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ebane\Downloads\"/>
    </mc:Choice>
  </mc:AlternateContent>
  <xr:revisionPtr revIDLastSave="0" documentId="13_ncr:1_{FB82DD99-1E4D-459C-8DA3-04EF8680E2B1}" xr6:coauthVersionLast="47" xr6:coauthVersionMax="47" xr10:uidLastSave="{00000000-0000-0000-0000-000000000000}"/>
  <bookViews>
    <workbookView xWindow="-108" yWindow="-108" windowWidth="23256" windowHeight="12576" xr2:uid="{D0ED09F6-F2E8-4FAE-AFF4-8DEAEB7AE70F}"/>
  </bookViews>
  <sheets>
    <sheet name="Feuil3" sheetId="3" r:id="rId1"/>
    <sheet name="Feuil1" sheetId="1" r:id="rId2"/>
  </sheets>
  <definedNames>
    <definedName name="Segment_Équipement">#N/A</definedName>
  </definedNames>
  <calcPr calcId="191029"/>
  <pivotCaches>
    <pivotCache cacheId="7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4" i="1"/>
</calcChain>
</file>

<file path=xl/sharedStrings.xml><?xml version="1.0" encoding="utf-8"?>
<sst xmlns="http://schemas.openxmlformats.org/spreadsheetml/2006/main" count="49" uniqueCount="19">
  <si>
    <t>Année</t>
  </si>
  <si>
    <t>LIGHTNO</t>
  </si>
  <si>
    <t>SIMAX44</t>
  </si>
  <si>
    <t>BOUKIR10</t>
  </si>
  <si>
    <t>FAREIGHT5</t>
  </si>
  <si>
    <t>MERC100</t>
  </si>
  <si>
    <t>TABLI9</t>
  </si>
  <si>
    <t>AQUILA21</t>
  </si>
  <si>
    <t>TELEC66</t>
  </si>
  <si>
    <t>Devis</t>
  </si>
  <si>
    <t>Vente</t>
  </si>
  <si>
    <t>Équipement</t>
  </si>
  <si>
    <t>Vari</t>
  </si>
  <si>
    <t xml:space="preserve"> Vari</t>
  </si>
  <si>
    <t xml:space="preserve"> Vente</t>
  </si>
  <si>
    <t xml:space="preserve"> Devis</t>
  </si>
  <si>
    <t>ABITOU15</t>
  </si>
  <si>
    <t>CEMAC24</t>
  </si>
  <si>
    <t>SALBI11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</si>
</sst>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0" fontId="0" fillId="0" borderId="0" xfId="2" applyNumberFormat="1" applyFont="1"/>
    <xf numFmtId="164" fontId="0" fillId="0" borderId="0" xfId="1" applyNumberFormat="1" applyFont="1"/>
    <xf numFmtId="16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10" fontId="3" fillId="0" borderId="0" xfId="0" applyNumberFormat="1" applyFont="1"/>
    <xf numFmtId="0" fontId="3" fillId="0" borderId="0" xfId="0" applyFont="1"/>
    <xf numFmtId="0" fontId="3" fillId="0" borderId="0" xfId="0" pivotButton="1" applyFont="1" applyAlignment="1">
      <alignment wrapText="1"/>
    </xf>
    <xf numFmtId="0" fontId="2" fillId="2" borderId="0" xfId="0" applyFont="1" applyFill="1" applyAlignment="1">
      <alignment horizontal="center" wrapText="1"/>
    </xf>
    <xf numFmtId="0" fontId="3" fillId="0" borderId="0" xfId="0" applyNumberFormat="1" applyFont="1"/>
    <xf numFmtId="0" fontId="3" fillId="0" borderId="0" xfId="0" applyFont="1" applyAlignment="1">
      <alignment horizontal="center" indent="2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</cellXfs>
  <cellStyles count="3">
    <cellStyle name="Monétaire" xfId="1" builtinId="4"/>
    <cellStyle name="Normal" xfId="0" builtinId="0"/>
    <cellStyle name="Pourcentage" xfId="2" builtinId="5"/>
  </cellStyles>
  <dxfs count="104"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7030A0"/>
      </font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[Classeur1 (3).xlsx]Feuil3!Tableau croisé dynamique10</c:name>
    <c:fmtId val="5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Feuil3!$B$25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Feuil3!$A$26:$A$38</c:f>
              <c:multiLvlStrCache>
                <c:ptCount val="9"/>
                <c:lvl>
                  <c:pt idx="0">
                    <c:v> Devis</c:v>
                  </c:pt>
                  <c:pt idx="1">
                    <c:v> Vente</c:v>
                  </c:pt>
                  <c:pt idx="2">
                    <c:v> Vari</c:v>
                  </c:pt>
                  <c:pt idx="3">
                    <c:v> Devis</c:v>
                  </c:pt>
                  <c:pt idx="4">
                    <c:v> Vente</c:v>
                  </c:pt>
                  <c:pt idx="5">
                    <c:v> Vari</c:v>
                  </c:pt>
                  <c:pt idx="6">
                    <c:v> Devis</c:v>
                  </c:pt>
                  <c:pt idx="7">
                    <c:v> Vente</c:v>
                  </c:pt>
                  <c:pt idx="8">
                    <c:v> Vari</c:v>
                  </c:pt>
                </c:lvl>
                <c:lvl>
                  <c:pt idx="0">
                    <c:v>2022</c:v>
                  </c:pt>
                  <c:pt idx="3">
                    <c:v>2023</c:v>
                  </c:pt>
                  <c:pt idx="6">
                    <c:v>2024</c:v>
                  </c:pt>
                </c:lvl>
                <c:lvl>
                  <c:pt idx="0">
                    <c:v>ABITOU15</c:v>
                  </c:pt>
                </c:lvl>
              </c:multiLvlStrCache>
            </c:multiLvlStrRef>
          </c:cat>
          <c:val>
            <c:numRef>
              <c:f>Feuil3!$B$26:$B$38</c:f>
              <c:numCache>
                <c:formatCode>General</c:formatCode>
                <c:ptCount val="9"/>
                <c:pt idx="0">
                  <c:v>2064376</c:v>
                </c:pt>
                <c:pt idx="1">
                  <c:v>1201767</c:v>
                </c:pt>
                <c:pt idx="2">
                  <c:v>0.58214540374427914</c:v>
                </c:pt>
                <c:pt idx="3">
                  <c:v>1386410.6</c:v>
                </c:pt>
                <c:pt idx="4">
                  <c:v>371514</c:v>
                </c:pt>
                <c:pt idx="5">
                  <c:v>0.26796823394166197</c:v>
                </c:pt>
                <c:pt idx="6">
                  <c:v>346482</c:v>
                </c:pt>
                <c:pt idx="7">
                  <c:v>152488</c:v>
                </c:pt>
                <c:pt idx="8">
                  <c:v>0.4401036706091514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4-4B01-B824-FFD1AE5C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1256015"/>
        <c:axId val="501257935"/>
      </c:barChart>
      <c:catAx>
        <c:axId val="501256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1257935"/>
        <c:crosses val="autoZero"/>
        <c:auto val="1"/>
        <c:lblAlgn val="ctr"/>
        <c:lblOffset val="100"/>
        <c:noMultiLvlLbl val="0"/>
      </c:catAx>
      <c:valAx>
        <c:axId val="50125793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1256015"/>
        <c:crosses val="autoZero"/>
        <c:crossBetween val="between"/>
      </c:valAx>
      <c:spPr>
        <a:noFill/>
        <a:ln>
          <a:solidFill>
            <a:schemeClr val="accent1">
              <a:alpha val="91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30480</xdr:rowOff>
    </xdr:from>
    <xdr:to>
      <xdr:col>2</xdr:col>
      <xdr:colOff>502920</xdr:colOff>
      <xdr:row>13</xdr:row>
      <xdr:rowOff>120015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Équipement">
              <a:extLst>
                <a:ext uri="{FF2B5EF4-FFF2-40B4-BE49-F238E27FC236}">
                  <a16:creationId xmlns:a16="http://schemas.microsoft.com/office/drawing/2014/main" id="{B584C143-15D0-B471-73E9-75FA5AB2AC9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Équipemen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3340" y="3048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4</xdr:col>
      <xdr:colOff>137160</xdr:colOff>
      <xdr:row>1</xdr:row>
      <xdr:rowOff>152400</xdr:rowOff>
    </xdr:from>
    <xdr:to>
      <xdr:col>14</xdr:col>
      <xdr:colOff>647700</xdr:colOff>
      <xdr:row>19</xdr:row>
      <xdr:rowOff>68580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AB3A55B-5629-DD25-B939-237D7966E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ne" refreshedDate="45577.441782638889" createdVersion="6" refreshedVersion="8" minRefreshableVersion="3" recordCount="33" xr:uid="{92C811C2-3BA4-4287-B8A2-27D8FF80A180}">
  <cacheSource type="worksheet">
    <worksheetSource ref="A3:E36" sheet="Feuil1"/>
  </cacheSource>
  <cacheFields count="5">
    <cacheField name="Équipement" numFmtId="0">
      <sharedItems count="14">
        <s v="ABITOU15"/>
        <s v="CEMAC24"/>
        <s v="SALBI11"/>
        <s v="BOUKIR10"/>
        <s v="FAREIGHT5"/>
        <s v="LIGHTNO"/>
        <s v="SIMAX44"/>
        <s v="MERC100"/>
        <s v="TABLI9"/>
        <s v="AQUILA21"/>
        <s v="TELEC66"/>
        <s v="CEMAC 24" u="1"/>
        <s v="SALBI 11" u="1"/>
        <s v="ABITOU 15" u="1"/>
      </sharedItems>
    </cacheField>
    <cacheField name="Année" numFmtId="0">
      <sharedItems containsSemiMixedTypes="0" containsString="0" containsNumber="1" containsInteger="1" minValue="2022" maxValue="2024" count="3">
        <n v="2022"/>
        <n v="2023"/>
        <n v="2024"/>
      </sharedItems>
    </cacheField>
    <cacheField name="Devis" numFmtId="164">
      <sharedItems containsSemiMixedTypes="0" containsString="0" containsNumber="1" minValue="0" maxValue="2560518" count="30">
        <n v="2064376"/>
        <n v="1386410.6"/>
        <n v="346482"/>
        <n v="468786"/>
        <n v="758292"/>
        <n v="337688"/>
        <n v="272521"/>
        <n v="342643"/>
        <n v="953945"/>
        <n v="159656"/>
        <n v="189794"/>
        <n v="150462"/>
        <n v="29797"/>
        <n v="73018"/>
        <n v="7320"/>
        <n v="404796"/>
        <n v="2560518"/>
        <n v="863225"/>
        <n v="124647.81999999999"/>
        <n v="680708.6557"/>
        <n v="0"/>
        <n v="72763"/>
        <n v="125115"/>
        <n v="62898"/>
        <n v="7159"/>
        <n v="813020"/>
        <n v="209288"/>
        <n v="266510"/>
        <n v="169235"/>
        <n v="60355"/>
      </sharedItems>
    </cacheField>
    <cacheField name="Vente" numFmtId="164">
      <sharedItems containsSemiMixedTypes="0" containsString="0" containsNumber="1" minValue="0" maxValue="2138365"/>
    </cacheField>
    <cacheField name="Vari" numFmtId="10">
      <sharedItems containsMixedTypes="1" containsNumber="1" minValue="5.5782857100920666E-2" maxValue="1" count="29">
        <n v="0.58214540374427914"/>
        <n v="0.26796823394166197"/>
        <n v="0.4401036706091514"/>
        <n v="0.87952285264491692"/>
        <n v="0.44483127871585088"/>
        <n v="0.57678685650659778"/>
        <n v="5.5782857100920666E-2"/>
        <n v="0.215311563347274"/>
        <n v="0.55905633972608482"/>
        <n v="0.65979355614571333"/>
        <n v="0.9075102479530438"/>
        <n v="1"/>
        <n v="0.12853642984193039"/>
        <n v="0.40540688597332164"/>
        <n v="0.22254098360655739"/>
        <n v="0.645221296653129"/>
        <n v="0.83512984482046215"/>
        <n v="0.47264270613107823"/>
        <n v="0.32660466905879298"/>
        <n v="0.49813862782647156"/>
        <s v=""/>
        <n v="0.63317895084039966"/>
        <n v="0.46717819605962513"/>
        <n v="0.2672160916329096"/>
        <n v="0.30018449730633934"/>
        <n v="0.11439260731623409"/>
        <n v="0.53226520580841241"/>
        <n v="0.36097143025969808"/>
        <n v="0.37093861320520255"/>
      </sharedItems>
    </cacheField>
  </cacheFields>
  <extLst>
    <ext xmlns:x14="http://schemas.microsoft.com/office/spreadsheetml/2009/9/main" uri="{725AE2AE-9491-48be-B2B4-4EB974FC3084}">
      <x14:pivotCacheDefinition pivotCacheId="199644420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x v="0"/>
    <x v="0"/>
    <n v="1201767"/>
    <x v="0"/>
  </r>
  <r>
    <x v="0"/>
    <x v="1"/>
    <x v="1"/>
    <n v="371514"/>
    <x v="1"/>
  </r>
  <r>
    <x v="0"/>
    <x v="2"/>
    <x v="2"/>
    <n v="152488"/>
    <x v="2"/>
  </r>
  <r>
    <x v="1"/>
    <x v="0"/>
    <x v="3"/>
    <n v="412308"/>
    <x v="3"/>
  </r>
  <r>
    <x v="1"/>
    <x v="1"/>
    <x v="4"/>
    <n v="337312"/>
    <x v="4"/>
  </r>
  <r>
    <x v="1"/>
    <x v="2"/>
    <x v="5"/>
    <n v="194774"/>
    <x v="5"/>
  </r>
  <r>
    <x v="2"/>
    <x v="0"/>
    <x v="6"/>
    <n v="15202"/>
    <x v="6"/>
  </r>
  <r>
    <x v="2"/>
    <x v="1"/>
    <x v="7"/>
    <n v="73775"/>
    <x v="7"/>
  </r>
  <r>
    <x v="2"/>
    <x v="2"/>
    <x v="8"/>
    <n v="533309"/>
    <x v="8"/>
  </r>
  <r>
    <x v="3"/>
    <x v="0"/>
    <x v="9"/>
    <n v="105340"/>
    <x v="9"/>
  </r>
  <r>
    <x v="3"/>
    <x v="1"/>
    <x v="10"/>
    <n v="172240"/>
    <x v="10"/>
  </r>
  <r>
    <x v="3"/>
    <x v="2"/>
    <x v="11"/>
    <n v="150462"/>
    <x v="11"/>
  </r>
  <r>
    <x v="4"/>
    <x v="0"/>
    <x v="12"/>
    <n v="3830"/>
    <x v="12"/>
  </r>
  <r>
    <x v="4"/>
    <x v="1"/>
    <x v="13"/>
    <n v="29602"/>
    <x v="13"/>
  </r>
  <r>
    <x v="4"/>
    <x v="2"/>
    <x v="14"/>
    <n v="1629"/>
    <x v="14"/>
  </r>
  <r>
    <x v="5"/>
    <x v="0"/>
    <x v="15"/>
    <n v="261183"/>
    <x v="15"/>
  </r>
  <r>
    <x v="5"/>
    <x v="1"/>
    <x v="16"/>
    <n v="2138365"/>
    <x v="16"/>
  </r>
  <r>
    <x v="5"/>
    <x v="2"/>
    <x v="17"/>
    <n v="407997"/>
    <x v="17"/>
  </r>
  <r>
    <x v="6"/>
    <x v="0"/>
    <x v="18"/>
    <n v="40710.559999999998"/>
    <x v="18"/>
  </r>
  <r>
    <x v="6"/>
    <x v="1"/>
    <x v="19"/>
    <n v="339087.27570000006"/>
    <x v="19"/>
  </r>
  <r>
    <x v="6"/>
    <x v="2"/>
    <x v="20"/>
    <n v="0"/>
    <x v="20"/>
  </r>
  <r>
    <x v="7"/>
    <x v="0"/>
    <x v="21"/>
    <n v="46072"/>
    <x v="21"/>
  </r>
  <r>
    <x v="7"/>
    <x v="1"/>
    <x v="22"/>
    <n v="58451"/>
    <x v="22"/>
  </r>
  <r>
    <x v="7"/>
    <x v="2"/>
    <x v="23"/>
    <n v="62898"/>
    <x v="11"/>
  </r>
  <r>
    <x v="8"/>
    <x v="0"/>
    <x v="24"/>
    <n v="1913"/>
    <x v="23"/>
  </r>
  <r>
    <x v="8"/>
    <x v="1"/>
    <x v="20"/>
    <n v="0"/>
    <x v="20"/>
  </r>
  <r>
    <x v="8"/>
    <x v="2"/>
    <x v="20"/>
    <n v="0"/>
    <x v="20"/>
  </r>
  <r>
    <x v="9"/>
    <x v="0"/>
    <x v="25"/>
    <n v="244056"/>
    <x v="24"/>
  </r>
  <r>
    <x v="9"/>
    <x v="1"/>
    <x v="26"/>
    <n v="23941"/>
    <x v="25"/>
  </r>
  <r>
    <x v="9"/>
    <x v="2"/>
    <x v="20"/>
    <n v="0"/>
    <x v="20"/>
  </r>
  <r>
    <x v="10"/>
    <x v="0"/>
    <x v="27"/>
    <n v="141854"/>
    <x v="26"/>
  </r>
  <r>
    <x v="10"/>
    <x v="1"/>
    <x v="28"/>
    <n v="61089"/>
    <x v="27"/>
  </r>
  <r>
    <x v="10"/>
    <x v="2"/>
    <x v="29"/>
    <n v="22388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52F405-AFD6-4AC9-88EF-6FF128BE4EA4}" name="Tableau croisé dynamique10" cacheId="7" dataOnRows="1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6" indent="0" outline="1" outlineData="1" multipleFieldFilters="0" chartFormat="23" rowHeaderCaption="Équipement">
  <location ref="A25:B38" firstHeaderRow="1" firstDataRow="1" firstDataCol="1"/>
  <pivotFields count="5">
    <pivotField axis="axisRow" showAll="0" defaultSubtotal="0">
      <items count="14">
        <item h="1" m="1" x="13"/>
        <item h="1" x="9"/>
        <item h="1" x="3"/>
        <item h="1" m="1" x="11"/>
        <item h="1" x="4"/>
        <item h="1" x="5"/>
        <item h="1" x="7"/>
        <item h="1" m="1" x="12"/>
        <item h="1" x="6"/>
        <item h="1" x="8"/>
        <item h="1" x="10"/>
        <item x="0"/>
        <item h="1" x="1"/>
        <item h="1" x="2"/>
      </items>
    </pivotField>
    <pivotField axis="axisRow" showAll="0" defaultSubtotal="0">
      <items count="3">
        <item x="0"/>
        <item x="1"/>
        <item x="2"/>
      </items>
    </pivotField>
    <pivotField dataField="1" numFmtId="164" showAll="0" defaultSubtotal="0">
      <items count="30">
        <item x="20"/>
        <item x="24"/>
        <item x="14"/>
        <item x="12"/>
        <item x="29"/>
        <item x="23"/>
        <item x="21"/>
        <item x="13"/>
        <item x="18"/>
        <item x="22"/>
        <item x="11"/>
        <item x="9"/>
        <item x="28"/>
        <item x="10"/>
        <item x="26"/>
        <item x="27"/>
        <item x="6"/>
        <item x="5"/>
        <item x="7"/>
        <item x="2"/>
        <item x="15"/>
        <item x="3"/>
        <item x="19"/>
        <item x="4"/>
        <item x="25"/>
        <item x="17"/>
        <item x="8"/>
        <item x="1"/>
        <item x="0"/>
        <item x="16"/>
      </items>
    </pivotField>
    <pivotField dataField="1" numFmtId="164" showAll="0" defaultSubtotal="0"/>
    <pivotField dataField="1" showAll="0" defaultSubtotal="0"/>
  </pivotFields>
  <rowFields count="3">
    <field x="0"/>
    <field x="1"/>
    <field x="-2"/>
  </rowFields>
  <rowItems count="13">
    <i>
      <x v="11"/>
    </i>
    <i r="1">
      <x/>
    </i>
    <i r="2">
      <x/>
    </i>
    <i r="2" i="1">
      <x v="1"/>
    </i>
    <i r="2" i="2">
      <x v="2"/>
    </i>
    <i r="1">
      <x v="1"/>
    </i>
    <i r="2">
      <x/>
    </i>
    <i r="2" i="1">
      <x v="1"/>
    </i>
    <i r="2" i="2">
      <x v="2"/>
    </i>
    <i r="1">
      <x v="2"/>
    </i>
    <i r="2">
      <x/>
    </i>
    <i r="2" i="1">
      <x v="1"/>
    </i>
    <i r="2" i="2">
      <x v="2"/>
    </i>
  </rowItems>
  <colItems count="1">
    <i/>
  </colItems>
  <dataFields count="3">
    <dataField name=" Devis" fld="2" baseField="0" baseItem="0"/>
    <dataField name=" Vente" fld="3" baseField="0" baseItem="0"/>
    <dataField name=" Vari" fld="4" baseField="1" baseItem="0" numFmtId="10"/>
  </dataFields>
  <formats count="8">
    <format dxfId="2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5">
      <pivotArea type="all" dataOnly="0" outline="0" fieldPosition="0"/>
    </format>
    <format dxfId="26">
      <pivotArea outline="0" collapsedLevelsAreSubtotals="1" fieldPosition="0"/>
    </format>
    <format dxfId="27">
      <pivotArea field="1" type="button" dataOnly="0" labelOnly="1" outline="0" axis="axisRow" fieldPosition="1"/>
    </format>
    <format dxfId="2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9">
      <pivotArea dataOnly="0" labelOnly="1" fieldPosition="0">
        <references count="1">
          <reference field="1" count="0"/>
        </references>
      </pivotArea>
    </format>
    <format dxfId="30">
      <pivotArea dataOnly="0" labelOnly="1" fieldPosition="0">
        <references count="1">
          <reference field="1" count="0"/>
        </references>
      </pivotArea>
    </format>
    <format dxfId="31">
      <pivotArea field="1" type="button" dataOnly="0" labelOnly="1" outline="0" axis="axisRow" fieldPosition="1"/>
    </format>
  </formats>
  <chartFormats count="3">
    <chartFormat chart="4" format="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Équipement" xr10:uid="{076F1D1E-4072-4FF4-90DF-7F0EC3E96DF2}" sourceName="Équipement">
  <pivotTables>
    <pivotTable tabId="3" name="Tableau croisé dynamique10"/>
  </pivotTables>
  <data>
    <tabular pivotCacheId="1996444201">
      <items count="14">
        <i x="0" s="1"/>
        <i x="9"/>
        <i x="3"/>
        <i x="1"/>
        <i x="4"/>
        <i x="5"/>
        <i x="7"/>
        <i x="2"/>
        <i x="6"/>
        <i x="8"/>
        <i x="10"/>
        <i x="13" nd="1"/>
        <i x="11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Équipement" xr10:uid="{E3C9A6AA-5E07-491A-B225-80B5E5378DF6}" cache="Segment_Équipement" caption="Équipement" rowHeight="234950"/>
</slicer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3098-4B65-4337-A35E-19E990ED7C97}">
  <dimension ref="A25:B38"/>
  <sheetViews>
    <sheetView tabSelected="1" workbookViewId="0">
      <selection activeCell="H25" sqref="H25"/>
    </sheetView>
  </sheetViews>
  <sheetFormatPr baseColWidth="10" defaultRowHeight="14.4" x14ac:dyDescent="0.3"/>
  <cols>
    <col min="1" max="1" width="12.33203125" bestFit="1" customWidth="1"/>
    <col min="2" max="2" width="7.77734375" bestFit="1" customWidth="1"/>
    <col min="3" max="3" width="9.21875" bestFit="1" customWidth="1"/>
    <col min="4" max="4" width="8.109375" bestFit="1" customWidth="1"/>
    <col min="5" max="6" width="9.21875" bestFit="1" customWidth="1"/>
    <col min="7" max="7" width="5.5546875" bestFit="1" customWidth="1"/>
    <col min="8" max="9" width="8.109375" bestFit="1" customWidth="1"/>
    <col min="10" max="10" width="6.33203125" bestFit="1" customWidth="1"/>
    <col min="11" max="11" width="20.6640625" bestFit="1" customWidth="1"/>
    <col min="12" max="12" width="21.44140625" bestFit="1" customWidth="1"/>
    <col min="13" max="13" width="20" bestFit="1" customWidth="1"/>
  </cols>
  <sheetData>
    <row r="25" spans="1:2" x14ac:dyDescent="0.3">
      <c r="A25" s="10" t="s">
        <v>11</v>
      </c>
      <c r="B25" s="9"/>
    </row>
    <row r="26" spans="1:2" x14ac:dyDescent="0.3">
      <c r="A26" s="7" t="s">
        <v>16</v>
      </c>
      <c r="B26" s="12"/>
    </row>
    <row r="27" spans="1:2" x14ac:dyDescent="0.3">
      <c r="A27" s="14">
        <v>2022</v>
      </c>
      <c r="B27" s="12"/>
    </row>
    <row r="28" spans="1:2" x14ac:dyDescent="0.3">
      <c r="A28" s="15" t="s">
        <v>15</v>
      </c>
      <c r="B28" s="12">
        <v>2064376</v>
      </c>
    </row>
    <row r="29" spans="1:2" x14ac:dyDescent="0.3">
      <c r="A29" s="15" t="s">
        <v>14</v>
      </c>
      <c r="B29" s="12">
        <v>1201767</v>
      </c>
    </row>
    <row r="30" spans="1:2" x14ac:dyDescent="0.3">
      <c r="A30" s="13" t="s">
        <v>13</v>
      </c>
      <c r="B30" s="8">
        <v>0.58214540374427914</v>
      </c>
    </row>
    <row r="31" spans="1:2" x14ac:dyDescent="0.3">
      <c r="A31" s="14">
        <v>2023</v>
      </c>
      <c r="B31" s="12"/>
    </row>
    <row r="32" spans="1:2" x14ac:dyDescent="0.3">
      <c r="A32" s="15" t="s">
        <v>15</v>
      </c>
      <c r="B32" s="12">
        <v>1386410.6</v>
      </c>
    </row>
    <row r="33" spans="1:2" x14ac:dyDescent="0.3">
      <c r="A33" s="15" t="s">
        <v>14</v>
      </c>
      <c r="B33" s="12">
        <v>371514</v>
      </c>
    </row>
    <row r="34" spans="1:2" x14ac:dyDescent="0.3">
      <c r="A34" s="13" t="s">
        <v>13</v>
      </c>
      <c r="B34" s="8">
        <v>0.26796823394166197</v>
      </c>
    </row>
    <row r="35" spans="1:2" x14ac:dyDescent="0.3">
      <c r="A35" s="14">
        <v>2024</v>
      </c>
      <c r="B35" s="12"/>
    </row>
    <row r="36" spans="1:2" x14ac:dyDescent="0.3">
      <c r="A36" s="15" t="s">
        <v>15</v>
      </c>
      <c r="B36" s="12">
        <v>346482</v>
      </c>
    </row>
    <row r="37" spans="1:2" x14ac:dyDescent="0.3">
      <c r="A37" s="15" t="s">
        <v>14</v>
      </c>
      <c r="B37" s="12">
        <v>152488</v>
      </c>
    </row>
    <row r="38" spans="1:2" x14ac:dyDescent="0.3">
      <c r="A38" s="13" t="s">
        <v>13</v>
      </c>
      <c r="B38" s="8">
        <v>0.4401036706091514</v>
      </c>
    </row>
  </sheetData>
  <pageMargins left="0.7" right="0.7" top="0.75" bottom="0.75" header="0.3" footer="0.3"/>
  <pageSetup orientation="portrait" horizontalDpi="90" verticalDpi="9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65B4-A0D0-46D8-BB9B-AD1BA511610C}">
  <dimension ref="A3:H36"/>
  <sheetViews>
    <sheetView topLeftCell="A2" workbookViewId="0">
      <selection activeCell="A3" sqref="A3"/>
    </sheetView>
  </sheetViews>
  <sheetFormatPr baseColWidth="10" defaultRowHeight="14.4" x14ac:dyDescent="0.3"/>
  <cols>
    <col min="1" max="1" width="10.88671875" customWidth="1"/>
    <col min="2" max="2" width="8.33203125" style="6" customWidth="1"/>
    <col min="3" max="3" width="12.44140625" customWidth="1"/>
    <col min="4" max="4" width="11.6640625" style="4" customWidth="1"/>
  </cols>
  <sheetData>
    <row r="3" spans="1:8" ht="39.75" customHeight="1" x14ac:dyDescent="0.3">
      <c r="A3" s="5" t="s">
        <v>11</v>
      </c>
      <c r="B3" s="11" t="s">
        <v>0</v>
      </c>
      <c r="C3" s="11" t="s">
        <v>9</v>
      </c>
      <c r="D3" s="11" t="s">
        <v>10</v>
      </c>
      <c r="E3" s="11" t="s">
        <v>12</v>
      </c>
    </row>
    <row r="4" spans="1:8" x14ac:dyDescent="0.3">
      <c r="A4" t="s">
        <v>16</v>
      </c>
      <c r="B4" s="6">
        <v>2022</v>
      </c>
      <c r="C4" s="2">
        <v>3000000</v>
      </c>
      <c r="D4" s="3">
        <v>1201767</v>
      </c>
      <c r="E4" s="1">
        <f>IFERROR(D4/C4,"")</f>
        <v>0.40058899999999997</v>
      </c>
      <c r="H4" s="1"/>
    </row>
    <row r="5" spans="1:8" x14ac:dyDescent="0.3">
      <c r="A5" t="s">
        <v>16</v>
      </c>
      <c r="B5" s="6">
        <v>2023</v>
      </c>
      <c r="C5" s="2">
        <v>1500000</v>
      </c>
      <c r="D5" s="3">
        <v>371514</v>
      </c>
      <c r="E5" s="1">
        <f t="shared" ref="E5:E36" si="0">IFERROR(D5/C5,"")</f>
        <v>0.24767600000000001</v>
      </c>
    </row>
    <row r="6" spans="1:8" x14ac:dyDescent="0.3">
      <c r="A6" t="s">
        <v>16</v>
      </c>
      <c r="B6" s="6">
        <v>2024</v>
      </c>
      <c r="C6" s="2">
        <v>250000</v>
      </c>
      <c r="D6" s="3">
        <v>152488</v>
      </c>
      <c r="E6" s="1">
        <f t="shared" si="0"/>
        <v>0.60995200000000005</v>
      </c>
    </row>
    <row r="7" spans="1:8" x14ac:dyDescent="0.3">
      <c r="A7" t="s">
        <v>17</v>
      </c>
      <c r="B7" s="6">
        <v>2022</v>
      </c>
      <c r="C7" s="2">
        <v>468786</v>
      </c>
      <c r="D7" s="3">
        <v>412308</v>
      </c>
      <c r="E7" s="1">
        <f t="shared" si="0"/>
        <v>0.87952285264491692</v>
      </c>
    </row>
    <row r="8" spans="1:8" x14ac:dyDescent="0.3">
      <c r="A8" t="s">
        <v>17</v>
      </c>
      <c r="B8" s="6">
        <v>2023</v>
      </c>
      <c r="C8" s="2">
        <v>758292</v>
      </c>
      <c r="D8" s="3">
        <v>337312</v>
      </c>
      <c r="E8" s="1">
        <f t="shared" si="0"/>
        <v>0.44483127871585088</v>
      </c>
    </row>
    <row r="9" spans="1:8" x14ac:dyDescent="0.3">
      <c r="A9" t="s">
        <v>17</v>
      </c>
      <c r="B9" s="6">
        <v>2024</v>
      </c>
      <c r="C9" s="2">
        <v>337688</v>
      </c>
      <c r="D9" s="3">
        <v>194774</v>
      </c>
      <c r="E9" s="1">
        <f t="shared" si="0"/>
        <v>0.57678685650659778</v>
      </c>
    </row>
    <row r="10" spans="1:8" x14ac:dyDescent="0.3">
      <c r="A10" t="s">
        <v>18</v>
      </c>
      <c r="B10" s="6">
        <v>2022</v>
      </c>
      <c r="C10" s="2">
        <v>450000</v>
      </c>
      <c r="D10" s="3">
        <v>15202</v>
      </c>
      <c r="E10" s="1">
        <f t="shared" si="0"/>
        <v>3.378222222222222E-2</v>
      </c>
    </row>
    <row r="11" spans="1:8" x14ac:dyDescent="0.3">
      <c r="A11" t="s">
        <v>18</v>
      </c>
      <c r="B11" s="6">
        <v>2023</v>
      </c>
      <c r="C11" s="2">
        <v>342643</v>
      </c>
      <c r="D11" s="3">
        <v>73775</v>
      </c>
      <c r="E11" s="1">
        <f t="shared" si="0"/>
        <v>0.215311563347274</v>
      </c>
    </row>
    <row r="12" spans="1:8" x14ac:dyDescent="0.3">
      <c r="A12" t="s">
        <v>18</v>
      </c>
      <c r="B12" s="6">
        <v>2024</v>
      </c>
      <c r="C12" s="2">
        <v>953945</v>
      </c>
      <c r="D12" s="3">
        <v>533309</v>
      </c>
      <c r="E12" s="1">
        <f t="shared" si="0"/>
        <v>0.55905633972608482</v>
      </c>
    </row>
    <row r="13" spans="1:8" x14ac:dyDescent="0.3">
      <c r="A13" t="s">
        <v>3</v>
      </c>
      <c r="B13" s="6">
        <v>2022</v>
      </c>
      <c r="C13" s="2">
        <v>159656</v>
      </c>
      <c r="D13" s="3">
        <v>105340</v>
      </c>
      <c r="E13" s="1">
        <f t="shared" si="0"/>
        <v>0.65979355614571333</v>
      </c>
    </row>
    <row r="14" spans="1:8" x14ac:dyDescent="0.3">
      <c r="A14" t="s">
        <v>3</v>
      </c>
      <c r="B14" s="6">
        <v>2023</v>
      </c>
      <c r="C14" s="2">
        <v>189794</v>
      </c>
      <c r="D14" s="3">
        <v>172240</v>
      </c>
      <c r="E14" s="1">
        <f t="shared" si="0"/>
        <v>0.9075102479530438</v>
      </c>
    </row>
    <row r="15" spans="1:8" x14ac:dyDescent="0.3">
      <c r="A15" t="s">
        <v>3</v>
      </c>
      <c r="B15" s="6">
        <v>2024</v>
      </c>
      <c r="C15" s="2">
        <v>150462</v>
      </c>
      <c r="D15" s="3">
        <v>150462</v>
      </c>
      <c r="E15" s="1">
        <f t="shared" si="0"/>
        <v>1</v>
      </c>
    </row>
    <row r="16" spans="1:8" x14ac:dyDescent="0.3">
      <c r="A16" t="s">
        <v>4</v>
      </c>
      <c r="B16" s="6">
        <v>2022</v>
      </c>
      <c r="C16" s="2">
        <v>29797</v>
      </c>
      <c r="D16" s="3">
        <v>3830</v>
      </c>
      <c r="E16" s="1">
        <f t="shared" si="0"/>
        <v>0.12853642984193039</v>
      </c>
    </row>
    <row r="17" spans="1:5" x14ac:dyDescent="0.3">
      <c r="A17" t="s">
        <v>4</v>
      </c>
      <c r="B17" s="6">
        <v>2023</v>
      </c>
      <c r="C17" s="2">
        <v>73018</v>
      </c>
      <c r="D17" s="3">
        <v>29602</v>
      </c>
      <c r="E17" s="1">
        <f t="shared" si="0"/>
        <v>0.40540688597332164</v>
      </c>
    </row>
    <row r="18" spans="1:5" x14ac:dyDescent="0.3">
      <c r="A18" t="s">
        <v>4</v>
      </c>
      <c r="B18" s="6">
        <v>2024</v>
      </c>
      <c r="C18" s="2">
        <v>7320</v>
      </c>
      <c r="D18" s="3">
        <v>1629</v>
      </c>
      <c r="E18" s="1">
        <f t="shared" si="0"/>
        <v>0.22254098360655739</v>
      </c>
    </row>
    <row r="19" spans="1:5" x14ac:dyDescent="0.3">
      <c r="A19" t="s">
        <v>1</v>
      </c>
      <c r="B19" s="6">
        <v>2022</v>
      </c>
      <c r="C19" s="2">
        <v>404796</v>
      </c>
      <c r="D19" s="3">
        <v>261183</v>
      </c>
      <c r="E19" s="1">
        <f t="shared" si="0"/>
        <v>0.645221296653129</v>
      </c>
    </row>
    <row r="20" spans="1:5" x14ac:dyDescent="0.3">
      <c r="A20" t="s">
        <v>1</v>
      </c>
      <c r="B20" s="6">
        <v>2023</v>
      </c>
      <c r="C20" s="2">
        <v>2560518</v>
      </c>
      <c r="D20" s="3">
        <v>2138365</v>
      </c>
      <c r="E20" s="1">
        <f t="shared" si="0"/>
        <v>0.83512984482046215</v>
      </c>
    </row>
    <row r="21" spans="1:5" x14ac:dyDescent="0.3">
      <c r="A21" t="s">
        <v>1</v>
      </c>
      <c r="B21" s="6">
        <v>2024</v>
      </c>
      <c r="C21" s="2">
        <v>863225</v>
      </c>
      <c r="D21" s="3">
        <v>407997</v>
      </c>
      <c r="E21" s="1">
        <f t="shared" si="0"/>
        <v>0.47264270613107823</v>
      </c>
    </row>
    <row r="22" spans="1:5" x14ac:dyDescent="0.3">
      <c r="A22" t="s">
        <v>2</v>
      </c>
      <c r="B22" s="6">
        <v>2022</v>
      </c>
      <c r="C22" s="2">
        <v>124647.81999999999</v>
      </c>
      <c r="D22" s="3">
        <v>40710.559999999998</v>
      </c>
      <c r="E22" s="1">
        <f t="shared" si="0"/>
        <v>0.32660466905879298</v>
      </c>
    </row>
    <row r="23" spans="1:5" x14ac:dyDescent="0.3">
      <c r="A23" t="s">
        <v>2</v>
      </c>
      <c r="B23" s="6">
        <v>2023</v>
      </c>
      <c r="C23" s="2">
        <v>680708.6557</v>
      </c>
      <c r="D23" s="3">
        <v>339087.27570000006</v>
      </c>
      <c r="E23" s="1">
        <f t="shared" si="0"/>
        <v>0.49813862782647156</v>
      </c>
    </row>
    <row r="24" spans="1:5" x14ac:dyDescent="0.3">
      <c r="A24" t="s">
        <v>2</v>
      </c>
      <c r="B24" s="6">
        <v>2024</v>
      </c>
      <c r="C24" s="2">
        <v>0</v>
      </c>
      <c r="D24" s="3">
        <v>0</v>
      </c>
      <c r="E24" s="1" t="str">
        <f t="shared" si="0"/>
        <v/>
      </c>
    </row>
    <row r="25" spans="1:5" x14ac:dyDescent="0.3">
      <c r="A25" t="s">
        <v>5</v>
      </c>
      <c r="B25" s="6">
        <v>2022</v>
      </c>
      <c r="C25" s="2">
        <v>72763</v>
      </c>
      <c r="D25" s="3">
        <v>46072</v>
      </c>
      <c r="E25" s="1">
        <f t="shared" si="0"/>
        <v>0.63317895084039966</v>
      </c>
    </row>
    <row r="26" spans="1:5" x14ac:dyDescent="0.3">
      <c r="A26" t="s">
        <v>5</v>
      </c>
      <c r="B26" s="6">
        <v>2023</v>
      </c>
      <c r="C26" s="2">
        <v>125115</v>
      </c>
      <c r="D26" s="3">
        <v>58451</v>
      </c>
      <c r="E26" s="1">
        <f t="shared" si="0"/>
        <v>0.46717819605962513</v>
      </c>
    </row>
    <row r="27" spans="1:5" x14ac:dyDescent="0.3">
      <c r="A27" t="s">
        <v>5</v>
      </c>
      <c r="B27" s="6">
        <v>2024</v>
      </c>
      <c r="C27" s="2">
        <v>62898</v>
      </c>
      <c r="D27" s="3">
        <v>62898</v>
      </c>
      <c r="E27" s="1">
        <f t="shared" si="0"/>
        <v>1</v>
      </c>
    </row>
    <row r="28" spans="1:5" x14ac:dyDescent="0.3">
      <c r="A28" t="s">
        <v>6</v>
      </c>
      <c r="B28" s="6">
        <v>2022</v>
      </c>
      <c r="C28" s="2">
        <v>7159</v>
      </c>
      <c r="D28" s="3">
        <v>1913</v>
      </c>
      <c r="E28" s="1">
        <f t="shared" si="0"/>
        <v>0.2672160916329096</v>
      </c>
    </row>
    <row r="29" spans="1:5" x14ac:dyDescent="0.3">
      <c r="A29" t="s">
        <v>6</v>
      </c>
      <c r="B29" s="6">
        <v>2023</v>
      </c>
      <c r="C29" s="2">
        <v>0</v>
      </c>
      <c r="D29" s="3">
        <v>0</v>
      </c>
      <c r="E29" s="1" t="str">
        <f t="shared" si="0"/>
        <v/>
      </c>
    </row>
    <row r="30" spans="1:5" x14ac:dyDescent="0.3">
      <c r="A30" t="s">
        <v>6</v>
      </c>
      <c r="B30" s="6">
        <v>2024</v>
      </c>
      <c r="C30" s="2">
        <v>0</v>
      </c>
      <c r="D30" s="3">
        <v>0</v>
      </c>
      <c r="E30" s="1" t="str">
        <f t="shared" si="0"/>
        <v/>
      </c>
    </row>
    <row r="31" spans="1:5" x14ac:dyDescent="0.3">
      <c r="A31" t="s">
        <v>7</v>
      </c>
      <c r="B31" s="6">
        <v>2022</v>
      </c>
      <c r="C31" s="2">
        <v>813020</v>
      </c>
      <c r="D31" s="3">
        <v>244056</v>
      </c>
      <c r="E31" s="1">
        <f t="shared" si="0"/>
        <v>0.30018449730633934</v>
      </c>
    </row>
    <row r="32" spans="1:5" x14ac:dyDescent="0.3">
      <c r="A32" t="s">
        <v>7</v>
      </c>
      <c r="B32" s="6">
        <v>2023</v>
      </c>
      <c r="C32" s="2">
        <v>209288</v>
      </c>
      <c r="D32" s="3">
        <v>23941</v>
      </c>
      <c r="E32" s="1">
        <f t="shared" si="0"/>
        <v>0.11439260731623409</v>
      </c>
    </row>
    <row r="33" spans="1:5" x14ac:dyDescent="0.3">
      <c r="A33" t="s">
        <v>7</v>
      </c>
      <c r="B33" s="6">
        <v>2024</v>
      </c>
      <c r="C33" s="2">
        <v>0</v>
      </c>
      <c r="D33" s="3">
        <v>0</v>
      </c>
      <c r="E33" s="1" t="str">
        <f t="shared" si="0"/>
        <v/>
      </c>
    </row>
    <row r="34" spans="1:5" x14ac:dyDescent="0.3">
      <c r="A34" t="s">
        <v>8</v>
      </c>
      <c r="B34" s="6">
        <v>2022</v>
      </c>
      <c r="C34" s="2">
        <v>266510</v>
      </c>
      <c r="D34" s="3">
        <v>141854</v>
      </c>
      <c r="E34" s="1">
        <f t="shared" si="0"/>
        <v>0.53226520580841241</v>
      </c>
    </row>
    <row r="35" spans="1:5" x14ac:dyDescent="0.3">
      <c r="A35" t="s">
        <v>8</v>
      </c>
      <c r="B35" s="6">
        <v>2023</v>
      </c>
      <c r="C35" s="2">
        <v>260000</v>
      </c>
      <c r="D35" s="3">
        <v>61089</v>
      </c>
      <c r="E35" s="1">
        <f t="shared" si="0"/>
        <v>0.23495769230769231</v>
      </c>
    </row>
    <row r="36" spans="1:5" x14ac:dyDescent="0.3">
      <c r="A36" t="s">
        <v>8</v>
      </c>
      <c r="B36" s="6">
        <v>2024</v>
      </c>
      <c r="C36" s="2">
        <v>80000</v>
      </c>
      <c r="D36" s="3">
        <v>22388</v>
      </c>
      <c r="E36" s="1">
        <f t="shared" si="0"/>
        <v>0.27984999999999999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Feuil3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Naciri, Naima</dc:creator>
  <cp:lastModifiedBy>Naima Naciri</cp:lastModifiedBy>
  <dcterms:created xsi:type="dcterms:W3CDTF">2024-09-26T13:32:13Z</dcterms:created>
  <dcterms:modified xsi:type="dcterms:W3CDTF">2024-10-12T16:51:32Z</dcterms:modified>
</cp:coreProperties>
</file>