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9040" windowHeight="15720"/>
  </bookViews>
  <sheets>
    <sheet name="Synthèse" sheetId="3" r:id="rId1"/>
    <sheet name="Maman" sheetId="1" r:id="rId2"/>
    <sheet name="Enfant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13" i="3"/>
  <c r="C14" i="3"/>
  <c r="C15" i="3"/>
  <c r="C16" i="3"/>
  <c r="C17" i="3"/>
  <c r="C18" i="3"/>
  <c r="C19" i="3"/>
  <c r="C20" i="3"/>
  <c r="C7" i="3"/>
  <c r="B7" i="3"/>
  <c r="B9" i="3"/>
  <c r="B10" i="3"/>
  <c r="B11" i="3"/>
  <c r="B12" i="3"/>
  <c r="B13" i="3"/>
  <c r="B14" i="3"/>
  <c r="B15" i="3"/>
  <c r="B16" i="3"/>
  <c r="B17" i="3"/>
  <c r="B18" i="3"/>
  <c r="B19" i="3"/>
  <c r="B20" i="3"/>
  <c r="B8" i="3"/>
  <c r="A8" i="3" a="1"/>
  <c r="A8" i="3" s="1"/>
  <c r="A9" i="3" a="1"/>
  <c r="A9" i="3"/>
  <c r="A10" i="3" a="1"/>
  <c r="A10" i="3" s="1"/>
  <c r="A11" i="3" a="1"/>
  <c r="A11" i="3"/>
  <c r="A12" i="3" a="1"/>
  <c r="A12" i="3" s="1"/>
  <c r="A13" i="3" a="1"/>
  <c r="A13" i="3"/>
  <c r="A14" i="3" a="1"/>
  <c r="A14" i="3" s="1"/>
  <c r="A15" i="3" a="1"/>
  <c r="A15" i="3"/>
  <c r="A16" i="3" a="1"/>
  <c r="A16" i="3" s="1"/>
  <c r="A17" i="3" a="1"/>
  <c r="A17" i="3"/>
  <c r="A18" i="3" a="1"/>
  <c r="A18" i="3" s="1"/>
  <c r="A19" i="3" a="1"/>
  <c r="A19" i="3" s="1"/>
  <c r="A20" i="3" a="1"/>
  <c r="A20" i="3" s="1"/>
  <c r="A7" i="3" a="1"/>
  <c r="A7" i="3" s="1"/>
  <c r="E2" i="3"/>
  <c r="E3" i="2" l="1"/>
  <c r="E4" i="2"/>
  <c r="E5" i="2"/>
  <c r="E6" i="2"/>
  <c r="E7" i="2"/>
  <c r="E2" i="2"/>
  <c r="E3" i="3" l="1"/>
</calcChain>
</file>

<file path=xl/sharedStrings.xml><?xml version="1.0" encoding="utf-8"?>
<sst xmlns="http://schemas.openxmlformats.org/spreadsheetml/2006/main" count="53" uniqueCount="41">
  <si>
    <t>Code Maman</t>
  </si>
  <si>
    <t>M01</t>
  </si>
  <si>
    <t>Rose Lafleur</t>
  </si>
  <si>
    <t>Nom</t>
  </si>
  <si>
    <t>DDN</t>
  </si>
  <si>
    <t>Adresse</t>
  </si>
  <si>
    <t>123, rue Lafayette</t>
  </si>
  <si>
    <t>M02</t>
  </si>
  <si>
    <t>Lyse Tulipe</t>
  </si>
  <si>
    <t>456, rue Champs</t>
  </si>
  <si>
    <t>M01-E01</t>
  </si>
  <si>
    <t>Ti pit Lafleur</t>
  </si>
  <si>
    <t>M01-E02</t>
  </si>
  <si>
    <t>Le petit Lafleur</t>
  </si>
  <si>
    <t>M02-E01</t>
  </si>
  <si>
    <t>Marguerite Tulipe</t>
  </si>
  <si>
    <t>M03</t>
  </si>
  <si>
    <t>Chose Acôté</t>
  </si>
  <si>
    <t>789, rue Labas</t>
  </si>
  <si>
    <t>M04</t>
  </si>
  <si>
    <t>Jacynthe Marguerite</t>
  </si>
  <si>
    <t>100, rue Dahlia</t>
  </si>
  <si>
    <t>M03-E01</t>
  </si>
  <si>
    <t>Lui Acôté</t>
  </si>
  <si>
    <t>M03-E02</t>
  </si>
  <si>
    <t>Lautre Acöté</t>
  </si>
  <si>
    <t>M04-E01</t>
  </si>
  <si>
    <t>Pivoine Rose</t>
  </si>
  <si>
    <t>Liste déroulante</t>
  </si>
  <si>
    <t>Code M</t>
  </si>
  <si>
    <t>Enfants</t>
  </si>
  <si>
    <t>Code</t>
  </si>
  <si>
    <t>codemaman</t>
  </si>
  <si>
    <t>NOM</t>
  </si>
  <si>
    <t>CODE_ENFANT</t>
  </si>
  <si>
    <t>ADRESSE</t>
  </si>
  <si>
    <t>{=SIERREUR(INDEX(T_ENFANT[CODE_ENFANT];PETITE.VALEUR(SI($E$2=T_ENFANT[codemaman];LIGNE(T_ENFANT[codemaman])-MIN(LIGNE(Enfant!$E$2))+1;"");LIGNES($A$7:A7)));"")}</t>
  </si>
  <si>
    <t>voir le feuillet "enfant", tableau transformé en tableau dynamique "T_ENFANT"ajout colonne "code maman"</t>
  </si>
  <si>
    <t>formule en A7 entrée en matricielle CTRL+MAJ+ENTREE avant l'incrémentation vers le bas (lignes 7 à 20)</t>
  </si>
  <si>
    <t>pour la colonne A</t>
  </si>
  <si>
    <t>Pour les autres colonnes une simple RECHERCHEV en fonction du code en colonne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</si>
</sst>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1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_ENFANT" displayName="T_ENFANT" ref="A1:E7" totalsRowShown="0">
  <autoFilter ref="A1:E7"/>
  <tableColumns count="5">
    <tableColumn id="1" name="CODE_ENFANT"/>
    <tableColumn id="2" name="NOM"/>
    <tableColumn id="3" name="DDN" dataDxfId="1"/>
    <tableColumn id="4" name="ADRESSE"/>
    <tableColumn id="5" name="codemaman" dataDxfId="0">
      <calculatedColumnFormula>LEFT(A2,3)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F22" sqref="F22"/>
    </sheetView>
  </sheetViews>
  <sheetFormatPr baseColWidth="10" defaultRowHeight="15" x14ac:dyDescent="0.25"/>
  <cols>
    <col min="2" max="2" width="25.5703125" customWidth="1"/>
  </cols>
  <sheetData>
    <row r="1" spans="1:9" x14ac:dyDescent="0.25">
      <c r="B1" t="s">
        <v>28</v>
      </c>
    </row>
    <row r="2" spans="1:9" x14ac:dyDescent="0.25">
      <c r="A2" t="s">
        <v>3</v>
      </c>
      <c r="B2" t="s">
        <v>17</v>
      </c>
      <c r="D2" t="s">
        <v>29</v>
      </c>
      <c r="E2" t="str">
        <f>VLOOKUP(B2,Maman!$A$2:$D$5,2,0)</f>
        <v>M03</v>
      </c>
    </row>
    <row r="3" spans="1:9" x14ac:dyDescent="0.25">
      <c r="D3" t="s">
        <v>4</v>
      </c>
      <c r="E3" s="1" t="e">
        <f>VLOOKUP(B2,Maman!A1:D5,3)</f>
        <v>#N/A</v>
      </c>
    </row>
    <row r="5" spans="1:9" x14ac:dyDescent="0.25">
      <c r="A5" t="s">
        <v>30</v>
      </c>
    </row>
    <row r="6" spans="1:9" x14ac:dyDescent="0.25">
      <c r="A6" t="s">
        <v>31</v>
      </c>
      <c r="B6" t="s">
        <v>3</v>
      </c>
      <c r="C6" t="s">
        <v>4</v>
      </c>
    </row>
    <row r="7" spans="1:9" x14ac:dyDescent="0.25">
      <c r="A7" s="2" t="str">
        <f t="array" ref="A7">IFERROR(INDEX(T_ENFANT[CODE_ENFANT],SMALL(IF($E$2=T_ENFANT[codemaman],ROW(T_ENFANT[codemaman])-MIN(ROW(Enfant!$E$2))+1,""),ROWS($A$7:A7))),"")</f>
        <v>M03-E01</v>
      </c>
      <c r="B7" s="2" t="str">
        <f>IFERROR(VLOOKUP(A7,T_ENFANT[[CODE_ENFANT]:[ADRESSE]],2),"")</f>
        <v>Lui Acôté</v>
      </c>
      <c r="C7" s="4">
        <f>IFERROR(VLOOKUP(A7,T_ENFANT[[CODE_ENFANT]:[ADRESSE]],3),"")</f>
        <v>36985</v>
      </c>
      <c r="I7" s="5" t="s">
        <v>37</v>
      </c>
    </row>
    <row r="8" spans="1:9" x14ac:dyDescent="0.25">
      <c r="A8" s="2" t="str">
        <f t="array" ref="A8">IFERROR(INDEX(T_ENFANT[CODE_ENFANT],SMALL(IF($E$2=T_ENFANT[codemaman],ROW(T_ENFANT[codemaman])-MIN(ROW(Enfant!$E$2))+1,""),ROWS($A$7:A8))),"")</f>
        <v>M03-E02</v>
      </c>
      <c r="B8" s="2" t="str">
        <f>IFERROR(VLOOKUP(A8,T_ENFANT[[CODE_ENFANT]:[ADRESSE]],2),"")</f>
        <v>Lautre Acöté</v>
      </c>
      <c r="C8" s="4">
        <f>IFERROR(VLOOKUP(A8,T_ENFANT[[CODE_ENFANT]:[ADRESSE]],3),"")</f>
        <v>37530</v>
      </c>
    </row>
    <row r="9" spans="1:9" x14ac:dyDescent="0.25">
      <c r="A9" s="2" t="str">
        <f t="array" ref="A9">IFERROR(INDEX(T_ENFANT[CODE_ENFANT],SMALL(IF($E$2=T_ENFANT[codemaman],ROW(T_ENFANT[codemaman])-MIN(ROW(Enfant!$E$2))+1,""),ROWS($A$7:A9))),"")</f>
        <v/>
      </c>
      <c r="B9" s="2" t="str">
        <f>IFERROR(VLOOKUP(A9,T_ENFANT[[CODE_ENFANT]:[ADRESSE]],2),"")</f>
        <v/>
      </c>
      <c r="C9" s="4" t="str">
        <f>IFERROR(VLOOKUP(A9,T_ENFANT[[CODE_ENFANT]:[ADRESSE]],3),"")</f>
        <v/>
      </c>
    </row>
    <row r="10" spans="1:9" x14ac:dyDescent="0.25">
      <c r="A10" s="2" t="str">
        <f t="array" ref="A10">IFERROR(INDEX(T_ENFANT[CODE_ENFANT],SMALL(IF($E$2=T_ENFANT[codemaman],ROW(T_ENFANT[codemaman])-MIN(ROW(Enfant!$E$2))+1,""),ROWS($A$7:A10))),"")</f>
        <v/>
      </c>
      <c r="B10" s="2" t="str">
        <f>IFERROR(VLOOKUP(A10,T_ENFANT[[CODE_ENFANT]:[ADRESSE]],2),"")</f>
        <v/>
      </c>
      <c r="C10" s="4" t="str">
        <f>IFERROR(VLOOKUP(A10,T_ENFANT[[CODE_ENFANT]:[ADRESSE]],3),"")</f>
        <v/>
      </c>
    </row>
    <row r="11" spans="1:9" x14ac:dyDescent="0.25">
      <c r="A11" s="2" t="str">
        <f t="array" ref="A11">IFERROR(INDEX(T_ENFANT[CODE_ENFANT],SMALL(IF($E$2=T_ENFANT[codemaman],ROW(T_ENFANT[codemaman])-MIN(ROW(Enfant!$E$2))+1,""),ROWS($A$7:A11))),"")</f>
        <v/>
      </c>
      <c r="B11" s="2" t="str">
        <f>IFERROR(VLOOKUP(A11,T_ENFANT[[CODE_ENFANT]:[ADRESSE]],2),"")</f>
        <v/>
      </c>
      <c r="C11" s="4" t="str">
        <f>IFERROR(VLOOKUP(A11,T_ENFANT[[CODE_ENFANT]:[ADRESSE]],3),"")</f>
        <v/>
      </c>
    </row>
    <row r="12" spans="1:9" x14ac:dyDescent="0.25">
      <c r="A12" s="2" t="str">
        <f t="array" ref="A12">IFERROR(INDEX(T_ENFANT[CODE_ENFANT],SMALL(IF($E$2=T_ENFANT[codemaman],ROW(T_ENFANT[codemaman])-MIN(ROW(Enfant!$E$2))+1,""),ROWS($A$7:A12))),"")</f>
        <v/>
      </c>
      <c r="B12" s="2" t="str">
        <f>IFERROR(VLOOKUP(A12,T_ENFANT[[CODE_ENFANT]:[ADRESSE]],2),"")</f>
        <v/>
      </c>
      <c r="C12" s="4" t="str">
        <f>IFERROR(VLOOKUP(A12,T_ENFANT[[CODE_ENFANT]:[ADRESSE]],3),"")</f>
        <v/>
      </c>
      <c r="F12" t="s">
        <v>39</v>
      </c>
    </row>
    <row r="13" spans="1:9" x14ac:dyDescent="0.25">
      <c r="A13" s="2" t="str">
        <f t="array" ref="A13">IFERROR(INDEX(T_ENFANT[CODE_ENFANT],SMALL(IF($E$2=T_ENFANT[codemaman],ROW(T_ENFANT[codemaman])-MIN(ROW(Enfant!$E$2))+1,""),ROWS($A$7:A13))),"")</f>
        <v/>
      </c>
      <c r="B13" s="2" t="str">
        <f>IFERROR(VLOOKUP(A13,T_ENFANT[[CODE_ENFANT]:[ADRESSE]],2),"")</f>
        <v/>
      </c>
      <c r="C13" s="4" t="str">
        <f>IFERROR(VLOOKUP(A13,T_ENFANT[[CODE_ENFANT]:[ADRESSE]],3),"")</f>
        <v/>
      </c>
      <c r="F13" s="5" t="s">
        <v>38</v>
      </c>
    </row>
    <row r="14" spans="1:9" x14ac:dyDescent="0.25">
      <c r="A14" s="2" t="str">
        <f t="array" ref="A14">IFERROR(INDEX(T_ENFANT[CODE_ENFANT],SMALL(IF($E$2=T_ENFANT[codemaman],ROW(T_ENFANT[codemaman])-MIN(ROW(Enfant!$E$2))+1,""),ROWS($A$7:A14))),"")</f>
        <v/>
      </c>
      <c r="B14" s="2" t="str">
        <f>IFERROR(VLOOKUP(A14,T_ENFANT[[CODE_ENFANT]:[ADRESSE]],2),"")</f>
        <v/>
      </c>
      <c r="C14" s="4" t="str">
        <f>IFERROR(VLOOKUP(A14,T_ENFANT[[CODE_ENFANT]:[ADRESSE]],3),"")</f>
        <v/>
      </c>
    </row>
    <row r="15" spans="1:9" x14ac:dyDescent="0.25">
      <c r="A15" s="2" t="str">
        <f t="array" ref="A15">IFERROR(INDEX(T_ENFANT[CODE_ENFANT],SMALL(IF($E$2=T_ENFANT[codemaman],ROW(T_ENFANT[codemaman])-MIN(ROW(Enfant!$E$2))+1,""),ROWS($A$7:A15))),"")</f>
        <v/>
      </c>
      <c r="B15" s="2" t="str">
        <f>IFERROR(VLOOKUP(A15,T_ENFANT[[CODE_ENFANT]:[ADRESSE]],2),"")</f>
        <v/>
      </c>
      <c r="C15" s="4" t="str">
        <f>IFERROR(VLOOKUP(A15,T_ENFANT[[CODE_ENFANT]:[ADRESSE]],3),"")</f>
        <v/>
      </c>
      <c r="F15" s="5" t="s">
        <v>36</v>
      </c>
    </row>
    <row r="16" spans="1:9" x14ac:dyDescent="0.25">
      <c r="A16" s="2" t="str">
        <f t="array" ref="A16">IFERROR(INDEX(T_ENFANT[CODE_ENFANT],SMALL(IF($E$2=T_ENFANT[codemaman],ROW(T_ENFANT[codemaman])-MIN(ROW(Enfant!$E$2))+1,""),ROWS($A$7:A16))),"")</f>
        <v/>
      </c>
      <c r="B16" s="2" t="str">
        <f>IFERROR(VLOOKUP(A16,T_ENFANT[[CODE_ENFANT]:[ADRESSE]],2),"")</f>
        <v/>
      </c>
      <c r="C16" s="4" t="str">
        <f>IFERROR(VLOOKUP(A16,T_ENFANT[[CODE_ENFANT]:[ADRESSE]],3),"")</f>
        <v/>
      </c>
    </row>
    <row r="17" spans="1:6" x14ac:dyDescent="0.25">
      <c r="A17" s="2" t="str">
        <f t="array" ref="A17">IFERROR(INDEX(T_ENFANT[CODE_ENFANT],SMALL(IF($E$2=T_ENFANT[codemaman],ROW(T_ENFANT[codemaman])-MIN(ROW(Enfant!$E$2))+1,""),ROWS($A$7:A17))),"")</f>
        <v/>
      </c>
      <c r="B17" s="2" t="str">
        <f>IFERROR(VLOOKUP(A17,T_ENFANT[[CODE_ENFANT]:[ADRESSE]],2),"")</f>
        <v/>
      </c>
      <c r="C17" s="4" t="str">
        <f>IFERROR(VLOOKUP(A17,T_ENFANT[[CODE_ENFANT]:[ADRESSE]],3),"")</f>
        <v/>
      </c>
      <c r="F17" s="5" t="s">
        <v>40</v>
      </c>
    </row>
    <row r="18" spans="1:6" x14ac:dyDescent="0.25">
      <c r="A18" s="2" t="str">
        <f t="array" ref="A18">IFERROR(INDEX(T_ENFANT[CODE_ENFANT],SMALL(IF($E$2=T_ENFANT[codemaman],ROW(T_ENFANT[codemaman])-MIN(ROW(Enfant!$E$2))+1,""),ROWS($A$7:A18))),"")</f>
        <v/>
      </c>
      <c r="B18" s="2" t="str">
        <f>IFERROR(VLOOKUP(A18,T_ENFANT[[CODE_ENFANT]:[ADRESSE]],2),"")</f>
        <v/>
      </c>
      <c r="C18" s="4" t="str">
        <f>IFERROR(VLOOKUP(A18,T_ENFANT[[CODE_ENFANT]:[ADRESSE]],3),"")</f>
        <v/>
      </c>
    </row>
    <row r="19" spans="1:6" x14ac:dyDescent="0.25">
      <c r="A19" s="2" t="str">
        <f t="array" ref="A19">IFERROR(INDEX(T_ENFANT[CODE_ENFANT],SMALL(IF($E$2=T_ENFANT[codemaman],ROW(T_ENFANT[codemaman])-MIN(ROW(Enfant!$E$2))+1,""),ROWS($A$7:A19))),"")</f>
        <v/>
      </c>
      <c r="B19" s="2" t="str">
        <f>IFERROR(VLOOKUP(A19,T_ENFANT[[CODE_ENFANT]:[ADRESSE]],2),"")</f>
        <v/>
      </c>
      <c r="C19" s="4" t="str">
        <f>IFERROR(VLOOKUP(A19,T_ENFANT[[CODE_ENFANT]:[ADRESSE]],3),"")</f>
        <v/>
      </c>
    </row>
    <row r="20" spans="1:6" x14ac:dyDescent="0.25">
      <c r="A20" s="2" t="str">
        <f t="array" ref="A20">IFERROR(INDEX(T_ENFANT[CODE_ENFANT],SMALL(IF($E$2=T_ENFANT[codemaman],ROW(T_ENFANT[codemaman])-MIN(ROW(Enfant!$E$2))+1,""),ROWS($A$7:A20))),"")</f>
        <v/>
      </c>
      <c r="B20" s="2" t="str">
        <f>IFERROR(VLOOKUP(A20,T_ENFANT[[CODE_ENFANT]:[ADRESSE]],2),"")</f>
        <v/>
      </c>
      <c r="C20" s="4" t="str">
        <f>IFERROR(VLOOKUP(A20,T_ENFANT[[CODE_ENFANT]:[ADRESSE]],3),"")</f>
        <v/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Maman!$A$2:$A$5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baseColWidth="10" defaultRowHeight="15" x14ac:dyDescent="0.25"/>
  <sheetData>
    <row r="1" spans="1:4" x14ac:dyDescent="0.25">
      <c r="A1" t="s">
        <v>3</v>
      </c>
      <c r="B1" t="s">
        <v>0</v>
      </c>
      <c r="C1" t="s">
        <v>4</v>
      </c>
      <c r="D1" t="s">
        <v>5</v>
      </c>
    </row>
    <row r="2" spans="1:4" x14ac:dyDescent="0.25">
      <c r="A2" t="s">
        <v>17</v>
      </c>
      <c r="B2" t="s">
        <v>16</v>
      </c>
      <c r="C2" s="1">
        <v>33209</v>
      </c>
      <c r="D2" t="s">
        <v>18</v>
      </c>
    </row>
    <row r="3" spans="1:4" x14ac:dyDescent="0.25">
      <c r="A3" t="s">
        <v>20</v>
      </c>
      <c r="B3" t="s">
        <v>19</v>
      </c>
      <c r="C3" s="1">
        <v>33636</v>
      </c>
      <c r="D3" t="s">
        <v>21</v>
      </c>
    </row>
    <row r="4" spans="1:4" x14ac:dyDescent="0.25">
      <c r="A4" t="s">
        <v>8</v>
      </c>
      <c r="B4" t="s">
        <v>7</v>
      </c>
      <c r="C4" s="1">
        <v>33239</v>
      </c>
      <c r="D4" t="s">
        <v>9</v>
      </c>
    </row>
    <row r="5" spans="1:4" x14ac:dyDescent="0.25">
      <c r="A5" t="s">
        <v>2</v>
      </c>
      <c r="B5" t="s">
        <v>1</v>
      </c>
      <c r="C5" s="1">
        <v>32874</v>
      </c>
      <c r="D5" t="s">
        <v>6</v>
      </c>
    </row>
  </sheetData>
  <sortState ref="A2:D5">
    <sortCondition ref="A2:A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20" sqref="C20"/>
    </sheetView>
  </sheetViews>
  <sheetFormatPr baseColWidth="10" defaultRowHeight="15" x14ac:dyDescent="0.25"/>
  <cols>
    <col min="1" max="4" width="20" customWidth="1"/>
    <col min="5" max="5" width="20" style="3" customWidth="1"/>
  </cols>
  <sheetData>
    <row r="1" spans="1:5" x14ac:dyDescent="0.25">
      <c r="A1" t="s">
        <v>34</v>
      </c>
      <c r="B1" t="s">
        <v>33</v>
      </c>
      <c r="C1" t="s">
        <v>4</v>
      </c>
      <c r="D1" t="s">
        <v>35</v>
      </c>
      <c r="E1" s="3" t="s">
        <v>32</v>
      </c>
    </row>
    <row r="2" spans="1:5" x14ac:dyDescent="0.25">
      <c r="A2" t="s">
        <v>10</v>
      </c>
      <c r="B2" t="s">
        <v>11</v>
      </c>
      <c r="C2" s="1">
        <v>43831</v>
      </c>
      <c r="D2" t="s">
        <v>6</v>
      </c>
      <c r="E2" s="3" t="str">
        <f>LEFT(A2,3)</f>
        <v>M01</v>
      </c>
    </row>
    <row r="3" spans="1:5" x14ac:dyDescent="0.25">
      <c r="A3" t="s">
        <v>12</v>
      </c>
      <c r="B3" t="s">
        <v>13</v>
      </c>
      <c r="C3" s="1">
        <v>44197</v>
      </c>
      <c r="D3" t="s">
        <v>6</v>
      </c>
      <c r="E3" s="3" t="str">
        <f t="shared" ref="E3:E7" si="0">LEFT(A3,3)</f>
        <v>M01</v>
      </c>
    </row>
    <row r="4" spans="1:5" x14ac:dyDescent="0.25">
      <c r="A4" t="s">
        <v>14</v>
      </c>
      <c r="B4" t="s">
        <v>15</v>
      </c>
      <c r="C4" s="1">
        <v>36526</v>
      </c>
      <c r="D4" t="s">
        <v>9</v>
      </c>
      <c r="E4" s="3" t="str">
        <f t="shared" si="0"/>
        <v>M02</v>
      </c>
    </row>
    <row r="5" spans="1:5" x14ac:dyDescent="0.25">
      <c r="A5" t="s">
        <v>22</v>
      </c>
      <c r="B5" t="s">
        <v>23</v>
      </c>
      <c r="C5" s="1">
        <v>36985</v>
      </c>
      <c r="D5" t="s">
        <v>18</v>
      </c>
      <c r="E5" s="3" t="str">
        <f t="shared" si="0"/>
        <v>M03</v>
      </c>
    </row>
    <row r="6" spans="1:5" x14ac:dyDescent="0.25">
      <c r="A6" t="s">
        <v>24</v>
      </c>
      <c r="B6" t="s">
        <v>25</v>
      </c>
      <c r="C6" s="1">
        <v>37530</v>
      </c>
      <c r="D6" t="s">
        <v>18</v>
      </c>
      <c r="E6" s="3" t="str">
        <f t="shared" si="0"/>
        <v>M03</v>
      </c>
    </row>
    <row r="7" spans="1:5" x14ac:dyDescent="0.25">
      <c r="A7" t="s">
        <v>26</v>
      </c>
      <c r="B7" t="s">
        <v>27</v>
      </c>
      <c r="C7" s="1">
        <v>43953</v>
      </c>
      <c r="D7" t="s">
        <v>21</v>
      </c>
      <c r="E7" s="3" t="str">
        <f t="shared" si="0"/>
        <v>M04</v>
      </c>
    </row>
    <row r="24" spans="11:11" x14ac:dyDescent="0.25">
      <c r="K24" s="1"/>
    </row>
    <row r="25" spans="11:11" x14ac:dyDescent="0.25">
      <c r="K25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Synthèse</vt:lpstr>
      <vt:lpstr>Maman</vt:lpstr>
      <vt:lpstr>Enfant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Sauvageau</dc:creator>
  <cp:lastModifiedBy>Courtin</cp:lastModifiedBy>
  <dcterms:created xsi:type="dcterms:W3CDTF">2024-10-07T21:45:57Z</dcterms:created>
  <dcterms:modified xsi:type="dcterms:W3CDTF">2024-10-08T14:12:14Z</dcterms:modified>
</cp:coreProperties>
</file>