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96d5842b14d14fa4/mpfe/"/>
    </mc:Choice>
  </mc:AlternateContent>
  <xr:revisionPtr revIDLastSave="56" documentId="14_{1501EA84-B29F-49C2-8EE1-666716A5E955}" xr6:coauthVersionLast="47" xr6:coauthVersionMax="47" xr10:uidLastSave="{D97120F9-758F-4349-9CC0-6244BB99FE01}"/>
  <bookViews>
    <workbookView xWindow="2985" yWindow="2895" windowWidth="22770" windowHeight="12015" xr2:uid="{7858C902-E4ED-48F7-9B50-7ED2A49D25FD}"/>
  </bookViews>
  <sheets>
    <sheet name="TEST (2)" sheetId="2" r:id="rId1"/>
  </sheets>
  <externalReferences>
    <externalReference r:id="rId2"/>
  </externalReferences>
  <definedNames>
    <definedName name="_xlnm._FilterDatabase" localSheetId="0" hidden="1">'TEST (2)'!$A$1:$J$44</definedName>
    <definedName name="champ" localSheetId="0">#REF!</definedName>
    <definedName name="champ">#REF!</definedName>
    <definedName name="civilté">[1]parametres!$A$2:$A$4</definedName>
    <definedName name="liste" localSheetId="0">#REF!</definedName>
    <definedName name="liste">#REF!</definedName>
    <definedName name="NomsAdhérents" comment="Liste des noms et prénoms des adhérents" localSheetId="0">#REF!</definedName>
    <definedName name="NomsAdhérents" comment="Liste des noms et prénoms des adhérents">#REF!</definedName>
    <definedName name="Règlement" localSheetId="0">#REF!</definedName>
    <definedName name="Règlement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" i="2" l="1" a="1"/>
  <c r="L2" i="2" s="1"/>
  <c r="L57" i="2" a="1"/>
  <c r="L57" i="2" s="1"/>
  <c r="L54" i="2" a="1"/>
  <c r="L54" i="2" s="1"/>
  <c r="L49" i="2" a="1"/>
  <c r="L49" i="2" s="1"/>
  <c r="H44" i="2"/>
  <c r="G44" i="2"/>
  <c r="B44" i="2"/>
  <c r="H43" i="2"/>
  <c r="G43" i="2"/>
  <c r="B43" i="2"/>
  <c r="H42" i="2"/>
  <c r="G42" i="2"/>
  <c r="B42" i="2"/>
  <c r="H41" i="2"/>
  <c r="G41" i="2"/>
  <c r="B41" i="2"/>
  <c r="H40" i="2"/>
  <c r="G40" i="2"/>
  <c r="B40" i="2"/>
  <c r="H39" i="2"/>
  <c r="G39" i="2"/>
  <c r="B39" i="2"/>
  <c r="H38" i="2"/>
  <c r="G38" i="2"/>
  <c r="B38" i="2"/>
  <c r="H37" i="2"/>
  <c r="G37" i="2"/>
  <c r="B37" i="2"/>
  <c r="H36" i="2"/>
  <c r="G36" i="2"/>
  <c r="B36" i="2"/>
  <c r="H35" i="2"/>
  <c r="G35" i="2"/>
  <c r="B35" i="2"/>
  <c r="H34" i="2"/>
  <c r="G34" i="2"/>
  <c r="B34" i="2"/>
  <c r="H33" i="2"/>
  <c r="G33" i="2"/>
  <c r="B33" i="2"/>
  <c r="H32" i="2"/>
  <c r="G32" i="2"/>
  <c r="B32" i="2"/>
  <c r="H31" i="2"/>
  <c r="G31" i="2"/>
  <c r="B31" i="2"/>
  <c r="H30" i="2"/>
  <c r="G30" i="2"/>
  <c r="B30" i="2"/>
  <c r="H29" i="2"/>
  <c r="G29" i="2"/>
  <c r="B29" i="2"/>
  <c r="H28" i="2"/>
  <c r="G28" i="2"/>
  <c r="B28" i="2"/>
  <c r="H27" i="2"/>
  <c r="G27" i="2"/>
  <c r="B27" i="2"/>
  <c r="H26" i="2"/>
  <c r="G26" i="2"/>
  <c r="B26" i="2"/>
  <c r="H25" i="2"/>
  <c r="G25" i="2"/>
  <c r="B25" i="2"/>
  <c r="H24" i="2"/>
  <c r="G24" i="2"/>
  <c r="B24" i="2"/>
  <c r="H23" i="2"/>
  <c r="G23" i="2"/>
  <c r="B23" i="2"/>
  <c r="H22" i="2"/>
  <c r="G22" i="2"/>
  <c r="B22" i="2"/>
  <c r="H21" i="2"/>
  <c r="G21" i="2"/>
  <c r="B21" i="2"/>
  <c r="H20" i="2"/>
  <c r="G20" i="2"/>
  <c r="B20" i="2"/>
  <c r="H19" i="2"/>
  <c r="G19" i="2"/>
  <c r="B19" i="2"/>
  <c r="H18" i="2"/>
  <c r="G18" i="2"/>
  <c r="B18" i="2"/>
  <c r="H17" i="2"/>
  <c r="G17" i="2"/>
  <c r="B17" i="2"/>
  <c r="H16" i="2"/>
  <c r="G16" i="2"/>
  <c r="B16" i="2"/>
  <c r="H15" i="2"/>
  <c r="G15" i="2"/>
  <c r="B15" i="2"/>
  <c r="H14" i="2"/>
  <c r="G14" i="2"/>
  <c r="B14" i="2"/>
  <c r="H13" i="2"/>
  <c r="G13" i="2"/>
  <c r="B13" i="2"/>
  <c r="H12" i="2"/>
  <c r="G12" i="2"/>
  <c r="B12" i="2"/>
  <c r="H11" i="2"/>
  <c r="G11" i="2"/>
  <c r="B11" i="2"/>
  <c r="H10" i="2"/>
  <c r="G10" i="2"/>
  <c r="B10" i="2"/>
  <c r="H9" i="2"/>
  <c r="G9" i="2"/>
  <c r="B9" i="2"/>
  <c r="H8" i="2"/>
  <c r="G8" i="2"/>
  <c r="B8" i="2"/>
  <c r="H7" i="2"/>
  <c r="G7" i="2"/>
  <c r="B7" i="2"/>
  <c r="H6" i="2"/>
  <c r="G6" i="2"/>
  <c r="B6" i="2"/>
  <c r="H5" i="2"/>
  <c r="G5" i="2"/>
  <c r="B5" i="2"/>
  <c r="H4" i="2"/>
  <c r="G4" i="2"/>
  <c r="B4" i="2"/>
  <c r="H3" i="2"/>
  <c r="G3" i="2"/>
  <c r="B3" i="2"/>
  <c r="H2" i="2"/>
  <c r="G2" i="2"/>
  <c r="B2" i="2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<sst xmlns="http://schemas.openxmlformats.org/spreadsheetml/2006/main" count="225" uniqueCount="99">
  <si>
    <t>Bernard</t>
  </si>
  <si>
    <t>Isabelle</t>
  </si>
  <si>
    <t>Alain</t>
  </si>
  <si>
    <t>Philippe</t>
  </si>
  <si>
    <t>Louis</t>
  </si>
  <si>
    <t>Jean</t>
  </si>
  <si>
    <t>Robert</t>
  </si>
  <si>
    <t>Jacques</t>
  </si>
  <si>
    <t>Henri</t>
  </si>
  <si>
    <t>Marc</t>
  </si>
  <si>
    <t>Paul</t>
  </si>
  <si>
    <t>Michel</t>
  </si>
  <si>
    <t>Martin</t>
  </si>
  <si>
    <t>Laure</t>
  </si>
  <si>
    <t>Pierre</t>
  </si>
  <si>
    <t>Camille</t>
  </si>
  <si>
    <t>Sébastien</t>
  </si>
  <si>
    <t>Marie</t>
  </si>
  <si>
    <t>André</t>
  </si>
  <si>
    <t>Luc</t>
  </si>
  <si>
    <t>VILLE</t>
  </si>
  <si>
    <t>CP</t>
  </si>
  <si>
    <t xml:space="preserve">ADRESSE </t>
  </si>
  <si>
    <t>PRENOMS</t>
  </si>
  <si>
    <t>NOM</t>
  </si>
  <si>
    <t>CIVILITE</t>
  </si>
  <si>
    <t>barcode</t>
  </si>
  <si>
    <t>M.</t>
  </si>
  <si>
    <t>Dupont</t>
  </si>
  <si>
    <t>12 Rue de la Liberté</t>
  </si>
  <si>
    <t>Paris</t>
  </si>
  <si>
    <t>Mme</t>
  </si>
  <si>
    <t>34 Avenue des Champs</t>
  </si>
  <si>
    <t>Sophie</t>
  </si>
  <si>
    <t>Leroy</t>
  </si>
  <si>
    <t>56 Rue des Fleurs</t>
  </si>
  <si>
    <t>Claire</t>
  </si>
  <si>
    <t>Moreau</t>
  </si>
  <si>
    <t>78 Boulevard du Montparnasse</t>
  </si>
  <si>
    <t>Dubois</t>
  </si>
  <si>
    <t>90 Rue de Rivoli</t>
  </si>
  <si>
    <t>Lambert</t>
  </si>
  <si>
    <t>123 Rue de la Paix</t>
  </si>
  <si>
    <t>Julie</t>
  </si>
  <si>
    <t>Fontaine</t>
  </si>
  <si>
    <t>456 Avenue Victor Hugo</t>
  </si>
  <si>
    <t>Émilie</t>
  </si>
  <si>
    <t>Rousseau</t>
  </si>
  <si>
    <t>789 Rue de la République</t>
  </si>
  <si>
    <t>Bertrand</t>
  </si>
  <si>
    <t>101 Avenue de l'Opéra</t>
  </si>
  <si>
    <t>Lucie</t>
  </si>
  <si>
    <t>Lefèvre</t>
  </si>
  <si>
    <t>102 Rue de Vaugirard</t>
  </si>
  <si>
    <t>Fournier</t>
  </si>
  <si>
    <t>103 Avenue des Ternes</t>
  </si>
  <si>
    <t>Pauline</t>
  </si>
  <si>
    <t>Girard</t>
  </si>
  <si>
    <t>104 Rue de Bercy</t>
  </si>
  <si>
    <t>Chloé</t>
  </si>
  <si>
    <t>Morel</t>
  </si>
  <si>
    <t>105 Boulevard Haussmann</t>
  </si>
  <si>
    <t>Gauthier</t>
  </si>
  <si>
    <t>Julien</t>
  </si>
  <si>
    <t>106 Avenue de l'Opéra</t>
  </si>
  <si>
    <t>Élise</t>
  </si>
  <si>
    <t>Masson</t>
  </si>
  <si>
    <t>David</t>
  </si>
  <si>
    <t>107 Rue de la Pompe</t>
  </si>
  <si>
    <t>Pelletier</t>
  </si>
  <si>
    <t>Antoine</t>
  </si>
  <si>
    <t>108 Avenue de Wagram</t>
  </si>
  <si>
    <t>Nicolas</t>
  </si>
  <si>
    <t>109 Rue de Passy</t>
  </si>
  <si>
    <t>Céline</t>
  </si>
  <si>
    <t>Richard</t>
  </si>
  <si>
    <t>110 Boulevard Saint-Michel</t>
  </si>
  <si>
    <t>Élodie</t>
  </si>
  <si>
    <t>Petit</t>
  </si>
  <si>
    <t>Guillaume</t>
  </si>
  <si>
    <t>111 Rue de la Pompe</t>
  </si>
  <si>
    <t>Durand</t>
  </si>
  <si>
    <t>112 Avenue de Suffren</t>
  </si>
  <si>
    <t>Audrey</t>
  </si>
  <si>
    <t>Simon</t>
  </si>
  <si>
    <t>Stéphane</t>
  </si>
  <si>
    <t>113 Rue Lecourbe</t>
  </si>
  <si>
    <t>Amélie</t>
  </si>
  <si>
    <t>114 Rue de Grenelle</t>
  </si>
  <si>
    <t>Caroline</t>
  </si>
  <si>
    <t>Lefevre</t>
  </si>
  <si>
    <t>Étienne</t>
  </si>
  <si>
    <t>115 Avenue de Breteuil</t>
  </si>
  <si>
    <t>Arthur</t>
  </si>
  <si>
    <t>116 Boulevard Saint-Germain</t>
  </si>
  <si>
    <t>250 Boulevard Saint-Michel</t>
  </si>
  <si>
    <t>52 Avenue de Wagram</t>
  </si>
  <si>
    <t>NUMERO</t>
  </si>
  <si>
    <t>RUE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</si>
</sst>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#&quot; &quot;##&quot; &quot;##&quot; &quot;##&quot; &quot;##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6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164" fontId="0" fillId="0" borderId="0" xfId="0" applyNumberFormat="1"/>
    <xf numFmtId="14" fontId="0" fillId="0" borderId="0" xfId="0" applyNumberFormat="1"/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164" fontId="0" fillId="0" borderId="0" xfId="0" applyNumberFormat="1" applyAlignment="1">
      <alignment horizontal="left" vertical="center"/>
    </xf>
    <xf numFmtId="14" fontId="0" fillId="0" borderId="0" xfId="0" applyNumberFormat="1" applyAlignment="1">
      <alignment horizontal="left" vertical="center"/>
    </xf>
    <xf numFmtId="0" fontId="0" fillId="2" borderId="0" xfId="0" applyFill="1" applyAlignment="1">
      <alignment horizontal="left" vertical="center"/>
    </xf>
    <xf numFmtId="164" fontId="0" fillId="2" borderId="0" xfId="0" applyNumberFormat="1" applyFill="1" applyAlignment="1">
      <alignment horizontal="left" vertical="center"/>
    </xf>
    <xf numFmtId="14" fontId="0" fillId="2" borderId="0" xfId="0" applyNumberFormat="1" applyFill="1" applyAlignment="1">
      <alignment horizontal="left" vertical="center"/>
    </xf>
    <xf numFmtId="0" fontId="0" fillId="0" borderId="0" xfId="0" applyAlignment="1">
      <alignment vertical="center" wrapText="1"/>
    </xf>
    <xf numFmtId="0" fontId="0" fillId="3" borderId="0" xfId="0" quotePrefix="1" applyFill="1" applyAlignment="1">
      <alignment horizontal="left" vertical="center"/>
    </xf>
    <xf numFmtId="0" fontId="0" fillId="3" borderId="0" xfId="0" applyFill="1" applyAlignment="1">
      <alignment vertical="center" wrapText="1"/>
    </xf>
    <xf numFmtId="0" fontId="0" fillId="3" borderId="0" xfId="0" applyFill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theme" Target="theme/theme1.xml"/><Relationship Id="rId7" Type="http://schemas.microsoft.com/office/2017/10/relationships/person" Target="persons/perso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C.C.A.S\ANIMATION%20SENIORS\ANIMATION%20SENIORS\COLIS%20REPAS%20SENIORS\COLIS%20REPAS%20DE%20NOEL%202022\GECOREP\GECOREP%20V7-3%20CCAS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estion"/>
      <sheetName val="Inscription"/>
      <sheetName val="Recherche"/>
      <sheetName val="Annulés"/>
      <sheetName val="Saisie"/>
      <sheetName val="Choix 1"/>
      <sheetName val="Choix 2"/>
      <sheetName val="LISTE COLIS REPAS 2022"/>
      <sheetName val="Livraison"/>
      <sheetName val="Réception"/>
      <sheetName val="image de LCR 2022"/>
      <sheetName val="Synthèse"/>
      <sheetName val="Synthèse (2)"/>
      <sheetName val="COLIS date 1"/>
      <sheetName val="COLIS date 2"/>
      <sheetName val="COLIS date 3"/>
      <sheetName val="Livraisons à faire"/>
      <sheetName val="analyse LISTE"/>
      <sheetName val="analyse LISTE (2)"/>
      <sheetName val="controle"/>
      <sheetName val="parametres"/>
      <sheetName val="liste rue quartie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2">
          <cell r="A2" t="str">
            <v>Monsieur</v>
          </cell>
        </row>
        <row r="3">
          <cell r="A3" t="str">
            <v>Madame</v>
          </cell>
        </row>
        <row r="4">
          <cell r="A4" t="str">
            <v>Mademoiselle</v>
          </cell>
        </row>
      </sheetData>
      <sheetData sheetId="2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687F1C-F3C1-4033-9F8E-EF78A32D4E4F}">
  <sheetPr codeName="Feuille26">
    <tabColor rgb="FFFFFF00"/>
  </sheetPr>
  <dimension ref="A1:O58"/>
  <sheetViews>
    <sheetView tabSelected="1" zoomScale="70" zoomScaleNormal="70" workbookViewId="0">
      <selection activeCell="L2" sqref="L2"/>
    </sheetView>
  </sheetViews>
  <sheetFormatPr baseColWidth="10" defaultRowHeight="15" x14ac:dyDescent="0.25"/>
  <cols>
    <col min="1" max="1" width="8.28515625" style="3" bestFit="1" customWidth="1"/>
    <col min="2" max="2" width="8.28515625" bestFit="1" customWidth="1"/>
    <col min="3" max="3" width="7.85546875" bestFit="1" customWidth="1"/>
    <col min="4" max="4" width="9.42578125" bestFit="1" customWidth="1"/>
    <col min="5" max="5" width="10.140625" style="2" bestFit="1" customWidth="1"/>
    <col min="6" max="6" width="28.85546875" style="1" bestFit="1" customWidth="1"/>
    <col min="7" max="7" width="8.85546875" style="1" bestFit="1" customWidth="1"/>
    <col min="8" max="8" width="26.140625" style="1" bestFit="1" customWidth="1"/>
    <col min="9" max="9" width="6.7109375" bestFit="1" customWidth="1"/>
    <col min="10" max="10" width="5.7109375" bestFit="1" customWidth="1"/>
    <col min="11" max="11" width="18.7109375" style="2" customWidth="1"/>
    <col min="12" max="12" width="34.7109375" customWidth="1"/>
    <col min="13" max="13" width="28.85546875" style="1" bestFit="1" customWidth="1"/>
    <col min="14" max="14" width="6.7109375" bestFit="1" customWidth="1"/>
    <col min="15" max="15" width="5.7109375" bestFit="1" customWidth="1"/>
  </cols>
  <sheetData>
    <row r="1" spans="1:15" x14ac:dyDescent="0.25">
      <c r="A1" s="7" t="s">
        <v>26</v>
      </c>
      <c r="B1" s="7" t="s">
        <v>26</v>
      </c>
      <c r="C1" s="7" t="s">
        <v>25</v>
      </c>
      <c r="D1" s="7" t="s">
        <v>24</v>
      </c>
      <c r="E1" s="9" t="s">
        <v>23</v>
      </c>
      <c r="F1" s="8" t="s">
        <v>22</v>
      </c>
      <c r="G1" s="8" t="s">
        <v>97</v>
      </c>
      <c r="H1" s="8" t="s">
        <v>98</v>
      </c>
      <c r="I1" s="7" t="s">
        <v>21</v>
      </c>
      <c r="J1" s="7" t="s">
        <v>20</v>
      </c>
      <c r="K1" s="6"/>
      <c r="L1" s="4"/>
      <c r="M1" s="5"/>
      <c r="N1" s="4"/>
      <c r="O1" s="4"/>
    </row>
    <row r="2" spans="1:15" x14ac:dyDescent="0.25">
      <c r="A2" s="4">
        <v>1</v>
      </c>
      <c r="B2" t="str">
        <f t="shared" ref="B2:B44" si="0">"*" &amp; A2 &amp; "*"</f>
        <v>*1*</v>
      </c>
      <c r="C2" s="10" t="s">
        <v>27</v>
      </c>
      <c r="D2" s="10" t="s">
        <v>28</v>
      </c>
      <c r="E2" s="10" t="s">
        <v>5</v>
      </c>
      <c r="F2" s="10" t="s">
        <v>29</v>
      </c>
      <c r="G2" s="10" t="str">
        <f>LEFT(F2,FIND(" ",F2)-1)</f>
        <v>12</v>
      </c>
      <c r="H2" s="10" t="str">
        <f>MID(F2,FIND(" ",F2)+1,LEN(F2)-FIND(" ",F2))</f>
        <v>Rue de la Liberté</v>
      </c>
      <c r="I2" s="10">
        <v>75001</v>
      </c>
      <c r="J2" s="10" t="s">
        <v>30</v>
      </c>
      <c r="K2" s="6"/>
      <c r="L2" s="11" t="str" cm="1">
        <f t="array" ref="L2:O27">_xlfn.UNIQUE(_xlfn.HSTACK(_xlfn.MAP($C$2:$C$44,$D$2:$D$44,$F$2:$F$44,$I$2:$I$44,_xlfn.LAMBDA(_xlpm.x,_xlpm.y,_xlpm.adr,_xlpm.cp,_xlfn.LET(_xlpm.tbl,_xlfn._xlws.FILTER($C$2:$D$44,($I$2:$I$44=_xlpm.cp)*($F$2:$F$44=_xlpm.adr)),IF(COUNTA(_xlpm.tbl)=2,_xlpm.x&amp;" "&amp;_xlpm.y,IF(_xlpm.x=INDEX(_xlpm.tbl,2,2),INDEX(_xlpm.tbl,1,1)&amp;" et "&amp;INDEX(_xlpm.tbl,2,1)&amp;" "&amp;_xlpm.y,INDEX(_xlpm.tbl,1,1)&amp;" "&amp;INDEX(_xlpm.tbl,1,2)&amp;" et "&amp;INDEX(_xlpm.tbl,2,1)&amp;" "&amp;INDEX(_xlpm.tbl,2,2)))))),$F$2:$F$44,I2:J44))</f>
        <v>M. Dupont et Mme Dupont</v>
      </c>
      <c r="M2" s="12" t="str">
        <v>12 Rue de la Liberté</v>
      </c>
      <c r="N2" s="12">
        <v>75001</v>
      </c>
      <c r="O2" s="12" t="str">
        <v>Paris</v>
      </c>
    </row>
    <row r="3" spans="1:15" x14ac:dyDescent="0.25">
      <c r="A3" s="4">
        <v>2</v>
      </c>
      <c r="B3" t="str">
        <f t="shared" si="0"/>
        <v>*2*</v>
      </c>
      <c r="C3" s="10" t="s">
        <v>31</v>
      </c>
      <c r="D3" s="10" t="s">
        <v>28</v>
      </c>
      <c r="E3" s="10" t="s">
        <v>17</v>
      </c>
      <c r="F3" s="10" t="s">
        <v>29</v>
      </c>
      <c r="G3" s="10" t="str">
        <f t="shared" ref="G3:G44" si="1">LEFT(F3,FIND(" ",F3)-1)</f>
        <v>12</v>
      </c>
      <c r="H3" s="10" t="str">
        <f t="shared" ref="H3:H44" si="2">MID(F3,FIND(" ",F3)+1,LEN(F3)-FIND(" ",F3))</f>
        <v>Rue de la Liberté</v>
      </c>
      <c r="I3" s="10">
        <v>75001</v>
      </c>
      <c r="J3" s="10" t="s">
        <v>30</v>
      </c>
      <c r="K3" s="6"/>
      <c r="L3" s="13" t="str">
        <v>M. Martin</v>
      </c>
      <c r="M3" s="12" t="str">
        <v>34 Avenue des Champs</v>
      </c>
      <c r="N3" s="12">
        <v>75001</v>
      </c>
      <c r="O3" s="12" t="str">
        <v>Paris</v>
      </c>
    </row>
    <row r="4" spans="1:15" x14ac:dyDescent="0.25">
      <c r="A4" s="4">
        <v>3</v>
      </c>
      <c r="B4" t="str">
        <f t="shared" si="0"/>
        <v>*3*</v>
      </c>
      <c r="C4" s="10" t="s">
        <v>27</v>
      </c>
      <c r="D4" s="10" t="s">
        <v>12</v>
      </c>
      <c r="E4" s="10" t="s">
        <v>14</v>
      </c>
      <c r="F4" s="10" t="s">
        <v>32</v>
      </c>
      <c r="G4" s="10" t="str">
        <f t="shared" si="1"/>
        <v>34</v>
      </c>
      <c r="H4" s="10" t="str">
        <f t="shared" si="2"/>
        <v>Avenue des Champs</v>
      </c>
      <c r="I4" s="10">
        <v>75001</v>
      </c>
      <c r="J4" s="10" t="s">
        <v>30</v>
      </c>
      <c r="K4" s="6"/>
      <c r="L4" s="13" t="str">
        <v>M. Leroy et Mme Leroy</v>
      </c>
      <c r="M4" s="12" t="str">
        <v>56 Rue des Fleurs</v>
      </c>
      <c r="N4" s="12">
        <v>75001</v>
      </c>
      <c r="O4" s="12" t="str">
        <v>Paris</v>
      </c>
    </row>
    <row r="5" spans="1:15" x14ac:dyDescent="0.25">
      <c r="A5" s="4">
        <v>4</v>
      </c>
      <c r="B5" t="str">
        <f t="shared" si="0"/>
        <v>*4*</v>
      </c>
      <c r="C5" s="10" t="s">
        <v>27</v>
      </c>
      <c r="D5" s="10" t="s">
        <v>34</v>
      </c>
      <c r="E5" s="10" t="s">
        <v>2</v>
      </c>
      <c r="F5" s="10" t="s">
        <v>35</v>
      </c>
      <c r="G5" s="10" t="str">
        <f t="shared" si="1"/>
        <v>56</v>
      </c>
      <c r="H5" s="10" t="str">
        <f t="shared" si="2"/>
        <v>Rue des Fleurs</v>
      </c>
      <c r="I5" s="10">
        <v>75001</v>
      </c>
      <c r="J5" s="10" t="s">
        <v>30</v>
      </c>
      <c r="K5" s="6"/>
      <c r="L5" s="13" t="str">
        <v>M. Moreau et Mme Moreau</v>
      </c>
      <c r="M5" s="12" t="str">
        <v>78 Boulevard du Montparnasse</v>
      </c>
      <c r="N5" s="12">
        <v>75001</v>
      </c>
      <c r="O5" s="12" t="str">
        <v>Paris</v>
      </c>
    </row>
    <row r="6" spans="1:15" x14ac:dyDescent="0.25">
      <c r="A6" s="4">
        <v>5</v>
      </c>
      <c r="B6" t="str">
        <f t="shared" si="0"/>
        <v>*5*</v>
      </c>
      <c r="C6" s="10" t="s">
        <v>31</v>
      </c>
      <c r="D6" s="10" t="s">
        <v>34</v>
      </c>
      <c r="E6" s="10" t="s">
        <v>36</v>
      </c>
      <c r="F6" s="10" t="s">
        <v>35</v>
      </c>
      <c r="G6" s="10" t="str">
        <f t="shared" si="1"/>
        <v>56</v>
      </c>
      <c r="H6" s="10" t="str">
        <f t="shared" si="2"/>
        <v>Rue des Fleurs</v>
      </c>
      <c r="I6" s="10">
        <v>75001</v>
      </c>
      <c r="J6" s="10" t="s">
        <v>30</v>
      </c>
      <c r="K6" s="6"/>
      <c r="L6" s="13" t="str">
        <v>M. Dubois</v>
      </c>
      <c r="M6" s="12" t="str">
        <v>90 Rue de Rivoli</v>
      </c>
      <c r="N6" s="12">
        <v>75001</v>
      </c>
      <c r="O6" s="12" t="str">
        <v>Paris</v>
      </c>
    </row>
    <row r="7" spans="1:15" x14ac:dyDescent="0.25">
      <c r="A7" s="4">
        <v>6</v>
      </c>
      <c r="B7" t="str">
        <f t="shared" si="0"/>
        <v>*6*</v>
      </c>
      <c r="C7" s="10" t="s">
        <v>27</v>
      </c>
      <c r="D7" s="10" t="s">
        <v>37</v>
      </c>
      <c r="E7" s="10" t="s">
        <v>7</v>
      </c>
      <c r="F7" s="10" t="s">
        <v>38</v>
      </c>
      <c r="G7" s="10" t="str">
        <f t="shared" si="1"/>
        <v>78</v>
      </c>
      <c r="H7" s="10" t="str">
        <f t="shared" si="2"/>
        <v>Boulevard du Montparnasse</v>
      </c>
      <c r="I7" s="10">
        <v>75001</v>
      </c>
      <c r="J7" s="10" t="s">
        <v>30</v>
      </c>
      <c r="K7" s="6"/>
      <c r="L7" s="13" t="str">
        <v>M. Lambert et Mme Lambert</v>
      </c>
      <c r="M7" s="12" t="str">
        <v>123 Rue de la Paix</v>
      </c>
      <c r="N7" s="12">
        <v>75001</v>
      </c>
      <c r="O7" s="12" t="str">
        <v>Paris</v>
      </c>
    </row>
    <row r="8" spans="1:15" x14ac:dyDescent="0.25">
      <c r="A8" s="4">
        <v>7</v>
      </c>
      <c r="B8" t="str">
        <f t="shared" si="0"/>
        <v>*7*</v>
      </c>
      <c r="C8" s="10" t="s">
        <v>31</v>
      </c>
      <c r="D8" s="10" t="s">
        <v>37</v>
      </c>
      <c r="E8" s="10" t="s">
        <v>1</v>
      </c>
      <c r="F8" s="10" t="s">
        <v>38</v>
      </c>
      <c r="G8" s="10" t="str">
        <f t="shared" si="1"/>
        <v>78</v>
      </c>
      <c r="H8" s="10" t="str">
        <f t="shared" si="2"/>
        <v>Boulevard du Montparnasse</v>
      </c>
      <c r="I8" s="10">
        <v>75001</v>
      </c>
      <c r="J8" s="10" t="s">
        <v>30</v>
      </c>
      <c r="K8" s="6"/>
      <c r="L8" s="13" t="str">
        <v>M. Fontaine et Mme Fontaine</v>
      </c>
      <c r="M8" s="12" t="str">
        <v>456 Avenue Victor Hugo</v>
      </c>
      <c r="N8" s="12">
        <v>75001</v>
      </c>
      <c r="O8" s="12" t="str">
        <v>Paris</v>
      </c>
    </row>
    <row r="9" spans="1:15" x14ac:dyDescent="0.25">
      <c r="A9" s="4">
        <v>8</v>
      </c>
      <c r="B9" t="str">
        <f t="shared" si="0"/>
        <v>*8*</v>
      </c>
      <c r="C9" s="10" t="s">
        <v>27</v>
      </c>
      <c r="D9" s="10" t="s">
        <v>39</v>
      </c>
      <c r="E9" s="10" t="s">
        <v>3</v>
      </c>
      <c r="F9" s="10" t="s">
        <v>40</v>
      </c>
      <c r="G9" s="10" t="str">
        <f t="shared" si="1"/>
        <v>90</v>
      </c>
      <c r="H9" s="10" t="str">
        <f t="shared" si="2"/>
        <v>Rue de Rivoli</v>
      </c>
      <c r="I9" s="10">
        <v>75001</v>
      </c>
      <c r="J9" s="10" t="s">
        <v>30</v>
      </c>
      <c r="K9" s="6"/>
      <c r="L9" s="13" t="str">
        <v>M. Rousseau et Mme Rousseau</v>
      </c>
      <c r="M9" s="12" t="str">
        <v>789 Rue de la République</v>
      </c>
      <c r="N9" s="12">
        <v>75001</v>
      </c>
      <c r="O9" s="12" t="str">
        <v>Paris</v>
      </c>
    </row>
    <row r="10" spans="1:15" x14ac:dyDescent="0.25">
      <c r="A10" s="4">
        <v>9</v>
      </c>
      <c r="B10" t="str">
        <f t="shared" si="0"/>
        <v>*9*</v>
      </c>
      <c r="C10" s="10" t="s">
        <v>27</v>
      </c>
      <c r="D10" s="10" t="s">
        <v>41</v>
      </c>
      <c r="E10" s="10" t="s">
        <v>0</v>
      </c>
      <c r="F10" s="10" t="s">
        <v>42</v>
      </c>
      <c r="G10" s="10" t="str">
        <f t="shared" si="1"/>
        <v>123</v>
      </c>
      <c r="H10" s="10" t="str">
        <f t="shared" si="2"/>
        <v>Rue de la Paix</v>
      </c>
      <c r="I10" s="10">
        <v>75001</v>
      </c>
      <c r="J10" s="10" t="s">
        <v>30</v>
      </c>
      <c r="K10" s="6"/>
      <c r="L10" s="13" t="str">
        <v>M. Bertrand et Mme Bertrand</v>
      </c>
      <c r="M10" s="12" t="str">
        <v>101 Avenue de l'Opéra</v>
      </c>
      <c r="N10" s="12">
        <v>75001</v>
      </c>
      <c r="O10" s="12" t="str">
        <v>Paris</v>
      </c>
    </row>
    <row r="11" spans="1:15" x14ac:dyDescent="0.25">
      <c r="A11" s="4">
        <v>10</v>
      </c>
      <c r="B11" t="str">
        <f t="shared" si="0"/>
        <v>*10*</v>
      </c>
      <c r="C11" s="10" t="s">
        <v>31</v>
      </c>
      <c r="D11" s="10" t="s">
        <v>41</v>
      </c>
      <c r="E11" s="10" t="s">
        <v>43</v>
      </c>
      <c r="F11" s="10" t="s">
        <v>42</v>
      </c>
      <c r="G11" s="10" t="str">
        <f t="shared" si="1"/>
        <v>123</v>
      </c>
      <c r="H11" s="10" t="str">
        <f t="shared" si="2"/>
        <v>Rue de la Paix</v>
      </c>
      <c r="I11" s="10">
        <v>75001</v>
      </c>
      <c r="J11" s="10" t="s">
        <v>30</v>
      </c>
      <c r="K11" s="6"/>
      <c r="L11" s="13" t="str">
        <v>M. Lefèvre</v>
      </c>
      <c r="M11" s="12" t="str">
        <v>102 Rue de Vaugirard</v>
      </c>
      <c r="N11" s="12">
        <v>75001</v>
      </c>
      <c r="O11" s="12" t="str">
        <v>Paris</v>
      </c>
    </row>
    <row r="12" spans="1:15" x14ac:dyDescent="0.25">
      <c r="A12" s="4">
        <v>11</v>
      </c>
      <c r="B12" t="str">
        <f t="shared" si="0"/>
        <v>*11*</v>
      </c>
      <c r="C12" s="10" t="s">
        <v>27</v>
      </c>
      <c r="D12" s="10" t="s">
        <v>44</v>
      </c>
      <c r="E12" s="10" t="s">
        <v>6</v>
      </c>
      <c r="F12" s="10" t="s">
        <v>45</v>
      </c>
      <c r="G12" s="10" t="str">
        <f t="shared" si="1"/>
        <v>456</v>
      </c>
      <c r="H12" s="10" t="str">
        <f t="shared" si="2"/>
        <v>Avenue Victor Hugo</v>
      </c>
      <c r="I12" s="10">
        <v>75001</v>
      </c>
      <c r="J12" s="10" t="s">
        <v>30</v>
      </c>
      <c r="K12" s="6"/>
      <c r="L12" s="13" t="str">
        <v>Mme Lefèvre</v>
      </c>
      <c r="M12" s="12" t="str">
        <v>52 Avenue de Wagram</v>
      </c>
      <c r="N12" s="12">
        <v>75001</v>
      </c>
      <c r="O12" s="12" t="str">
        <v>Paris</v>
      </c>
    </row>
    <row r="13" spans="1:15" x14ac:dyDescent="0.25">
      <c r="A13" s="4">
        <v>12</v>
      </c>
      <c r="B13" t="str">
        <f t="shared" si="0"/>
        <v>*12*</v>
      </c>
      <c r="C13" s="10" t="s">
        <v>31</v>
      </c>
      <c r="D13" s="10" t="s">
        <v>44</v>
      </c>
      <c r="E13" s="10" t="s">
        <v>46</v>
      </c>
      <c r="F13" s="10" t="s">
        <v>45</v>
      </c>
      <c r="G13" s="10" t="str">
        <f t="shared" si="1"/>
        <v>456</v>
      </c>
      <c r="H13" s="10" t="str">
        <f t="shared" si="2"/>
        <v>Avenue Victor Hugo</v>
      </c>
      <c r="I13" s="10">
        <v>75001</v>
      </c>
      <c r="J13" s="10" t="s">
        <v>30</v>
      </c>
      <c r="K13" s="6"/>
      <c r="L13" s="13" t="str">
        <v>M. Fournier et Mme Fournier</v>
      </c>
      <c r="M13" s="12" t="str">
        <v>103 Avenue des Ternes</v>
      </c>
      <c r="N13" s="12">
        <v>75001</v>
      </c>
      <c r="O13" s="12" t="str">
        <v>Paris</v>
      </c>
    </row>
    <row r="14" spans="1:15" x14ac:dyDescent="0.25">
      <c r="A14" s="4">
        <v>13</v>
      </c>
      <c r="B14" t="str">
        <f t="shared" si="0"/>
        <v>*13*</v>
      </c>
      <c r="C14" s="10" t="s">
        <v>27</v>
      </c>
      <c r="D14" s="10" t="s">
        <v>47</v>
      </c>
      <c r="E14" s="10" t="s">
        <v>8</v>
      </c>
      <c r="F14" s="10" t="s">
        <v>48</v>
      </c>
      <c r="G14" s="10" t="str">
        <f t="shared" si="1"/>
        <v>789</v>
      </c>
      <c r="H14" s="10" t="str">
        <f t="shared" si="2"/>
        <v>Rue de la République</v>
      </c>
      <c r="I14" s="10">
        <v>75001</v>
      </c>
      <c r="J14" s="10" t="s">
        <v>30</v>
      </c>
      <c r="K14" s="6"/>
      <c r="L14" s="13" t="str">
        <v>M. Girard et Mme Girard</v>
      </c>
      <c r="M14" s="12" t="str">
        <v>104 Rue de Bercy</v>
      </c>
      <c r="N14" s="12">
        <v>75001</v>
      </c>
      <c r="O14" s="12" t="str">
        <v>Paris</v>
      </c>
    </row>
    <row r="15" spans="1:15" x14ac:dyDescent="0.25">
      <c r="A15" s="4">
        <v>14</v>
      </c>
      <c r="B15" t="str">
        <f t="shared" si="0"/>
        <v>*14*</v>
      </c>
      <c r="C15" s="10" t="s">
        <v>31</v>
      </c>
      <c r="D15" s="10" t="s">
        <v>47</v>
      </c>
      <c r="E15" s="10" t="s">
        <v>15</v>
      </c>
      <c r="F15" s="10" t="s">
        <v>48</v>
      </c>
      <c r="G15" s="10" t="str">
        <f t="shared" si="1"/>
        <v>789</v>
      </c>
      <c r="H15" s="10" t="str">
        <f t="shared" si="2"/>
        <v>Rue de la République</v>
      </c>
      <c r="I15" s="10">
        <v>75001</v>
      </c>
      <c r="J15" s="10" t="s">
        <v>30</v>
      </c>
      <c r="K15" s="6"/>
      <c r="L15" s="13" t="str">
        <v>M. Morel</v>
      </c>
      <c r="M15" s="12" t="str">
        <v>105 Boulevard Haussmann</v>
      </c>
      <c r="N15" s="12">
        <v>75001</v>
      </c>
      <c r="O15" s="12" t="str">
        <v>Paris</v>
      </c>
    </row>
    <row r="16" spans="1:15" x14ac:dyDescent="0.25">
      <c r="A16" s="4">
        <v>15</v>
      </c>
      <c r="B16" t="str">
        <f t="shared" si="0"/>
        <v>*15*</v>
      </c>
      <c r="C16" s="10" t="s">
        <v>27</v>
      </c>
      <c r="D16" s="10" t="s">
        <v>49</v>
      </c>
      <c r="E16" s="10" t="s">
        <v>4</v>
      </c>
      <c r="F16" s="10" t="s">
        <v>50</v>
      </c>
      <c r="G16" s="10" t="str">
        <f t="shared" si="1"/>
        <v>101</v>
      </c>
      <c r="H16" s="10" t="str">
        <f t="shared" si="2"/>
        <v>Avenue de l'Opéra</v>
      </c>
      <c r="I16" s="10">
        <v>75001</v>
      </c>
      <c r="J16" s="10" t="s">
        <v>30</v>
      </c>
      <c r="K16" s="6"/>
      <c r="L16" s="13" t="str">
        <v>M. Gauthier et Mme Gauthier</v>
      </c>
      <c r="M16" s="12" t="str">
        <v>106 Avenue de l'Opéra</v>
      </c>
      <c r="N16" s="12">
        <v>75001</v>
      </c>
      <c r="O16" s="12" t="str">
        <v>Paris</v>
      </c>
    </row>
    <row r="17" spans="1:15" x14ac:dyDescent="0.25">
      <c r="A17" s="4">
        <v>16</v>
      </c>
      <c r="B17" t="str">
        <f t="shared" si="0"/>
        <v>*16*</v>
      </c>
      <c r="C17" s="10" t="s">
        <v>31</v>
      </c>
      <c r="D17" s="10" t="s">
        <v>49</v>
      </c>
      <c r="E17" s="10" t="s">
        <v>51</v>
      </c>
      <c r="F17" s="10" t="s">
        <v>50</v>
      </c>
      <c r="G17" s="10" t="str">
        <f t="shared" si="1"/>
        <v>101</v>
      </c>
      <c r="H17" s="10" t="str">
        <f t="shared" si="2"/>
        <v>Avenue de l'Opéra</v>
      </c>
      <c r="I17" s="10">
        <v>75001</v>
      </c>
      <c r="J17" s="10" t="s">
        <v>30</v>
      </c>
      <c r="K17" s="6"/>
      <c r="L17" s="13" t="str">
        <v>M. Masson et Mme Masson</v>
      </c>
      <c r="M17" s="12" t="str">
        <v>107 Rue de la Pompe</v>
      </c>
      <c r="N17" s="12">
        <v>75001</v>
      </c>
      <c r="O17" s="12" t="str">
        <v>Paris</v>
      </c>
    </row>
    <row r="18" spans="1:15" x14ac:dyDescent="0.25">
      <c r="A18" s="4">
        <v>17</v>
      </c>
      <c r="B18" t="str">
        <f t="shared" si="0"/>
        <v>*17*</v>
      </c>
      <c r="C18" s="10" t="s">
        <v>27</v>
      </c>
      <c r="D18" s="10" t="s">
        <v>52</v>
      </c>
      <c r="E18" s="10" t="s">
        <v>10</v>
      </c>
      <c r="F18" s="10" t="s">
        <v>53</v>
      </c>
      <c r="G18" s="10" t="str">
        <f t="shared" si="1"/>
        <v>102</v>
      </c>
      <c r="H18" s="10" t="str">
        <f t="shared" si="2"/>
        <v>Rue de Vaugirard</v>
      </c>
      <c r="I18" s="10">
        <v>75001</v>
      </c>
      <c r="J18" s="10" t="s">
        <v>30</v>
      </c>
      <c r="K18" s="6"/>
      <c r="L18" s="13" t="str">
        <v>M. Pelletier et Mme Pelletier</v>
      </c>
      <c r="M18" s="12" t="str">
        <v>108 Avenue de Wagram</v>
      </c>
      <c r="N18" s="12">
        <v>75001</v>
      </c>
      <c r="O18" s="12" t="str">
        <v>Paris</v>
      </c>
    </row>
    <row r="19" spans="1:15" x14ac:dyDescent="0.25">
      <c r="A19" s="4">
        <v>18</v>
      </c>
      <c r="B19" t="str">
        <f t="shared" si="0"/>
        <v>*18*</v>
      </c>
      <c r="C19" s="10" t="s">
        <v>31</v>
      </c>
      <c r="D19" s="10" t="s">
        <v>52</v>
      </c>
      <c r="E19" s="10" t="s">
        <v>13</v>
      </c>
      <c r="F19" s="10" t="s">
        <v>96</v>
      </c>
      <c r="G19" s="10" t="str">
        <f t="shared" si="1"/>
        <v>52</v>
      </c>
      <c r="H19" s="10" t="str">
        <f t="shared" si="2"/>
        <v>Avenue de Wagram</v>
      </c>
      <c r="I19" s="10">
        <v>75001</v>
      </c>
      <c r="J19" s="10" t="s">
        <v>30</v>
      </c>
      <c r="K19" s="6"/>
      <c r="L19" s="13" t="str">
        <v>M. Robert et Mme Robert</v>
      </c>
      <c r="M19" s="12" t="str">
        <v>109 Rue de Passy</v>
      </c>
      <c r="N19" s="12">
        <v>75001</v>
      </c>
      <c r="O19" s="12" t="str">
        <v>Paris</v>
      </c>
    </row>
    <row r="20" spans="1:15" x14ac:dyDescent="0.25">
      <c r="A20" s="4">
        <v>19</v>
      </c>
      <c r="B20" t="str">
        <f t="shared" si="0"/>
        <v>*19*</v>
      </c>
      <c r="C20" s="10" t="s">
        <v>27</v>
      </c>
      <c r="D20" s="10" t="s">
        <v>54</v>
      </c>
      <c r="E20" s="10" t="s">
        <v>18</v>
      </c>
      <c r="F20" s="10" t="s">
        <v>55</v>
      </c>
      <c r="G20" s="10" t="str">
        <f t="shared" si="1"/>
        <v>103</v>
      </c>
      <c r="H20" s="10" t="str">
        <f t="shared" si="2"/>
        <v>Avenue des Ternes</v>
      </c>
      <c r="I20" s="10">
        <v>75001</v>
      </c>
      <c r="J20" s="10" t="s">
        <v>30</v>
      </c>
      <c r="K20" s="6"/>
      <c r="L20" s="13" t="str">
        <v>M. Richard et Mme Richard</v>
      </c>
      <c r="M20" s="12" t="str">
        <v>110 Boulevard Saint-Michel</v>
      </c>
      <c r="N20" s="12">
        <v>75001</v>
      </c>
      <c r="O20" s="12" t="str">
        <v>Paris</v>
      </c>
    </row>
    <row r="21" spans="1:15" x14ac:dyDescent="0.25">
      <c r="A21" s="4">
        <v>20</v>
      </c>
      <c r="B21" t="str">
        <f t="shared" si="0"/>
        <v>*20*</v>
      </c>
      <c r="C21" s="10" t="s">
        <v>31</v>
      </c>
      <c r="D21" s="10" t="s">
        <v>54</v>
      </c>
      <c r="E21" s="10" t="s">
        <v>56</v>
      </c>
      <c r="F21" s="10" t="s">
        <v>55</v>
      </c>
      <c r="G21" s="10" t="str">
        <f t="shared" si="1"/>
        <v>103</v>
      </c>
      <c r="H21" s="10" t="str">
        <f t="shared" si="2"/>
        <v>Avenue des Ternes</v>
      </c>
      <c r="I21" s="10">
        <v>75001</v>
      </c>
      <c r="J21" s="10" t="s">
        <v>30</v>
      </c>
      <c r="K21" s="6"/>
      <c r="L21" s="13" t="str">
        <v>M. Petit</v>
      </c>
      <c r="M21" s="12" t="str">
        <v>111 Rue de la Pompe</v>
      </c>
      <c r="N21" s="12">
        <v>75001</v>
      </c>
      <c r="O21" s="12" t="str">
        <v>Paris</v>
      </c>
    </row>
    <row r="22" spans="1:15" x14ac:dyDescent="0.25">
      <c r="A22" s="4">
        <v>21</v>
      </c>
      <c r="B22" t="str">
        <f t="shared" si="0"/>
        <v>*21*</v>
      </c>
      <c r="C22" s="10" t="s">
        <v>27</v>
      </c>
      <c r="D22" s="10" t="s">
        <v>57</v>
      </c>
      <c r="E22" s="10" t="s">
        <v>9</v>
      </c>
      <c r="F22" s="10" t="s">
        <v>58</v>
      </c>
      <c r="G22" s="10" t="str">
        <f t="shared" si="1"/>
        <v>104</v>
      </c>
      <c r="H22" s="10" t="str">
        <f t="shared" si="2"/>
        <v>Rue de Bercy</v>
      </c>
      <c r="I22" s="10">
        <v>75001</v>
      </c>
      <c r="J22" s="10" t="s">
        <v>30</v>
      </c>
      <c r="K22" s="6"/>
      <c r="L22" s="13" t="str">
        <v>Mme Durand</v>
      </c>
      <c r="M22" s="12" t="str">
        <v>112 Avenue de Suffren</v>
      </c>
      <c r="N22" s="12">
        <v>75001</v>
      </c>
      <c r="O22" s="12" t="str">
        <v>Paris</v>
      </c>
    </row>
    <row r="23" spans="1:15" x14ac:dyDescent="0.25">
      <c r="A23" s="4">
        <v>22</v>
      </c>
      <c r="B23" t="str">
        <f t="shared" si="0"/>
        <v>*22*</v>
      </c>
      <c r="C23" s="10" t="s">
        <v>31</v>
      </c>
      <c r="D23" s="10" t="s">
        <v>57</v>
      </c>
      <c r="E23" s="10" t="s">
        <v>59</v>
      </c>
      <c r="F23" s="10" t="s">
        <v>58</v>
      </c>
      <c r="G23" s="10" t="str">
        <f t="shared" si="1"/>
        <v>104</v>
      </c>
      <c r="H23" s="10" t="str">
        <f t="shared" si="2"/>
        <v>Rue de Bercy</v>
      </c>
      <c r="I23" s="10">
        <v>75001</v>
      </c>
      <c r="J23" s="10" t="s">
        <v>30</v>
      </c>
      <c r="K23" s="6"/>
      <c r="L23" s="13" t="str">
        <v>M. Simon et Mme Simon</v>
      </c>
      <c r="M23" s="12" t="str">
        <v>113 Rue Lecourbe</v>
      </c>
      <c r="N23" s="12">
        <v>75001</v>
      </c>
      <c r="O23" s="12" t="str">
        <v>Paris</v>
      </c>
    </row>
    <row r="24" spans="1:15" x14ac:dyDescent="0.25">
      <c r="A24" s="4">
        <v>23</v>
      </c>
      <c r="B24" t="str">
        <f t="shared" si="0"/>
        <v>*23*</v>
      </c>
      <c r="C24" s="10" t="s">
        <v>27</v>
      </c>
      <c r="D24" s="10" t="s">
        <v>60</v>
      </c>
      <c r="E24" s="10" t="s">
        <v>19</v>
      </c>
      <c r="F24" s="10" t="s">
        <v>61</v>
      </c>
      <c r="G24" s="10" t="str">
        <f t="shared" si="1"/>
        <v>105</v>
      </c>
      <c r="H24" s="10" t="str">
        <f t="shared" si="2"/>
        <v>Boulevard Haussmann</v>
      </c>
      <c r="I24" s="10">
        <v>75001</v>
      </c>
      <c r="J24" s="10" t="s">
        <v>30</v>
      </c>
      <c r="K24" s="6"/>
      <c r="L24" s="13" t="str">
        <v>M. Michel et Mme Michel</v>
      </c>
      <c r="M24" s="12" t="str">
        <v>114 Rue de Grenelle</v>
      </c>
      <c r="N24" s="12">
        <v>75001</v>
      </c>
      <c r="O24" s="12" t="str">
        <v>Paris</v>
      </c>
    </row>
    <row r="25" spans="1:15" x14ac:dyDescent="0.25">
      <c r="A25" s="4">
        <v>24</v>
      </c>
      <c r="B25" t="str">
        <f t="shared" si="0"/>
        <v>*24*</v>
      </c>
      <c r="C25" s="10" t="s">
        <v>27</v>
      </c>
      <c r="D25" s="10" t="s">
        <v>62</v>
      </c>
      <c r="E25" s="10" t="s">
        <v>63</v>
      </c>
      <c r="F25" s="10" t="s">
        <v>64</v>
      </c>
      <c r="G25" s="10" t="str">
        <f t="shared" si="1"/>
        <v>106</v>
      </c>
      <c r="H25" s="10" t="str">
        <f t="shared" si="2"/>
        <v>Avenue de l'Opéra</v>
      </c>
      <c r="I25" s="10">
        <v>75001</v>
      </c>
      <c r="J25" s="10" t="s">
        <v>30</v>
      </c>
      <c r="K25" s="6"/>
      <c r="L25" s="13" t="str">
        <v>M. Lefevre et Mme Lefevre</v>
      </c>
      <c r="M25" s="12" t="str">
        <v>115 Avenue de Breteuil</v>
      </c>
      <c r="N25" s="12">
        <v>75001</v>
      </c>
      <c r="O25" s="12" t="str">
        <v>Paris</v>
      </c>
    </row>
    <row r="26" spans="1:15" x14ac:dyDescent="0.25">
      <c r="A26" s="4">
        <v>25</v>
      </c>
      <c r="B26" t="str">
        <f t="shared" si="0"/>
        <v>*25*</v>
      </c>
      <c r="C26" s="10" t="s">
        <v>31</v>
      </c>
      <c r="D26" s="10" t="s">
        <v>62</v>
      </c>
      <c r="E26" s="10" t="s">
        <v>65</v>
      </c>
      <c r="F26" s="10" t="s">
        <v>64</v>
      </c>
      <c r="G26" s="10" t="str">
        <f t="shared" si="1"/>
        <v>106</v>
      </c>
      <c r="H26" s="10" t="str">
        <f t="shared" si="2"/>
        <v>Avenue de l'Opéra</v>
      </c>
      <c r="I26" s="10">
        <v>75001</v>
      </c>
      <c r="J26" s="10" t="s">
        <v>30</v>
      </c>
      <c r="K26" s="6"/>
      <c r="L26" s="13" t="str">
        <v>M. Leroy</v>
      </c>
      <c r="M26" s="12" t="str">
        <v>250 Boulevard Saint-Michel</v>
      </c>
      <c r="N26" s="12">
        <v>75001</v>
      </c>
      <c r="O26" s="12" t="str">
        <v>Paris</v>
      </c>
    </row>
    <row r="27" spans="1:15" x14ac:dyDescent="0.25">
      <c r="A27" s="4">
        <v>26</v>
      </c>
      <c r="B27" t="str">
        <f t="shared" si="0"/>
        <v>*26*</v>
      </c>
      <c r="C27" s="10" t="s">
        <v>27</v>
      </c>
      <c r="D27" s="10" t="s">
        <v>66</v>
      </c>
      <c r="E27" s="10" t="s">
        <v>67</v>
      </c>
      <c r="F27" s="10" t="s">
        <v>68</v>
      </c>
      <c r="G27" s="10" t="str">
        <f t="shared" si="1"/>
        <v>107</v>
      </c>
      <c r="H27" s="10" t="str">
        <f t="shared" si="2"/>
        <v>Rue de la Pompe</v>
      </c>
      <c r="I27" s="10">
        <v>75001</v>
      </c>
      <c r="J27" s="10" t="s">
        <v>30</v>
      </c>
      <c r="K27" s="6"/>
      <c r="L27" s="13" t="str">
        <v>Mme Leroy</v>
      </c>
      <c r="M27" s="12" t="str">
        <v>116 Boulevard Saint-Germain</v>
      </c>
      <c r="N27" s="12">
        <v>75001</v>
      </c>
      <c r="O27" s="12" t="str">
        <v>Paris</v>
      </c>
    </row>
    <row r="28" spans="1:15" x14ac:dyDescent="0.25">
      <c r="A28" s="4">
        <v>27</v>
      </c>
      <c r="B28" t="str">
        <f t="shared" si="0"/>
        <v>*27*</v>
      </c>
      <c r="C28" s="10" t="s">
        <v>31</v>
      </c>
      <c r="D28" s="10" t="s">
        <v>66</v>
      </c>
      <c r="E28" s="10" t="s">
        <v>33</v>
      </c>
      <c r="F28" s="10" t="s">
        <v>68</v>
      </c>
      <c r="G28" s="10" t="str">
        <f t="shared" si="1"/>
        <v>107</v>
      </c>
      <c r="H28" s="10" t="str">
        <f t="shared" si="2"/>
        <v>Rue de la Pompe</v>
      </c>
      <c r="I28" s="10">
        <v>75001</v>
      </c>
      <c r="J28" s="10" t="s">
        <v>30</v>
      </c>
      <c r="K28" s="6"/>
      <c r="L28" s="4"/>
      <c r="M28" s="10"/>
      <c r="N28" s="10"/>
      <c r="O28" s="10"/>
    </row>
    <row r="29" spans="1:15" x14ac:dyDescent="0.25">
      <c r="A29" s="4">
        <v>28</v>
      </c>
      <c r="B29" t="str">
        <f t="shared" si="0"/>
        <v>*28*</v>
      </c>
      <c r="C29" s="10" t="s">
        <v>27</v>
      </c>
      <c r="D29" s="10" t="s">
        <v>69</v>
      </c>
      <c r="E29" s="10" t="s">
        <v>70</v>
      </c>
      <c r="F29" s="10" t="s">
        <v>71</v>
      </c>
      <c r="G29" s="10" t="str">
        <f t="shared" si="1"/>
        <v>108</v>
      </c>
      <c r="H29" s="10" t="str">
        <f t="shared" si="2"/>
        <v>Avenue de Wagram</v>
      </c>
      <c r="I29" s="10">
        <v>75001</v>
      </c>
      <c r="J29" s="10" t="s">
        <v>30</v>
      </c>
      <c r="K29" s="6"/>
      <c r="L29" s="4"/>
      <c r="M29" s="10"/>
      <c r="N29" s="10"/>
      <c r="O29" s="10"/>
    </row>
    <row r="30" spans="1:15" x14ac:dyDescent="0.25">
      <c r="A30" s="4">
        <v>29</v>
      </c>
      <c r="B30" t="str">
        <f t="shared" si="0"/>
        <v>*29*</v>
      </c>
      <c r="C30" s="10" t="s">
        <v>31</v>
      </c>
      <c r="D30" s="10" t="s">
        <v>69</v>
      </c>
      <c r="E30" s="10" t="s">
        <v>17</v>
      </c>
      <c r="F30" s="10" t="s">
        <v>71</v>
      </c>
      <c r="G30" s="10" t="str">
        <f t="shared" si="1"/>
        <v>108</v>
      </c>
      <c r="H30" s="10" t="str">
        <f t="shared" si="2"/>
        <v>Avenue de Wagram</v>
      </c>
      <c r="I30" s="10">
        <v>75001</v>
      </c>
      <c r="J30" s="10" t="s">
        <v>30</v>
      </c>
      <c r="K30" s="6"/>
      <c r="L30" s="4"/>
      <c r="M30" s="10"/>
      <c r="N30" s="10"/>
      <c r="O30" s="10"/>
    </row>
    <row r="31" spans="1:15" x14ac:dyDescent="0.25">
      <c r="A31" s="4">
        <v>30</v>
      </c>
      <c r="B31" t="str">
        <f t="shared" si="0"/>
        <v>*30*</v>
      </c>
      <c r="C31" s="10" t="s">
        <v>27</v>
      </c>
      <c r="D31" s="10" t="s">
        <v>6</v>
      </c>
      <c r="E31" s="10" t="s">
        <v>72</v>
      </c>
      <c r="F31" s="10" t="s">
        <v>73</v>
      </c>
      <c r="G31" s="10" t="str">
        <f t="shared" si="1"/>
        <v>109</v>
      </c>
      <c r="H31" s="10" t="str">
        <f t="shared" si="2"/>
        <v>Rue de Passy</v>
      </c>
      <c r="I31" s="10">
        <v>75001</v>
      </c>
      <c r="J31" s="10" t="s">
        <v>30</v>
      </c>
      <c r="K31" s="6"/>
      <c r="L31" s="4"/>
      <c r="M31" s="10"/>
      <c r="N31" s="10"/>
      <c r="O31" s="10"/>
    </row>
    <row r="32" spans="1:15" x14ac:dyDescent="0.25">
      <c r="A32" s="4">
        <v>31</v>
      </c>
      <c r="B32" t="str">
        <f t="shared" si="0"/>
        <v>*31*</v>
      </c>
      <c r="C32" s="10" t="s">
        <v>31</v>
      </c>
      <c r="D32" s="10" t="s">
        <v>6</v>
      </c>
      <c r="E32" s="10" t="s">
        <v>74</v>
      </c>
      <c r="F32" s="10" t="s">
        <v>73</v>
      </c>
      <c r="G32" s="10" t="str">
        <f t="shared" si="1"/>
        <v>109</v>
      </c>
      <c r="H32" s="10" t="str">
        <f t="shared" si="2"/>
        <v>Rue de Passy</v>
      </c>
      <c r="I32" s="10">
        <v>75001</v>
      </c>
      <c r="J32" s="10" t="s">
        <v>30</v>
      </c>
      <c r="K32" s="6"/>
      <c r="L32" s="4"/>
      <c r="M32" s="10"/>
      <c r="N32" s="10"/>
      <c r="O32" s="10"/>
    </row>
    <row r="33" spans="1:15" x14ac:dyDescent="0.25">
      <c r="A33" s="4">
        <v>32</v>
      </c>
      <c r="B33" t="str">
        <f t="shared" si="0"/>
        <v>*32*</v>
      </c>
      <c r="C33" s="10" t="s">
        <v>27</v>
      </c>
      <c r="D33" s="10" t="s">
        <v>75</v>
      </c>
      <c r="E33" s="10" t="s">
        <v>11</v>
      </c>
      <c r="F33" s="10" t="s">
        <v>76</v>
      </c>
      <c r="G33" s="10" t="str">
        <f t="shared" si="1"/>
        <v>110</v>
      </c>
      <c r="H33" s="10" t="str">
        <f t="shared" si="2"/>
        <v>Boulevard Saint-Michel</v>
      </c>
      <c r="I33" s="10">
        <v>75001</v>
      </c>
      <c r="J33" s="10" t="s">
        <v>30</v>
      </c>
      <c r="K33" s="6"/>
      <c r="L33" s="4"/>
      <c r="M33" s="10"/>
      <c r="N33" s="10"/>
      <c r="O33" s="10"/>
    </row>
    <row r="34" spans="1:15" x14ac:dyDescent="0.25">
      <c r="A34" s="4">
        <v>33</v>
      </c>
      <c r="B34" t="str">
        <f t="shared" si="0"/>
        <v>*33*</v>
      </c>
      <c r="C34" s="10" t="s">
        <v>31</v>
      </c>
      <c r="D34" s="10" t="s">
        <v>75</v>
      </c>
      <c r="E34" s="10" t="s">
        <v>77</v>
      </c>
      <c r="F34" s="10" t="s">
        <v>76</v>
      </c>
      <c r="G34" s="10" t="str">
        <f t="shared" si="1"/>
        <v>110</v>
      </c>
      <c r="H34" s="10" t="str">
        <f t="shared" si="2"/>
        <v>Boulevard Saint-Michel</v>
      </c>
      <c r="I34" s="10">
        <v>75001</v>
      </c>
      <c r="J34" s="10" t="s">
        <v>30</v>
      </c>
      <c r="K34" s="6"/>
      <c r="L34" s="4"/>
      <c r="M34" s="10"/>
      <c r="N34" s="10"/>
      <c r="O34" s="10"/>
    </row>
    <row r="35" spans="1:15" x14ac:dyDescent="0.25">
      <c r="A35" s="4">
        <v>34</v>
      </c>
      <c r="B35" t="str">
        <f t="shared" si="0"/>
        <v>*34*</v>
      </c>
      <c r="C35" s="10" t="s">
        <v>27</v>
      </c>
      <c r="D35" s="10" t="s">
        <v>78</v>
      </c>
      <c r="E35" s="10" t="s">
        <v>79</v>
      </c>
      <c r="F35" s="10" t="s">
        <v>80</v>
      </c>
      <c r="G35" s="10" t="str">
        <f t="shared" si="1"/>
        <v>111</v>
      </c>
      <c r="H35" s="10" t="str">
        <f t="shared" si="2"/>
        <v>Rue de la Pompe</v>
      </c>
      <c r="I35" s="10">
        <v>75001</v>
      </c>
      <c r="J35" s="10" t="s">
        <v>30</v>
      </c>
      <c r="K35" s="6"/>
      <c r="L35" s="4"/>
      <c r="M35" s="10"/>
      <c r="N35" s="10"/>
      <c r="O35" s="10"/>
    </row>
    <row r="36" spans="1:15" x14ac:dyDescent="0.25">
      <c r="A36" s="4">
        <v>35</v>
      </c>
      <c r="B36" t="str">
        <f t="shared" si="0"/>
        <v>*35*</v>
      </c>
      <c r="C36" s="10" t="s">
        <v>31</v>
      </c>
      <c r="D36" s="10" t="s">
        <v>81</v>
      </c>
      <c r="E36" s="10" t="s">
        <v>83</v>
      </c>
      <c r="F36" s="10" t="s">
        <v>82</v>
      </c>
      <c r="G36" s="10" t="str">
        <f t="shared" si="1"/>
        <v>112</v>
      </c>
      <c r="H36" s="10" t="str">
        <f t="shared" si="2"/>
        <v>Avenue de Suffren</v>
      </c>
      <c r="I36" s="10">
        <v>75001</v>
      </c>
      <c r="J36" s="10" t="s">
        <v>30</v>
      </c>
      <c r="K36" s="6"/>
      <c r="L36" s="4"/>
      <c r="M36" s="10"/>
      <c r="N36" s="10"/>
      <c r="O36" s="10"/>
    </row>
    <row r="37" spans="1:15" x14ac:dyDescent="0.25">
      <c r="A37" s="4">
        <v>36</v>
      </c>
      <c r="B37" t="str">
        <f t="shared" si="0"/>
        <v>*36*</v>
      </c>
      <c r="C37" s="10" t="s">
        <v>27</v>
      </c>
      <c r="D37" s="10" t="s">
        <v>84</v>
      </c>
      <c r="E37" s="10" t="s">
        <v>85</v>
      </c>
      <c r="F37" s="10" t="s">
        <v>86</v>
      </c>
      <c r="G37" s="10" t="str">
        <f t="shared" si="1"/>
        <v>113</v>
      </c>
      <c r="H37" s="10" t="str">
        <f t="shared" si="2"/>
        <v>Rue Lecourbe</v>
      </c>
      <c r="I37" s="10">
        <v>75001</v>
      </c>
      <c r="J37" s="10" t="s">
        <v>30</v>
      </c>
      <c r="K37" s="6"/>
      <c r="L37" s="4"/>
      <c r="M37" s="10"/>
      <c r="N37" s="10"/>
      <c r="O37" s="10"/>
    </row>
    <row r="38" spans="1:15" x14ac:dyDescent="0.25">
      <c r="A38" s="4">
        <v>37</v>
      </c>
      <c r="B38" t="str">
        <f t="shared" si="0"/>
        <v>*37*</v>
      </c>
      <c r="C38" s="10" t="s">
        <v>31</v>
      </c>
      <c r="D38" s="10" t="s">
        <v>84</v>
      </c>
      <c r="E38" s="10" t="s">
        <v>87</v>
      </c>
      <c r="F38" s="10" t="s">
        <v>86</v>
      </c>
      <c r="G38" s="10" t="str">
        <f t="shared" si="1"/>
        <v>113</v>
      </c>
      <c r="H38" s="10" t="str">
        <f t="shared" si="2"/>
        <v>Rue Lecourbe</v>
      </c>
      <c r="I38" s="10">
        <v>75001</v>
      </c>
      <c r="J38" s="10" t="s">
        <v>30</v>
      </c>
      <c r="K38" s="6"/>
      <c r="L38" s="4"/>
      <c r="M38" s="10"/>
      <c r="N38" s="10"/>
      <c r="O38" s="10"/>
    </row>
    <row r="39" spans="1:15" x14ac:dyDescent="0.25">
      <c r="A39" s="4">
        <v>38</v>
      </c>
      <c r="B39" t="str">
        <f t="shared" si="0"/>
        <v>*38*</v>
      </c>
      <c r="C39" s="10" t="s">
        <v>27</v>
      </c>
      <c r="D39" s="10" t="s">
        <v>11</v>
      </c>
      <c r="E39" s="10" t="s">
        <v>16</v>
      </c>
      <c r="F39" s="10" t="s">
        <v>88</v>
      </c>
      <c r="G39" s="10" t="str">
        <f t="shared" si="1"/>
        <v>114</v>
      </c>
      <c r="H39" s="10" t="str">
        <f t="shared" si="2"/>
        <v>Rue de Grenelle</v>
      </c>
      <c r="I39" s="10">
        <v>75001</v>
      </c>
      <c r="J39" s="10" t="s">
        <v>30</v>
      </c>
      <c r="K39" s="6"/>
      <c r="L39" s="4"/>
      <c r="M39" s="10"/>
      <c r="N39" s="10"/>
      <c r="O39" s="10"/>
    </row>
    <row r="40" spans="1:15" x14ac:dyDescent="0.25">
      <c r="A40" s="4">
        <v>39</v>
      </c>
      <c r="B40" t="str">
        <f t="shared" si="0"/>
        <v>*39*</v>
      </c>
      <c r="C40" s="10" t="s">
        <v>31</v>
      </c>
      <c r="D40" s="10" t="s">
        <v>11</v>
      </c>
      <c r="E40" s="10" t="s">
        <v>89</v>
      </c>
      <c r="F40" s="10" t="s">
        <v>88</v>
      </c>
      <c r="G40" s="10" t="str">
        <f t="shared" si="1"/>
        <v>114</v>
      </c>
      <c r="H40" s="10" t="str">
        <f t="shared" si="2"/>
        <v>Rue de Grenelle</v>
      </c>
      <c r="I40" s="10">
        <v>75001</v>
      </c>
      <c r="J40" s="10" t="s">
        <v>30</v>
      </c>
      <c r="K40" s="6"/>
      <c r="L40" s="4"/>
      <c r="M40" s="10"/>
      <c r="N40" s="10"/>
      <c r="O40" s="10"/>
    </row>
    <row r="41" spans="1:15" x14ac:dyDescent="0.25">
      <c r="A41" s="4">
        <v>40</v>
      </c>
      <c r="B41" t="str">
        <f t="shared" si="0"/>
        <v>*40*</v>
      </c>
      <c r="C41" s="10" t="s">
        <v>27</v>
      </c>
      <c r="D41" s="10" t="s">
        <v>90</v>
      </c>
      <c r="E41" s="10" t="s">
        <v>91</v>
      </c>
      <c r="F41" s="10" t="s">
        <v>92</v>
      </c>
      <c r="G41" s="10" t="str">
        <f t="shared" si="1"/>
        <v>115</v>
      </c>
      <c r="H41" s="10" t="str">
        <f t="shared" si="2"/>
        <v>Avenue de Breteuil</v>
      </c>
      <c r="I41" s="10">
        <v>75001</v>
      </c>
      <c r="J41" s="10" t="s">
        <v>30</v>
      </c>
      <c r="K41" s="6"/>
      <c r="L41" s="4"/>
      <c r="M41" s="10"/>
      <c r="N41" s="10"/>
      <c r="O41" s="10"/>
    </row>
    <row r="42" spans="1:15" x14ac:dyDescent="0.25">
      <c r="A42" s="4">
        <v>41</v>
      </c>
      <c r="B42" t="str">
        <f t="shared" si="0"/>
        <v>*41*</v>
      </c>
      <c r="C42" s="10" t="s">
        <v>31</v>
      </c>
      <c r="D42" s="10" t="s">
        <v>90</v>
      </c>
      <c r="E42" s="10" t="s">
        <v>43</v>
      </c>
      <c r="F42" s="10" t="s">
        <v>92</v>
      </c>
      <c r="G42" s="10" t="str">
        <f t="shared" si="1"/>
        <v>115</v>
      </c>
      <c r="H42" s="10" t="str">
        <f t="shared" si="2"/>
        <v>Avenue de Breteuil</v>
      </c>
      <c r="I42" s="10">
        <v>75001</v>
      </c>
      <c r="J42" s="10" t="s">
        <v>30</v>
      </c>
      <c r="K42" s="6"/>
      <c r="L42" s="4"/>
      <c r="M42" s="10"/>
      <c r="N42" s="10"/>
      <c r="O42" s="10"/>
    </row>
    <row r="43" spans="1:15" x14ac:dyDescent="0.25">
      <c r="A43" s="4">
        <v>42</v>
      </c>
      <c r="B43" t="str">
        <f t="shared" si="0"/>
        <v>*42*</v>
      </c>
      <c r="C43" s="10" t="s">
        <v>27</v>
      </c>
      <c r="D43" s="10" t="s">
        <v>34</v>
      </c>
      <c r="E43" s="10" t="s">
        <v>93</v>
      </c>
      <c r="F43" s="10" t="s">
        <v>95</v>
      </c>
      <c r="G43" s="10" t="str">
        <f t="shared" si="1"/>
        <v>250</v>
      </c>
      <c r="H43" s="10" t="str">
        <f t="shared" si="2"/>
        <v>Boulevard Saint-Michel</v>
      </c>
      <c r="I43" s="10">
        <v>75001</v>
      </c>
      <c r="J43" s="10" t="s">
        <v>30</v>
      </c>
      <c r="K43" s="6"/>
      <c r="L43" s="4"/>
      <c r="M43" s="10"/>
      <c r="N43" s="10"/>
      <c r="O43" s="10"/>
    </row>
    <row r="44" spans="1:15" x14ac:dyDescent="0.25">
      <c r="A44" s="4">
        <v>43</v>
      </c>
      <c r="B44" t="str">
        <f t="shared" si="0"/>
        <v>*43*</v>
      </c>
      <c r="C44" s="10" t="s">
        <v>31</v>
      </c>
      <c r="D44" s="10" t="s">
        <v>34</v>
      </c>
      <c r="E44" s="10" t="s">
        <v>15</v>
      </c>
      <c r="F44" s="10" t="s">
        <v>94</v>
      </c>
      <c r="G44" s="10" t="str">
        <f t="shared" si="1"/>
        <v>116</v>
      </c>
      <c r="H44" s="10" t="str">
        <f t="shared" si="2"/>
        <v>Boulevard Saint-Germain</v>
      </c>
      <c r="I44" s="10">
        <v>75001</v>
      </c>
      <c r="J44" s="10" t="s">
        <v>30</v>
      </c>
      <c r="K44" s="6"/>
      <c r="L44" s="4"/>
      <c r="M44" s="10"/>
      <c r="N44" s="10"/>
      <c r="O44" s="10"/>
    </row>
    <row r="49" spans="12:13" x14ac:dyDescent="0.25">
      <c r="L49" t="str" cm="1">
        <f t="array" ref="L49:M50">_xlfn._xlws.FILTER($C$2:$D$44,($I$2:$I$44=I15)*($F$2:$F$44=F15))</f>
        <v>M.</v>
      </c>
      <c r="M49" s="1" t="str">
        <v>Rousseau</v>
      </c>
    </row>
    <row r="50" spans="12:13" x14ac:dyDescent="0.25">
      <c r="L50" t="str">
        <v>Mme</v>
      </c>
      <c r="M50" s="1" t="str">
        <v>Rousseau</v>
      </c>
    </row>
    <row r="54" spans="12:13" x14ac:dyDescent="0.25">
      <c r="L54" t="str" cm="1">
        <f t="array" ref="L54">_xlfn.LET(_xlpm.tbl,_xlfn._xlws.FILTER($C$2:$D$44,($I$2:$I$44=I15)*($F$2:$F$44=F15)),IF(COUNTA(_xlfn._xlws.FILTER($C$2:$D$44,($I$2:$I$44=I15)*($F$2:$F$44=F15)))=2,
C15&amp;" "&amp;D15,
IF(D15=INDEX(_xlfn._xlws.FILTER($C$2:$D$44,($I$2:$I$44=I15)*($F$2:$F$44=F15)),2,2),
C15&amp;" et "&amp;INDEX(_xlfn._xlws.FILTER($C$2:$D$44,($I$2:$I$44=I15)*($F$2:$F$44=F15)),2,1)&amp;" "&amp;D15,C15&amp;" "&amp;D15&amp;" et "&amp;INDEX(_xlfn._xlws.FILTER($C$2:$D$44,($I$2:$I$44=I15)*($F$2:$F$44=F15)),2,1)&amp;" "&amp;INDEX(_xlfn._xlws.FILTER($C$2:$D$44,($I$2:$I$44=I15)*($F$2:$F$44=F15)),2,2))))</f>
        <v>Mme et Mme Rousseau</v>
      </c>
    </row>
    <row r="57" spans="12:13" x14ac:dyDescent="0.25">
      <c r="L57" t="str" cm="1">
        <f t="array" ref="L57:M58">_xlfn._xlws.FILTER($C$2:$D$44,($I$2:$I$44=I15)*($F$2:$F$44=F15))</f>
        <v>M.</v>
      </c>
      <c r="M57" s="1" t="str">
        <v>Rousseau</v>
      </c>
    </row>
    <row r="58" spans="12:13" x14ac:dyDescent="0.25">
      <c r="L58" t="str">
        <v>Mme</v>
      </c>
      <c r="M58" s="1" t="str">
        <v>Rousseau</v>
      </c>
    </row>
  </sheetData>
  <sheetProtection selectLockedCells="1" selectUnlockedCells="1"/>
  <autoFilter ref="A1:J44" xr:uid="{96E39172-9F74-48DB-BA66-098B7F1A7C82}"/>
  <pageMargins left="0.7" right="0.7" top="0.75" bottom="0.75" header="0.3" footer="0.3"/>
  <pageSetup paperSize="9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TEST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TISSERAND Lucile</dc:creator>
  <cp:lastModifiedBy>Daniel Colardelle</cp:lastModifiedBy>
  <dcterms:created xsi:type="dcterms:W3CDTF">2022-11-15T15:32:44Z</dcterms:created>
  <dcterms:modified xsi:type="dcterms:W3CDTF">2024-07-14T13:23:39Z</dcterms:modified>
</cp:coreProperties>
</file>