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S\Dropbox\EQUINOXE SA\EQUINOXE SA\"/>
    </mc:Choice>
  </mc:AlternateContent>
  <xr:revisionPtr revIDLastSave="0" documentId="13_ncr:1_{11C6FAE0-F06A-4CA6-AD2E-DC22DF1DC662}" xr6:coauthVersionLast="47" xr6:coauthVersionMax="47" xr10:uidLastSave="{00000000-0000-0000-0000-000000000000}"/>
  <bookViews>
    <workbookView xWindow="-120" yWindow="-120" windowWidth="29040" windowHeight="15225" xr2:uid="{5935971F-BE1F-4334-B0BD-B1408DDCC5D1}"/>
  </bookViews>
  <sheets>
    <sheet name="Feuil1" sheetId="1" r:id="rId1"/>
  </sheets>
  <calcPr calcId="191029" iterate="1" iterateCount="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G3" i="1" s="1"/>
  <c r="AH3" i="1"/>
  <c r="AI3" i="1" s="1"/>
  <c r="AJ3" i="1"/>
  <c r="AK3" i="1" s="1"/>
  <c r="AM3" i="1"/>
  <c r="AN3" i="1" s="1"/>
  <c r="AL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JPS</author>
  </authors>
  <commentList>
    <comment ref="AM3" authorId="0" shapeId="0" xr:uid="{152A7B6C-F4DD-4167-B404-A3147E46B6C2}">
      <text>
        <r>
          <rPr>
            <b/>
            <sz val="9"/>
            <color indexed="81"/>
            <rFont val="Tahoma"/>
            <family val="2"/>
          </rPr>
          <t>POSSIBLE DE FORMATER EN 23/04 ?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ou
23/04/2024 ?</t>
        </r>
      </text>
    </comment>
  </commentList>
</comments>
</file>

<file path=xl/sharedStrings.xml><?xml version="1.0" encoding="utf-8"?>
<sst xmlns="http://schemas.openxmlformats.org/spreadsheetml/2006/main" count="31" uniqueCount="28">
  <si>
    <t>SUMUP PID502168 PAYOUT 230424</t>
  </si>
  <si>
    <t>DEUTDEBB101</t>
  </si>
  <si>
    <t>EUR</t>
  </si>
  <si>
    <t>VERSEMENT INSTANTANE DE DE85 1007 0100 0222 0077 00    Sumup Limited SUMUP PID502168 PAYOUT 230424 VERS       BE83 0682 2344 8015 EQUINOXE                           REF. : 080G74N215528 VAL. 23-04</t>
  </si>
  <si>
    <t>Sumup Limited</t>
  </si>
  <si>
    <t>DE85 1007 0100 0222 0077 00</t>
  </si>
  <si>
    <t>BE83 0682 2344 8015</t>
  </si>
  <si>
    <t>SUMUP</t>
  </si>
  <si>
    <t>DATE</t>
  </si>
  <si>
    <t>AXEPTA payés</t>
  </si>
  <si>
    <t>AXEPTA</t>
  </si>
  <si>
    <t>ATOS  WORLDLINE</t>
  </si>
  <si>
    <t>WORLDLINE</t>
  </si>
  <si>
    <t>Communications</t>
  </si>
  <si>
    <t>Code pays</t>
  </si>
  <si>
    <t>BIC</t>
  </si>
  <si>
    <t>Devise</t>
  </si>
  <si>
    <t>Montant</t>
  </si>
  <si>
    <t>Date valeur</t>
  </si>
  <si>
    <t>Transaction</t>
  </si>
  <si>
    <t>Code postal et localité</t>
  </si>
  <si>
    <t>Rue et numéro</t>
  </si>
  <si>
    <t>Nom contrepartie contient</t>
  </si>
  <si>
    <t>Compte contrepartie</t>
  </si>
  <si>
    <t>Numéro de transaction</t>
  </si>
  <si>
    <t>Numéro d'extrait</t>
  </si>
  <si>
    <t>Date de comptabilisation</t>
  </si>
  <si>
    <t>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</si>
</sst>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"/>
    <numFmt numFmtId="165" formatCode="dd\/mm\/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1F28-30F6-468D-A748-A356C24CC0EA}">
  <dimension ref="A1:AN3"/>
  <sheetViews>
    <sheetView tabSelected="1" topLeftCell="O1" workbookViewId="0">
      <selection activeCell="AM3" sqref="AM3"/>
    </sheetView>
  </sheetViews>
  <sheetFormatPr baseColWidth="10" defaultRowHeight="15" x14ac:dyDescent="0.25"/>
  <cols>
    <col min="1" max="1" width="20.140625" customWidth="1"/>
    <col min="5" max="5" width="22.28515625" customWidth="1"/>
    <col min="6" max="6" width="22.5703125" customWidth="1"/>
    <col min="7" max="9" width="0" hidden="1" customWidth="1"/>
    <col min="23" max="31" width="0" hidden="1" customWidth="1"/>
    <col min="33" max="34" width="14.7109375" customWidth="1"/>
    <col min="35" max="35" width="19.5703125" customWidth="1"/>
    <col min="36" max="36" width="14.7109375" customWidth="1"/>
    <col min="37" max="37" width="15.140625" customWidth="1"/>
    <col min="39" max="39" width="14.7109375" customWidth="1"/>
    <col min="40" max="40" width="19.5703125" customWidth="1"/>
  </cols>
  <sheetData>
    <row r="1" spans="1:40" s="9" customFormat="1" ht="38.25" customHeight="1" thickBot="1" x14ac:dyDescent="0.3">
      <c r="A1" s="13" t="s">
        <v>27</v>
      </c>
      <c r="B1" s="13" t="s">
        <v>26</v>
      </c>
      <c r="C1" s="13" t="s">
        <v>25</v>
      </c>
      <c r="D1" s="13" t="s">
        <v>24</v>
      </c>
      <c r="E1" s="13" t="s">
        <v>23</v>
      </c>
      <c r="F1" s="13" t="s">
        <v>22</v>
      </c>
      <c r="G1" s="13" t="s">
        <v>21</v>
      </c>
      <c r="H1" s="13" t="s">
        <v>20</v>
      </c>
      <c r="I1" s="13" t="s">
        <v>19</v>
      </c>
      <c r="J1" s="13" t="s">
        <v>18</v>
      </c>
      <c r="K1" s="15" t="s">
        <v>17</v>
      </c>
      <c r="L1" s="13" t="s">
        <v>16</v>
      </c>
      <c r="M1" s="13" t="s">
        <v>15</v>
      </c>
      <c r="N1" s="13" t="s">
        <v>14</v>
      </c>
      <c r="O1" s="13" t="s">
        <v>13</v>
      </c>
      <c r="P1" s="13"/>
      <c r="Q1" s="13"/>
      <c r="R1" s="13"/>
      <c r="S1" s="13"/>
      <c r="T1" s="13"/>
      <c r="U1" s="13"/>
      <c r="V1" s="14"/>
      <c r="W1" s="13"/>
      <c r="X1" s="13"/>
      <c r="Y1" s="13"/>
      <c r="Z1" s="13"/>
      <c r="AA1" s="13"/>
      <c r="AB1" s="13"/>
      <c r="AC1" s="13"/>
      <c r="AD1" s="13"/>
      <c r="AE1" s="13"/>
      <c r="AF1" s="12" t="s">
        <v>8</v>
      </c>
      <c r="AG1" s="10" t="s">
        <v>12</v>
      </c>
      <c r="AH1" s="12" t="s">
        <v>8</v>
      </c>
      <c r="AI1" s="10" t="s">
        <v>11</v>
      </c>
      <c r="AJ1" s="12" t="s">
        <v>8</v>
      </c>
      <c r="AK1" s="10" t="s">
        <v>10</v>
      </c>
      <c r="AL1" s="10" t="s">
        <v>9</v>
      </c>
      <c r="AM1" s="11" t="s">
        <v>8</v>
      </c>
      <c r="AN1" s="10" t="s">
        <v>7</v>
      </c>
    </row>
    <row r="2" spans="1:40" ht="15.75" thickBot="1" x14ac:dyDescent="0.3"/>
    <row r="3" spans="1:40" ht="19.5" thickBot="1" x14ac:dyDescent="0.35">
      <c r="A3" s="6" t="s">
        <v>6</v>
      </c>
      <c r="B3" s="7">
        <v>45405</v>
      </c>
      <c r="C3" s="6">
        <v>79</v>
      </c>
      <c r="D3" s="6">
        <v>1571</v>
      </c>
      <c r="E3" s="6" t="s">
        <v>5</v>
      </c>
      <c r="F3" s="6" t="s">
        <v>4</v>
      </c>
      <c r="G3" s="6"/>
      <c r="H3" s="6"/>
      <c r="I3" s="6" t="s">
        <v>3</v>
      </c>
      <c r="J3" s="7">
        <v>45405</v>
      </c>
      <c r="K3" s="8">
        <v>63.9</v>
      </c>
      <c r="L3" s="6" t="s">
        <v>2</v>
      </c>
      <c r="M3" s="6" t="s">
        <v>1</v>
      </c>
      <c r="N3" s="6"/>
      <c r="O3" s="6" t="s">
        <v>0</v>
      </c>
      <c r="P3" s="6"/>
      <c r="Q3" s="6"/>
      <c r="R3" s="6"/>
      <c r="S3" s="6"/>
      <c r="T3" s="6"/>
      <c r="U3" s="6"/>
      <c r="V3" s="7"/>
      <c r="W3" s="6"/>
      <c r="X3" s="6"/>
      <c r="Y3" s="6"/>
      <c r="Z3" s="6"/>
      <c r="AA3" s="6"/>
      <c r="AB3" s="6"/>
      <c r="AC3" s="6"/>
      <c r="AD3" s="6"/>
      <c r="AE3" s="6"/>
      <c r="AF3" s="5" t="str">
        <f>IF(LEFT(F3,4)="WORL",RIGHT(O3,5),"")</f>
        <v/>
      </c>
      <c r="AG3" s="1" t="str">
        <f>IF(AF3="","",K3)</f>
        <v/>
      </c>
      <c r="AH3" s="1" t="str">
        <f>IF(LEFT(F3,4)="ATOS",LEFT(O3,5),"")</f>
        <v/>
      </c>
      <c r="AI3" s="1" t="str">
        <f>IF(AH3="","",K3)</f>
        <v/>
      </c>
      <c r="AJ3" s="4" t="str">
        <f>IF(OR(K3&lt;0,LEFT(O3,3)&lt;&gt;"ALL"),"",IF(LEFT(F3,4)="Axep",SUBSTITUTE(MID(O3,50,5),".","/"),""))</f>
        <v/>
      </c>
      <c r="AK3" s="1" t="str">
        <f>IF(AJ3="","",VALUE(SUBSTITUTE(MID(O3,8,9),".",",")))</f>
        <v/>
      </c>
      <c r="AL3" s="3" t="str">
        <f>IF(AJ3="","",K3)</f>
        <v/>
      </c>
      <c r="AM3" s="2" t="str">
        <f>IF(LEFT(F3,5)="SUMUP",RIGHT(O3,6),"")</f>
        <v>230424</v>
      </c>
      <c r="AN3" s="1">
        <f>IF(AM3="","",K3)</f>
        <v>63.9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EQUINOXE SA</dc:creator>
  <cp:lastModifiedBy>EQUINOXE SA</cp:lastModifiedBy>
  <dcterms:created xsi:type="dcterms:W3CDTF">2024-07-11T07:03:27Z</dcterms:created>
  <dcterms:modified xsi:type="dcterms:W3CDTF">2024-07-11T07:15:34Z</dcterms:modified>
</cp:coreProperties>
</file>