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EQUINOXE SA\"/>
    </mc:Choice>
  </mc:AlternateContent>
  <xr:revisionPtr revIDLastSave="0" documentId="13_ncr:1_{563D43EA-7843-4B7F-A50F-527C455CAB16}" xr6:coauthVersionLast="47" xr6:coauthVersionMax="47" xr10:uidLastSave="{00000000-0000-0000-0000-000000000000}"/>
  <bookViews>
    <workbookView xWindow="-120" yWindow="-120" windowWidth="29040" windowHeight="15225" xr2:uid="{8341E538-741D-46C3-9B41-EFB0AB34EB62}"/>
  </bookViews>
  <sheets>
    <sheet name="Feuil8" sheetId="1" r:id="rId1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AK5" i="1" s="1"/>
  <c r="AH5" i="1"/>
  <c r="AI5" i="1" s="1"/>
  <c r="AF5" i="1"/>
  <c r="AG5" i="1" s="1"/>
  <c r="AJ4" i="1"/>
  <c r="AK4" i="1" s="1"/>
  <c r="AH4" i="1"/>
  <c r="AI4" i="1" s="1"/>
  <c r="AF4" i="1"/>
  <c r="AG4" i="1" s="1"/>
  <c r="AJ3" i="1"/>
  <c r="AK3" i="1" s="1"/>
  <c r="AH3" i="1"/>
  <c r="AI3" i="1" s="1"/>
  <c r="AF3" i="1"/>
  <c r="AG3" i="1" s="1"/>
  <c r="AJ2" i="1"/>
  <c r="AK2" i="1" s="1"/>
  <c r="AH2" i="1"/>
  <c r="AI2" i="1" s="1"/>
  <c r="AF2" i="1"/>
  <c r="AG2" i="1" s="1"/>
</calcChain>
</file>

<file path=xl/sharedStrings.xml><?xml version="1.0" encoding="utf-8"?>
<sst xmlns="http://schemas.openxmlformats.org/spreadsheetml/2006/main" count="57" uniqueCount="30">
  <si>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</si>
  <si>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</si>
  <si>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</si>
  <si>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</si>
  <si>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</si>
  <si>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</si>
  <si>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</si>
  <si>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</si>
  <si>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</si>
  <si>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</si>
  <si>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</si>
  <si>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</si>
  <si>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</si>
  <si>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</si>
  <si>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</si>
  <si>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</t>
  </si>
  <si>
    <t>WORLDLINE</t>
  </si>
  <si>
    <t>ATOS  WORLDLINE</t>
  </si>
  <si>
    <t>AXEPTA</t>
  </si>
  <si>
    <t>BE83 0682 2344 8015</t>
  </si>
  <si>
    <t>BE84 0019 1339 8859</t>
  </si>
  <si>
    <t>Axepta BNP Paribas</t>
  </si>
  <si>
    <t>Warandeberg 3 Belgium</t>
  </si>
  <si>
    <t>VOTRE DOMICILIATION EUROPEENNE A6E2O000000GVZ2EAC POUR Axepta BNP Paribas COMMUNICATION : INV-2024000070034   REFERENCE DU CREANCIER : 811894719412172930382         REF. : 081966E172818 VAL. 14-06</t>
  </si>
  <si>
    <t>EUR</t>
  </si>
  <si>
    <t>GEBABEBB</t>
  </si>
  <si>
    <t>BE</t>
  </si>
  <si>
    <t>VOTRE DOMICILIATION EUROPEENNE A6E2O000000GVZ2EAC POUR Axepta BNP Paribas COMMUNICATION : INV-2024000059628   REFERENCE DU CREANCIER : 618629612720172057537         REF. : 081966E147348 VAL. 14-06</t>
  </si>
  <si>
    <t>VOTRE DOMICILIATION EUROPEENNE A6E2O000000GVZ2EAC POUR Axepta BNP Paribas COMMUNICATION : INV-2024000048360   REFERENCE DU CREANCIER : 618004743347076818479         REF. : 081966E147329 VAL. 14-06</t>
  </si>
  <si>
    <t>VOTRE DOMICILIATION EUROPEENNE A6E2O000000GVZ2EAC POUR Axepta BNP Paribas COMMUNICATION : INV-2024000081760   REFERENCE DU CREANCIER : 616278821025172364555         REF. : 081966E122733 VAL. 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</si>
</sst>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A4BF-3D1C-4C3E-93C7-B99B5B744810}">
  <dimension ref="A1:AK5"/>
  <sheetViews>
    <sheetView tabSelected="1" topLeftCell="J1" workbookViewId="0">
      <selection activeCell="O2" sqref="O2"/>
    </sheetView>
  </sheetViews>
  <sheetFormatPr baseColWidth="10" defaultRowHeight="15" x14ac:dyDescent="0.25"/>
  <cols>
    <col min="1" max="1" width="20.140625" customWidth="1"/>
    <col min="5" max="5" width="22.28515625" customWidth="1"/>
    <col min="6" max="6" width="22.5703125" customWidth="1"/>
    <col min="7" max="9" width="0" hidden="1" customWidth="1"/>
    <col min="23" max="31" width="0" hidden="1" customWidth="1"/>
    <col min="33" max="34" width="14.7109375" customWidth="1"/>
    <col min="35" max="35" width="19.5703125" customWidth="1"/>
    <col min="36" max="36" width="14.7109375" customWidth="1"/>
    <col min="37" max="37" width="15.140625" customWidth="1"/>
  </cols>
  <sheetData>
    <row r="1" spans="1:37" s="1" customFormat="1" ht="5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V1" s="3"/>
      <c r="AF1" s="4" t="s">
        <v>15</v>
      </c>
      <c r="AG1" s="5" t="s">
        <v>16</v>
      </c>
      <c r="AH1" s="6" t="s">
        <v>15</v>
      </c>
      <c r="AI1" s="5" t="s">
        <v>17</v>
      </c>
      <c r="AJ1" s="6" t="s">
        <v>15</v>
      </c>
      <c r="AK1" s="5" t="s">
        <v>18</v>
      </c>
    </row>
    <row r="2" spans="1:37" ht="18.75" x14ac:dyDescent="0.3">
      <c r="A2" t="s">
        <v>19</v>
      </c>
      <c r="B2" s="7">
        <v>45457</v>
      </c>
      <c r="C2">
        <v>113</v>
      </c>
      <c r="D2">
        <v>2245</v>
      </c>
      <c r="E2" t="s">
        <v>20</v>
      </c>
      <c r="F2" t="s">
        <v>21</v>
      </c>
      <c r="G2" t="s">
        <v>22</v>
      </c>
      <c r="I2" t="s">
        <v>23</v>
      </c>
      <c r="J2" s="7">
        <v>45457</v>
      </c>
      <c r="K2" s="8">
        <v>-39.93</v>
      </c>
      <c r="L2" t="s">
        <v>24</v>
      </c>
      <c r="M2" t="s">
        <v>25</v>
      </c>
      <c r="N2" t="s">
        <v>26</v>
      </c>
      <c r="O2" t="s">
        <v>23</v>
      </c>
      <c r="V2" s="7"/>
      <c r="AF2" s="9" t="str">
        <f t="shared" ref="AF2:AF5" si="0">IF(LEFT(F2,4)="WORL",RIGHT(O2,5),"")</f>
        <v/>
      </c>
      <c r="AG2" s="10" t="str">
        <f t="shared" ref="AG2:AG5" si="1">IF(AF2="","",K2)</f>
        <v/>
      </c>
      <c r="AH2" s="11" t="str">
        <f t="shared" ref="AH2:AH5" si="2">IF(LEFT(F2,4)="ATOS",LEFT(O2,5),"")</f>
        <v/>
      </c>
      <c r="AI2" s="10" t="str">
        <f t="shared" ref="AI2:AI5" si="3">IF(AH2="","",K2)</f>
        <v/>
      </c>
      <c r="AJ2" s="12" t="str">
        <f t="shared" ref="AJ2:AJ5" si="4">IF(LEFT(F2,4)="Axep",SUBSTITUTE(MID(O2,50,5),".","/"),"")</f>
        <v xml:space="preserve"> POUR</v>
      </c>
      <c r="AK2" s="10" t="e">
        <f t="shared" ref="AK2:AK5" si="5">IF(AJ2="","",VALUE(SUBSTITUTE(MID(O2,8,9),".",",")))</f>
        <v>#VALUE!</v>
      </c>
    </row>
    <row r="3" spans="1:37" ht="18.75" x14ac:dyDescent="0.3">
      <c r="A3" t="s">
        <v>19</v>
      </c>
      <c r="B3" s="7">
        <v>45457</v>
      </c>
      <c r="C3">
        <v>113</v>
      </c>
      <c r="D3">
        <v>2244</v>
      </c>
      <c r="E3" t="s">
        <v>20</v>
      </c>
      <c r="F3" t="s">
        <v>21</v>
      </c>
      <c r="G3" t="s">
        <v>22</v>
      </c>
      <c r="I3" t="s">
        <v>27</v>
      </c>
      <c r="J3" s="7">
        <v>45457</v>
      </c>
      <c r="K3" s="8">
        <v>-39.93</v>
      </c>
      <c r="L3" t="s">
        <v>24</v>
      </c>
      <c r="M3" t="s">
        <v>25</v>
      </c>
      <c r="N3" t="s">
        <v>26</v>
      </c>
      <c r="O3" t="s">
        <v>27</v>
      </c>
      <c r="V3" s="7"/>
      <c r="AF3" s="9" t="str">
        <f t="shared" si="0"/>
        <v/>
      </c>
      <c r="AG3" s="10" t="str">
        <f t="shared" si="1"/>
        <v/>
      </c>
      <c r="AH3" s="11" t="str">
        <f t="shared" si="2"/>
        <v/>
      </c>
      <c r="AI3" s="10" t="str">
        <f t="shared" si="3"/>
        <v/>
      </c>
      <c r="AJ3" s="12" t="str">
        <f t="shared" si="4"/>
        <v xml:space="preserve"> POUR</v>
      </c>
      <c r="AK3" s="10" t="e">
        <f t="shared" si="5"/>
        <v>#VALUE!</v>
      </c>
    </row>
    <row r="4" spans="1:37" ht="18.75" x14ac:dyDescent="0.3">
      <c r="A4" t="s">
        <v>19</v>
      </c>
      <c r="B4" s="7">
        <v>45457</v>
      </c>
      <c r="C4">
        <v>113</v>
      </c>
      <c r="D4">
        <v>2243</v>
      </c>
      <c r="E4" t="s">
        <v>20</v>
      </c>
      <c r="F4" t="s">
        <v>21</v>
      </c>
      <c r="G4" t="s">
        <v>22</v>
      </c>
      <c r="I4" t="s">
        <v>28</v>
      </c>
      <c r="J4" s="7">
        <v>45457</v>
      </c>
      <c r="K4" s="8">
        <v>-39.93</v>
      </c>
      <c r="L4" t="s">
        <v>24</v>
      </c>
      <c r="M4" t="s">
        <v>25</v>
      </c>
      <c r="N4" t="s">
        <v>26</v>
      </c>
      <c r="O4" t="s">
        <v>28</v>
      </c>
      <c r="V4" s="7"/>
      <c r="AF4" s="9" t="str">
        <f t="shared" si="0"/>
        <v/>
      </c>
      <c r="AG4" s="10" t="str">
        <f t="shared" si="1"/>
        <v/>
      </c>
      <c r="AH4" s="11" t="str">
        <f t="shared" si="2"/>
        <v/>
      </c>
      <c r="AI4" s="10" t="str">
        <f t="shared" si="3"/>
        <v/>
      </c>
      <c r="AJ4" s="12" t="str">
        <f t="shared" si="4"/>
        <v xml:space="preserve"> POUR</v>
      </c>
      <c r="AK4" s="10" t="e">
        <f t="shared" si="5"/>
        <v>#VALUE!</v>
      </c>
    </row>
    <row r="5" spans="1:37" ht="18.75" x14ac:dyDescent="0.3">
      <c r="A5" t="s">
        <v>19</v>
      </c>
      <c r="B5" s="7">
        <v>45457</v>
      </c>
      <c r="C5">
        <v>113</v>
      </c>
      <c r="D5">
        <v>2242</v>
      </c>
      <c r="E5" t="s">
        <v>20</v>
      </c>
      <c r="F5" t="s">
        <v>21</v>
      </c>
      <c r="G5" t="s">
        <v>22</v>
      </c>
      <c r="I5" t="s">
        <v>29</v>
      </c>
      <c r="J5" s="7">
        <v>45457</v>
      </c>
      <c r="K5" s="8">
        <v>-39.93</v>
      </c>
      <c r="L5" t="s">
        <v>24</v>
      </c>
      <c r="M5" t="s">
        <v>25</v>
      </c>
      <c r="N5" t="s">
        <v>26</v>
      </c>
      <c r="O5" t="s">
        <v>29</v>
      </c>
      <c r="V5" s="7"/>
      <c r="AF5" s="9" t="str">
        <f t="shared" si="0"/>
        <v/>
      </c>
      <c r="AG5" s="10" t="str">
        <f t="shared" si="1"/>
        <v/>
      </c>
      <c r="AH5" s="11" t="str">
        <f t="shared" si="2"/>
        <v/>
      </c>
      <c r="AI5" s="10" t="str">
        <f t="shared" si="3"/>
        <v/>
      </c>
      <c r="AJ5" s="12" t="str">
        <f t="shared" si="4"/>
        <v xml:space="preserve"> POUR</v>
      </c>
      <c r="AK5" s="10" t="e">
        <f t="shared" si="5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2024-07-10T05:49:35Z</dcterms:created>
  <dcterms:modified xsi:type="dcterms:W3CDTF">2024-07-10T05:57:22Z</dcterms:modified>
</cp:coreProperties>
</file>