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danneel\OneDrive - ALAIN AFFLELOU FRANCHISEUR\Bureau\Nouveau dossier\CELINE HAMON\"/>
    </mc:Choice>
  </mc:AlternateContent>
  <xr:revisionPtr revIDLastSave="0" documentId="8_{9879802D-590D-42C9-B90E-CA505EDEDFD4}" xr6:coauthVersionLast="47" xr6:coauthVersionMax="47" xr10:uidLastSave="{00000000-0000-0000-0000-000000000000}"/>
  <bookViews>
    <workbookView xWindow="-110" yWindow="-110" windowWidth="19420" windowHeight="10420"/>
  </bookViews>
  <sheets>
    <sheet name="liste - 2024-06-08T203446.910" sheetId="1" r:id="rId1"/>
  </sheets>
  <definedNames>
    <definedName name="_xlnm._FilterDatabase" localSheetId="0" hidden="1">'liste - 2024-06-08T203446.910'!$A$1:$F$1</definedName>
  </definedNames>
  <calcPr calcId="0"/>
</workbook>
</file>

<file path=xl/calcChain.xml><?xml version="1.0" encoding="utf-8"?>
<calcChain xmlns="http://schemas.openxmlformats.org/spreadsheetml/2006/main">
  <c r="H50" i="1" l="1"/>
  <c r="F18" i="1"/>
  <c r="F19" i="1"/>
  <c r="F16" i="1"/>
  <c r="F17" i="1"/>
  <c r="F26" i="1"/>
  <c r="F27" i="1"/>
  <c r="F28" i="1"/>
  <c r="F29" i="1"/>
  <c r="F6" i="1"/>
  <c r="F7" i="1"/>
  <c r="F46" i="1"/>
  <c r="F47" i="1"/>
  <c r="F48" i="1"/>
  <c r="F49" i="1"/>
  <c r="F4" i="1"/>
  <c r="G7" i="1" s="1"/>
  <c r="F5" i="1"/>
  <c r="F14" i="1"/>
  <c r="F15" i="1"/>
  <c r="F38" i="1"/>
  <c r="F39" i="1"/>
  <c r="F12" i="1"/>
  <c r="F13" i="1"/>
  <c r="F44" i="1"/>
  <c r="F45" i="1"/>
  <c r="F36" i="1"/>
  <c r="F37" i="1"/>
  <c r="F2" i="1"/>
  <c r="G2" i="1" s="1"/>
  <c r="F3" i="1"/>
  <c r="G3" i="1" s="1"/>
  <c r="F30" i="1"/>
  <c r="F31" i="1"/>
  <c r="F24" i="1"/>
  <c r="G24" i="1" s="1"/>
  <c r="F25" i="1"/>
  <c r="F22" i="1"/>
  <c r="F23" i="1"/>
  <c r="F40" i="1"/>
  <c r="F41" i="1"/>
  <c r="F20" i="1"/>
  <c r="F21" i="1"/>
  <c r="F10" i="1"/>
  <c r="G10" i="1" s="1"/>
  <c r="F11" i="1"/>
  <c r="F32" i="1"/>
  <c r="F33" i="1"/>
  <c r="F34" i="1"/>
  <c r="F35" i="1"/>
  <c r="F8" i="1"/>
  <c r="F9" i="1"/>
  <c r="F42" i="1"/>
  <c r="G42" i="1" s="1"/>
  <c r="F43" i="1"/>
  <c r="G27" i="1" l="1"/>
  <c r="G26" i="1"/>
  <c r="G44" i="1"/>
  <c r="G21" i="1"/>
  <c r="G49" i="1"/>
  <c r="G12" i="1"/>
  <c r="G35" i="1"/>
  <c r="G41" i="1"/>
  <c r="G17" i="1"/>
  <c r="G28" i="1"/>
  <c r="G31" i="1"/>
  <c r="G20" i="1"/>
  <c r="G34" i="1"/>
  <c r="G9" i="1"/>
  <c r="G13" i="1"/>
  <c r="G30" i="1"/>
  <c r="G33" i="1"/>
  <c r="G37" i="1"/>
  <c r="G19" i="1"/>
  <c r="G18" i="1"/>
  <c r="G22" i="1"/>
  <c r="G36" i="1"/>
  <c r="G14" i="1"/>
  <c r="G6" i="1"/>
  <c r="G43" i="1"/>
  <c r="G11" i="1"/>
  <c r="G25" i="1"/>
  <c r="G45" i="1"/>
  <c r="G5" i="1"/>
  <c r="G29" i="1"/>
  <c r="G32" i="1"/>
  <c r="G47" i="1"/>
  <c r="G23" i="1"/>
  <c r="G38" i="1"/>
  <c r="G40" i="1"/>
  <c r="G39" i="1"/>
  <c r="G4" i="1"/>
  <c r="G16" i="1"/>
  <c r="G15" i="1"/>
  <c r="G46" i="1"/>
  <c r="G48" i="1"/>
  <c r="G8" i="1"/>
  <c r="G50" i="1" l="1"/>
</calcChain>
</file>

<file path=xl/sharedStrings.xml><?xml version="1.0" encoding="utf-8"?>
<sst xmlns="http://schemas.openxmlformats.org/spreadsheetml/2006/main" count="200" uniqueCount="57">
  <si>
    <t>Date</t>
  </si>
  <si>
    <t>Client</t>
  </si>
  <si>
    <t>N° fact.</t>
  </si>
  <si>
    <t>Type de Verre</t>
  </si>
  <si>
    <t>Type</t>
  </si>
  <si>
    <t>UNIFOCAL</t>
  </si>
  <si>
    <t>Devis Validé</t>
  </si>
  <si>
    <t>BATUT M CHRISTINE</t>
  </si>
  <si>
    <t>D100006182</t>
  </si>
  <si>
    <t>PROGRESSIF</t>
  </si>
  <si>
    <t>BATUT CHRISTIAN</t>
  </si>
  <si>
    <t>D100006183</t>
  </si>
  <si>
    <t>BERNAT BENOIT</t>
  </si>
  <si>
    <t>D100006187</t>
  </si>
  <si>
    <t>Devis</t>
  </si>
  <si>
    <t>D100006189</t>
  </si>
  <si>
    <t>AVEROUS YANNICK</t>
  </si>
  <si>
    <t>D100006193</t>
  </si>
  <si>
    <t>CHALARD EMMA</t>
  </si>
  <si>
    <t>D100006194</t>
  </si>
  <si>
    <t>D100006195</t>
  </si>
  <si>
    <t>D100006198</t>
  </si>
  <si>
    <t>BARREAU TRISTAN</t>
  </si>
  <si>
    <t>D100006199</t>
  </si>
  <si>
    <t>BLANC NICOLAS</t>
  </si>
  <si>
    <t>D100006207</t>
  </si>
  <si>
    <t>BARBEY JEANNINE</t>
  </si>
  <si>
    <t>D100006214</t>
  </si>
  <si>
    <t>BOUWAHDADI ATIK</t>
  </si>
  <si>
    <t>D100006215</t>
  </si>
  <si>
    <t>BERTIN ALAIN</t>
  </si>
  <si>
    <t>D100006220</t>
  </si>
  <si>
    <t>AIZA VALERIE</t>
  </si>
  <si>
    <t>D100006235</t>
  </si>
  <si>
    <t>BERNAT JEAN MARIE</t>
  </si>
  <si>
    <t>D100006237</t>
  </si>
  <si>
    <t>MI-DISTANCE</t>
  </si>
  <si>
    <t>BERNAT AURORE</t>
  </si>
  <si>
    <t>D100006238</t>
  </si>
  <si>
    <t>BENSAIDANI FATMA</t>
  </si>
  <si>
    <t>D100006250</t>
  </si>
  <si>
    <t>BONDOUI DOMINIQUE</t>
  </si>
  <si>
    <t>D100006254</t>
  </si>
  <si>
    <t>BENOUARET HORIA</t>
  </si>
  <si>
    <t>D100006266</t>
  </si>
  <si>
    <t>BARBAGELATA JEAN</t>
  </si>
  <si>
    <t>D100006281</t>
  </si>
  <si>
    <t>BERNAT LEYA</t>
  </si>
  <si>
    <t>D100006290</t>
  </si>
  <si>
    <t>D100006292</t>
  </si>
  <si>
    <t>AZEMA EVAN</t>
  </si>
  <si>
    <t>D100006300</t>
  </si>
  <si>
    <t>BOUISSET SYLVIE</t>
  </si>
  <si>
    <t>D100006301</t>
  </si>
  <si>
    <t>Flags clients</t>
  </si>
  <si>
    <t>Nbre avec formule actuelle</t>
  </si>
  <si>
    <t>formule souhaité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</si>
</sst>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4" fontId="0" fillId="33" borderId="0" xfId="0" applyNumberFormat="1" applyFill="1"/>
    <xf numFmtId="0" fontId="0" fillId="33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58" sqref="A58:XFD58"/>
    </sheetView>
  </sheetViews>
  <sheetFormatPr baseColWidth="10" defaultRowHeight="14.5" x14ac:dyDescent="0.35"/>
  <cols>
    <col min="2" max="2" width="20.1796875" customWidth="1"/>
    <col min="6" max="6" width="45.1796875" customWidth="1"/>
    <col min="7" max="7" width="16.26953125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54</v>
      </c>
      <c r="G1" t="s">
        <v>55</v>
      </c>
      <c r="H1" t="s">
        <v>56</v>
      </c>
    </row>
    <row r="2" spans="1:8" x14ac:dyDescent="0.35">
      <c r="A2" s="1">
        <v>45429</v>
      </c>
      <c r="B2" t="s">
        <v>32</v>
      </c>
      <c r="C2" t="s">
        <v>33</v>
      </c>
      <c r="D2" t="s">
        <v>9</v>
      </c>
      <c r="E2" t="s">
        <v>6</v>
      </c>
      <c r="F2" t="str">
        <f>B2&amp;D2&amp;E2</f>
        <v>AIZA VALERIEPROGRESSIFDevis Validé</v>
      </c>
      <c r="G2">
        <f>IF(COUNTIF($F$2:F2,F2)&gt;1,0,1)</f>
        <v>1</v>
      </c>
      <c r="H2">
        <v>1</v>
      </c>
    </row>
    <row r="3" spans="1:8" x14ac:dyDescent="0.35">
      <c r="A3" s="1">
        <v>45429</v>
      </c>
      <c r="B3" t="s">
        <v>32</v>
      </c>
      <c r="C3" t="s">
        <v>33</v>
      </c>
      <c r="D3" t="s">
        <v>9</v>
      </c>
      <c r="E3" t="s">
        <v>6</v>
      </c>
      <c r="F3" t="str">
        <f>B3&amp;D3&amp;E3</f>
        <v>AIZA VALERIEPROGRESSIFDevis Validé</v>
      </c>
      <c r="G3">
        <f>IF(COUNTIF($F$2:F3,F3)&gt;1,0,1)</f>
        <v>0</v>
      </c>
      <c r="H3">
        <v>0</v>
      </c>
    </row>
    <row r="4" spans="1:8" s="3" customFormat="1" x14ac:dyDescent="0.35">
      <c r="A4" s="2">
        <v>45416</v>
      </c>
      <c r="B4" s="3" t="s">
        <v>16</v>
      </c>
      <c r="C4" s="3" t="s">
        <v>21</v>
      </c>
      <c r="D4" s="3" t="s">
        <v>5</v>
      </c>
      <c r="E4" s="3" t="s">
        <v>14</v>
      </c>
      <c r="F4" s="3" t="str">
        <f>B4&amp;D4&amp;E4</f>
        <v>AVEROUS YANNICKUNIFOCALDevis</v>
      </c>
      <c r="G4" s="3">
        <f>IF(COUNTIF($F$2:F4,F4)&gt;1,0,1)</f>
        <v>1</v>
      </c>
      <c r="H4" s="3">
        <v>0</v>
      </c>
    </row>
    <row r="5" spans="1:8" s="3" customFormat="1" x14ac:dyDescent="0.35">
      <c r="A5" s="2">
        <v>45416</v>
      </c>
      <c r="B5" s="3" t="s">
        <v>16</v>
      </c>
      <c r="C5" s="3" t="s">
        <v>21</v>
      </c>
      <c r="D5" s="3" t="s">
        <v>5</v>
      </c>
      <c r="E5" s="3" t="s">
        <v>14</v>
      </c>
      <c r="F5" s="3" t="str">
        <f>B5&amp;D5&amp;E5</f>
        <v>AVEROUS YANNICKUNIFOCALDevis</v>
      </c>
      <c r="G5" s="3">
        <f>IF(COUNTIF($F$2:F5,F5)&gt;1,0,1)</f>
        <v>0</v>
      </c>
      <c r="H5" s="3">
        <v>0</v>
      </c>
    </row>
    <row r="6" spans="1:8" s="3" customFormat="1" x14ac:dyDescent="0.35">
      <c r="A6" s="2">
        <v>45416</v>
      </c>
      <c r="B6" s="3" t="s">
        <v>16</v>
      </c>
      <c r="C6" s="3" t="s">
        <v>17</v>
      </c>
      <c r="D6" s="3" t="s">
        <v>5</v>
      </c>
      <c r="E6" s="3" t="s">
        <v>6</v>
      </c>
      <c r="F6" s="3" t="str">
        <f>B6&amp;D6&amp;E6</f>
        <v>AVEROUS YANNICKUNIFOCALDevis Validé</v>
      </c>
      <c r="G6" s="3">
        <f>IF(COUNTIF($F$2:F6,F6)&gt;1,0,1)</f>
        <v>1</v>
      </c>
      <c r="H6" s="3">
        <v>1</v>
      </c>
    </row>
    <row r="7" spans="1:8" s="3" customFormat="1" x14ac:dyDescent="0.35">
      <c r="A7" s="2">
        <v>45416</v>
      </c>
      <c r="B7" s="3" t="s">
        <v>16</v>
      </c>
      <c r="C7" s="3" t="s">
        <v>17</v>
      </c>
      <c r="D7" s="3" t="s">
        <v>5</v>
      </c>
      <c r="E7" s="3" t="s">
        <v>6</v>
      </c>
      <c r="F7" s="3" t="str">
        <f>B7&amp;D7&amp;E7</f>
        <v>AVEROUS YANNICKUNIFOCALDevis Validé</v>
      </c>
      <c r="G7" s="3">
        <f>IF(COUNTIF($F$2:F7,F7)&gt;1,0,1)</f>
        <v>0</v>
      </c>
      <c r="H7" s="3">
        <v>0</v>
      </c>
    </row>
    <row r="8" spans="1:8" x14ac:dyDescent="0.35">
      <c r="A8" s="1">
        <v>45443</v>
      </c>
      <c r="B8" t="s">
        <v>50</v>
      </c>
      <c r="C8" t="s">
        <v>51</v>
      </c>
      <c r="D8" t="s">
        <v>5</v>
      </c>
      <c r="E8" t="s">
        <v>6</v>
      </c>
      <c r="F8" t="str">
        <f>B8&amp;D8&amp;E8</f>
        <v>AZEMA EVANUNIFOCALDevis Validé</v>
      </c>
      <c r="G8">
        <f>IF(COUNTIF($F$2:F8,F8)&gt;1,0,1)</f>
        <v>1</v>
      </c>
      <c r="H8">
        <v>1</v>
      </c>
    </row>
    <row r="9" spans="1:8" x14ac:dyDescent="0.35">
      <c r="A9" s="1">
        <v>45443</v>
      </c>
      <c r="B9" t="s">
        <v>50</v>
      </c>
      <c r="C9" t="s">
        <v>51</v>
      </c>
      <c r="D9" t="s">
        <v>5</v>
      </c>
      <c r="E9" t="s">
        <v>6</v>
      </c>
      <c r="F9" t="str">
        <f>B9&amp;D9&amp;E9</f>
        <v>AZEMA EVANUNIFOCALDevis Validé</v>
      </c>
      <c r="G9">
        <f>IF(COUNTIF($F$2:F9,F9)&gt;1,0,1)</f>
        <v>0</v>
      </c>
      <c r="H9">
        <v>0</v>
      </c>
    </row>
    <row r="10" spans="1:8" x14ac:dyDescent="0.35">
      <c r="A10" s="1">
        <v>45440</v>
      </c>
      <c r="B10" t="s">
        <v>45</v>
      </c>
      <c r="C10" t="s">
        <v>46</v>
      </c>
      <c r="D10" t="s">
        <v>5</v>
      </c>
      <c r="E10" t="s">
        <v>6</v>
      </c>
      <c r="F10" t="str">
        <f>B10&amp;D10&amp;E10</f>
        <v>BARBAGELATA JEANUNIFOCALDevis Validé</v>
      </c>
      <c r="G10">
        <f>IF(COUNTIF($F$2:F10,F10)&gt;1,0,1)</f>
        <v>1</v>
      </c>
      <c r="H10">
        <v>1</v>
      </c>
    </row>
    <row r="11" spans="1:8" x14ac:dyDescent="0.35">
      <c r="A11" s="1">
        <v>45440</v>
      </c>
      <c r="B11" t="s">
        <v>45</v>
      </c>
      <c r="C11" t="s">
        <v>46</v>
      </c>
      <c r="D11" t="s">
        <v>5</v>
      </c>
      <c r="E11" t="s">
        <v>6</v>
      </c>
      <c r="F11" t="str">
        <f>B11&amp;D11&amp;E11</f>
        <v>BARBAGELATA JEANUNIFOCALDevis Validé</v>
      </c>
      <c r="G11">
        <f>IF(COUNTIF($F$2:F11,F11)&gt;1,0,1)</f>
        <v>0</v>
      </c>
      <c r="H11">
        <v>0</v>
      </c>
    </row>
    <row r="12" spans="1:8" x14ac:dyDescent="0.35">
      <c r="A12" s="1">
        <v>45423</v>
      </c>
      <c r="B12" t="s">
        <v>26</v>
      </c>
      <c r="C12" t="s">
        <v>27</v>
      </c>
      <c r="D12" t="s">
        <v>9</v>
      </c>
      <c r="E12" t="s">
        <v>6</v>
      </c>
      <c r="F12" t="str">
        <f>B12&amp;D12&amp;E12</f>
        <v>BARBEY JEANNINEPROGRESSIFDevis Validé</v>
      </c>
      <c r="G12">
        <f>IF(COUNTIF($F$2:F12,F12)&gt;1,0,1)</f>
        <v>1</v>
      </c>
      <c r="H12">
        <v>1</v>
      </c>
    </row>
    <row r="13" spans="1:8" x14ac:dyDescent="0.35">
      <c r="A13" s="1">
        <v>45423</v>
      </c>
      <c r="B13" t="s">
        <v>26</v>
      </c>
      <c r="C13" t="s">
        <v>27</v>
      </c>
      <c r="D13" t="s">
        <v>9</v>
      </c>
      <c r="E13" t="s">
        <v>6</v>
      </c>
      <c r="F13" t="str">
        <f>B13&amp;D13&amp;E13</f>
        <v>BARBEY JEANNINEPROGRESSIFDevis Validé</v>
      </c>
      <c r="G13">
        <f>IF(COUNTIF($F$2:F13,F13)&gt;1,0,1)</f>
        <v>0</v>
      </c>
      <c r="H13">
        <v>0</v>
      </c>
    </row>
    <row r="14" spans="1:8" x14ac:dyDescent="0.35">
      <c r="A14" s="1">
        <v>45416</v>
      </c>
      <c r="B14" t="s">
        <v>22</v>
      </c>
      <c r="C14" t="s">
        <v>23</v>
      </c>
      <c r="D14" t="s">
        <v>5</v>
      </c>
      <c r="E14" t="s">
        <v>6</v>
      </c>
      <c r="F14" t="str">
        <f>B14&amp;D14&amp;E14</f>
        <v>BARREAU TRISTANUNIFOCALDevis Validé</v>
      </c>
      <c r="G14">
        <f>IF(COUNTIF($F$2:F14,F14)&gt;1,0,1)</f>
        <v>1</v>
      </c>
      <c r="H14">
        <v>1</v>
      </c>
    </row>
    <row r="15" spans="1:8" x14ac:dyDescent="0.35">
      <c r="A15" s="1">
        <v>45416</v>
      </c>
      <c r="B15" t="s">
        <v>22</v>
      </c>
      <c r="C15" t="s">
        <v>23</v>
      </c>
      <c r="D15" t="s">
        <v>5</v>
      </c>
      <c r="E15" t="s">
        <v>6</v>
      </c>
      <c r="F15" t="str">
        <f>B15&amp;D15&amp;E15</f>
        <v>BARREAU TRISTANUNIFOCALDevis Validé</v>
      </c>
      <c r="G15">
        <f>IF(COUNTIF($F$2:F15,F15)&gt;1,0,1)</f>
        <v>0</v>
      </c>
      <c r="H15">
        <v>0</v>
      </c>
    </row>
    <row r="16" spans="1:8" x14ac:dyDescent="0.35">
      <c r="A16" s="1">
        <v>45414</v>
      </c>
      <c r="B16" t="s">
        <v>10</v>
      </c>
      <c r="C16" t="s">
        <v>11</v>
      </c>
      <c r="D16" t="s">
        <v>9</v>
      </c>
      <c r="E16" t="s">
        <v>6</v>
      </c>
      <c r="F16" t="str">
        <f>B16&amp;D16&amp;E16</f>
        <v>BATUT CHRISTIANPROGRESSIFDevis Validé</v>
      </c>
      <c r="G16">
        <f>IF(COUNTIF($F$2:F16,F16)&gt;1,0,1)</f>
        <v>1</v>
      </c>
      <c r="H16">
        <v>1</v>
      </c>
    </row>
    <row r="17" spans="1:8" x14ac:dyDescent="0.35">
      <c r="A17" s="1">
        <v>45414</v>
      </c>
      <c r="B17" t="s">
        <v>10</v>
      </c>
      <c r="C17" t="s">
        <v>11</v>
      </c>
      <c r="D17" t="s">
        <v>9</v>
      </c>
      <c r="E17" t="s">
        <v>6</v>
      </c>
      <c r="F17" t="str">
        <f>B17&amp;D17&amp;E17</f>
        <v>BATUT CHRISTIANPROGRESSIFDevis Validé</v>
      </c>
      <c r="G17">
        <f>IF(COUNTIF($F$2:F17,F17)&gt;1,0,1)</f>
        <v>0</v>
      </c>
      <c r="H17">
        <v>0</v>
      </c>
    </row>
    <row r="18" spans="1:8" x14ac:dyDescent="0.35">
      <c r="A18" s="1">
        <v>45414</v>
      </c>
      <c r="B18" t="s">
        <v>7</v>
      </c>
      <c r="C18" t="s">
        <v>8</v>
      </c>
      <c r="D18" t="s">
        <v>9</v>
      </c>
      <c r="E18" t="s">
        <v>6</v>
      </c>
      <c r="F18" t="str">
        <f>B18&amp;D18&amp;E18</f>
        <v>BATUT M CHRISTINEPROGRESSIFDevis Validé</v>
      </c>
      <c r="G18">
        <f>IF(COUNTIF($F$2:F18,F18)&gt;1,0,1)</f>
        <v>1</v>
      </c>
      <c r="H18">
        <v>1</v>
      </c>
    </row>
    <row r="19" spans="1:8" x14ac:dyDescent="0.35">
      <c r="A19" s="1">
        <v>45414</v>
      </c>
      <c r="B19" t="s">
        <v>7</v>
      </c>
      <c r="C19" t="s">
        <v>8</v>
      </c>
      <c r="D19" t="s">
        <v>9</v>
      </c>
      <c r="E19" t="s">
        <v>6</v>
      </c>
      <c r="F19" t="str">
        <f>B19&amp;D19&amp;E19</f>
        <v>BATUT M CHRISTINEPROGRESSIFDevis Validé</v>
      </c>
      <c r="G19">
        <f>IF(COUNTIF($F$2:F19,F19)&gt;1,0,1)</f>
        <v>0</v>
      </c>
      <c r="H19">
        <v>0</v>
      </c>
    </row>
    <row r="20" spans="1:8" x14ac:dyDescent="0.35">
      <c r="A20" s="1">
        <v>45436</v>
      </c>
      <c r="B20" t="s">
        <v>43</v>
      </c>
      <c r="C20" t="s">
        <v>44</v>
      </c>
      <c r="D20" t="s">
        <v>9</v>
      </c>
      <c r="E20" t="s">
        <v>6</v>
      </c>
      <c r="F20" t="str">
        <f>B20&amp;D20&amp;E20</f>
        <v>BENOUARET HORIAPROGRESSIFDevis Validé</v>
      </c>
      <c r="G20">
        <f>IF(COUNTIF($F$2:F20,F20)&gt;1,0,1)</f>
        <v>1</v>
      </c>
      <c r="H20">
        <v>1</v>
      </c>
    </row>
    <row r="21" spans="1:8" x14ac:dyDescent="0.35">
      <c r="A21" s="1">
        <v>45436</v>
      </c>
      <c r="B21" t="s">
        <v>43</v>
      </c>
      <c r="C21" t="s">
        <v>44</v>
      </c>
      <c r="D21" t="s">
        <v>9</v>
      </c>
      <c r="E21" t="s">
        <v>6</v>
      </c>
      <c r="F21" t="str">
        <f>B21&amp;D21&amp;E21</f>
        <v>BENOUARET HORIAPROGRESSIFDevis Validé</v>
      </c>
      <c r="G21">
        <f>IF(COUNTIF($F$2:F21,F21)&gt;1,0,1)</f>
        <v>0</v>
      </c>
      <c r="H21">
        <v>0</v>
      </c>
    </row>
    <row r="22" spans="1:8" x14ac:dyDescent="0.35">
      <c r="A22" s="1">
        <v>45434</v>
      </c>
      <c r="B22" t="s">
        <v>39</v>
      </c>
      <c r="C22" t="s">
        <v>40</v>
      </c>
      <c r="D22" t="s">
        <v>9</v>
      </c>
      <c r="E22" t="s">
        <v>6</v>
      </c>
      <c r="F22" t="str">
        <f>B22&amp;D22&amp;E22</f>
        <v>BENSAIDANI FATMAPROGRESSIFDevis Validé</v>
      </c>
      <c r="G22">
        <f>IF(COUNTIF($F$2:F22,F22)&gt;1,0,1)</f>
        <v>1</v>
      </c>
      <c r="H22">
        <v>1</v>
      </c>
    </row>
    <row r="23" spans="1:8" x14ac:dyDescent="0.35">
      <c r="A23" s="1">
        <v>45434</v>
      </c>
      <c r="B23" t="s">
        <v>39</v>
      </c>
      <c r="C23" t="s">
        <v>40</v>
      </c>
      <c r="D23" t="s">
        <v>9</v>
      </c>
      <c r="E23" t="s">
        <v>6</v>
      </c>
      <c r="F23" t="str">
        <f>B23&amp;D23&amp;E23</f>
        <v>BENSAIDANI FATMAPROGRESSIFDevis Validé</v>
      </c>
      <c r="G23">
        <f>IF(COUNTIF($F$2:F23,F23)&gt;1,0,1)</f>
        <v>0</v>
      </c>
      <c r="H23">
        <v>0</v>
      </c>
    </row>
    <row r="24" spans="1:8" x14ac:dyDescent="0.35">
      <c r="A24" s="1">
        <v>45429</v>
      </c>
      <c r="B24" t="s">
        <v>37</v>
      </c>
      <c r="C24" t="s">
        <v>38</v>
      </c>
      <c r="D24" t="s">
        <v>5</v>
      </c>
      <c r="E24" t="s">
        <v>6</v>
      </c>
      <c r="F24" t="str">
        <f>B24&amp;D24&amp;E24</f>
        <v>BERNAT AUROREUNIFOCALDevis Validé</v>
      </c>
      <c r="G24">
        <f>IF(COUNTIF($F$2:F24,F24)&gt;1,0,1)</f>
        <v>1</v>
      </c>
      <c r="H24">
        <v>1</v>
      </c>
    </row>
    <row r="25" spans="1:8" x14ac:dyDescent="0.35">
      <c r="A25" s="1">
        <v>45429</v>
      </c>
      <c r="B25" t="s">
        <v>37</v>
      </c>
      <c r="C25" t="s">
        <v>38</v>
      </c>
      <c r="D25" t="s">
        <v>5</v>
      </c>
      <c r="E25" t="s">
        <v>6</v>
      </c>
      <c r="F25" t="str">
        <f>B25&amp;D25&amp;E25</f>
        <v>BERNAT AUROREUNIFOCALDevis Validé</v>
      </c>
      <c r="G25">
        <f>IF(COUNTIF($F$2:F25,F25)&gt;1,0,1)</f>
        <v>0</v>
      </c>
      <c r="H25">
        <v>0</v>
      </c>
    </row>
    <row r="26" spans="1:8" x14ac:dyDescent="0.35">
      <c r="A26" s="1">
        <v>45415</v>
      </c>
      <c r="B26" t="s">
        <v>12</v>
      </c>
      <c r="C26" t="s">
        <v>13</v>
      </c>
      <c r="D26" t="s">
        <v>9</v>
      </c>
      <c r="E26" t="s">
        <v>14</v>
      </c>
      <c r="F26" t="str">
        <f>B26&amp;D26&amp;E26</f>
        <v>BERNAT BENOITPROGRESSIFDevis</v>
      </c>
      <c r="G26">
        <f>IF(COUNTIF($F$2:F26,F26)&gt;1,0,1)</f>
        <v>1</v>
      </c>
      <c r="H26">
        <v>1</v>
      </c>
    </row>
    <row r="27" spans="1:8" x14ac:dyDescent="0.35">
      <c r="A27" s="1">
        <v>45415</v>
      </c>
      <c r="B27" t="s">
        <v>12</v>
      </c>
      <c r="C27" t="s">
        <v>13</v>
      </c>
      <c r="D27" t="s">
        <v>9</v>
      </c>
      <c r="E27" t="s">
        <v>14</v>
      </c>
      <c r="F27" t="str">
        <f>B27&amp;D27&amp;E27</f>
        <v>BERNAT BENOITPROGRESSIFDevis</v>
      </c>
      <c r="G27">
        <f>IF(COUNTIF($F$2:F27,F27)&gt;1,0,1)</f>
        <v>0</v>
      </c>
      <c r="H27">
        <v>0</v>
      </c>
    </row>
    <row r="28" spans="1:8" x14ac:dyDescent="0.35">
      <c r="A28" s="1">
        <v>45415</v>
      </c>
      <c r="B28" t="s">
        <v>12</v>
      </c>
      <c r="C28" t="s">
        <v>15</v>
      </c>
      <c r="D28" t="s">
        <v>9</v>
      </c>
      <c r="E28" t="s">
        <v>14</v>
      </c>
      <c r="F28" t="str">
        <f>B28&amp;D28&amp;E28</f>
        <v>BERNAT BENOITPROGRESSIFDevis</v>
      </c>
      <c r="G28">
        <f>IF(COUNTIF($F$2:F28,F28)&gt;1,0,1)</f>
        <v>0</v>
      </c>
      <c r="H28">
        <v>0</v>
      </c>
    </row>
    <row r="29" spans="1:8" x14ac:dyDescent="0.35">
      <c r="A29" s="1">
        <v>45415</v>
      </c>
      <c r="B29" t="s">
        <v>12</v>
      </c>
      <c r="C29" t="s">
        <v>15</v>
      </c>
      <c r="D29" t="s">
        <v>9</v>
      </c>
      <c r="E29" t="s">
        <v>14</v>
      </c>
      <c r="F29" t="str">
        <f>B29&amp;D29&amp;E29</f>
        <v>BERNAT BENOITPROGRESSIFDevis</v>
      </c>
      <c r="G29">
        <f>IF(COUNTIF($F$2:F29,F29)&gt;1,0,1)</f>
        <v>0</v>
      </c>
      <c r="H29">
        <v>0</v>
      </c>
    </row>
    <row r="30" spans="1:8" x14ac:dyDescent="0.35">
      <c r="A30" s="1">
        <v>45429</v>
      </c>
      <c r="B30" t="s">
        <v>34</v>
      </c>
      <c r="C30" t="s">
        <v>35</v>
      </c>
      <c r="D30" t="s">
        <v>36</v>
      </c>
      <c r="E30" t="s">
        <v>6</v>
      </c>
      <c r="F30" t="str">
        <f>B30&amp;D30&amp;E30</f>
        <v>BERNAT JEAN MARIEMI-DISTANCEDevis Validé</v>
      </c>
      <c r="G30">
        <f>IF(COUNTIF($F$2:F30,F30)&gt;1,0,1)</f>
        <v>1</v>
      </c>
      <c r="H30">
        <v>1</v>
      </c>
    </row>
    <row r="31" spans="1:8" x14ac:dyDescent="0.35">
      <c r="A31" s="1">
        <v>45429</v>
      </c>
      <c r="B31" t="s">
        <v>34</v>
      </c>
      <c r="C31" t="s">
        <v>35</v>
      </c>
      <c r="D31" t="s">
        <v>36</v>
      </c>
      <c r="E31" t="s">
        <v>6</v>
      </c>
      <c r="F31" t="str">
        <f>B31&amp;D31&amp;E31</f>
        <v>BERNAT JEAN MARIEMI-DISTANCEDevis Validé</v>
      </c>
      <c r="G31">
        <f>IF(COUNTIF($F$2:F31,F31)&gt;1,0,1)</f>
        <v>0</v>
      </c>
      <c r="H31">
        <v>0</v>
      </c>
    </row>
    <row r="32" spans="1:8" x14ac:dyDescent="0.35">
      <c r="A32" s="1">
        <v>45442</v>
      </c>
      <c r="B32" t="s">
        <v>47</v>
      </c>
      <c r="C32" t="s">
        <v>48</v>
      </c>
      <c r="D32" t="s">
        <v>5</v>
      </c>
      <c r="E32" t="s">
        <v>6</v>
      </c>
      <c r="F32" t="str">
        <f>B32&amp;D32&amp;E32</f>
        <v>BERNAT LEYAUNIFOCALDevis Validé</v>
      </c>
      <c r="G32">
        <f>IF(COUNTIF($F$2:F32,F32)&gt;1,0,1)</f>
        <v>1</v>
      </c>
      <c r="H32">
        <v>1</v>
      </c>
    </row>
    <row r="33" spans="1:8" x14ac:dyDescent="0.35">
      <c r="A33" s="1">
        <v>45442</v>
      </c>
      <c r="B33" t="s">
        <v>47</v>
      </c>
      <c r="C33" t="s">
        <v>48</v>
      </c>
      <c r="D33" t="s">
        <v>5</v>
      </c>
      <c r="E33" t="s">
        <v>6</v>
      </c>
      <c r="F33" t="str">
        <f>B33&amp;D33&amp;E33</f>
        <v>BERNAT LEYAUNIFOCALDevis Validé</v>
      </c>
      <c r="G33">
        <f>IF(COUNTIF($F$2:F33,F33)&gt;1,0,1)</f>
        <v>0</v>
      </c>
      <c r="H33">
        <v>0</v>
      </c>
    </row>
    <row r="34" spans="1:8" x14ac:dyDescent="0.35">
      <c r="A34" s="1">
        <v>45442</v>
      </c>
      <c r="B34" t="s">
        <v>47</v>
      </c>
      <c r="C34" t="s">
        <v>49</v>
      </c>
      <c r="D34" t="s">
        <v>5</v>
      </c>
      <c r="E34" t="s">
        <v>6</v>
      </c>
      <c r="F34" t="str">
        <f>B34&amp;D34&amp;E34</f>
        <v>BERNAT LEYAUNIFOCALDevis Validé</v>
      </c>
      <c r="G34">
        <f>IF(COUNTIF($F$2:F34,F34)&gt;1,0,1)</f>
        <v>0</v>
      </c>
      <c r="H34">
        <v>0</v>
      </c>
    </row>
    <row r="35" spans="1:8" x14ac:dyDescent="0.35">
      <c r="A35" s="1">
        <v>45442</v>
      </c>
      <c r="B35" t="s">
        <v>47</v>
      </c>
      <c r="C35" t="s">
        <v>49</v>
      </c>
      <c r="D35" t="s">
        <v>5</v>
      </c>
      <c r="E35" t="s">
        <v>6</v>
      </c>
      <c r="F35" t="str">
        <f>B35&amp;D35&amp;E35</f>
        <v>BERNAT LEYAUNIFOCALDevis Validé</v>
      </c>
      <c r="G35">
        <f>IF(COUNTIF($F$2:F35,F35)&gt;1,0,1)</f>
        <v>0</v>
      </c>
      <c r="H35">
        <v>0</v>
      </c>
    </row>
    <row r="36" spans="1:8" x14ac:dyDescent="0.35">
      <c r="A36" s="1">
        <v>45426</v>
      </c>
      <c r="B36" t="s">
        <v>30</v>
      </c>
      <c r="C36" t="s">
        <v>31</v>
      </c>
      <c r="D36" t="s">
        <v>9</v>
      </c>
      <c r="E36" t="s">
        <v>6</v>
      </c>
      <c r="F36" t="str">
        <f>B36&amp;D36&amp;E36</f>
        <v>BERTIN ALAINPROGRESSIFDevis Validé</v>
      </c>
      <c r="G36">
        <f>IF(COUNTIF($F$2:F36,F36)&gt;1,0,1)</f>
        <v>1</v>
      </c>
      <c r="H36">
        <v>1</v>
      </c>
    </row>
    <row r="37" spans="1:8" x14ac:dyDescent="0.35">
      <c r="A37" s="1">
        <v>45426</v>
      </c>
      <c r="B37" t="s">
        <v>30</v>
      </c>
      <c r="C37" t="s">
        <v>31</v>
      </c>
      <c r="D37" t="s">
        <v>9</v>
      </c>
      <c r="E37" t="s">
        <v>6</v>
      </c>
      <c r="F37" t="str">
        <f>B37&amp;D37&amp;E37</f>
        <v>BERTIN ALAINPROGRESSIFDevis Validé</v>
      </c>
      <c r="G37">
        <f>IF(COUNTIF($F$2:F37,F37)&gt;1,0,1)</f>
        <v>0</v>
      </c>
      <c r="H37">
        <v>0</v>
      </c>
    </row>
    <row r="38" spans="1:8" x14ac:dyDescent="0.35">
      <c r="A38" s="1">
        <v>45422</v>
      </c>
      <c r="B38" t="s">
        <v>24</v>
      </c>
      <c r="C38" t="s">
        <v>25</v>
      </c>
      <c r="D38" t="s">
        <v>5</v>
      </c>
      <c r="E38" t="s">
        <v>6</v>
      </c>
      <c r="F38" t="str">
        <f>B38&amp;D38&amp;E38</f>
        <v>BLANC NICOLASUNIFOCALDevis Validé</v>
      </c>
      <c r="G38">
        <f>IF(COUNTIF($F$2:F38,F38)&gt;1,0,1)</f>
        <v>1</v>
      </c>
      <c r="H38">
        <v>1</v>
      </c>
    </row>
    <row r="39" spans="1:8" x14ac:dyDescent="0.35">
      <c r="A39" s="1">
        <v>45422</v>
      </c>
      <c r="B39" t="s">
        <v>24</v>
      </c>
      <c r="C39" t="s">
        <v>25</v>
      </c>
      <c r="D39" t="s">
        <v>5</v>
      </c>
      <c r="E39" t="s">
        <v>6</v>
      </c>
      <c r="F39" t="str">
        <f>B39&amp;D39&amp;E39</f>
        <v>BLANC NICOLASUNIFOCALDevis Validé</v>
      </c>
      <c r="G39">
        <f>IF(COUNTIF($F$2:F39,F39)&gt;1,0,1)</f>
        <v>0</v>
      </c>
      <c r="H39">
        <v>0</v>
      </c>
    </row>
    <row r="40" spans="1:8" x14ac:dyDescent="0.35">
      <c r="A40" s="1">
        <v>45435</v>
      </c>
      <c r="B40" t="s">
        <v>41</v>
      </c>
      <c r="C40" t="s">
        <v>42</v>
      </c>
      <c r="D40" t="s">
        <v>5</v>
      </c>
      <c r="E40" t="s">
        <v>6</v>
      </c>
      <c r="F40" t="str">
        <f>B40&amp;D40&amp;E40</f>
        <v>BONDOUI DOMINIQUEUNIFOCALDevis Validé</v>
      </c>
      <c r="G40">
        <f>IF(COUNTIF($F$2:F40,F40)&gt;1,0,1)</f>
        <v>1</v>
      </c>
      <c r="H40">
        <v>1</v>
      </c>
    </row>
    <row r="41" spans="1:8" x14ac:dyDescent="0.35">
      <c r="A41" s="1">
        <v>45435</v>
      </c>
      <c r="B41" t="s">
        <v>41</v>
      </c>
      <c r="C41" t="s">
        <v>42</v>
      </c>
      <c r="D41" t="s">
        <v>5</v>
      </c>
      <c r="E41" t="s">
        <v>6</v>
      </c>
      <c r="F41" t="str">
        <f>B41&amp;D41&amp;E41</f>
        <v>BONDOUI DOMINIQUEUNIFOCALDevis Validé</v>
      </c>
      <c r="G41">
        <f>IF(COUNTIF($F$2:F41,F41)&gt;1,0,1)</f>
        <v>0</v>
      </c>
      <c r="H41">
        <v>0</v>
      </c>
    </row>
    <row r="42" spans="1:8" x14ac:dyDescent="0.35">
      <c r="A42" s="1">
        <v>45443</v>
      </c>
      <c r="B42" t="s">
        <v>52</v>
      </c>
      <c r="C42" t="s">
        <v>53</v>
      </c>
      <c r="D42" t="s">
        <v>9</v>
      </c>
      <c r="E42" t="s">
        <v>6</v>
      </c>
      <c r="F42" t="str">
        <f>B42&amp;D42&amp;E42</f>
        <v>BOUISSET SYLVIEPROGRESSIFDevis Validé</v>
      </c>
      <c r="G42">
        <f>IF(COUNTIF($F$2:F42,F42)&gt;1,0,1)</f>
        <v>1</v>
      </c>
      <c r="H42">
        <v>1</v>
      </c>
    </row>
    <row r="43" spans="1:8" x14ac:dyDescent="0.35">
      <c r="A43" s="1">
        <v>45443</v>
      </c>
      <c r="B43" t="s">
        <v>52</v>
      </c>
      <c r="C43" t="s">
        <v>53</v>
      </c>
      <c r="D43" t="s">
        <v>9</v>
      </c>
      <c r="E43" t="s">
        <v>6</v>
      </c>
      <c r="F43" t="str">
        <f>B43&amp;D43&amp;E43</f>
        <v>BOUISSET SYLVIEPROGRESSIFDevis Validé</v>
      </c>
      <c r="G43">
        <f>IF(COUNTIF($F$2:F43,F43)&gt;1,0,1)</f>
        <v>0</v>
      </c>
      <c r="H43">
        <v>0</v>
      </c>
    </row>
    <row r="44" spans="1:8" x14ac:dyDescent="0.35">
      <c r="A44" s="1">
        <v>45423</v>
      </c>
      <c r="B44" t="s">
        <v>28</v>
      </c>
      <c r="C44" t="s">
        <v>29</v>
      </c>
      <c r="D44" t="s">
        <v>5</v>
      </c>
      <c r="E44" t="s">
        <v>6</v>
      </c>
      <c r="F44" t="str">
        <f>B44&amp;D44&amp;E44</f>
        <v>BOUWAHDADI ATIKUNIFOCALDevis Validé</v>
      </c>
      <c r="G44">
        <f>IF(COUNTIF($F$2:F44,F44)&gt;1,0,1)</f>
        <v>1</v>
      </c>
      <c r="H44">
        <v>1</v>
      </c>
    </row>
    <row r="45" spans="1:8" x14ac:dyDescent="0.35">
      <c r="A45" s="1">
        <v>45423</v>
      </c>
      <c r="B45" t="s">
        <v>28</v>
      </c>
      <c r="C45" t="s">
        <v>29</v>
      </c>
      <c r="D45" t="s">
        <v>5</v>
      </c>
      <c r="E45" t="s">
        <v>6</v>
      </c>
      <c r="F45" t="str">
        <f>B45&amp;D45&amp;E45</f>
        <v>BOUWAHDADI ATIKUNIFOCALDevis Validé</v>
      </c>
      <c r="G45">
        <f>IF(COUNTIF($F$2:F45,F45)&gt;1,0,1)</f>
        <v>0</v>
      </c>
      <c r="H45">
        <v>0</v>
      </c>
    </row>
    <row r="46" spans="1:8" x14ac:dyDescent="0.35">
      <c r="A46" s="1">
        <v>45416</v>
      </c>
      <c r="B46" t="s">
        <v>18</v>
      </c>
      <c r="C46" t="s">
        <v>19</v>
      </c>
      <c r="D46" t="s">
        <v>5</v>
      </c>
      <c r="E46" t="s">
        <v>14</v>
      </c>
      <c r="F46" t="str">
        <f>B46&amp;D46&amp;E46</f>
        <v>CHALARD EMMAUNIFOCALDevis</v>
      </c>
      <c r="G46">
        <f>IF(COUNTIF($F$2:F46,F46)&gt;1,0,1)</f>
        <v>1</v>
      </c>
      <c r="H46">
        <v>1</v>
      </c>
    </row>
    <row r="47" spans="1:8" x14ac:dyDescent="0.35">
      <c r="A47" s="1">
        <v>45416</v>
      </c>
      <c r="B47" t="s">
        <v>18</v>
      </c>
      <c r="C47" t="s">
        <v>19</v>
      </c>
      <c r="D47" t="s">
        <v>5</v>
      </c>
      <c r="E47" t="s">
        <v>14</v>
      </c>
      <c r="F47" t="str">
        <f>B47&amp;D47&amp;E47</f>
        <v>CHALARD EMMAUNIFOCALDevis</v>
      </c>
      <c r="G47">
        <f>IF(COUNTIF($F$2:F47,F47)&gt;1,0,1)</f>
        <v>0</v>
      </c>
      <c r="H47">
        <v>0</v>
      </c>
    </row>
    <row r="48" spans="1:8" x14ac:dyDescent="0.35">
      <c r="A48" s="1">
        <v>45416</v>
      </c>
      <c r="B48" t="s">
        <v>18</v>
      </c>
      <c r="C48" t="s">
        <v>20</v>
      </c>
      <c r="D48" t="s">
        <v>5</v>
      </c>
      <c r="E48" t="s">
        <v>14</v>
      </c>
      <c r="F48" t="str">
        <f>B48&amp;D48&amp;E48</f>
        <v>CHALARD EMMAUNIFOCALDevis</v>
      </c>
      <c r="G48">
        <f>IF(COUNTIF($F$2:F48,F48)&gt;1,0,1)</f>
        <v>0</v>
      </c>
      <c r="H48">
        <v>0</v>
      </c>
    </row>
    <row r="49" spans="1:8" x14ac:dyDescent="0.35">
      <c r="A49" s="1">
        <v>45416</v>
      </c>
      <c r="B49" t="s">
        <v>18</v>
      </c>
      <c r="C49" t="s">
        <v>20</v>
      </c>
      <c r="D49" t="s">
        <v>5</v>
      </c>
      <c r="E49" t="s">
        <v>14</v>
      </c>
      <c r="F49" t="str">
        <f>B49&amp;D49&amp;E49</f>
        <v>CHALARD EMMAUNIFOCALDevis</v>
      </c>
      <c r="G49">
        <f>IF(COUNTIF($F$2:F49,F49)&gt;1,0,1)</f>
        <v>0</v>
      </c>
      <c r="H49">
        <v>0</v>
      </c>
    </row>
    <row r="50" spans="1:8" x14ac:dyDescent="0.35">
      <c r="G50">
        <f>SUM(G2:G49)</f>
        <v>21</v>
      </c>
      <c r="H50">
        <f>SUM(H2:H49)</f>
        <v>20</v>
      </c>
    </row>
  </sheetData>
  <autoFilter ref="A1:F1">
    <sortState xmlns:xlrd2="http://schemas.microsoft.com/office/spreadsheetml/2017/richdata2" ref="A2:F183">
      <sortCondition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- 2024-06-08T203446.910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Danneels</dc:creator>
  <cp:lastModifiedBy>Christophe Danneels</cp:lastModifiedBy>
  <dcterms:created xsi:type="dcterms:W3CDTF">2024-06-08T18:49:40Z</dcterms:created>
  <dcterms:modified xsi:type="dcterms:W3CDTF">2024-06-08T18:49:40Z</dcterms:modified>
</cp:coreProperties>
</file>