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72" documentId="8_{5740DD88-0DC9-4D41-BAC5-84714F7E060B}" xr6:coauthVersionLast="47" xr6:coauthVersionMax="47" xr10:uidLastSave="{33332E3B-582A-4526-B19A-D64051C437CE}"/>
  <bookViews>
    <workbookView xWindow="3675" yWindow="3675" windowWidth="20580" windowHeight="11265" activeTab="1" xr2:uid="{906C897E-1AE9-4F15-8152-63ED3B773672}"/>
  </bookViews>
  <sheets>
    <sheet name="MASTER" sheetId="1" r:id="rId1"/>
    <sheet name="Feuil1" sheetId="2" r:id="rId2"/>
  </sheets>
  <definedNames>
    <definedName name="Table">OFFSET(Feuil1!$A$1:$D$1,,,COUNTA(Feuil1!$C:$C))</definedName>
  </definedNames>
  <calcPr calcId="191029"/>
  <pivotCaches>
    <pivotCache cacheId="1" r:id="rId3"/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A4" i="2" s="1" a="1"/>
  <c r="A4" i="2" s="1"/>
  <c r="G25" i="1"/>
  <c r="G23" i="1"/>
  <c r="G24" i="1"/>
  <c r="G22" i="1"/>
  <c r="D87" i="2" l="1" a="1"/>
  <c r="D87" i="2" s="1"/>
  <c r="A45" i="2" a="1"/>
  <c r="A45" i="2" s="1"/>
  <c r="A14" i="2" a="1"/>
  <c r="A14" i="2" s="1"/>
  <c r="D124" i="2" a="1"/>
  <c r="D124" i="2" s="1"/>
  <c r="D114" i="2" a="1"/>
  <c r="D114" i="2" s="1"/>
  <c r="D95" i="2" a="1"/>
  <c r="D95" i="2" s="1"/>
  <c r="D77" i="2" a="1"/>
  <c r="D77" i="2" s="1"/>
  <c r="D59" i="2" a="1"/>
  <c r="D59" i="2" s="1"/>
  <c r="D41" i="2" a="1"/>
  <c r="D41" i="2" s="1"/>
  <c r="D23" i="2" a="1"/>
  <c r="D23" i="2" s="1"/>
  <c r="D5" i="2" a="1"/>
  <c r="D5" i="2" s="1"/>
  <c r="B49" i="2" a="1"/>
  <c r="B49" i="2" s="1"/>
  <c r="B44" i="2" a="1"/>
  <c r="B44" i="2" s="1"/>
  <c r="B39" i="2" a="1"/>
  <c r="B39" i="2" s="1"/>
  <c r="A34" i="2" a="1"/>
  <c r="A34" i="2" s="1"/>
  <c r="A29" i="2" a="1"/>
  <c r="A29" i="2" s="1"/>
  <c r="A24" i="2" a="1"/>
  <c r="A24" i="2" s="1"/>
  <c r="B13" i="2" a="1"/>
  <c r="B13" i="2" s="1"/>
  <c r="B8" i="2" a="1"/>
  <c r="B8" i="2" s="1"/>
  <c r="D69" i="2" a="1"/>
  <c r="D69" i="2" s="1"/>
  <c r="B34" i="2" a="1"/>
  <c r="B34" i="2" s="1"/>
  <c r="B29" i="2" a="1"/>
  <c r="B29" i="2" s="1"/>
  <c r="A19" i="2" a="1"/>
  <c r="A19" i="2" s="1"/>
  <c r="A9" i="2" a="1"/>
  <c r="A9" i="2" s="1"/>
  <c r="D123" i="2" a="1"/>
  <c r="D123" i="2" s="1"/>
  <c r="D104" i="2" a="1"/>
  <c r="D104" i="2" s="1"/>
  <c r="D86" i="2" a="1"/>
  <c r="D86" i="2" s="1"/>
  <c r="D76" i="2" a="1"/>
  <c r="D76" i="2" s="1"/>
  <c r="D68" i="2" a="1"/>
  <c r="D68" i="2" s="1"/>
  <c r="D58" i="2" a="1"/>
  <c r="D58" i="2" s="1"/>
  <c r="D50" i="2" a="1"/>
  <c r="D50" i="2" s="1"/>
  <c r="D40" i="2" a="1"/>
  <c r="D40" i="2" s="1"/>
  <c r="D32" i="2" a="1"/>
  <c r="D32" i="2" s="1"/>
  <c r="D22" i="2" a="1"/>
  <c r="D22" i="2" s="1"/>
  <c r="D14" i="2" a="1"/>
  <c r="D14" i="2" s="1"/>
  <c r="D4" i="2" a="1"/>
  <c r="D4" i="2" s="1"/>
  <c r="B54" i="2" a="1"/>
  <c r="B54" i="2" s="1"/>
  <c r="A49" i="2" a="1"/>
  <c r="A49" i="2" s="1"/>
  <c r="A44" i="2" a="1"/>
  <c r="A44" i="2" s="1"/>
  <c r="A39" i="2" a="1"/>
  <c r="A39" i="2" s="1"/>
  <c r="B28" i="2" a="1"/>
  <c r="B28" i="2" s="1"/>
  <c r="B23" i="2" a="1"/>
  <c r="B23" i="2" s="1"/>
  <c r="B18" i="2" a="1"/>
  <c r="B18" i="2" s="1"/>
  <c r="A13" i="2" a="1"/>
  <c r="A13" i="2" s="1"/>
  <c r="A8" i="2" a="1"/>
  <c r="A8" i="2" s="1"/>
  <c r="D113" i="2" a="1"/>
  <c r="D113" i="2" s="1"/>
  <c r="D94" i="2" a="1"/>
  <c r="D94" i="2" s="1"/>
  <c r="D3" i="2" a="1"/>
  <c r="D3" i="2" s="1"/>
  <c r="D112" i="2" a="1"/>
  <c r="D112" i="2" s="1"/>
  <c r="D103" i="2" a="1"/>
  <c r="D103" i="2" s="1"/>
  <c r="D85" i="2" a="1"/>
  <c r="D85" i="2" s="1"/>
  <c r="D67" i="2" a="1"/>
  <c r="D67" i="2" s="1"/>
  <c r="D49" i="2" a="1"/>
  <c r="D49" i="2" s="1"/>
  <c r="D31" i="2" a="1"/>
  <c r="D31" i="2" s="1"/>
  <c r="D13" i="2" a="1"/>
  <c r="D13" i="2" s="1"/>
  <c r="A3" i="2" a="1"/>
  <c r="A3" i="2" s="1"/>
  <c r="A54" i="2" a="1"/>
  <c r="A54" i="2" s="1"/>
  <c r="B43" i="2" a="1"/>
  <c r="B43" i="2" s="1"/>
  <c r="B38" i="2" a="1"/>
  <c r="B38" i="2" s="1"/>
  <c r="B33" i="2" a="1"/>
  <c r="B33" i="2" s="1"/>
  <c r="A28" i="2" a="1"/>
  <c r="A28" i="2" s="1"/>
  <c r="A23" i="2" a="1"/>
  <c r="A23" i="2" s="1"/>
  <c r="A18" i="2" a="1"/>
  <c r="A18" i="2" s="1"/>
  <c r="B7" i="2" a="1"/>
  <c r="B7" i="2" s="1"/>
  <c r="D115" i="2" a="1"/>
  <c r="D115" i="2" s="1"/>
  <c r="D60" i="2" a="1"/>
  <c r="D60" i="2" s="1"/>
  <c r="D24" i="2" a="1"/>
  <c r="D24" i="2" s="1"/>
  <c r="D122" i="2" a="1"/>
  <c r="D122" i="2" s="1"/>
  <c r="D102" i="2" a="1"/>
  <c r="D102" i="2" s="1"/>
  <c r="D84" i="2" a="1"/>
  <c r="D84" i="2" s="1"/>
  <c r="D75" i="2" a="1"/>
  <c r="D75" i="2" s="1"/>
  <c r="D66" i="2" a="1"/>
  <c r="D66" i="2" s="1"/>
  <c r="D57" i="2" a="1"/>
  <c r="D57" i="2" s="1"/>
  <c r="D48" i="2" a="1"/>
  <c r="D48" i="2" s="1"/>
  <c r="D39" i="2" a="1"/>
  <c r="D39" i="2" s="1"/>
  <c r="D30" i="2" a="1"/>
  <c r="D30" i="2" s="1"/>
  <c r="D21" i="2" a="1"/>
  <c r="D21" i="2" s="1"/>
  <c r="D12" i="2" a="1"/>
  <c r="D12" i="2" s="1"/>
  <c r="B3" i="2" a="1"/>
  <c r="B3" i="2" s="1"/>
  <c r="B53" i="2" a="1"/>
  <c r="B53" i="2" s="1"/>
  <c r="B48" i="2" a="1"/>
  <c r="B48" i="2" s="1"/>
  <c r="A43" i="2" a="1"/>
  <c r="A43" i="2" s="1"/>
  <c r="A38" i="2" a="1"/>
  <c r="A38" i="2" s="1"/>
  <c r="A33" i="2" a="1"/>
  <c r="A33" i="2" s="1"/>
  <c r="B22" i="2" a="1"/>
  <c r="B22" i="2" s="1"/>
  <c r="B17" i="2" a="1"/>
  <c r="B17" i="2" s="1"/>
  <c r="B12" i="2" a="1"/>
  <c r="B12" i="2" s="1"/>
  <c r="A7" i="2" a="1"/>
  <c r="A7" i="2" s="1"/>
  <c r="D105" i="2" a="1"/>
  <c r="D105" i="2" s="1"/>
  <c r="D33" i="2" a="1"/>
  <c r="D33" i="2" s="1"/>
  <c r="D132" i="2" a="1"/>
  <c r="D132" i="2" s="1"/>
  <c r="D111" i="2" a="1"/>
  <c r="D111" i="2" s="1"/>
  <c r="D93" i="2" a="1"/>
  <c r="D93" i="2" s="1"/>
  <c r="D131" i="2" a="1"/>
  <c r="D131" i="2" s="1"/>
  <c r="D121" i="2" a="1"/>
  <c r="D121" i="2" s="1"/>
  <c r="D101" i="2" a="1"/>
  <c r="D101" i="2" s="1"/>
  <c r="D83" i="2" a="1"/>
  <c r="D83" i="2" s="1"/>
  <c r="D65" i="2" a="1"/>
  <c r="D65" i="2" s="1"/>
  <c r="D47" i="2" a="1"/>
  <c r="D47" i="2" s="1"/>
  <c r="D29" i="2" a="1"/>
  <c r="D29" i="2" s="1"/>
  <c r="D11" i="2" a="1"/>
  <c r="D11" i="2" s="1"/>
  <c r="B58" i="2" a="1"/>
  <c r="B58" i="2" s="1"/>
  <c r="A53" i="2" a="1"/>
  <c r="A53" i="2" s="1"/>
  <c r="A48" i="2" a="1"/>
  <c r="A48" i="2" s="1"/>
  <c r="B37" i="2" a="1"/>
  <c r="B37" i="2" s="1"/>
  <c r="B32" i="2" a="1"/>
  <c r="B32" i="2" s="1"/>
  <c r="B27" i="2" a="1"/>
  <c r="B27" i="2" s="1"/>
  <c r="A22" i="2" a="1"/>
  <c r="A22" i="2" s="1"/>
  <c r="A17" i="2" a="1"/>
  <c r="A17" i="2" s="1"/>
  <c r="A12" i="2" a="1"/>
  <c r="A12" i="2" s="1"/>
  <c r="D51" i="2" a="1"/>
  <c r="D51" i="2" s="1"/>
  <c r="D15" i="2" a="1"/>
  <c r="D15" i="2" s="1"/>
  <c r="D120" i="2" a="1"/>
  <c r="D120" i="2" s="1"/>
  <c r="D100" i="2" a="1"/>
  <c r="D100" i="2" s="1"/>
  <c r="D82" i="2" a="1"/>
  <c r="D82" i="2" s="1"/>
  <c r="D74" i="2" a="1"/>
  <c r="D74" i="2" s="1"/>
  <c r="D64" i="2" a="1"/>
  <c r="D64" i="2" s="1"/>
  <c r="D56" i="2" a="1"/>
  <c r="D56" i="2" s="1"/>
  <c r="D46" i="2" a="1"/>
  <c r="D46" i="2" s="1"/>
  <c r="D38" i="2" a="1"/>
  <c r="D38" i="2" s="1"/>
  <c r="D28" i="2" a="1"/>
  <c r="D28" i="2" s="1"/>
  <c r="D20" i="2" a="1"/>
  <c r="D20" i="2" s="1"/>
  <c r="D10" i="2" a="1"/>
  <c r="D10" i="2" s="1"/>
  <c r="A58" i="2" a="1"/>
  <c r="A58" i="2" s="1"/>
  <c r="B52" i="2" a="1"/>
  <c r="B52" i="2" s="1"/>
  <c r="B47" i="2" a="1"/>
  <c r="B47" i="2" s="1"/>
  <c r="B42" i="2" a="1"/>
  <c r="B42" i="2" s="1"/>
  <c r="A37" i="2" a="1"/>
  <c r="A37" i="2" s="1"/>
  <c r="A32" i="2" a="1"/>
  <c r="A32" i="2" s="1"/>
  <c r="A27" i="2" a="1"/>
  <c r="A27" i="2" s="1"/>
  <c r="B16" i="2" a="1"/>
  <c r="B16" i="2" s="1"/>
  <c r="B11" i="2" a="1"/>
  <c r="B11" i="2" s="1"/>
  <c r="B6" i="2" a="1"/>
  <c r="B6" i="2" s="1"/>
  <c r="D78" i="2" a="1"/>
  <c r="D78" i="2" s="1"/>
  <c r="A50" i="2" a="1"/>
  <c r="A50" i="2" s="1"/>
  <c r="B24" i="2" a="1"/>
  <c r="B24" i="2" s="1"/>
  <c r="D110" i="2" a="1"/>
  <c r="D110" i="2" s="1"/>
  <c r="D92" i="2" a="1"/>
  <c r="D92" i="2" s="1"/>
  <c r="D129" i="2" a="1"/>
  <c r="D129" i="2" s="1"/>
  <c r="D119" i="2" a="1"/>
  <c r="D119" i="2" s="1"/>
  <c r="D109" i="2" a="1"/>
  <c r="D109" i="2" s="1"/>
  <c r="D91" i="2" a="1"/>
  <c r="D91" i="2" s="1"/>
  <c r="D73" i="2" a="1"/>
  <c r="D73" i="2" s="1"/>
  <c r="D55" i="2" a="1"/>
  <c r="D55" i="2" s="1"/>
  <c r="D37" i="2" a="1"/>
  <c r="D37" i="2" s="1"/>
  <c r="D19" i="2" a="1"/>
  <c r="D19" i="2" s="1"/>
  <c r="B57" i="2" a="1"/>
  <c r="B57" i="2" s="1"/>
  <c r="A52" i="2" a="1"/>
  <c r="A52" i="2" s="1"/>
  <c r="A47" i="2" a="1"/>
  <c r="A47" i="2" s="1"/>
  <c r="A42" i="2" a="1"/>
  <c r="A42" i="2" s="1"/>
  <c r="B31" i="2" a="1"/>
  <c r="B31" i="2" s="1"/>
  <c r="B26" i="2" a="1"/>
  <c r="B26" i="2" s="1"/>
  <c r="B21" i="2" a="1"/>
  <c r="B21" i="2" s="1"/>
  <c r="A16" i="2" a="1"/>
  <c r="A16" i="2" s="1"/>
  <c r="A11" i="2" a="1"/>
  <c r="A11" i="2" s="1"/>
  <c r="A6" i="2" a="1"/>
  <c r="A6" i="2" s="1"/>
  <c r="D125" i="2" a="1"/>
  <c r="D125" i="2" s="1"/>
  <c r="D42" i="2" a="1"/>
  <c r="D42" i="2" s="1"/>
  <c r="D6" i="2" a="1"/>
  <c r="D6" i="2" s="1"/>
  <c r="D118" i="2" a="1"/>
  <c r="D118" i="2" s="1"/>
  <c r="D99" i="2" a="1"/>
  <c r="D99" i="2" s="1"/>
  <c r="D90" i="2" a="1"/>
  <c r="D90" i="2" s="1"/>
  <c r="D81" i="2" a="1"/>
  <c r="D81" i="2" s="1"/>
  <c r="D72" i="2" a="1"/>
  <c r="D72" i="2" s="1"/>
  <c r="D63" i="2" a="1"/>
  <c r="D63" i="2" s="1"/>
  <c r="D54" i="2" a="1"/>
  <c r="D54" i="2" s="1"/>
  <c r="D45" i="2" a="1"/>
  <c r="D45" i="2" s="1"/>
  <c r="D36" i="2" a="1"/>
  <c r="D36" i="2" s="1"/>
  <c r="D27" i="2" a="1"/>
  <c r="D27" i="2" s="1"/>
  <c r="D18" i="2" a="1"/>
  <c r="D18" i="2" s="1"/>
  <c r="D9" i="2" a="1"/>
  <c r="D9" i="2" s="1"/>
  <c r="A57" i="2" a="1"/>
  <c r="A57" i="2" s="1"/>
  <c r="B46" i="2" a="1"/>
  <c r="B46" i="2" s="1"/>
  <c r="B41" i="2" a="1"/>
  <c r="B41" i="2" s="1"/>
  <c r="B36" i="2" a="1"/>
  <c r="B36" i="2" s="1"/>
  <c r="A31" i="2" a="1"/>
  <c r="A31" i="2" s="1"/>
  <c r="A26" i="2" a="1"/>
  <c r="A26" i="2" s="1"/>
  <c r="A21" i="2" a="1"/>
  <c r="A21" i="2" s="1"/>
  <c r="B10" i="2" a="1"/>
  <c r="B10" i="2" s="1"/>
  <c r="B5" i="2" a="1"/>
  <c r="B5" i="2" s="1"/>
  <c r="D96" i="2" a="1"/>
  <c r="D96" i="2" s="1"/>
  <c r="A55" i="2" a="1"/>
  <c r="A55" i="2" s="1"/>
  <c r="D130" i="2" a="1"/>
  <c r="D130" i="2" s="1"/>
  <c r="D108" i="2" a="1"/>
  <c r="D108" i="2" s="1"/>
  <c r="D128" i="2" a="1"/>
  <c r="D128" i="2" s="1"/>
  <c r="D117" i="2" a="1"/>
  <c r="D117" i="2" s="1"/>
  <c r="D107" i="2" a="1"/>
  <c r="D107" i="2" s="1"/>
  <c r="D89" i="2" a="1"/>
  <c r="D89" i="2" s="1"/>
  <c r="D71" i="2" a="1"/>
  <c r="D71" i="2" s="1"/>
  <c r="D53" i="2" a="1"/>
  <c r="D53" i="2" s="1"/>
  <c r="D35" i="2" a="1"/>
  <c r="D35" i="2" s="1"/>
  <c r="D17" i="2" a="1"/>
  <c r="D17" i="2" s="1"/>
  <c r="B56" i="2" a="1"/>
  <c r="B56" i="2" s="1"/>
  <c r="B51" i="2" a="1"/>
  <c r="B51" i="2" s="1"/>
  <c r="A46" i="2" a="1"/>
  <c r="A46" i="2" s="1"/>
  <c r="A41" i="2" a="1"/>
  <c r="A41" i="2" s="1"/>
  <c r="A36" i="2" a="1"/>
  <c r="A36" i="2" s="1"/>
  <c r="B25" i="2" a="1"/>
  <c r="B25" i="2" s="1"/>
  <c r="B20" i="2" a="1"/>
  <c r="B20" i="2" s="1"/>
  <c r="B15" i="2" a="1"/>
  <c r="B15" i="2" s="1"/>
  <c r="A10" i="2" a="1"/>
  <c r="A10" i="2" s="1"/>
  <c r="A5" i="2" a="1"/>
  <c r="A5" i="2" s="1"/>
  <c r="D127" i="2" a="1"/>
  <c r="D127" i="2" s="1"/>
  <c r="D106" i="2" a="1"/>
  <c r="D106" i="2" s="1"/>
  <c r="D98" i="2" a="1"/>
  <c r="D98" i="2" s="1"/>
  <c r="D88" i="2" a="1"/>
  <c r="D88" i="2" s="1"/>
  <c r="D80" i="2" a="1"/>
  <c r="D80" i="2" s="1"/>
  <c r="D70" i="2" a="1"/>
  <c r="D70" i="2" s="1"/>
  <c r="D62" i="2" a="1"/>
  <c r="D62" i="2" s="1"/>
  <c r="D52" i="2" a="1"/>
  <c r="D52" i="2" s="1"/>
  <c r="D44" i="2" a="1"/>
  <c r="D44" i="2" s="1"/>
  <c r="D34" i="2" a="1"/>
  <c r="D34" i="2" s="1"/>
  <c r="D26" i="2" a="1"/>
  <c r="D26" i="2" s="1"/>
  <c r="D16" i="2" a="1"/>
  <c r="D16" i="2" s="1"/>
  <c r="D8" i="2" a="1"/>
  <c r="D8" i="2" s="1"/>
  <c r="A56" i="2" a="1"/>
  <c r="A56" i="2" s="1"/>
  <c r="A51" i="2" a="1"/>
  <c r="A51" i="2" s="1"/>
  <c r="B40" i="2" a="1"/>
  <c r="B40" i="2" s="1"/>
  <c r="B35" i="2" a="1"/>
  <c r="B35" i="2" s="1"/>
  <c r="B30" i="2" a="1"/>
  <c r="B30" i="2" s="1"/>
  <c r="A25" i="2" a="1"/>
  <c r="A25" i="2" s="1"/>
  <c r="A20" i="2" a="1"/>
  <c r="A20" i="2" s="1"/>
  <c r="A15" i="2" a="1"/>
  <c r="A15" i="2" s="1"/>
  <c r="B4" i="2" a="1"/>
  <c r="B4" i="2" s="1"/>
  <c r="D126" i="2" a="1"/>
  <c r="D126" i="2" s="1"/>
  <c r="D116" i="2" a="1"/>
  <c r="D116" i="2" s="1"/>
  <c r="D97" i="2" a="1"/>
  <c r="D97" i="2" s="1"/>
  <c r="D79" i="2" a="1"/>
  <c r="D79" i="2" s="1"/>
  <c r="D61" i="2" a="1"/>
  <c r="D61" i="2" s="1"/>
  <c r="D43" i="2" a="1"/>
  <c r="D43" i="2" s="1"/>
  <c r="D25" i="2" a="1"/>
  <c r="D25" i="2" s="1"/>
  <c r="D7" i="2" a="1"/>
  <c r="D7" i="2" s="1"/>
  <c r="B55" i="2" a="1"/>
  <c r="B55" i="2" s="1"/>
  <c r="B50" i="2" a="1"/>
  <c r="B50" i="2" s="1"/>
  <c r="B45" i="2" a="1"/>
  <c r="B45" i="2" s="1"/>
  <c r="A40" i="2" a="1"/>
  <c r="A40" i="2" s="1"/>
  <c r="A35" i="2" a="1"/>
  <c r="A35" i="2" s="1"/>
  <c r="A30" i="2" a="1"/>
  <c r="A30" i="2" s="1"/>
  <c r="B19" i="2" a="1"/>
  <c r="B19" i="2" s="1"/>
  <c r="B14" i="2" a="1"/>
  <c r="B14" i="2" s="1"/>
  <c r="B9" i="2" a="1"/>
  <c r="B9" i="2" s="1"/>
  <c r="C2" i="2"/>
  <c r="M2" i="1" a="1"/>
  <c r="M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<sst xmlns="http://schemas.openxmlformats.org/spreadsheetml/2006/main" count="117" uniqueCount="56">
  <si>
    <t>Zaza</t>
  </si>
  <si>
    <t>Jojo</t>
  </si>
  <si>
    <t>Lulu</t>
  </si>
  <si>
    <t>MEMBRE</t>
  </si>
  <si>
    <t>PROJET</t>
  </si>
  <si>
    <t>ÉQUIPE #</t>
  </si>
  <si>
    <t>PAYS</t>
  </si>
  <si>
    <t>A</t>
  </si>
  <si>
    <t>B</t>
  </si>
  <si>
    <t>C</t>
  </si>
  <si>
    <t>Équipe 1</t>
  </si>
  <si>
    <t>Équipe 2</t>
  </si>
  <si>
    <t>Équipe 3</t>
  </si>
  <si>
    <t>Équipe 4</t>
  </si>
  <si>
    <t>Équipe 5</t>
  </si>
  <si>
    <t>Équipe 6</t>
  </si>
  <si>
    <t>Équipe 7</t>
  </si>
  <si>
    <t>Équipe 8</t>
  </si>
  <si>
    <t>Équipe 9</t>
  </si>
  <si>
    <t>Équipe 10</t>
  </si>
  <si>
    <t>Équipe 11</t>
  </si>
  <si>
    <t>Équipe 12</t>
  </si>
  <si>
    <t>Équipe 13</t>
  </si>
  <si>
    <t>Équipe 14</t>
  </si>
  <si>
    <t>Équipe 15</t>
  </si>
  <si>
    <t xml:space="preserve">Zaza,Jojo </t>
  </si>
  <si>
    <t>Zaza, Lulu</t>
  </si>
  <si>
    <t>Zaza, Titi</t>
  </si>
  <si>
    <t>Zaza, Jojo, Lulu</t>
  </si>
  <si>
    <t>Zaza, Jojo, Titi</t>
  </si>
  <si>
    <t>Zaza, Titi, Lulu</t>
  </si>
  <si>
    <t>Jojo, Lulu</t>
  </si>
  <si>
    <t>Titi, Lulu</t>
  </si>
  <si>
    <t>CANADA</t>
  </si>
  <si>
    <t>FRANCE</t>
  </si>
  <si>
    <t>EU</t>
  </si>
  <si>
    <t>Row Labels</t>
  </si>
  <si>
    <t>Count of ÉQUIPE #</t>
  </si>
  <si>
    <t>Grand Total</t>
  </si>
  <si>
    <t>BELGIQUE</t>
  </si>
  <si>
    <t>(All)</t>
  </si>
  <si>
    <t xml:space="preserve">Methode sans pivot </t>
  </si>
  <si>
    <t xml:space="preserve">Titi </t>
  </si>
  <si>
    <t>Column1</t>
  </si>
  <si>
    <t>Occurrence invidus</t>
  </si>
  <si>
    <t>Étiquettes de lignes</t>
  </si>
  <si>
    <t>Total général</t>
  </si>
  <si>
    <t>Nombre de ÉQUIPE #</t>
  </si>
  <si>
    <t>Zaza,Jojo</t>
  </si>
  <si>
    <t>Zaza,Lulu</t>
  </si>
  <si>
    <t>Zaza,Titi</t>
  </si>
  <si>
    <t>Zaza,Jojo,Lulu</t>
  </si>
  <si>
    <t>Zaza,Jojo,Titi</t>
  </si>
  <si>
    <t>Zaza,Titi,Lulu</t>
  </si>
  <si>
    <t>Jojo,Lulu</t>
  </si>
  <si>
    <t>Titi,Lulu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</si>
</sst>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pivotButton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0" xfId="0" quotePrefix="1"/>
    <xf numFmtId="0" fontId="0" fillId="0" borderId="0" xfId="0" applyNumberFormat="1"/>
  </cellXfs>
  <cellStyles count="1">
    <cellStyle name="Normal" xfId="0" builtinId="0"/>
  </cellStyles>
  <dxfs count="9">
    <dxf>
      <alignment horizontal="left" vertical="bottom" textRotation="0" wrapText="0" indent="0" justifyLastLine="0" shrinkToFit="0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auriere.a" refreshedDate="45436.373954050927" createdVersion="8" refreshedVersion="8" minRefreshableVersion="3" recordCount="15" xr:uid="{B1885155-7E31-40A6-BE11-C91D23B7DDF8}">
  <cacheSource type="worksheet">
    <worksheetSource name="Table2"/>
  </cacheSource>
  <cacheFields count="4">
    <cacheField name="PROJET" numFmtId="0">
      <sharedItems count="3">
        <s v="A"/>
        <s v="B"/>
        <s v="C"/>
      </sharedItems>
    </cacheField>
    <cacheField name="ÉQUIPE #" numFmtId="0">
      <sharedItems/>
    </cacheField>
    <cacheField name="MEMBRE" numFmtId="0">
      <sharedItems count="11">
        <s v="Zaza"/>
        <s v="Zaza,Jojo "/>
        <s v="Zaza, Lulu"/>
        <s v="Zaza, Titi"/>
        <s v="Zaza, Jojo, Lulu"/>
        <s v="Zaza, Jojo, Titi"/>
        <s v="Zaza, Titi, Lulu"/>
        <s v="Jojo"/>
        <s v="Jojo, Lulu"/>
        <s v="Lulu"/>
        <s v="Titi, Lulu"/>
      </sharedItems>
    </cacheField>
    <cacheField name="PAYS" numFmtId="0">
      <sharedItems count="4">
        <s v="CANADA"/>
        <s v="FRANCE"/>
        <s v="EU"/>
        <s v="BELGI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Colardelle" refreshedDate="45437.432995023148" createdVersion="8" refreshedVersion="8" minRefreshableVersion="3" recordCount="28" xr:uid="{37C2C88C-092F-4526-982F-D17B6FA2B4B8}">
  <cacheSource type="worksheet">
    <worksheetSource name="=table"/>
  </cacheSource>
  <cacheFields count="4">
    <cacheField name="PROJET" numFmtId="0">
      <sharedItems containsBlank="1"/>
    </cacheField>
    <cacheField name="ÉQUIPE #" numFmtId="0">
      <sharedItems containsBlank="1"/>
    </cacheField>
    <cacheField name="MEMBRE" numFmtId="0">
      <sharedItems count="9">
        <s v=""/>
        <s v="Zaza"/>
        <s v="Jojo"/>
        <s v="Lulu"/>
        <s v="Titi"/>
        <s v="Jojo " u="1"/>
        <s v=" Lulu" u="1"/>
        <s v=" Titi" u="1"/>
        <s v=" Jojo" u="1"/>
      </sharedItems>
    </cacheField>
    <cacheField name="PAYS" numFmtId="0">
      <sharedItems containsBlank="1" count="6">
        <m/>
        <s v="FRANCE"/>
        <s v="EU"/>
        <s v="BELGIQUE"/>
        <s v="CANADA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s v="Équipe 1"/>
    <x v="0"/>
    <x v="0"/>
  </r>
  <r>
    <x v="1"/>
    <s v="Équipe 2"/>
    <x v="1"/>
    <x v="1"/>
  </r>
  <r>
    <x v="2"/>
    <s v="Équipe 3"/>
    <x v="2"/>
    <x v="2"/>
  </r>
  <r>
    <x v="0"/>
    <s v="Équipe 4"/>
    <x v="3"/>
    <x v="3"/>
  </r>
  <r>
    <x v="1"/>
    <s v="Équipe 5"/>
    <x v="4"/>
    <x v="0"/>
  </r>
  <r>
    <x v="2"/>
    <s v="Équipe 6"/>
    <x v="5"/>
    <x v="1"/>
  </r>
  <r>
    <x v="0"/>
    <s v="Équipe 7"/>
    <x v="3"/>
    <x v="2"/>
  </r>
  <r>
    <x v="1"/>
    <s v="Équipe 8"/>
    <x v="6"/>
    <x v="3"/>
  </r>
  <r>
    <x v="2"/>
    <s v="Équipe 9"/>
    <x v="7"/>
    <x v="0"/>
  </r>
  <r>
    <x v="0"/>
    <s v="Équipe 10"/>
    <x v="8"/>
    <x v="1"/>
  </r>
  <r>
    <x v="1"/>
    <s v="Équipe 11"/>
    <x v="0"/>
    <x v="2"/>
  </r>
  <r>
    <x v="2"/>
    <s v="Équipe 12"/>
    <x v="9"/>
    <x v="3"/>
  </r>
  <r>
    <x v="0"/>
    <s v="Équipe 13"/>
    <x v="7"/>
    <x v="0"/>
  </r>
  <r>
    <x v="1"/>
    <s v="Équipe 14"/>
    <x v="10"/>
    <x v="1"/>
  </r>
  <r>
    <x v="2"/>
    <s v="Équipe 15"/>
    <x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m/>
    <m/>
    <x v="0"/>
    <x v="0"/>
  </r>
  <r>
    <s v="B"/>
    <s v="Équipe 2"/>
    <x v="1"/>
    <x v="1"/>
  </r>
  <r>
    <s v="C"/>
    <s v="Équipe 3"/>
    <x v="1"/>
    <x v="2"/>
  </r>
  <r>
    <s v="C"/>
    <s v="Équipe 3"/>
    <x v="2"/>
    <x v="2"/>
  </r>
  <r>
    <s v="A"/>
    <s v="Équipe 4"/>
    <x v="1"/>
    <x v="3"/>
  </r>
  <r>
    <s v="A"/>
    <s v="Équipe 4"/>
    <x v="3"/>
    <x v="3"/>
  </r>
  <r>
    <s v="B"/>
    <s v="Équipe 5"/>
    <x v="1"/>
    <x v="4"/>
  </r>
  <r>
    <s v="B"/>
    <s v="Équipe 5"/>
    <x v="4"/>
    <x v="4"/>
  </r>
  <r>
    <s v="C"/>
    <s v="Équipe 6"/>
    <x v="1"/>
    <x v="1"/>
  </r>
  <r>
    <s v="C"/>
    <s v="Équipe 6"/>
    <x v="2"/>
    <x v="1"/>
  </r>
  <r>
    <s v="C"/>
    <s v="Équipe 6"/>
    <x v="3"/>
    <x v="1"/>
  </r>
  <r>
    <s v="A"/>
    <s v="Équipe 7"/>
    <x v="1"/>
    <x v="2"/>
  </r>
  <r>
    <s v="A"/>
    <s v="Équipe 7"/>
    <x v="2"/>
    <x v="2"/>
  </r>
  <r>
    <s v="A"/>
    <s v="Équipe 7"/>
    <x v="4"/>
    <x v="2"/>
  </r>
  <r>
    <s v="B"/>
    <s v="Équipe 8"/>
    <x v="1"/>
    <x v="3"/>
  </r>
  <r>
    <s v="B"/>
    <s v="Équipe 8"/>
    <x v="4"/>
    <x v="3"/>
  </r>
  <r>
    <s v="C"/>
    <s v="Équipe 9"/>
    <x v="1"/>
    <x v="4"/>
  </r>
  <r>
    <s v="C"/>
    <s v="Équipe 9"/>
    <x v="4"/>
    <x v="4"/>
  </r>
  <r>
    <s v="C"/>
    <s v="Équipe 9"/>
    <x v="3"/>
    <x v="4"/>
  </r>
  <r>
    <s v="A"/>
    <s v="Équipe 10"/>
    <x v="2"/>
    <x v="1"/>
  </r>
  <r>
    <s v="B"/>
    <s v="Équipe 11"/>
    <x v="2"/>
    <x v="2"/>
  </r>
  <r>
    <s v="B"/>
    <s v="Équipe 11"/>
    <x v="3"/>
    <x v="2"/>
  </r>
  <r>
    <s v="C"/>
    <s v="Équipe 12"/>
    <x v="1"/>
    <x v="3"/>
  </r>
  <r>
    <s v="A"/>
    <s v="Équipe 13"/>
    <x v="3"/>
    <x v="4"/>
  </r>
  <r>
    <s v="B"/>
    <s v="Équipe 14"/>
    <x v="2"/>
    <x v="1"/>
  </r>
  <r>
    <s v="C"/>
    <s v="Équipe 15"/>
    <x v="4"/>
    <x v="2"/>
  </r>
  <r>
    <s v="C"/>
    <s v="Équipe 15"/>
    <x v="3"/>
    <x v="2"/>
  </r>
  <r>
    <s v=""/>
    <s v="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06252C-1467-44A7-9117-EC8097B1DBA4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ccurrence invidus">
  <location ref="A21:B33" firstHeaderRow="1" firstDataRow="1" firstDataCol="1" rowPageCount="1" colPageCount="1"/>
  <pivotFields count="4">
    <pivotField showAll="0"/>
    <pivotField dataField="1" showAll="0"/>
    <pivotField axis="axisRow" showAll="0">
      <items count="12">
        <item x="7"/>
        <item x="8"/>
        <item x="9"/>
        <item x="10"/>
        <item x="0"/>
        <item x="4"/>
        <item x="5"/>
        <item x="2"/>
        <item x="3"/>
        <item x="6"/>
        <item x="1"/>
        <item t="default"/>
      </items>
    </pivotField>
    <pivotField axis="axisPage" multipleItemSelectionAllowed="1"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Count of ÉQUIPE #" fld="1" subtotal="count" baseField="0" baseItem="0"/>
  </dataFields>
  <formats count="4">
    <format dxfId="4">
      <pivotArea field="3" type="button" dataOnly="0" labelOnly="1" outline="0" axis="axisPage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F652A-9951-4EE7-A04B-E03B5396DF45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9:B51" firstHeaderRow="1" firstDataRow="1" firstDataCol="1" rowPageCount="1" colPageCount="1"/>
  <pivotFields count="4">
    <pivotField axis="axisPage" showAll="0">
      <items count="4">
        <item x="0"/>
        <item x="1"/>
        <item x="2"/>
        <item t="default"/>
      </items>
    </pivotField>
    <pivotField dataField="1" showAll="0"/>
    <pivotField axis="axisRow" showAll="0">
      <items count="12">
        <item x="7"/>
        <item x="8"/>
        <item x="9"/>
        <item x="10"/>
        <item x="0"/>
        <item x="4"/>
        <item x="5"/>
        <item x="2"/>
        <item x="3"/>
        <item x="6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0" hier="-1"/>
  </pageFields>
  <dataFields count="1">
    <dataField name="Count of ÉQUIPE #" fld="1" subtotal="count" baseField="0" baseItem="0"/>
  </dataFields>
  <formats count="4">
    <format dxfId="8">
      <pivotArea field="0" type="button" dataOnly="0" labelOnly="1" outline="0" axis="axisPage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2D472E-E661-4DAD-BB37-D257A88B40A0}" name="Tableau croisé dynamique1" cacheId="1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G3:H7" firstHeaderRow="1" firstDataRow="1" firstDataCol="1" rowPageCount="1" colPageCount="1"/>
  <pivotFields count="4">
    <pivotField showAll="0"/>
    <pivotField dataField="1" showAll="0"/>
    <pivotField axis="axisRow" showAll="0">
      <items count="10">
        <item x="0"/>
        <item m="1" x="8"/>
        <item m="1" x="6"/>
        <item m="1" x="7"/>
        <item x="2"/>
        <item m="1" x="5"/>
        <item x="3"/>
        <item x="4"/>
        <item x="1"/>
        <item t="default"/>
      </items>
    </pivotField>
    <pivotField axis="axisPage" multipleItemSelectionAllowed="1" showAll="0">
      <items count="7">
        <item h="1" x="5"/>
        <item h="1" x="3"/>
        <item h="1" x="4"/>
        <item h="1" x="2"/>
        <item x="1"/>
        <item h="1" x="0"/>
        <item t="default"/>
      </items>
    </pivotField>
  </pivotFields>
  <rowFields count="1">
    <field x="2"/>
  </rowFields>
  <rowItems count="4">
    <i>
      <x v="4"/>
    </i>
    <i>
      <x v="6"/>
    </i>
    <i>
      <x v="8"/>
    </i>
    <i t="grand">
      <x/>
    </i>
  </rowItems>
  <colItems count="1">
    <i/>
  </colItems>
  <pageFields count="1">
    <pageField fld="3" hier="-1"/>
  </pageFields>
  <dataFields count="1">
    <dataField name="Nombre de ÉQUIPE #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9694D1-BFCE-4F4E-94B3-643FDC7DB58F}" name="Table2" displayName="Table2" ref="A1:D16" totalsRowShown="0">
  <autoFilter ref="A1:D16" xr:uid="{999694D1-BFCE-4F4E-94B3-643FDC7DB58F}"/>
  <tableColumns count="4">
    <tableColumn id="1" xr3:uid="{8EFAFFF4-0796-48DF-8619-895B4221D908}" name="PROJET" dataDxfId="0"/>
    <tableColumn id="2" xr3:uid="{833414DB-6166-4469-8380-B4DEB14C75FF}" name="ÉQUIPE #"/>
    <tableColumn id="3" xr3:uid="{D5A26BD1-F3F1-4018-8E7C-ED87A2337BCE}" name="MEMBRE"/>
    <tableColumn id="4" xr3:uid="{B77BCD64-DF92-41A8-B86C-53B7800DD182}" name="PAY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D64C40-D039-4470-AC6F-62897BDB0248}" name="Table3" displayName="Table3" ref="F21:G25" totalsRowShown="0">
  <autoFilter ref="F21:G25" xr:uid="{E3D64C40-D039-4470-AC6F-62897BDB0248}"/>
  <tableColumns count="2">
    <tableColumn id="1" xr3:uid="{41BAD2FD-9819-44EF-8BE8-4C8AFACD4439}" name="Methode sans pivot "/>
    <tableColumn id="2" xr3:uid="{1CB951CC-9177-4DF9-AF6C-87FD0A0C00F6}" name="Column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3D9F-280C-4AE4-8465-9A54CEDA9A1F}">
  <dimension ref="A1:M51"/>
  <sheetViews>
    <sheetView workbookViewId="0">
      <selection activeCell="F12" sqref="F12"/>
    </sheetView>
  </sheetViews>
  <sheetFormatPr baseColWidth="10" defaultColWidth="9.140625" defaultRowHeight="12.75" x14ac:dyDescent="0.2"/>
  <cols>
    <col min="1" max="1" width="18.140625" style="2" bestFit="1" customWidth="1"/>
    <col min="2" max="2" width="15.140625" bestFit="1" customWidth="1"/>
    <col min="3" max="3" width="22.42578125" customWidth="1"/>
    <col min="6" max="6" width="18.5703125" customWidth="1"/>
    <col min="7" max="7" width="19.5703125" customWidth="1"/>
    <col min="8" max="8" width="15.28515625" customWidth="1"/>
    <col min="13" max="13" width="28.5703125" customWidth="1"/>
    <col min="14" max="14" width="12.28515625" customWidth="1"/>
  </cols>
  <sheetData>
    <row r="1" spans="1:13" x14ac:dyDescent="0.2">
      <c r="A1" s="2" t="s">
        <v>4</v>
      </c>
      <c r="B1" t="s">
        <v>5</v>
      </c>
      <c r="C1" t="s">
        <v>3</v>
      </c>
      <c r="D1" t="s">
        <v>6</v>
      </c>
      <c r="H1" t="s">
        <v>4</v>
      </c>
      <c r="I1" t="s">
        <v>5</v>
      </c>
      <c r="K1" t="s">
        <v>6</v>
      </c>
    </row>
    <row r="2" spans="1:13" x14ac:dyDescent="0.2">
      <c r="A2" s="2" t="s">
        <v>7</v>
      </c>
      <c r="B2" t="s">
        <v>10</v>
      </c>
      <c r="C2" t="s">
        <v>0</v>
      </c>
      <c r="D2" t="s">
        <v>33</v>
      </c>
      <c r="M2" cm="1">
        <f t="array" ref="M2">_xlfn.AGGREGATE(15,6,ROW(Table2[MEMBRE])/(ISNUMBER(SEARCH(Feuil1!C3,Table2[MEMBRE]))),SUM(IF(Feuil1!$C$2:C2=Feuil1!C2,1,0)))</f>
        <v>2</v>
      </c>
    </row>
    <row r="3" spans="1:13" x14ac:dyDescent="0.2">
      <c r="A3" s="2" t="s">
        <v>8</v>
      </c>
      <c r="B3" t="s">
        <v>11</v>
      </c>
      <c r="C3" t="s">
        <v>48</v>
      </c>
      <c r="D3" t="s">
        <v>34</v>
      </c>
    </row>
    <row r="4" spans="1:13" x14ac:dyDescent="0.2">
      <c r="A4" s="2" t="s">
        <v>9</v>
      </c>
      <c r="B4" t="s">
        <v>12</v>
      </c>
      <c r="C4" t="s">
        <v>49</v>
      </c>
      <c r="D4" t="s">
        <v>35</v>
      </c>
    </row>
    <row r="5" spans="1:13" x14ac:dyDescent="0.2">
      <c r="A5" s="2" t="s">
        <v>7</v>
      </c>
      <c r="B5" t="s">
        <v>13</v>
      </c>
      <c r="C5" t="s">
        <v>50</v>
      </c>
      <c r="D5" t="s">
        <v>39</v>
      </c>
    </row>
    <row r="6" spans="1:13" x14ac:dyDescent="0.2">
      <c r="A6" s="2" t="s">
        <v>8</v>
      </c>
      <c r="B6" t="s">
        <v>14</v>
      </c>
      <c r="C6" t="s">
        <v>51</v>
      </c>
      <c r="D6" t="s">
        <v>33</v>
      </c>
    </row>
    <row r="7" spans="1:13" x14ac:dyDescent="0.2">
      <c r="A7" s="2" t="s">
        <v>9</v>
      </c>
      <c r="B7" t="s">
        <v>15</v>
      </c>
      <c r="C7" t="s">
        <v>52</v>
      </c>
      <c r="D7" t="s">
        <v>34</v>
      </c>
    </row>
    <row r="8" spans="1:13" x14ac:dyDescent="0.2">
      <c r="A8" s="2" t="s">
        <v>7</v>
      </c>
      <c r="B8" t="s">
        <v>16</v>
      </c>
      <c r="C8" t="s">
        <v>50</v>
      </c>
      <c r="D8" t="s">
        <v>35</v>
      </c>
    </row>
    <row r="9" spans="1:13" x14ac:dyDescent="0.2">
      <c r="A9" s="2" t="s">
        <v>8</v>
      </c>
      <c r="B9" t="s">
        <v>17</v>
      </c>
      <c r="C9" t="s">
        <v>53</v>
      </c>
      <c r="D9" t="s">
        <v>39</v>
      </c>
    </row>
    <row r="10" spans="1:13" x14ac:dyDescent="0.2">
      <c r="A10" s="2" t="s">
        <v>9</v>
      </c>
      <c r="B10" t="s">
        <v>18</v>
      </c>
      <c r="C10" t="s">
        <v>1</v>
      </c>
      <c r="D10" t="s">
        <v>33</v>
      </c>
    </row>
    <row r="11" spans="1:13" x14ac:dyDescent="0.2">
      <c r="A11" s="2" t="s">
        <v>7</v>
      </c>
      <c r="B11" t="s">
        <v>19</v>
      </c>
      <c r="C11" t="s">
        <v>54</v>
      </c>
      <c r="D11" t="s">
        <v>34</v>
      </c>
    </row>
    <row r="12" spans="1:13" x14ac:dyDescent="0.2">
      <c r="A12" s="2" t="s">
        <v>8</v>
      </c>
      <c r="B12" t="s">
        <v>20</v>
      </c>
      <c r="C12" t="s">
        <v>0</v>
      </c>
      <c r="D12" t="s">
        <v>35</v>
      </c>
      <c r="F12" s="8"/>
    </row>
    <row r="13" spans="1:13" x14ac:dyDescent="0.2">
      <c r="A13" s="2" t="s">
        <v>9</v>
      </c>
      <c r="B13" t="s">
        <v>21</v>
      </c>
      <c r="C13" t="s">
        <v>2</v>
      </c>
      <c r="D13" t="s">
        <v>39</v>
      </c>
    </row>
    <row r="14" spans="1:13" x14ac:dyDescent="0.2">
      <c r="A14" s="2" t="s">
        <v>7</v>
      </c>
      <c r="B14" t="s">
        <v>22</v>
      </c>
      <c r="C14" t="s">
        <v>1</v>
      </c>
      <c r="D14" t="s">
        <v>33</v>
      </c>
    </row>
    <row r="15" spans="1:13" x14ac:dyDescent="0.2">
      <c r="A15" s="2" t="s">
        <v>8</v>
      </c>
      <c r="B15" t="s">
        <v>23</v>
      </c>
      <c r="C15" t="s">
        <v>55</v>
      </c>
      <c r="D15" t="s">
        <v>34</v>
      </c>
    </row>
    <row r="16" spans="1:13" x14ac:dyDescent="0.2">
      <c r="A16" s="2" t="s">
        <v>9</v>
      </c>
      <c r="B16" t="s">
        <v>24</v>
      </c>
      <c r="C16" t="s">
        <v>0</v>
      </c>
      <c r="D16" t="s">
        <v>35</v>
      </c>
    </row>
    <row r="19" spans="1:7" x14ac:dyDescent="0.2">
      <c r="A19" s="4" t="s">
        <v>6</v>
      </c>
      <c r="B19" t="s">
        <v>40</v>
      </c>
    </row>
    <row r="21" spans="1:7" x14ac:dyDescent="0.2">
      <c r="A21" s="4" t="s">
        <v>44</v>
      </c>
      <c r="B21" t="s">
        <v>37</v>
      </c>
      <c r="F21" s="3" t="s">
        <v>41</v>
      </c>
      <c r="G21" t="s">
        <v>43</v>
      </c>
    </row>
    <row r="22" spans="1:7" x14ac:dyDescent="0.2">
      <c r="A22" s="2" t="s">
        <v>1</v>
      </c>
      <c r="B22">
        <v>2</v>
      </c>
      <c r="F22" t="s">
        <v>0</v>
      </c>
      <c r="G22">
        <f>COUNTIF(Table2[MEMBRE],"*zaza*")</f>
        <v>10</v>
      </c>
    </row>
    <row r="23" spans="1:7" x14ac:dyDescent="0.2">
      <c r="A23" s="2" t="s">
        <v>31</v>
      </c>
      <c r="B23">
        <v>1</v>
      </c>
      <c r="F23" t="s">
        <v>1</v>
      </c>
      <c r="G23">
        <f>COUNTIF(Table2[MEMBRE],"*Jojo*")</f>
        <v>6</v>
      </c>
    </row>
    <row r="24" spans="1:7" x14ac:dyDescent="0.2">
      <c r="A24" s="2" t="s">
        <v>2</v>
      </c>
      <c r="B24">
        <v>1</v>
      </c>
      <c r="F24" t="s">
        <v>2</v>
      </c>
      <c r="G24">
        <f>COUNTIF(Table2[MEMBRE],"*lulu*")</f>
        <v>6</v>
      </c>
    </row>
    <row r="25" spans="1:7" x14ac:dyDescent="0.2">
      <c r="A25" s="2" t="s">
        <v>32</v>
      </c>
      <c r="B25">
        <v>1</v>
      </c>
      <c r="F25" t="s">
        <v>42</v>
      </c>
      <c r="G25">
        <f>COUNTIF(Table2[MEMBRE],"*titi*")</f>
        <v>5</v>
      </c>
    </row>
    <row r="26" spans="1:7" x14ac:dyDescent="0.2">
      <c r="A26" s="2" t="s">
        <v>0</v>
      </c>
      <c r="B26">
        <v>3</v>
      </c>
    </row>
    <row r="27" spans="1:7" x14ac:dyDescent="0.2">
      <c r="A27" s="2" t="s">
        <v>28</v>
      </c>
      <c r="B27">
        <v>1</v>
      </c>
    </row>
    <row r="28" spans="1:7" x14ac:dyDescent="0.2">
      <c r="A28" s="2" t="s">
        <v>29</v>
      </c>
      <c r="B28">
        <v>1</v>
      </c>
    </row>
    <row r="29" spans="1:7" x14ac:dyDescent="0.2">
      <c r="A29" s="2" t="s">
        <v>26</v>
      </c>
      <c r="B29">
        <v>1</v>
      </c>
    </row>
    <row r="30" spans="1:7" x14ac:dyDescent="0.2">
      <c r="A30" s="2" t="s">
        <v>27</v>
      </c>
      <c r="B30">
        <v>2</v>
      </c>
    </row>
    <row r="31" spans="1:7" x14ac:dyDescent="0.2">
      <c r="A31" s="2" t="s">
        <v>30</v>
      </c>
      <c r="B31">
        <v>1</v>
      </c>
    </row>
    <row r="32" spans="1:7" x14ac:dyDescent="0.2">
      <c r="A32" s="2" t="s">
        <v>25</v>
      </c>
      <c r="B32">
        <v>1</v>
      </c>
    </row>
    <row r="33" spans="1:2" x14ac:dyDescent="0.2">
      <c r="A33" s="2" t="s">
        <v>38</v>
      </c>
      <c r="B33">
        <v>15</v>
      </c>
    </row>
    <row r="37" spans="1:2" x14ac:dyDescent="0.2">
      <c r="A37" s="4" t="s">
        <v>4</v>
      </c>
      <c r="B37" t="s">
        <v>40</v>
      </c>
    </row>
    <row r="39" spans="1:2" x14ac:dyDescent="0.2">
      <c r="A39" s="4" t="s">
        <v>36</v>
      </c>
      <c r="B39" t="s">
        <v>37</v>
      </c>
    </row>
    <row r="40" spans="1:2" x14ac:dyDescent="0.2">
      <c r="A40" s="2" t="s">
        <v>1</v>
      </c>
      <c r="B40">
        <v>2</v>
      </c>
    </row>
    <row r="41" spans="1:2" x14ac:dyDescent="0.2">
      <c r="A41" s="2" t="s">
        <v>31</v>
      </c>
      <c r="B41">
        <v>1</v>
      </c>
    </row>
    <row r="42" spans="1:2" x14ac:dyDescent="0.2">
      <c r="A42" s="2" t="s">
        <v>2</v>
      </c>
      <c r="B42">
        <v>1</v>
      </c>
    </row>
    <row r="43" spans="1:2" x14ac:dyDescent="0.2">
      <c r="A43" s="2" t="s">
        <v>32</v>
      </c>
      <c r="B43">
        <v>1</v>
      </c>
    </row>
    <row r="44" spans="1:2" x14ac:dyDescent="0.2">
      <c r="A44" s="2" t="s">
        <v>0</v>
      </c>
      <c r="B44">
        <v>3</v>
      </c>
    </row>
    <row r="45" spans="1:2" x14ac:dyDescent="0.2">
      <c r="A45" s="2" t="s">
        <v>28</v>
      </c>
      <c r="B45">
        <v>1</v>
      </c>
    </row>
    <row r="46" spans="1:2" x14ac:dyDescent="0.2">
      <c r="A46" s="2" t="s">
        <v>29</v>
      </c>
      <c r="B46">
        <v>1</v>
      </c>
    </row>
    <row r="47" spans="1:2" x14ac:dyDescent="0.2">
      <c r="A47" s="2" t="s">
        <v>26</v>
      </c>
      <c r="B47">
        <v>1</v>
      </c>
    </row>
    <row r="48" spans="1:2" x14ac:dyDescent="0.2">
      <c r="A48" s="2" t="s">
        <v>27</v>
      </c>
      <c r="B48">
        <v>2</v>
      </c>
    </row>
    <row r="49" spans="1:2" x14ac:dyDescent="0.2">
      <c r="A49" s="2" t="s">
        <v>30</v>
      </c>
      <c r="B49">
        <v>1</v>
      </c>
    </row>
    <row r="50" spans="1:2" x14ac:dyDescent="0.2">
      <c r="A50" s="2" t="s">
        <v>25</v>
      </c>
      <c r="B50">
        <v>1</v>
      </c>
    </row>
    <row r="51" spans="1:2" x14ac:dyDescent="0.2">
      <c r="A51" s="2" t="s">
        <v>38</v>
      </c>
      <c r="B51">
        <v>15</v>
      </c>
    </row>
  </sheetData>
  <phoneticPr fontId="2" type="noConversion"/>
  <pageMargins left="0.7" right="0.7" top="0.75" bottom="0.75" header="0.3" footer="0.3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A7BD-4D21-421D-B9EE-93E26C2A58DF}">
  <dimension ref="A1:H132"/>
  <sheetViews>
    <sheetView tabSelected="1" workbookViewId="0">
      <selection activeCell="B2" sqref="B2"/>
    </sheetView>
  </sheetViews>
  <sheetFormatPr baseColWidth="10" defaultRowHeight="12.75" x14ac:dyDescent="0.2"/>
  <cols>
    <col min="7" max="7" width="18.85546875" bestFit="1" customWidth="1"/>
    <col min="8" max="8" width="17.42578125" bestFit="1" customWidth="1"/>
  </cols>
  <sheetData>
    <row r="1" spans="1:8" x14ac:dyDescent="0.2">
      <c r="A1" s="7" t="s">
        <v>4</v>
      </c>
      <c r="B1" s="5" t="s">
        <v>5</v>
      </c>
      <c r="C1" s="5" t="s">
        <v>3</v>
      </c>
      <c r="D1" s="6" t="s">
        <v>6</v>
      </c>
      <c r="G1" s="1" t="s">
        <v>6</v>
      </c>
      <c r="H1" t="s">
        <v>34</v>
      </c>
    </row>
    <row r="2" spans="1:8" x14ac:dyDescent="0.2">
      <c r="C2" t="str" cm="1">
        <f t="array" ref="C2:C29">_xlfn.REDUCE("",Table2[MEMBRE],_xlfn.LAMBDA(_xlpm.x,_xlpm.y,_xlfn.VSTACK(_xlpm.x,_xlfn.TEXTSPLIT(_xlpm.y,,","))))</f>
        <v/>
      </c>
      <c r="D2" s="8"/>
    </row>
    <row r="3" spans="1:8" x14ac:dyDescent="0.2">
      <c r="A3" t="str" cm="1">
        <f t="array" ref="A3">IFERROR(INDEX(Table2[PROJET],_xlfn.AGGREGATE(15,6,ROW(Table2[MEMBRE])/(ISNUMBER(SEARCH(C3,Table2[MEMBRE]))),COUNTIF($C$3:C3,"*"&amp;C3&amp;"*"))),"")</f>
        <v>B</v>
      </c>
      <c r="B3" t="str" cm="1">
        <f t="array" ref="B3">IFERROR(INDEX(Table2[ÉQUIPE '#],_xlfn.AGGREGATE(15,6,ROW(Table2[MEMBRE])/(ISNUMBER(SEARCH(C3,Table2[MEMBRE]))),COUNTIF($C$3:C3,"*"&amp;C3&amp;"*"))),"")</f>
        <v>Équipe 2</v>
      </c>
      <c r="C3" t="str">
        <v>Zaza</v>
      </c>
      <c r="D3" t="str" cm="1">
        <f t="array" ref="D3">IFERROR(INDEX(Table2[PAYS],_xlfn.AGGREGATE(15,6,ROW(Table2[MEMBRE])/(ISNUMBER(SEARCH(C3,Table2[MEMBRE]))),COUNTIF($C$3:C3,"*"&amp;C3&amp;"*"))),"")</f>
        <v>FRANCE</v>
      </c>
      <c r="G3" s="1" t="s">
        <v>45</v>
      </c>
      <c r="H3" t="s">
        <v>47</v>
      </c>
    </row>
    <row r="4" spans="1:8" x14ac:dyDescent="0.2">
      <c r="A4" t="str" cm="1">
        <f t="array" ref="A4">IFERROR(INDEX(Table2[PROJET],_xlfn.AGGREGATE(15,6,ROW(Table2[MEMBRE])/(ISNUMBER(SEARCH(C4,Table2[MEMBRE]))),COUNTIF($C$3:C4,"*"&amp;C4&amp;"*"))),"")</f>
        <v>C</v>
      </c>
      <c r="B4" t="str" cm="1">
        <f t="array" ref="B4">IFERROR(INDEX(Table2[ÉQUIPE '#],_xlfn.AGGREGATE(15,6,ROW(Table2[MEMBRE])/(ISNUMBER(SEARCH(C4,Table2[MEMBRE]))),COUNTIF($C$3:C4,"*"&amp;C4&amp;"*"))),"")</f>
        <v>Équipe 3</v>
      </c>
      <c r="C4" t="str">
        <v>Zaza</v>
      </c>
      <c r="D4" t="str" cm="1">
        <f t="array" ref="D4">IFERROR(INDEX(Table2[PAYS],_xlfn.AGGREGATE(15,6,ROW(Table2[MEMBRE])/(ISNUMBER(SEARCH(C4,Table2[MEMBRE]))),COUNTIF($C$3:C4,"*"&amp;C4&amp;"*"))),"")</f>
        <v>EU</v>
      </c>
      <c r="G4" s="2" t="s">
        <v>1</v>
      </c>
      <c r="H4" s="9">
        <v>3</v>
      </c>
    </row>
    <row r="5" spans="1:8" x14ac:dyDescent="0.2">
      <c r="A5" t="str" cm="1">
        <f t="array" ref="A5">IFERROR(INDEX(Table2[PROJET],_xlfn.AGGREGATE(15,6,ROW(Table2[MEMBRE])/(ISNUMBER(SEARCH(C5,Table2[MEMBRE]))),COUNTIF($C$3:C5,"*"&amp;C5&amp;"*"))),"")</f>
        <v>C</v>
      </c>
      <c r="B5" t="str" cm="1">
        <f t="array" ref="B5">IFERROR(INDEX(Table2[ÉQUIPE '#],_xlfn.AGGREGATE(15,6,ROW(Table2[MEMBRE])/(ISNUMBER(SEARCH(C5,Table2[MEMBRE]))),COUNTIF($C$3:C5,"*"&amp;C5&amp;"*"))),"")</f>
        <v>Équipe 3</v>
      </c>
      <c r="C5" t="str">
        <v>Jojo</v>
      </c>
      <c r="D5" t="str" cm="1">
        <f t="array" ref="D5">IFERROR(INDEX(Table2[PAYS],_xlfn.AGGREGATE(15,6,ROW(Table2[MEMBRE])/(ISNUMBER(SEARCH(C5,Table2[MEMBRE]))),COUNTIF($C$3:C5,"*"&amp;C5&amp;"*"))),"")</f>
        <v>EU</v>
      </c>
      <c r="G5" s="2" t="s">
        <v>2</v>
      </c>
      <c r="H5" s="9">
        <v>1</v>
      </c>
    </row>
    <row r="6" spans="1:8" x14ac:dyDescent="0.2">
      <c r="A6" t="str" cm="1">
        <f t="array" ref="A6">IFERROR(INDEX(Table2[PROJET],_xlfn.AGGREGATE(15,6,ROW(Table2[MEMBRE])/(ISNUMBER(SEARCH(C6,Table2[MEMBRE]))),COUNTIF($C$3:C6,"*"&amp;C6&amp;"*"))),"")</f>
        <v>A</v>
      </c>
      <c r="B6" t="str" cm="1">
        <f t="array" ref="B6">IFERROR(INDEX(Table2[ÉQUIPE '#],_xlfn.AGGREGATE(15,6,ROW(Table2[MEMBRE])/(ISNUMBER(SEARCH(C6,Table2[MEMBRE]))),COUNTIF($C$3:C6,"*"&amp;C6&amp;"*"))),"")</f>
        <v>Équipe 4</v>
      </c>
      <c r="C6" t="str">
        <v>Zaza</v>
      </c>
      <c r="D6" t="str" cm="1">
        <f t="array" ref="D6">IFERROR(INDEX(Table2[PAYS],_xlfn.AGGREGATE(15,6,ROW(Table2[MEMBRE])/(ISNUMBER(SEARCH(C6,Table2[MEMBRE]))),COUNTIF($C$3:C6,"*"&amp;C6&amp;"*"))),"")</f>
        <v>BELGIQUE</v>
      </c>
      <c r="G6" s="2" t="s">
        <v>0</v>
      </c>
      <c r="H6" s="9">
        <v>2</v>
      </c>
    </row>
    <row r="7" spans="1:8" x14ac:dyDescent="0.2">
      <c r="A7" t="str" cm="1">
        <f t="array" ref="A7">IFERROR(INDEX(Table2[PROJET],_xlfn.AGGREGATE(15,6,ROW(Table2[MEMBRE])/(ISNUMBER(SEARCH(C7,Table2[MEMBRE]))),COUNTIF($C$3:C7,"*"&amp;C7&amp;"*"))),"")</f>
        <v>A</v>
      </c>
      <c r="B7" t="str" cm="1">
        <f t="array" ref="B7">IFERROR(INDEX(Table2[ÉQUIPE '#],_xlfn.AGGREGATE(15,6,ROW(Table2[MEMBRE])/(ISNUMBER(SEARCH(C7,Table2[MEMBRE]))),COUNTIF($C$3:C7,"*"&amp;C7&amp;"*"))),"")</f>
        <v>Équipe 4</v>
      </c>
      <c r="C7" t="str">
        <v>Lulu</v>
      </c>
      <c r="D7" t="str" cm="1">
        <f t="array" ref="D7">IFERROR(INDEX(Table2[PAYS],_xlfn.AGGREGATE(15,6,ROW(Table2[MEMBRE])/(ISNUMBER(SEARCH(C7,Table2[MEMBRE]))),COUNTIF($C$3:C7,"*"&amp;C7&amp;"*"))),"")</f>
        <v>BELGIQUE</v>
      </c>
      <c r="G7" s="2" t="s">
        <v>46</v>
      </c>
      <c r="H7" s="9">
        <v>6</v>
      </c>
    </row>
    <row r="8" spans="1:8" x14ac:dyDescent="0.2">
      <c r="A8" t="str" cm="1">
        <f t="array" ref="A8">IFERROR(INDEX(Table2[PROJET],_xlfn.AGGREGATE(15,6,ROW(Table2[MEMBRE])/(ISNUMBER(SEARCH(C8,Table2[MEMBRE]))),COUNTIF($C$3:C8,"*"&amp;C8&amp;"*"))),"")</f>
        <v>B</v>
      </c>
      <c r="B8" t="str" cm="1">
        <f t="array" ref="B8">IFERROR(INDEX(Table2[ÉQUIPE '#],_xlfn.AGGREGATE(15,6,ROW(Table2[MEMBRE])/(ISNUMBER(SEARCH(C8,Table2[MEMBRE]))),COUNTIF($C$3:C8,"*"&amp;C8&amp;"*"))),"")</f>
        <v>Équipe 5</v>
      </c>
      <c r="C8" t="str">
        <v>Zaza</v>
      </c>
      <c r="D8" t="str" cm="1">
        <f t="array" ref="D8">IFERROR(INDEX(Table2[PAYS],_xlfn.AGGREGATE(15,6,ROW(Table2[MEMBRE])/(ISNUMBER(SEARCH(C8,Table2[MEMBRE]))),COUNTIF($C$3:C8,"*"&amp;C8&amp;"*"))),"")</f>
        <v>CANADA</v>
      </c>
    </row>
    <row r="9" spans="1:8" x14ac:dyDescent="0.2">
      <c r="A9" t="str" cm="1">
        <f t="array" ref="A9">IFERROR(INDEX(Table2[PROJET],_xlfn.AGGREGATE(15,6,ROW(Table2[MEMBRE])/(ISNUMBER(SEARCH(C9,Table2[MEMBRE]))),COUNTIF($C$3:C9,"*"&amp;C9&amp;"*"))),"")</f>
        <v>B</v>
      </c>
      <c r="B9" t="str" cm="1">
        <f t="array" ref="B9">IFERROR(INDEX(Table2[ÉQUIPE '#],_xlfn.AGGREGATE(15,6,ROW(Table2[MEMBRE])/(ISNUMBER(SEARCH(C9,Table2[MEMBRE]))),COUNTIF($C$3:C9,"*"&amp;C9&amp;"*"))),"")</f>
        <v>Équipe 5</v>
      </c>
      <c r="C9" t="str">
        <v>Titi</v>
      </c>
      <c r="D9" t="str" cm="1">
        <f t="array" ref="D9">IFERROR(INDEX(Table2[PAYS],_xlfn.AGGREGATE(15,6,ROW(Table2[MEMBRE])/(ISNUMBER(SEARCH(C9,Table2[MEMBRE]))),COUNTIF($C$3:C9,"*"&amp;C9&amp;"*"))),"")</f>
        <v>CANADA</v>
      </c>
    </row>
    <row r="10" spans="1:8" x14ac:dyDescent="0.2">
      <c r="A10" t="str" cm="1">
        <f t="array" ref="A10">IFERROR(INDEX(Table2[PROJET],_xlfn.AGGREGATE(15,6,ROW(Table2[MEMBRE])/(ISNUMBER(SEARCH(C10,Table2[MEMBRE]))),COUNTIF($C$3:C10,"*"&amp;C10&amp;"*"))),"")</f>
        <v>C</v>
      </c>
      <c r="B10" t="str" cm="1">
        <f t="array" ref="B10">IFERROR(INDEX(Table2[ÉQUIPE '#],_xlfn.AGGREGATE(15,6,ROW(Table2[MEMBRE])/(ISNUMBER(SEARCH(C10,Table2[MEMBRE]))),COUNTIF($C$3:C10,"*"&amp;C10&amp;"*"))),"")</f>
        <v>Équipe 6</v>
      </c>
      <c r="C10" t="str">
        <v>Zaza</v>
      </c>
      <c r="D10" t="str" cm="1">
        <f t="array" ref="D10">IFERROR(INDEX(Table2[PAYS],_xlfn.AGGREGATE(15,6,ROW(Table2[MEMBRE])/(ISNUMBER(SEARCH(C10,Table2[MEMBRE]))),COUNTIF($C$3:C10,"*"&amp;C10&amp;"*"))),"")</f>
        <v>FRANCE</v>
      </c>
    </row>
    <row r="11" spans="1:8" x14ac:dyDescent="0.2">
      <c r="A11" t="str" cm="1">
        <f t="array" ref="A11">IFERROR(INDEX(Table2[PROJET],_xlfn.AGGREGATE(15,6,ROW(Table2[MEMBRE])/(ISNUMBER(SEARCH(C11,Table2[MEMBRE]))),COUNTIF($C$3:C11,"*"&amp;C11&amp;"*"))),"")</f>
        <v>C</v>
      </c>
      <c r="B11" t="str" cm="1">
        <f t="array" ref="B11">IFERROR(INDEX(Table2[ÉQUIPE '#],_xlfn.AGGREGATE(15,6,ROW(Table2[MEMBRE])/(ISNUMBER(SEARCH(C11,Table2[MEMBRE]))),COUNTIF($C$3:C11,"*"&amp;C11&amp;"*"))),"")</f>
        <v>Équipe 6</v>
      </c>
      <c r="C11" t="str">
        <v>Jojo</v>
      </c>
      <c r="D11" t="str" cm="1">
        <f t="array" ref="D11">IFERROR(INDEX(Table2[PAYS],_xlfn.AGGREGATE(15,6,ROW(Table2[MEMBRE])/(ISNUMBER(SEARCH(C11,Table2[MEMBRE]))),COUNTIF($C$3:C11,"*"&amp;C11&amp;"*"))),"")</f>
        <v>FRANCE</v>
      </c>
    </row>
    <row r="12" spans="1:8" x14ac:dyDescent="0.2">
      <c r="A12" t="str" cm="1">
        <f t="array" ref="A12">IFERROR(INDEX(Table2[PROJET],_xlfn.AGGREGATE(15,6,ROW(Table2[MEMBRE])/(ISNUMBER(SEARCH(C12,Table2[MEMBRE]))),COUNTIF($C$3:C12,"*"&amp;C12&amp;"*"))),"")</f>
        <v>C</v>
      </c>
      <c r="B12" t="str" cm="1">
        <f t="array" ref="B12">IFERROR(INDEX(Table2[ÉQUIPE '#],_xlfn.AGGREGATE(15,6,ROW(Table2[MEMBRE])/(ISNUMBER(SEARCH(C12,Table2[MEMBRE]))),COUNTIF($C$3:C12,"*"&amp;C12&amp;"*"))),"")</f>
        <v>Équipe 6</v>
      </c>
      <c r="C12" t="str">
        <v>Lulu</v>
      </c>
      <c r="D12" t="str" cm="1">
        <f t="array" ref="D12">IFERROR(INDEX(Table2[PAYS],_xlfn.AGGREGATE(15,6,ROW(Table2[MEMBRE])/(ISNUMBER(SEARCH(C12,Table2[MEMBRE]))),COUNTIF($C$3:C12,"*"&amp;C12&amp;"*"))),"")</f>
        <v>FRANCE</v>
      </c>
    </row>
    <row r="13" spans="1:8" x14ac:dyDescent="0.2">
      <c r="A13" t="str" cm="1">
        <f t="array" ref="A13">IFERROR(INDEX(Table2[PROJET],_xlfn.AGGREGATE(15,6,ROW(Table2[MEMBRE])/(ISNUMBER(SEARCH(C13,Table2[MEMBRE]))),COUNTIF($C$3:C13,"*"&amp;C13&amp;"*"))),"")</f>
        <v>A</v>
      </c>
      <c r="B13" t="str" cm="1">
        <f t="array" ref="B13">IFERROR(INDEX(Table2[ÉQUIPE '#],_xlfn.AGGREGATE(15,6,ROW(Table2[MEMBRE])/(ISNUMBER(SEARCH(C13,Table2[MEMBRE]))),COUNTIF($C$3:C13,"*"&amp;C13&amp;"*"))),"")</f>
        <v>Équipe 7</v>
      </c>
      <c r="C13" t="str">
        <v>Zaza</v>
      </c>
      <c r="D13" t="str" cm="1">
        <f t="array" ref="D13">IFERROR(INDEX(Table2[PAYS],_xlfn.AGGREGATE(15,6,ROW(Table2[MEMBRE])/(ISNUMBER(SEARCH(C13,Table2[MEMBRE]))),COUNTIF($C$3:C13,"*"&amp;C13&amp;"*"))),"")</f>
        <v>EU</v>
      </c>
    </row>
    <row r="14" spans="1:8" x14ac:dyDescent="0.2">
      <c r="A14" t="str" cm="1">
        <f t="array" ref="A14">IFERROR(INDEX(Table2[PROJET],_xlfn.AGGREGATE(15,6,ROW(Table2[MEMBRE])/(ISNUMBER(SEARCH(C14,Table2[MEMBRE]))),COUNTIF($C$3:C14,"*"&amp;C14&amp;"*"))),"")</f>
        <v>A</v>
      </c>
      <c r="B14" t="str" cm="1">
        <f t="array" ref="B14">IFERROR(INDEX(Table2[ÉQUIPE '#],_xlfn.AGGREGATE(15,6,ROW(Table2[MEMBRE])/(ISNUMBER(SEARCH(C14,Table2[MEMBRE]))),COUNTIF($C$3:C14,"*"&amp;C14&amp;"*"))),"")</f>
        <v>Équipe 7</v>
      </c>
      <c r="C14" t="str">
        <v>Jojo</v>
      </c>
      <c r="D14" t="str" cm="1">
        <f t="array" ref="D14">IFERROR(INDEX(Table2[PAYS],_xlfn.AGGREGATE(15,6,ROW(Table2[MEMBRE])/(ISNUMBER(SEARCH(C14,Table2[MEMBRE]))),COUNTIF($C$3:C14,"*"&amp;C14&amp;"*"))),"")</f>
        <v>EU</v>
      </c>
    </row>
    <row r="15" spans="1:8" x14ac:dyDescent="0.2">
      <c r="A15" t="str" cm="1">
        <f t="array" ref="A15">IFERROR(INDEX(Table2[PROJET],_xlfn.AGGREGATE(15,6,ROW(Table2[MEMBRE])/(ISNUMBER(SEARCH(C15,Table2[MEMBRE]))),COUNTIF($C$3:C15,"*"&amp;C15&amp;"*"))),"")</f>
        <v>A</v>
      </c>
      <c r="B15" t="str" cm="1">
        <f t="array" ref="B15">IFERROR(INDEX(Table2[ÉQUIPE '#],_xlfn.AGGREGATE(15,6,ROW(Table2[MEMBRE])/(ISNUMBER(SEARCH(C15,Table2[MEMBRE]))),COUNTIF($C$3:C15,"*"&amp;C15&amp;"*"))),"")</f>
        <v>Équipe 7</v>
      </c>
      <c r="C15" t="str">
        <v>Titi</v>
      </c>
      <c r="D15" t="str" cm="1">
        <f t="array" ref="D15">IFERROR(INDEX(Table2[PAYS],_xlfn.AGGREGATE(15,6,ROW(Table2[MEMBRE])/(ISNUMBER(SEARCH(C15,Table2[MEMBRE]))),COUNTIF($C$3:C15,"*"&amp;C15&amp;"*"))),"")</f>
        <v>EU</v>
      </c>
    </row>
    <row r="16" spans="1:8" x14ac:dyDescent="0.2">
      <c r="A16" t="str" cm="1">
        <f t="array" ref="A16">IFERROR(INDEX(Table2[PROJET],_xlfn.AGGREGATE(15,6,ROW(Table2[MEMBRE])/(ISNUMBER(SEARCH(C16,Table2[MEMBRE]))),COUNTIF($C$3:C16,"*"&amp;C16&amp;"*"))),"")</f>
        <v>B</v>
      </c>
      <c r="B16" t="str" cm="1">
        <f t="array" ref="B16">IFERROR(INDEX(Table2[ÉQUIPE '#],_xlfn.AGGREGATE(15,6,ROW(Table2[MEMBRE])/(ISNUMBER(SEARCH(C16,Table2[MEMBRE]))),COUNTIF($C$3:C16,"*"&amp;C16&amp;"*"))),"")</f>
        <v>Équipe 8</v>
      </c>
      <c r="C16" t="str">
        <v>Zaza</v>
      </c>
      <c r="D16" t="str" cm="1">
        <f t="array" ref="D16">IFERROR(INDEX(Table2[PAYS],_xlfn.AGGREGATE(15,6,ROW(Table2[MEMBRE])/(ISNUMBER(SEARCH(C16,Table2[MEMBRE]))),COUNTIF($C$3:C16,"*"&amp;C16&amp;"*"))),"")</f>
        <v>BELGIQUE</v>
      </c>
    </row>
    <row r="17" spans="1:4" x14ac:dyDescent="0.2">
      <c r="A17" t="str" cm="1">
        <f t="array" ref="A17">IFERROR(INDEX(Table2[PROJET],_xlfn.AGGREGATE(15,6,ROW(Table2[MEMBRE])/(ISNUMBER(SEARCH(C17,Table2[MEMBRE]))),COUNTIF($C$3:C17,"*"&amp;C17&amp;"*"))),"")</f>
        <v>B</v>
      </c>
      <c r="B17" t="str" cm="1">
        <f t="array" ref="B17">IFERROR(INDEX(Table2[ÉQUIPE '#],_xlfn.AGGREGATE(15,6,ROW(Table2[MEMBRE])/(ISNUMBER(SEARCH(C17,Table2[MEMBRE]))),COUNTIF($C$3:C17,"*"&amp;C17&amp;"*"))),"")</f>
        <v>Équipe 8</v>
      </c>
      <c r="C17" t="str">
        <v>Titi</v>
      </c>
      <c r="D17" t="str" cm="1">
        <f t="array" ref="D17">IFERROR(INDEX(Table2[PAYS],_xlfn.AGGREGATE(15,6,ROW(Table2[MEMBRE])/(ISNUMBER(SEARCH(C17,Table2[MEMBRE]))),COUNTIF($C$3:C17,"*"&amp;C17&amp;"*"))),"")</f>
        <v>BELGIQUE</v>
      </c>
    </row>
    <row r="18" spans="1:4" x14ac:dyDescent="0.2">
      <c r="A18" t="str" cm="1">
        <f t="array" ref="A18">IFERROR(INDEX(Table2[PROJET],_xlfn.AGGREGATE(15,6,ROW(Table2[MEMBRE])/(ISNUMBER(SEARCH(C18,Table2[MEMBRE]))),COUNTIF($C$3:C18,"*"&amp;C18&amp;"*"))),"")</f>
        <v>C</v>
      </c>
      <c r="B18" t="str" cm="1">
        <f t="array" ref="B18">IFERROR(INDEX(Table2[ÉQUIPE '#],_xlfn.AGGREGATE(15,6,ROW(Table2[MEMBRE])/(ISNUMBER(SEARCH(C18,Table2[MEMBRE]))),COUNTIF($C$3:C18,"*"&amp;C18&amp;"*"))),"")</f>
        <v>Équipe 9</v>
      </c>
      <c r="C18" t="str">
        <v>Zaza</v>
      </c>
      <c r="D18" t="str" cm="1">
        <f t="array" ref="D18">IFERROR(INDEX(Table2[PAYS],_xlfn.AGGREGATE(15,6,ROW(Table2[MEMBRE])/(ISNUMBER(SEARCH(C18,Table2[MEMBRE]))),COUNTIF($C$3:C18,"*"&amp;C18&amp;"*"))),"")</f>
        <v>CANADA</v>
      </c>
    </row>
    <row r="19" spans="1:4" x14ac:dyDescent="0.2">
      <c r="A19" t="str" cm="1">
        <f t="array" ref="A19">IFERROR(INDEX(Table2[PROJET],_xlfn.AGGREGATE(15,6,ROW(Table2[MEMBRE])/(ISNUMBER(SEARCH(C19,Table2[MEMBRE]))),COUNTIF($C$3:C19,"*"&amp;C19&amp;"*"))),"")</f>
        <v>C</v>
      </c>
      <c r="B19" t="str" cm="1">
        <f t="array" ref="B19">IFERROR(INDEX(Table2[ÉQUIPE '#],_xlfn.AGGREGATE(15,6,ROW(Table2[MEMBRE])/(ISNUMBER(SEARCH(C19,Table2[MEMBRE]))),COUNTIF($C$3:C19,"*"&amp;C19&amp;"*"))),"")</f>
        <v>Équipe 9</v>
      </c>
      <c r="C19" t="str">
        <v>Titi</v>
      </c>
      <c r="D19" t="str" cm="1">
        <f t="array" ref="D19">IFERROR(INDEX(Table2[PAYS],_xlfn.AGGREGATE(15,6,ROW(Table2[MEMBRE])/(ISNUMBER(SEARCH(C19,Table2[MEMBRE]))),COUNTIF($C$3:C19,"*"&amp;C19&amp;"*"))),"")</f>
        <v>CANADA</v>
      </c>
    </row>
    <row r="20" spans="1:4" x14ac:dyDescent="0.2">
      <c r="A20" t="str" cm="1">
        <f t="array" ref="A20">IFERROR(INDEX(Table2[PROJET],_xlfn.AGGREGATE(15,6,ROW(Table2[MEMBRE])/(ISNUMBER(SEARCH(C20,Table2[MEMBRE]))),COUNTIF($C$3:C20,"*"&amp;C20&amp;"*"))),"")</f>
        <v>C</v>
      </c>
      <c r="B20" t="str" cm="1">
        <f t="array" ref="B20">IFERROR(INDEX(Table2[ÉQUIPE '#],_xlfn.AGGREGATE(15,6,ROW(Table2[MEMBRE])/(ISNUMBER(SEARCH(C20,Table2[MEMBRE]))),COUNTIF($C$3:C20,"*"&amp;C20&amp;"*"))),"")</f>
        <v>Équipe 9</v>
      </c>
      <c r="C20" t="str">
        <v>Lulu</v>
      </c>
      <c r="D20" t="str" cm="1">
        <f t="array" ref="D20">IFERROR(INDEX(Table2[PAYS],_xlfn.AGGREGATE(15,6,ROW(Table2[MEMBRE])/(ISNUMBER(SEARCH(C20,Table2[MEMBRE]))),COUNTIF($C$3:C20,"*"&amp;C20&amp;"*"))),"")</f>
        <v>CANADA</v>
      </c>
    </row>
    <row r="21" spans="1:4" x14ac:dyDescent="0.2">
      <c r="A21" t="str" cm="1">
        <f t="array" ref="A21">IFERROR(INDEX(Table2[PROJET],_xlfn.AGGREGATE(15,6,ROW(Table2[MEMBRE])/(ISNUMBER(SEARCH(C21,Table2[MEMBRE]))),COUNTIF($C$3:C21,"*"&amp;C21&amp;"*"))),"")</f>
        <v>A</v>
      </c>
      <c r="B21" t="str" cm="1">
        <f t="array" ref="B21">IFERROR(INDEX(Table2[ÉQUIPE '#],_xlfn.AGGREGATE(15,6,ROW(Table2[MEMBRE])/(ISNUMBER(SEARCH(C21,Table2[MEMBRE]))),COUNTIF($C$3:C21,"*"&amp;C21&amp;"*"))),"")</f>
        <v>Équipe 10</v>
      </c>
      <c r="C21" t="str">
        <v>Jojo</v>
      </c>
      <c r="D21" t="str" cm="1">
        <f t="array" ref="D21">IFERROR(INDEX(Table2[PAYS],_xlfn.AGGREGATE(15,6,ROW(Table2[MEMBRE])/(ISNUMBER(SEARCH(C21,Table2[MEMBRE]))),COUNTIF($C$3:C21,"*"&amp;C21&amp;"*"))),"")</f>
        <v>FRANCE</v>
      </c>
    </row>
    <row r="22" spans="1:4" x14ac:dyDescent="0.2">
      <c r="A22" t="str" cm="1">
        <f t="array" ref="A22">IFERROR(INDEX(Table2[PROJET],_xlfn.AGGREGATE(15,6,ROW(Table2[MEMBRE])/(ISNUMBER(SEARCH(C22,Table2[MEMBRE]))),COUNTIF($C$3:C22,"*"&amp;C22&amp;"*"))),"")</f>
        <v>B</v>
      </c>
      <c r="B22" t="str" cm="1">
        <f t="array" ref="B22">IFERROR(INDEX(Table2[ÉQUIPE '#],_xlfn.AGGREGATE(15,6,ROW(Table2[MEMBRE])/(ISNUMBER(SEARCH(C22,Table2[MEMBRE]))),COUNTIF($C$3:C22,"*"&amp;C22&amp;"*"))),"")</f>
        <v>Équipe 11</v>
      </c>
      <c r="C22" t="str">
        <v>Jojo</v>
      </c>
      <c r="D22" t="str" cm="1">
        <f t="array" ref="D22">IFERROR(INDEX(Table2[PAYS],_xlfn.AGGREGATE(15,6,ROW(Table2[MEMBRE])/(ISNUMBER(SEARCH(C22,Table2[MEMBRE]))),COUNTIF($C$3:C22,"*"&amp;C22&amp;"*"))),"")</f>
        <v>EU</v>
      </c>
    </row>
    <row r="23" spans="1:4" x14ac:dyDescent="0.2">
      <c r="A23" t="str" cm="1">
        <f t="array" ref="A23">IFERROR(INDEX(Table2[PROJET],_xlfn.AGGREGATE(15,6,ROW(Table2[MEMBRE])/(ISNUMBER(SEARCH(C23,Table2[MEMBRE]))),COUNTIF($C$3:C23,"*"&amp;C23&amp;"*"))),"")</f>
        <v>B</v>
      </c>
      <c r="B23" t="str" cm="1">
        <f t="array" ref="B23">IFERROR(INDEX(Table2[ÉQUIPE '#],_xlfn.AGGREGATE(15,6,ROW(Table2[MEMBRE])/(ISNUMBER(SEARCH(C23,Table2[MEMBRE]))),COUNTIF($C$3:C23,"*"&amp;C23&amp;"*"))),"")</f>
        <v>Équipe 11</v>
      </c>
      <c r="C23" t="str">
        <v>Lulu</v>
      </c>
      <c r="D23" t="str" cm="1">
        <f t="array" ref="D23">IFERROR(INDEX(Table2[PAYS],_xlfn.AGGREGATE(15,6,ROW(Table2[MEMBRE])/(ISNUMBER(SEARCH(C23,Table2[MEMBRE]))),COUNTIF($C$3:C23,"*"&amp;C23&amp;"*"))),"")</f>
        <v>EU</v>
      </c>
    </row>
    <row r="24" spans="1:4" x14ac:dyDescent="0.2">
      <c r="A24" t="str" cm="1">
        <f t="array" ref="A24">IFERROR(INDEX(Table2[PROJET],_xlfn.AGGREGATE(15,6,ROW(Table2[MEMBRE])/(ISNUMBER(SEARCH(C24,Table2[MEMBRE]))),COUNTIF($C$3:C24,"*"&amp;C24&amp;"*"))),"")</f>
        <v>C</v>
      </c>
      <c r="B24" t="str" cm="1">
        <f t="array" ref="B24">IFERROR(INDEX(Table2[ÉQUIPE '#],_xlfn.AGGREGATE(15,6,ROW(Table2[MEMBRE])/(ISNUMBER(SEARCH(C24,Table2[MEMBRE]))),COUNTIF($C$3:C24,"*"&amp;C24&amp;"*"))),"")</f>
        <v>Équipe 12</v>
      </c>
      <c r="C24" t="str">
        <v>Zaza</v>
      </c>
      <c r="D24" t="str" cm="1">
        <f t="array" ref="D24">IFERROR(INDEX(Table2[PAYS],_xlfn.AGGREGATE(15,6,ROW(Table2[MEMBRE])/(ISNUMBER(SEARCH(C24,Table2[MEMBRE]))),COUNTIF($C$3:C24,"*"&amp;C24&amp;"*"))),"")</f>
        <v>BELGIQUE</v>
      </c>
    </row>
    <row r="25" spans="1:4" x14ac:dyDescent="0.2">
      <c r="A25" t="str" cm="1">
        <f t="array" ref="A25">IFERROR(INDEX(Table2[PROJET],_xlfn.AGGREGATE(15,6,ROW(Table2[MEMBRE])/(ISNUMBER(SEARCH(C25,Table2[MEMBRE]))),COUNTIF($C$3:C25,"*"&amp;C25&amp;"*"))),"")</f>
        <v>A</v>
      </c>
      <c r="B25" t="str" cm="1">
        <f t="array" ref="B25">IFERROR(INDEX(Table2[ÉQUIPE '#],_xlfn.AGGREGATE(15,6,ROW(Table2[MEMBRE])/(ISNUMBER(SEARCH(C25,Table2[MEMBRE]))),COUNTIF($C$3:C25,"*"&amp;C25&amp;"*"))),"")</f>
        <v>Équipe 13</v>
      </c>
      <c r="C25" t="str">
        <v>Lulu</v>
      </c>
      <c r="D25" t="str" cm="1">
        <f t="array" ref="D25">IFERROR(INDEX(Table2[PAYS],_xlfn.AGGREGATE(15,6,ROW(Table2[MEMBRE])/(ISNUMBER(SEARCH(C25,Table2[MEMBRE]))),COUNTIF($C$3:C25,"*"&amp;C25&amp;"*"))),"")</f>
        <v>CANADA</v>
      </c>
    </row>
    <row r="26" spans="1:4" x14ac:dyDescent="0.2">
      <c r="A26" t="str" cm="1">
        <f t="array" ref="A26">IFERROR(INDEX(Table2[PROJET],_xlfn.AGGREGATE(15,6,ROW(Table2[MEMBRE])/(ISNUMBER(SEARCH(C26,Table2[MEMBRE]))),COUNTIF($C$3:C26,"*"&amp;C26&amp;"*"))),"")</f>
        <v>B</v>
      </c>
      <c r="B26" t="str" cm="1">
        <f t="array" ref="B26">IFERROR(INDEX(Table2[ÉQUIPE '#],_xlfn.AGGREGATE(15,6,ROW(Table2[MEMBRE])/(ISNUMBER(SEARCH(C26,Table2[MEMBRE]))),COUNTIF($C$3:C26,"*"&amp;C26&amp;"*"))),"")</f>
        <v>Équipe 14</v>
      </c>
      <c r="C26" t="str">
        <v>Jojo</v>
      </c>
      <c r="D26" t="str" cm="1">
        <f t="array" ref="D26">IFERROR(INDEX(Table2[PAYS],_xlfn.AGGREGATE(15,6,ROW(Table2[MEMBRE])/(ISNUMBER(SEARCH(C26,Table2[MEMBRE]))),COUNTIF($C$3:C26,"*"&amp;C26&amp;"*"))),"")</f>
        <v>FRANCE</v>
      </c>
    </row>
    <row r="27" spans="1:4" x14ac:dyDescent="0.2">
      <c r="A27" t="str" cm="1">
        <f t="array" ref="A27">IFERROR(INDEX(Table2[PROJET],_xlfn.AGGREGATE(15,6,ROW(Table2[MEMBRE])/(ISNUMBER(SEARCH(C27,Table2[MEMBRE]))),COUNTIF($C$3:C27,"*"&amp;C27&amp;"*"))),"")</f>
        <v>C</v>
      </c>
      <c r="B27" t="str" cm="1">
        <f t="array" ref="B27">IFERROR(INDEX(Table2[ÉQUIPE '#],_xlfn.AGGREGATE(15,6,ROW(Table2[MEMBRE])/(ISNUMBER(SEARCH(C27,Table2[MEMBRE]))),COUNTIF($C$3:C27,"*"&amp;C27&amp;"*"))),"")</f>
        <v>Équipe 15</v>
      </c>
      <c r="C27" t="str">
        <v>Titi</v>
      </c>
      <c r="D27" t="str" cm="1">
        <f t="array" ref="D27">IFERROR(INDEX(Table2[PAYS],_xlfn.AGGREGATE(15,6,ROW(Table2[MEMBRE])/(ISNUMBER(SEARCH(C27,Table2[MEMBRE]))),COUNTIF($C$3:C27,"*"&amp;C27&amp;"*"))),"")</f>
        <v>EU</v>
      </c>
    </row>
    <row r="28" spans="1:4" x14ac:dyDescent="0.2">
      <c r="A28" t="str" cm="1">
        <f t="array" ref="A28">IFERROR(INDEX(Table2[PROJET],_xlfn.AGGREGATE(15,6,ROW(Table2[MEMBRE])/(ISNUMBER(SEARCH(C28,Table2[MEMBRE]))),COUNTIF($C$3:C28,"*"&amp;C28&amp;"*"))),"")</f>
        <v>C</v>
      </c>
      <c r="B28" t="str" cm="1">
        <f t="array" ref="B28">IFERROR(INDEX(Table2[ÉQUIPE '#],_xlfn.AGGREGATE(15,6,ROW(Table2[MEMBRE])/(ISNUMBER(SEARCH(C28,Table2[MEMBRE]))),COUNTIF($C$3:C28,"*"&amp;C28&amp;"*"))),"")</f>
        <v>Équipe 15</v>
      </c>
      <c r="C28" t="str">
        <v>Lulu</v>
      </c>
      <c r="D28" t="str" cm="1">
        <f t="array" ref="D28">IFERROR(INDEX(Table2[PAYS],_xlfn.AGGREGATE(15,6,ROW(Table2[MEMBRE])/(ISNUMBER(SEARCH(C28,Table2[MEMBRE]))),COUNTIF($C$3:C28,"*"&amp;C28&amp;"*"))),"")</f>
        <v>EU</v>
      </c>
    </row>
    <row r="29" spans="1:4" x14ac:dyDescent="0.2">
      <c r="A29" t="str" cm="1">
        <f t="array" ref="A29">IFERROR(INDEX(Table2[PROJET],_xlfn.AGGREGATE(15,6,ROW(Table2[MEMBRE])/(ISNUMBER(SEARCH(C29,Table2[MEMBRE]))),COUNTIF($C$3:C29,"*"&amp;C29&amp;"*"))),"")</f>
        <v/>
      </c>
      <c r="B29" t="str" cm="1">
        <f t="array" ref="B29">IFERROR(INDEX(Table2[ÉQUIPE '#],_xlfn.AGGREGATE(15,6,ROW(Table2[MEMBRE])/(ISNUMBER(SEARCH(C29,Table2[MEMBRE]))),COUNTIF($C$3:C29,"*"&amp;C29&amp;"*"))),"")</f>
        <v/>
      </c>
      <c r="C29" t="str">
        <v>Zaza</v>
      </c>
      <c r="D29" t="str" cm="1">
        <f t="array" ref="D29">IFERROR(INDEX(Table2[PAYS],_xlfn.AGGREGATE(15,6,ROW(Table2[MEMBRE])/(ISNUMBER(SEARCH(C29,Table2[MEMBRE]))),COUNTIF($C$3:C29,"*"&amp;C29&amp;"*"))),"")</f>
        <v/>
      </c>
    </row>
    <row r="30" spans="1:4" x14ac:dyDescent="0.2">
      <c r="A30" t="str" cm="1">
        <f t="array" ref="A30">IFERROR(INDEX(Table2[PROJET],_xlfn.AGGREGATE(15,6,ROW(Table2[MEMBRE])/(ISNUMBER(SEARCH(C30,Table2[MEMBRE]))),COUNTIF($C$3:C30,"*"&amp;C30&amp;"*"))),"")</f>
        <v/>
      </c>
      <c r="B30" t="str" cm="1">
        <f t="array" ref="B30">IFERROR(INDEX(Table2[ÉQUIPE '#],_xlfn.AGGREGATE(15,6,ROW(Table2[MEMBRE])/(ISNUMBER(SEARCH(C30,Table2[MEMBRE]))),COUNTIF($C$3:C30,"*"&amp;C30&amp;"*"))),"")</f>
        <v/>
      </c>
      <c r="D30" t="str" cm="1">
        <f t="array" ref="D30">IFERROR(INDEX(Table2[PAYS],_xlfn.AGGREGATE(15,6,ROW(Table2[MEMBRE])/(ISNUMBER(SEARCH(C30,Table2[MEMBRE]))),COUNTIF($C$3:C30,"*"&amp;C30&amp;"*"))),"")</f>
        <v/>
      </c>
    </row>
    <row r="31" spans="1:4" x14ac:dyDescent="0.2">
      <c r="A31" t="str" cm="1">
        <f t="array" ref="A31">IFERROR(INDEX(Table2[PROJET],_xlfn.AGGREGATE(15,6,ROW(Table2[MEMBRE])/(ISNUMBER(SEARCH(C31,Table2[MEMBRE]))),COUNTIF($C$3:C31,"*"&amp;C31&amp;"*"))),"")</f>
        <v/>
      </c>
      <c r="B31" t="str" cm="1">
        <f t="array" ref="B31">IFERROR(INDEX(Table2[ÉQUIPE '#],_xlfn.AGGREGATE(15,6,ROW(Table2[MEMBRE])/(ISNUMBER(SEARCH(C31,Table2[MEMBRE]))),COUNTIF($C$3:C31,"*"&amp;C31&amp;"*"))),"")</f>
        <v/>
      </c>
      <c r="D31" t="str" cm="1">
        <f t="array" ref="D31">IFERROR(INDEX(Table2[PAYS],_xlfn.AGGREGATE(15,6,ROW(Table2[MEMBRE])/(ISNUMBER(SEARCH(C31,Table2[MEMBRE]))),COUNTIF($C$3:C31,"*"&amp;C31&amp;"*"))),"")</f>
        <v/>
      </c>
    </row>
    <row r="32" spans="1:4" x14ac:dyDescent="0.2">
      <c r="A32" t="str" cm="1">
        <f t="array" ref="A32">IFERROR(INDEX(Table2[PROJET],_xlfn.AGGREGATE(15,6,ROW(Table2[MEMBRE])/(ISNUMBER(SEARCH(C32,Table2[MEMBRE]))),COUNTIF($C$3:C32,"*"&amp;C32&amp;"*"))),"")</f>
        <v/>
      </c>
      <c r="B32" t="str" cm="1">
        <f t="array" ref="B32">IFERROR(INDEX(Table2[ÉQUIPE '#],_xlfn.AGGREGATE(15,6,ROW(Table2[MEMBRE])/(ISNUMBER(SEARCH(C32,Table2[MEMBRE]))),COUNTIF($C$3:C32,"*"&amp;C32&amp;"*"))),"")</f>
        <v/>
      </c>
      <c r="D32" t="str" cm="1">
        <f t="array" ref="D32">IFERROR(INDEX(Table2[PAYS],_xlfn.AGGREGATE(15,6,ROW(Table2[MEMBRE])/(ISNUMBER(SEARCH(C32,Table2[MEMBRE]))),COUNTIF($C$3:C32,"*"&amp;C32&amp;"*"))),"")</f>
        <v/>
      </c>
    </row>
    <row r="33" spans="1:4" x14ac:dyDescent="0.2">
      <c r="A33" t="str" cm="1">
        <f t="array" ref="A33">IFERROR(INDEX(Table2[PROJET],_xlfn.AGGREGATE(15,6,ROW(Table2[MEMBRE])/(ISNUMBER(SEARCH(C33,Table2[MEMBRE]))),COUNTIF($C$3:C33,"*"&amp;C33&amp;"*"))),"")</f>
        <v/>
      </c>
      <c r="B33" t="str" cm="1">
        <f t="array" ref="B33">IFERROR(INDEX(Table2[ÉQUIPE '#],_xlfn.AGGREGATE(15,6,ROW(Table2[MEMBRE])/(ISNUMBER(SEARCH(C33,Table2[MEMBRE]))),COUNTIF($C$3:C33,"*"&amp;C33&amp;"*"))),"")</f>
        <v/>
      </c>
      <c r="D33" t="str" cm="1">
        <f t="array" ref="D33">IFERROR(INDEX(Table2[PAYS],_xlfn.AGGREGATE(15,6,ROW(Table2[MEMBRE])/(ISNUMBER(SEARCH(C33,Table2[MEMBRE]))),COUNTIF($C$3:C33,"*"&amp;C33&amp;"*"))),"")</f>
        <v/>
      </c>
    </row>
    <row r="34" spans="1:4" x14ac:dyDescent="0.2">
      <c r="A34" t="str" cm="1">
        <f t="array" ref="A34">IFERROR(INDEX(Table2[PROJET],_xlfn.AGGREGATE(15,6,ROW(Table2[MEMBRE])/(ISNUMBER(SEARCH(C34,Table2[MEMBRE]))),COUNTIF($C$3:C34,"*"&amp;C34&amp;"*"))),"")</f>
        <v/>
      </c>
      <c r="B34" t="str" cm="1">
        <f t="array" ref="B34">IFERROR(INDEX(Table2[ÉQUIPE '#],_xlfn.AGGREGATE(15,6,ROW(Table2[MEMBRE])/(ISNUMBER(SEARCH(C34,Table2[MEMBRE]))),COUNTIF($C$3:C34,"*"&amp;C34&amp;"*"))),"")</f>
        <v/>
      </c>
      <c r="D34" t="str" cm="1">
        <f t="array" ref="D34">IFERROR(INDEX(Table2[PAYS],_xlfn.AGGREGATE(15,6,ROW(Table2[MEMBRE])/(ISNUMBER(SEARCH(C34,Table2[MEMBRE]))),COUNTIF($C$3:C34,"*"&amp;C34&amp;"*"))),"")</f>
        <v/>
      </c>
    </row>
    <row r="35" spans="1:4" x14ac:dyDescent="0.2">
      <c r="A35" t="str" cm="1">
        <f t="array" ref="A35">IFERROR(INDEX(Table2[PROJET],_xlfn.AGGREGATE(15,6,ROW(Table2[MEMBRE])/(ISNUMBER(SEARCH(C35,Table2[MEMBRE]))),COUNTIF($C$3:C35,"*"&amp;C35&amp;"*"))),"")</f>
        <v/>
      </c>
      <c r="B35" t="str" cm="1">
        <f t="array" ref="B35">IFERROR(INDEX(Table2[ÉQUIPE '#],_xlfn.AGGREGATE(15,6,ROW(Table2[MEMBRE])/(ISNUMBER(SEARCH(C35,Table2[MEMBRE]))),COUNTIF($C$3:C35,"*"&amp;C35&amp;"*"))),"")</f>
        <v/>
      </c>
      <c r="D35" t="str" cm="1">
        <f t="array" ref="D35">IFERROR(INDEX(Table2[PAYS],_xlfn.AGGREGATE(15,6,ROW(Table2[MEMBRE])/(ISNUMBER(SEARCH(C35,Table2[MEMBRE]))),COUNTIF($C$3:C35,"*"&amp;C35&amp;"*"))),"")</f>
        <v/>
      </c>
    </row>
    <row r="36" spans="1:4" x14ac:dyDescent="0.2">
      <c r="A36" t="str" cm="1">
        <f t="array" ref="A36">IFERROR(INDEX(Table2[PROJET],_xlfn.AGGREGATE(15,6,ROW(Table2[MEMBRE])/(ISNUMBER(SEARCH(C36,Table2[MEMBRE]))),COUNTIF($C$3:C36,"*"&amp;C36&amp;"*"))),"")</f>
        <v/>
      </c>
      <c r="B36" t="str" cm="1">
        <f t="array" ref="B36">IFERROR(INDEX(Table2[ÉQUIPE '#],_xlfn.AGGREGATE(15,6,ROW(Table2[MEMBRE])/(ISNUMBER(SEARCH(C36,Table2[MEMBRE]))),COUNTIF($C$3:C36,"*"&amp;C36&amp;"*"))),"")</f>
        <v/>
      </c>
      <c r="D36" t="str" cm="1">
        <f t="array" ref="D36">IFERROR(INDEX(Table2[PAYS],_xlfn.AGGREGATE(15,6,ROW(Table2[MEMBRE])/(ISNUMBER(SEARCH(C36,Table2[MEMBRE]))),COUNTIF($C$3:C36,"*"&amp;C36&amp;"*"))),"")</f>
        <v/>
      </c>
    </row>
    <row r="37" spans="1:4" x14ac:dyDescent="0.2">
      <c r="A37" t="str" cm="1">
        <f t="array" ref="A37">IFERROR(INDEX(Table2[PROJET],_xlfn.AGGREGATE(15,6,ROW(Table2[MEMBRE])/(ISNUMBER(SEARCH(C37,Table2[MEMBRE]))),COUNTIF($C$3:C37,"*"&amp;C37&amp;"*"))),"")</f>
        <v/>
      </c>
      <c r="B37" t="str" cm="1">
        <f t="array" ref="B37">IFERROR(INDEX(Table2[ÉQUIPE '#],_xlfn.AGGREGATE(15,6,ROW(Table2[MEMBRE])/(ISNUMBER(SEARCH(C37,Table2[MEMBRE]))),COUNTIF($C$3:C37,"*"&amp;C37&amp;"*"))),"")</f>
        <v/>
      </c>
      <c r="D37" t="str" cm="1">
        <f t="array" ref="D37">IFERROR(INDEX(Table2[PAYS],_xlfn.AGGREGATE(15,6,ROW(Table2[MEMBRE])/(ISNUMBER(SEARCH(C37,Table2[MEMBRE]))),COUNTIF($C$3:C37,"*"&amp;C37&amp;"*"))),"")</f>
        <v/>
      </c>
    </row>
    <row r="38" spans="1:4" x14ac:dyDescent="0.2">
      <c r="A38" t="str" cm="1">
        <f t="array" ref="A38">IFERROR(INDEX(Table2[PROJET],_xlfn.AGGREGATE(15,6,ROW(Table2[MEMBRE])/(ISNUMBER(SEARCH(C38,Table2[MEMBRE]))),COUNTIF($C$3:C38,"*"&amp;C38&amp;"*"))),"")</f>
        <v/>
      </c>
      <c r="B38" t="str" cm="1">
        <f t="array" ref="B38">IFERROR(INDEX(Table2[ÉQUIPE '#],_xlfn.AGGREGATE(15,6,ROW(Table2[MEMBRE])/(ISNUMBER(SEARCH(C38,Table2[MEMBRE]))),COUNTIF($C$3:C38,"*"&amp;C38&amp;"*"))),"")</f>
        <v/>
      </c>
      <c r="D38" t="str" cm="1">
        <f t="array" ref="D38">IFERROR(INDEX(Table2[PAYS],_xlfn.AGGREGATE(15,6,ROW(Table2[MEMBRE])/(ISNUMBER(SEARCH(C38,Table2[MEMBRE]))),COUNTIF($C$3:C38,"*"&amp;C38&amp;"*"))),"")</f>
        <v/>
      </c>
    </row>
    <row r="39" spans="1:4" x14ac:dyDescent="0.2">
      <c r="A39" t="str" cm="1">
        <f t="array" ref="A39">IFERROR(INDEX(Table2[PROJET],_xlfn.AGGREGATE(15,6,ROW(Table2[MEMBRE])/(ISNUMBER(SEARCH(C39,Table2[MEMBRE]))),COUNTIF($C$3:C39,"*"&amp;C39&amp;"*"))),"")</f>
        <v/>
      </c>
      <c r="B39" t="str" cm="1">
        <f t="array" ref="B39">IFERROR(INDEX(Table2[ÉQUIPE '#],_xlfn.AGGREGATE(15,6,ROW(Table2[MEMBRE])/(ISNUMBER(SEARCH(C39,Table2[MEMBRE]))),COUNTIF($C$3:C39,"*"&amp;C39&amp;"*"))),"")</f>
        <v/>
      </c>
      <c r="D39" t="str" cm="1">
        <f t="array" ref="D39">IFERROR(INDEX(Table2[PAYS],_xlfn.AGGREGATE(15,6,ROW(Table2[MEMBRE])/(ISNUMBER(SEARCH(C39,Table2[MEMBRE]))),COUNTIF($C$3:C39,"*"&amp;C39&amp;"*"))),"")</f>
        <v/>
      </c>
    </row>
    <row r="40" spans="1:4" x14ac:dyDescent="0.2">
      <c r="A40" t="str" cm="1">
        <f t="array" ref="A40">IFERROR(INDEX(Table2[PROJET],_xlfn.AGGREGATE(15,6,ROW(Table2[MEMBRE])/(ISNUMBER(SEARCH(C40,Table2[MEMBRE]))),COUNTIF($C$3:C40,"*"&amp;C40&amp;"*"))),"")</f>
        <v/>
      </c>
      <c r="B40" t="str" cm="1">
        <f t="array" ref="B40">IFERROR(INDEX(Table2[ÉQUIPE '#],_xlfn.AGGREGATE(15,6,ROW(Table2[MEMBRE])/(ISNUMBER(SEARCH(C40,Table2[MEMBRE]))),COUNTIF($C$3:C40,"*"&amp;C40&amp;"*"))),"")</f>
        <v/>
      </c>
      <c r="D40" t="str" cm="1">
        <f t="array" ref="D40">IFERROR(INDEX(Table2[PAYS],_xlfn.AGGREGATE(15,6,ROW(Table2[MEMBRE])/(ISNUMBER(SEARCH(C40,Table2[MEMBRE]))),COUNTIF($C$3:C40,"*"&amp;C40&amp;"*"))),"")</f>
        <v/>
      </c>
    </row>
    <row r="41" spans="1:4" x14ac:dyDescent="0.2">
      <c r="A41" t="str" cm="1">
        <f t="array" ref="A41">IFERROR(INDEX(Table2[PROJET],_xlfn.AGGREGATE(15,6,ROW(Table2[MEMBRE])/(ISNUMBER(SEARCH(C41,Table2[MEMBRE]))),COUNTIF($C$3:C41,"*"&amp;C41&amp;"*"))),"")</f>
        <v/>
      </c>
      <c r="B41" t="str" cm="1">
        <f t="array" ref="B41">IFERROR(INDEX(Table2[ÉQUIPE '#],_xlfn.AGGREGATE(15,6,ROW(Table2[MEMBRE])/(ISNUMBER(SEARCH(C41,Table2[MEMBRE]))),COUNTIF($C$3:C41,"*"&amp;C41&amp;"*"))),"")</f>
        <v/>
      </c>
      <c r="D41" t="str" cm="1">
        <f t="array" ref="D41">IFERROR(INDEX(Table2[PAYS],_xlfn.AGGREGATE(15,6,ROW(Table2[MEMBRE])/(ISNUMBER(SEARCH(C41,Table2[MEMBRE]))),COUNTIF($C$3:C41,"*"&amp;C41&amp;"*"))),"")</f>
        <v/>
      </c>
    </row>
    <row r="42" spans="1:4" x14ac:dyDescent="0.2">
      <c r="A42" t="str" cm="1">
        <f t="array" ref="A42">IFERROR(INDEX(Table2[PROJET],_xlfn.AGGREGATE(15,6,ROW(Table2[MEMBRE])/(ISNUMBER(SEARCH(C42,Table2[MEMBRE]))),COUNTIF($C$3:C42,"*"&amp;C42&amp;"*"))),"")</f>
        <v/>
      </c>
      <c r="B42" t="str" cm="1">
        <f t="array" ref="B42">IFERROR(INDEX(Table2[ÉQUIPE '#],_xlfn.AGGREGATE(15,6,ROW(Table2[MEMBRE])/(ISNUMBER(SEARCH(C42,Table2[MEMBRE]))),COUNTIF($C$3:C42,"*"&amp;C42&amp;"*"))),"")</f>
        <v/>
      </c>
      <c r="D42" t="str" cm="1">
        <f t="array" ref="D42">IFERROR(INDEX(Table2[PAYS],_xlfn.AGGREGATE(15,6,ROW(Table2[MEMBRE])/(ISNUMBER(SEARCH(C42,Table2[MEMBRE]))),COUNTIF($C$3:C42,"*"&amp;C42&amp;"*"))),"")</f>
        <v/>
      </c>
    </row>
    <row r="43" spans="1:4" x14ac:dyDescent="0.2">
      <c r="A43" t="str" cm="1">
        <f t="array" ref="A43">IFERROR(INDEX(Table2[PROJET],_xlfn.AGGREGATE(15,6,ROW(Table2[MEMBRE])/(ISNUMBER(SEARCH(C43,Table2[MEMBRE]))),COUNTIF($C$3:C43,"*"&amp;C43&amp;"*"))),"")</f>
        <v/>
      </c>
      <c r="B43" t="str" cm="1">
        <f t="array" ref="B43">IFERROR(INDEX(Table2[ÉQUIPE '#],_xlfn.AGGREGATE(15,6,ROW(Table2[MEMBRE])/(ISNUMBER(SEARCH(C43,Table2[MEMBRE]))),COUNTIF($C$3:C43,"*"&amp;C43&amp;"*"))),"")</f>
        <v/>
      </c>
      <c r="D43" t="str" cm="1">
        <f t="array" ref="D43">IFERROR(INDEX(Table2[PAYS],_xlfn.AGGREGATE(15,6,ROW(Table2[MEMBRE])/(ISNUMBER(SEARCH(C43,Table2[MEMBRE]))),COUNTIF($C$3:C43,"*"&amp;C43&amp;"*"))),"")</f>
        <v/>
      </c>
    </row>
    <row r="44" spans="1:4" x14ac:dyDescent="0.2">
      <c r="A44" t="str" cm="1">
        <f t="array" ref="A44">IFERROR(INDEX(Table2[PROJET],_xlfn.AGGREGATE(15,6,ROW(Table2[MEMBRE])/(ISNUMBER(SEARCH(C44,Table2[MEMBRE]))),COUNTIF($C$3:C44,"*"&amp;C44&amp;"*"))),"")</f>
        <v/>
      </c>
      <c r="B44" t="str" cm="1">
        <f t="array" ref="B44">IFERROR(INDEX(Table2[ÉQUIPE '#],_xlfn.AGGREGATE(15,6,ROW(Table2[MEMBRE])/(ISNUMBER(SEARCH(C44,Table2[MEMBRE]))),COUNTIF($C$3:C44,"*"&amp;C44&amp;"*"))),"")</f>
        <v/>
      </c>
      <c r="D44" t="str" cm="1">
        <f t="array" ref="D44">IFERROR(INDEX(Table2[PAYS],_xlfn.AGGREGATE(15,6,ROW(Table2[MEMBRE])/(ISNUMBER(SEARCH(C44,Table2[MEMBRE]))),COUNTIF($C$3:C44,"*"&amp;C44&amp;"*"))),"")</f>
        <v/>
      </c>
    </row>
    <row r="45" spans="1:4" x14ac:dyDescent="0.2">
      <c r="A45" t="str" cm="1">
        <f t="array" ref="A45">IFERROR(INDEX(Table2[PROJET],_xlfn.AGGREGATE(15,6,ROW(Table2[MEMBRE])/(ISNUMBER(SEARCH(C45,Table2[MEMBRE]))),COUNTIF($C$3:C45,"*"&amp;C45&amp;"*"))),"")</f>
        <v/>
      </c>
      <c r="B45" t="str" cm="1">
        <f t="array" ref="B45">IFERROR(INDEX(Table2[ÉQUIPE '#],_xlfn.AGGREGATE(15,6,ROW(Table2[MEMBRE])/(ISNUMBER(SEARCH(C45,Table2[MEMBRE]))),COUNTIF($C$3:C45,"*"&amp;C45&amp;"*"))),"")</f>
        <v/>
      </c>
      <c r="D45" t="str" cm="1">
        <f t="array" ref="D45">IFERROR(INDEX(Table2[PAYS],_xlfn.AGGREGATE(15,6,ROW(Table2[MEMBRE])/(ISNUMBER(SEARCH(C45,Table2[MEMBRE]))),COUNTIF($C$3:C45,"*"&amp;C45&amp;"*"))),"")</f>
        <v/>
      </c>
    </row>
    <row r="46" spans="1:4" x14ac:dyDescent="0.2">
      <c r="A46" t="str" cm="1">
        <f t="array" ref="A46">IFERROR(INDEX(Table2[PROJET],_xlfn.AGGREGATE(15,6,ROW(Table2[MEMBRE])/(ISNUMBER(SEARCH(C46,Table2[MEMBRE]))),COUNTIF($C$3:C46,"*"&amp;C46&amp;"*"))),"")</f>
        <v/>
      </c>
      <c r="B46" t="str" cm="1">
        <f t="array" ref="B46">IFERROR(INDEX(Table2[ÉQUIPE '#],_xlfn.AGGREGATE(15,6,ROW(Table2[MEMBRE])/(ISNUMBER(SEARCH(C46,Table2[MEMBRE]))),COUNTIF($C$3:C46,"*"&amp;C46&amp;"*"))),"")</f>
        <v/>
      </c>
      <c r="D46" t="str" cm="1">
        <f t="array" ref="D46">IFERROR(INDEX(Table2[PAYS],_xlfn.AGGREGATE(15,6,ROW(Table2[MEMBRE])/(ISNUMBER(SEARCH(C46,Table2[MEMBRE]))),COUNTIF($C$3:C46,"*"&amp;C46&amp;"*"))),"")</f>
        <v/>
      </c>
    </row>
    <row r="47" spans="1:4" x14ac:dyDescent="0.2">
      <c r="A47" t="str" cm="1">
        <f t="array" ref="A47">IFERROR(INDEX(Table2[PROJET],_xlfn.AGGREGATE(15,6,ROW(Table2[MEMBRE])/(ISNUMBER(SEARCH(C47,Table2[MEMBRE]))),COUNTIF($C$3:C47,"*"&amp;C47&amp;"*"))),"")</f>
        <v/>
      </c>
      <c r="B47" t="str" cm="1">
        <f t="array" ref="B47">IFERROR(INDEX(Table2[ÉQUIPE '#],_xlfn.AGGREGATE(15,6,ROW(Table2[MEMBRE])/(ISNUMBER(SEARCH(C47,Table2[MEMBRE]))),COUNTIF($C$3:C47,"*"&amp;C47&amp;"*"))),"")</f>
        <v/>
      </c>
      <c r="D47" t="str" cm="1">
        <f t="array" ref="D47">IFERROR(INDEX(Table2[PAYS],_xlfn.AGGREGATE(15,6,ROW(Table2[MEMBRE])/(ISNUMBER(SEARCH(C47,Table2[MEMBRE]))),COUNTIF($C$3:C47,"*"&amp;C47&amp;"*"))),"")</f>
        <v/>
      </c>
    </row>
    <row r="48" spans="1:4" x14ac:dyDescent="0.2">
      <c r="A48" t="str" cm="1">
        <f t="array" ref="A48">IFERROR(INDEX(Table2[PROJET],_xlfn.AGGREGATE(15,6,ROW(Table2[MEMBRE])/(ISNUMBER(SEARCH(C48,Table2[MEMBRE]))),COUNTIF($C$3:C48,"*"&amp;C48&amp;"*"))),"")</f>
        <v/>
      </c>
      <c r="B48" t="str" cm="1">
        <f t="array" ref="B48">IFERROR(INDEX(Table2[ÉQUIPE '#],_xlfn.AGGREGATE(15,6,ROW(Table2[MEMBRE])/(ISNUMBER(SEARCH(C48,Table2[MEMBRE]))),COUNTIF($C$3:C48,"*"&amp;C48&amp;"*"))),"")</f>
        <v/>
      </c>
      <c r="D48" t="str" cm="1">
        <f t="array" ref="D48">IFERROR(INDEX(Table2[PAYS],_xlfn.AGGREGATE(15,6,ROW(Table2[MEMBRE])/(ISNUMBER(SEARCH(C48,Table2[MEMBRE]))),COUNTIF($C$3:C48,"*"&amp;C48&amp;"*"))),"")</f>
        <v/>
      </c>
    </row>
    <row r="49" spans="1:4" x14ac:dyDescent="0.2">
      <c r="A49" t="str" cm="1">
        <f t="array" ref="A49">IFERROR(INDEX(Table2[PROJET],_xlfn.AGGREGATE(15,6,ROW(Table2[MEMBRE])/(ISNUMBER(SEARCH(C49,Table2[MEMBRE]))),COUNTIF($C$3:C49,"*"&amp;C49&amp;"*"))),"")</f>
        <v/>
      </c>
      <c r="B49" t="str" cm="1">
        <f t="array" ref="B49">IFERROR(INDEX(Table2[ÉQUIPE '#],_xlfn.AGGREGATE(15,6,ROW(Table2[MEMBRE])/(ISNUMBER(SEARCH(C49,Table2[MEMBRE]))),COUNTIF($C$3:C49,"*"&amp;C49&amp;"*"))),"")</f>
        <v/>
      </c>
      <c r="D49" t="str" cm="1">
        <f t="array" ref="D49">IFERROR(INDEX(Table2[PAYS],_xlfn.AGGREGATE(15,6,ROW(Table2[MEMBRE])/(ISNUMBER(SEARCH(C49,Table2[MEMBRE]))),COUNTIF($C$3:C49,"*"&amp;C49&amp;"*"))),"")</f>
        <v/>
      </c>
    </row>
    <row r="50" spans="1:4" x14ac:dyDescent="0.2">
      <c r="A50" t="str" cm="1">
        <f t="array" ref="A50">IFERROR(INDEX(Table2[PROJET],_xlfn.AGGREGATE(15,6,ROW(Table2[MEMBRE])/(ISNUMBER(SEARCH(C50,Table2[MEMBRE]))),COUNTIF($C$3:C50,"*"&amp;C50&amp;"*"))),"")</f>
        <v/>
      </c>
      <c r="B50" t="str" cm="1">
        <f t="array" ref="B50">IFERROR(INDEX(Table2[ÉQUIPE '#],_xlfn.AGGREGATE(15,6,ROW(Table2[MEMBRE])/(ISNUMBER(SEARCH(C50,Table2[MEMBRE]))),COUNTIF($C$3:C50,"*"&amp;C50&amp;"*"))),"")</f>
        <v/>
      </c>
      <c r="D50" t="str" cm="1">
        <f t="array" ref="D50">IFERROR(INDEX(Table2[PAYS],_xlfn.AGGREGATE(15,6,ROW(Table2[MEMBRE])/(ISNUMBER(SEARCH(C50,Table2[MEMBRE]))),COUNTIF($C$3:C50,"*"&amp;C50&amp;"*"))),"")</f>
        <v/>
      </c>
    </row>
    <row r="51" spans="1:4" x14ac:dyDescent="0.2">
      <c r="A51" t="str" cm="1">
        <f t="array" ref="A51">IFERROR(INDEX(Table2[PROJET],_xlfn.AGGREGATE(15,6,ROW(Table2[MEMBRE])/(ISNUMBER(SEARCH(C51,Table2[MEMBRE]))),COUNTIF($C$3:C51,"*"&amp;C51&amp;"*"))),"")</f>
        <v/>
      </c>
      <c r="B51" t="str" cm="1">
        <f t="array" ref="B51">IFERROR(INDEX(Table2[ÉQUIPE '#],_xlfn.AGGREGATE(15,6,ROW(Table2[MEMBRE])/(ISNUMBER(SEARCH(C51,Table2[MEMBRE]))),COUNTIF($C$3:C51,"*"&amp;C51&amp;"*"))),"")</f>
        <v/>
      </c>
      <c r="D51" t="str" cm="1">
        <f t="array" ref="D51">IFERROR(INDEX(Table2[PAYS],_xlfn.AGGREGATE(15,6,ROW(Table2[MEMBRE])/(ISNUMBER(SEARCH(C51,Table2[MEMBRE]))),COUNTIF($C$3:C51,"*"&amp;C51&amp;"*"))),"")</f>
        <v/>
      </c>
    </row>
    <row r="52" spans="1:4" x14ac:dyDescent="0.2">
      <c r="A52" t="str" cm="1">
        <f t="array" ref="A52">IFERROR(INDEX(Table2[PROJET],_xlfn.AGGREGATE(15,6,ROW(Table2[MEMBRE])/(ISNUMBER(SEARCH(C52,Table2[MEMBRE]))),COUNTIF($C$3:C52,"*"&amp;C52&amp;"*"))),"")</f>
        <v/>
      </c>
      <c r="B52" t="str" cm="1">
        <f t="array" ref="B52">IFERROR(INDEX(Table2[ÉQUIPE '#],_xlfn.AGGREGATE(15,6,ROW(Table2[MEMBRE])/(ISNUMBER(SEARCH(C52,Table2[MEMBRE]))),COUNTIF($C$3:C52,"*"&amp;C52&amp;"*"))),"")</f>
        <v/>
      </c>
      <c r="D52" t="str" cm="1">
        <f t="array" ref="D52">IFERROR(INDEX(Table2[PAYS],_xlfn.AGGREGATE(15,6,ROW(Table2[MEMBRE])/(ISNUMBER(SEARCH(C52,Table2[MEMBRE]))),COUNTIF($C$3:C52,"*"&amp;C52&amp;"*"))),"")</f>
        <v/>
      </c>
    </row>
    <row r="53" spans="1:4" x14ac:dyDescent="0.2">
      <c r="A53" t="str" cm="1">
        <f t="array" ref="A53">IFERROR(INDEX(Table2[PROJET],_xlfn.AGGREGATE(15,6,ROW(Table2[MEMBRE])/(ISNUMBER(SEARCH(C53,Table2[MEMBRE]))),COUNTIF($C$3:C53,"*"&amp;C53&amp;"*"))),"")</f>
        <v/>
      </c>
      <c r="B53" t="str" cm="1">
        <f t="array" ref="B53">IFERROR(INDEX(Table2[ÉQUIPE '#],_xlfn.AGGREGATE(15,6,ROW(Table2[MEMBRE])/(ISNUMBER(SEARCH(C53,Table2[MEMBRE]))),COUNTIF($C$3:C53,"*"&amp;C53&amp;"*"))),"")</f>
        <v/>
      </c>
      <c r="D53" t="str" cm="1">
        <f t="array" ref="D53">IFERROR(INDEX(Table2[PAYS],_xlfn.AGGREGATE(15,6,ROW(Table2[MEMBRE])/(ISNUMBER(SEARCH(C53,Table2[MEMBRE]))),COUNTIF($C$3:C53,"*"&amp;C53&amp;"*"))),"")</f>
        <v/>
      </c>
    </row>
    <row r="54" spans="1:4" x14ac:dyDescent="0.2">
      <c r="A54" t="str" cm="1">
        <f t="array" ref="A54">IFERROR(INDEX(Table2[PROJET],_xlfn.AGGREGATE(15,6,ROW(Table2[MEMBRE])/(ISNUMBER(SEARCH(C54,Table2[MEMBRE]))),COUNTIF($C$3:C54,"*"&amp;C54&amp;"*"))),"")</f>
        <v/>
      </c>
      <c r="B54" t="str" cm="1">
        <f t="array" ref="B54">IFERROR(INDEX(Table2[ÉQUIPE '#],_xlfn.AGGREGATE(15,6,ROW(Table2[MEMBRE])/(ISNUMBER(SEARCH(C54,Table2[MEMBRE]))),COUNTIF($C$3:C54,"*"&amp;C54&amp;"*"))),"")</f>
        <v/>
      </c>
      <c r="D54" t="str" cm="1">
        <f t="array" ref="D54">IFERROR(INDEX(Table2[PAYS],_xlfn.AGGREGATE(15,6,ROW(Table2[MEMBRE])/(ISNUMBER(SEARCH(C54,Table2[MEMBRE]))),COUNTIF($C$3:C54,"*"&amp;C54&amp;"*"))),"")</f>
        <v/>
      </c>
    </row>
    <row r="55" spans="1:4" x14ac:dyDescent="0.2">
      <c r="A55" t="str" cm="1">
        <f t="array" ref="A55">IFERROR(INDEX(Table2[PROJET],_xlfn.AGGREGATE(15,6,ROW(Table2[MEMBRE])/(ISNUMBER(SEARCH(C55,Table2[MEMBRE]))),COUNTIF($C$3:C55,"*"&amp;C55&amp;"*"))),"")</f>
        <v/>
      </c>
      <c r="B55" t="str" cm="1">
        <f t="array" ref="B55">IFERROR(INDEX(Table2[ÉQUIPE '#],_xlfn.AGGREGATE(15,6,ROW(Table2[MEMBRE])/(ISNUMBER(SEARCH(C55,Table2[MEMBRE]))),COUNTIF($C$3:C55,"*"&amp;C55&amp;"*"))),"")</f>
        <v/>
      </c>
      <c r="D55" t="str" cm="1">
        <f t="array" ref="D55">IFERROR(INDEX(Table2[PAYS],_xlfn.AGGREGATE(15,6,ROW(Table2[MEMBRE])/(ISNUMBER(SEARCH(C55,Table2[MEMBRE]))),COUNTIF($C$3:C55,"*"&amp;C55&amp;"*"))),"")</f>
        <v/>
      </c>
    </row>
    <row r="56" spans="1:4" x14ac:dyDescent="0.2">
      <c r="A56" t="str" cm="1">
        <f t="array" ref="A56">IFERROR(INDEX(Table2[PROJET],_xlfn.AGGREGATE(15,6,ROW(Table2[MEMBRE])/(ISNUMBER(SEARCH(C56,Table2[MEMBRE]))),COUNTIF($C$3:C56,"*"&amp;C56&amp;"*"))),"")</f>
        <v/>
      </c>
      <c r="B56" t="str" cm="1">
        <f t="array" ref="B56">IFERROR(INDEX(Table2[ÉQUIPE '#],_xlfn.AGGREGATE(15,6,ROW(Table2[MEMBRE])/(ISNUMBER(SEARCH(C56,Table2[MEMBRE]))),COUNTIF($C$3:C56,"*"&amp;C56&amp;"*"))),"")</f>
        <v/>
      </c>
      <c r="D56" t="str" cm="1">
        <f t="array" ref="D56">IFERROR(INDEX(Table2[PAYS],_xlfn.AGGREGATE(15,6,ROW(Table2[MEMBRE])/(ISNUMBER(SEARCH(C56,Table2[MEMBRE]))),COUNTIF($C$3:C56,"*"&amp;C56&amp;"*"))),"")</f>
        <v/>
      </c>
    </row>
    <row r="57" spans="1:4" x14ac:dyDescent="0.2">
      <c r="A57" t="str" cm="1">
        <f t="array" ref="A57">IFERROR(INDEX(Table2[PROJET],_xlfn.AGGREGATE(15,6,ROW(Table2[MEMBRE])/(ISNUMBER(SEARCH(C57,Table2[MEMBRE]))),COUNTIF($C$3:C57,"*"&amp;C57&amp;"*"))),"")</f>
        <v/>
      </c>
      <c r="B57" t="str" cm="1">
        <f t="array" ref="B57">IFERROR(INDEX(Table2[ÉQUIPE '#],_xlfn.AGGREGATE(15,6,ROW(Table2[MEMBRE])/(ISNUMBER(SEARCH(C57,Table2[MEMBRE]))),COUNTIF($C$3:C57,"*"&amp;C57&amp;"*"))),"")</f>
        <v/>
      </c>
      <c r="D57" t="str" cm="1">
        <f t="array" ref="D57">IFERROR(INDEX(Table2[PAYS],_xlfn.AGGREGATE(15,6,ROW(Table2[MEMBRE])/(ISNUMBER(SEARCH(C57,Table2[MEMBRE]))),COUNTIF($C$3:C57,"*"&amp;C57&amp;"*"))),"")</f>
        <v/>
      </c>
    </row>
    <row r="58" spans="1:4" x14ac:dyDescent="0.2">
      <c r="A58" t="str" cm="1">
        <f t="array" ref="A58">IFERROR(INDEX(Table2[PROJET],_xlfn.AGGREGATE(15,6,ROW(Table2[MEMBRE])/(ISNUMBER(SEARCH(C58,Table2[MEMBRE]))),COUNTIF($C$3:C58,"*"&amp;C58&amp;"*"))),"")</f>
        <v/>
      </c>
      <c r="B58" t="str" cm="1">
        <f t="array" ref="B58">IFERROR(INDEX(Table2[ÉQUIPE '#],_xlfn.AGGREGATE(15,6,ROW(Table2[MEMBRE])/(ISNUMBER(SEARCH(C58,Table2[MEMBRE]))),COUNTIF($C$3:C58,"*"&amp;C58&amp;"*"))),"")</f>
        <v/>
      </c>
      <c r="D58" t="str" cm="1">
        <f t="array" ref="D58">IFERROR(INDEX(Table2[PAYS],_xlfn.AGGREGATE(15,6,ROW(Table2[MEMBRE])/(ISNUMBER(SEARCH(C58,Table2[MEMBRE]))),COUNTIF($C$3:C58,"*"&amp;C58&amp;"*"))),"")</f>
        <v/>
      </c>
    </row>
    <row r="59" spans="1:4" x14ac:dyDescent="0.2">
      <c r="D59" t="str" cm="1">
        <f t="array" ref="D59">IFERROR(INDEX(Table2[PAYS],_xlfn.AGGREGATE(15,6,ROW(Table2[MEMBRE])/(ISNUMBER(SEARCH(C59,Table2[MEMBRE]))),COUNTIF($C$3:C59,"*"&amp;C59&amp;"*"))),"")</f>
        <v/>
      </c>
    </row>
    <row r="60" spans="1:4" x14ac:dyDescent="0.2">
      <c r="D60" t="str" cm="1">
        <f t="array" ref="D60">IFERROR(INDEX(Table2[PAYS],_xlfn.AGGREGATE(15,6,ROW(Table2[MEMBRE])/(ISNUMBER(SEARCH(C60,Table2[MEMBRE]))),COUNTIF($C$3:C60,"*"&amp;C60&amp;"*"))),"")</f>
        <v/>
      </c>
    </row>
    <row r="61" spans="1:4" x14ac:dyDescent="0.2">
      <c r="D61" t="str" cm="1">
        <f t="array" ref="D61">IFERROR(INDEX(Table2[PAYS],_xlfn.AGGREGATE(15,6,ROW(Table2[MEMBRE])/(ISNUMBER(SEARCH(C61,Table2[MEMBRE]))),COUNTIF($C$3:C61,"*"&amp;C61&amp;"*"))),"")</f>
        <v/>
      </c>
    </row>
    <row r="62" spans="1:4" x14ac:dyDescent="0.2">
      <c r="D62" t="str" cm="1">
        <f t="array" ref="D62">IFERROR(INDEX(Table2[PAYS],_xlfn.AGGREGATE(15,6,ROW(Table2[MEMBRE])/(ISNUMBER(SEARCH(C62,Table2[MEMBRE]))),COUNTIF($C$3:C62,"*"&amp;C62&amp;"*"))),"")</f>
        <v/>
      </c>
    </row>
    <row r="63" spans="1:4" x14ac:dyDescent="0.2">
      <c r="D63" t="str" cm="1">
        <f t="array" ref="D63">IFERROR(INDEX(Table2[PAYS],_xlfn.AGGREGATE(15,6,ROW(Table2[MEMBRE])/(ISNUMBER(SEARCH(C63,Table2[MEMBRE]))),COUNTIF($C$3:C63,"*"&amp;C63&amp;"*"))),"")</f>
        <v/>
      </c>
    </row>
    <row r="64" spans="1:4" x14ac:dyDescent="0.2">
      <c r="D64" t="str" cm="1">
        <f t="array" ref="D64">IFERROR(INDEX(Table2[PAYS],_xlfn.AGGREGATE(15,6,ROW(Table2[MEMBRE])/(ISNUMBER(SEARCH(C64,Table2[MEMBRE]))),COUNTIF($C$3:C64,"*"&amp;C64&amp;"*"))),"")</f>
        <v/>
      </c>
    </row>
    <row r="65" spans="4:4" x14ac:dyDescent="0.2">
      <c r="D65" t="str" cm="1">
        <f t="array" ref="D65">IFERROR(INDEX(Table2[PAYS],_xlfn.AGGREGATE(15,6,ROW(Table2[MEMBRE])/(ISNUMBER(SEARCH(C65,Table2[MEMBRE]))),COUNTIF($C$3:C65,"*"&amp;C65&amp;"*"))),"")</f>
        <v/>
      </c>
    </row>
    <row r="66" spans="4:4" x14ac:dyDescent="0.2">
      <c r="D66" t="str" cm="1">
        <f t="array" ref="D66">IFERROR(INDEX(Table2[PAYS],_xlfn.AGGREGATE(15,6,ROW(Table2[MEMBRE])/(ISNUMBER(SEARCH(C66,Table2[MEMBRE]))),COUNTIF($C$3:C66,"*"&amp;C66&amp;"*"))),"")</f>
        <v/>
      </c>
    </row>
    <row r="67" spans="4:4" x14ac:dyDescent="0.2">
      <c r="D67" t="str" cm="1">
        <f t="array" ref="D67">IFERROR(INDEX(Table2[PAYS],_xlfn.AGGREGATE(15,6,ROW(Table2[MEMBRE])/(ISNUMBER(SEARCH(C67,Table2[MEMBRE]))),COUNTIF($C$3:C67,"*"&amp;C67&amp;"*"))),"")</f>
        <v/>
      </c>
    </row>
    <row r="68" spans="4:4" x14ac:dyDescent="0.2">
      <c r="D68" t="str" cm="1">
        <f t="array" ref="D68">IFERROR(INDEX(Table2[PAYS],_xlfn.AGGREGATE(15,6,ROW(Table2[MEMBRE])/(ISNUMBER(SEARCH(C68,Table2[MEMBRE]))),COUNTIF($C$3:C68,"*"&amp;C68&amp;"*"))),"")</f>
        <v/>
      </c>
    </row>
    <row r="69" spans="4:4" x14ac:dyDescent="0.2">
      <c r="D69" t="str" cm="1">
        <f t="array" ref="D69">IFERROR(INDEX(Table2[PAYS],_xlfn.AGGREGATE(15,6,ROW(Table2[MEMBRE])/(ISNUMBER(SEARCH(C69,Table2[MEMBRE]))),COUNTIF($C$3:C69,"*"&amp;C69&amp;"*"))),"")</f>
        <v/>
      </c>
    </row>
    <row r="70" spans="4:4" x14ac:dyDescent="0.2">
      <c r="D70" t="str" cm="1">
        <f t="array" ref="D70">IFERROR(INDEX(Table2[PAYS],_xlfn.AGGREGATE(15,6,ROW(Table2[MEMBRE])/(ISNUMBER(SEARCH(C70,Table2[MEMBRE]))),COUNTIF($C$3:C70,"*"&amp;C70&amp;"*"))),"")</f>
        <v/>
      </c>
    </row>
    <row r="71" spans="4:4" x14ac:dyDescent="0.2">
      <c r="D71" t="str" cm="1">
        <f t="array" ref="D71">IFERROR(INDEX(Table2[PAYS],_xlfn.AGGREGATE(15,6,ROW(Table2[MEMBRE])/(ISNUMBER(SEARCH(C71,Table2[MEMBRE]))),COUNTIF($C$3:C71,"*"&amp;C71&amp;"*"))),"")</f>
        <v/>
      </c>
    </row>
    <row r="72" spans="4:4" x14ac:dyDescent="0.2">
      <c r="D72" t="str" cm="1">
        <f t="array" ref="D72">IFERROR(INDEX(Table2[PAYS],_xlfn.AGGREGATE(15,6,ROW(Table2[MEMBRE])/(ISNUMBER(SEARCH(C72,Table2[MEMBRE]))),COUNTIF($C$3:C72,"*"&amp;C72&amp;"*"))),"")</f>
        <v/>
      </c>
    </row>
    <row r="73" spans="4:4" x14ac:dyDescent="0.2">
      <c r="D73" t="str" cm="1">
        <f t="array" ref="D73">IFERROR(INDEX(Table2[PAYS],_xlfn.AGGREGATE(15,6,ROW(Table2[MEMBRE])/(ISNUMBER(SEARCH(C73,Table2[MEMBRE]))),COUNTIF($C$3:C73,"*"&amp;C73&amp;"*"))),"")</f>
        <v/>
      </c>
    </row>
    <row r="74" spans="4:4" x14ac:dyDescent="0.2">
      <c r="D74" t="str" cm="1">
        <f t="array" ref="D74">IFERROR(INDEX(Table2[PAYS],_xlfn.AGGREGATE(15,6,ROW(Table2[MEMBRE])/(ISNUMBER(SEARCH(C74,Table2[MEMBRE]))),COUNTIF($C$3:C74,"*"&amp;C74&amp;"*"))),"")</f>
        <v/>
      </c>
    </row>
    <row r="75" spans="4:4" x14ac:dyDescent="0.2">
      <c r="D75" t="str" cm="1">
        <f t="array" ref="D75">IFERROR(INDEX(Table2[PAYS],_xlfn.AGGREGATE(15,6,ROW(Table2[MEMBRE])/(ISNUMBER(SEARCH(C75,Table2[MEMBRE]))),COUNTIF($C$3:C75,"*"&amp;C75&amp;"*"))),"")</f>
        <v/>
      </c>
    </row>
    <row r="76" spans="4:4" x14ac:dyDescent="0.2">
      <c r="D76" t="str" cm="1">
        <f t="array" ref="D76">IFERROR(INDEX(Table2[PAYS],_xlfn.AGGREGATE(15,6,ROW(Table2[MEMBRE])/(ISNUMBER(SEARCH(C76,Table2[MEMBRE]))),COUNTIF($C$3:C76,"*"&amp;C76&amp;"*"))),"")</f>
        <v/>
      </c>
    </row>
    <row r="77" spans="4:4" x14ac:dyDescent="0.2">
      <c r="D77" t="str" cm="1">
        <f t="array" ref="D77">IFERROR(INDEX(Table2[PAYS],_xlfn.AGGREGATE(15,6,ROW(Table2[MEMBRE])/(ISNUMBER(SEARCH(C77,Table2[MEMBRE]))),COUNTIF($C$3:C77,"*"&amp;C77&amp;"*"))),"")</f>
        <v/>
      </c>
    </row>
    <row r="78" spans="4:4" x14ac:dyDescent="0.2">
      <c r="D78" t="str" cm="1">
        <f t="array" ref="D78">IFERROR(INDEX(Table2[PAYS],_xlfn.AGGREGATE(15,6,ROW(Table2[MEMBRE])/(ISNUMBER(SEARCH(C78,Table2[MEMBRE]))),COUNTIF($C$3:C78,"*"&amp;C78&amp;"*"))),"")</f>
        <v/>
      </c>
    </row>
    <row r="79" spans="4:4" x14ac:dyDescent="0.2">
      <c r="D79" t="str" cm="1">
        <f t="array" ref="D79">IFERROR(INDEX(Table2[PAYS],_xlfn.AGGREGATE(15,6,ROW(Table2[MEMBRE])/(ISNUMBER(SEARCH(C79,Table2[MEMBRE]))),COUNTIF($C$3:C79,"*"&amp;C79&amp;"*"))),"")</f>
        <v/>
      </c>
    </row>
    <row r="80" spans="4:4" x14ac:dyDescent="0.2">
      <c r="D80" t="str" cm="1">
        <f t="array" ref="D80">IFERROR(INDEX(Table2[PAYS],_xlfn.AGGREGATE(15,6,ROW(Table2[MEMBRE])/(ISNUMBER(SEARCH(C80,Table2[MEMBRE]))),COUNTIF($C$3:C80,"*"&amp;C80&amp;"*"))),"")</f>
        <v/>
      </c>
    </row>
    <row r="81" spans="4:4" x14ac:dyDescent="0.2">
      <c r="D81" t="str" cm="1">
        <f t="array" ref="D81">IFERROR(INDEX(Table2[PAYS],_xlfn.AGGREGATE(15,6,ROW(Table2[MEMBRE])/(ISNUMBER(SEARCH(C81,Table2[MEMBRE]))),COUNTIF($C$3:C81,"*"&amp;C81&amp;"*"))),"")</f>
        <v/>
      </c>
    </row>
    <row r="82" spans="4:4" x14ac:dyDescent="0.2">
      <c r="D82" t="str" cm="1">
        <f t="array" ref="D82">IFERROR(INDEX(Table2[PAYS],_xlfn.AGGREGATE(15,6,ROW(Table2[MEMBRE])/(ISNUMBER(SEARCH(C82,Table2[MEMBRE]))),COUNTIF($C$3:C82,"*"&amp;C82&amp;"*"))),"")</f>
        <v/>
      </c>
    </row>
    <row r="83" spans="4:4" x14ac:dyDescent="0.2">
      <c r="D83" t="str" cm="1">
        <f t="array" ref="D83">IFERROR(INDEX(Table2[PAYS],_xlfn.AGGREGATE(15,6,ROW(Table2[MEMBRE])/(ISNUMBER(SEARCH(C83,Table2[MEMBRE]))),COUNTIF($C$3:C83,"*"&amp;C83&amp;"*"))),"")</f>
        <v/>
      </c>
    </row>
    <row r="84" spans="4:4" x14ac:dyDescent="0.2">
      <c r="D84" t="str" cm="1">
        <f t="array" ref="D84">IFERROR(INDEX(Table2[PAYS],_xlfn.AGGREGATE(15,6,ROW(Table2[MEMBRE])/(ISNUMBER(SEARCH(C84,Table2[MEMBRE]))),COUNTIF($C$3:C84,"*"&amp;C84&amp;"*"))),"")</f>
        <v/>
      </c>
    </row>
    <row r="85" spans="4:4" x14ac:dyDescent="0.2">
      <c r="D85" t="str" cm="1">
        <f t="array" ref="D85">IFERROR(INDEX(Table2[PAYS],_xlfn.AGGREGATE(15,6,ROW(Table2[MEMBRE])/(ISNUMBER(SEARCH(C85,Table2[MEMBRE]))),COUNTIF($C$3:C85,"*"&amp;C85&amp;"*"))),"")</f>
        <v/>
      </c>
    </row>
    <row r="86" spans="4:4" x14ac:dyDescent="0.2">
      <c r="D86" t="str" cm="1">
        <f t="array" ref="D86">IFERROR(INDEX(Table2[PAYS],_xlfn.AGGREGATE(15,6,ROW(Table2[MEMBRE])/(ISNUMBER(SEARCH(C86,Table2[MEMBRE]))),COUNTIF($C$3:C86,"*"&amp;C86&amp;"*"))),"")</f>
        <v/>
      </c>
    </row>
    <row r="87" spans="4:4" x14ac:dyDescent="0.2">
      <c r="D87" t="str" cm="1">
        <f t="array" ref="D87">IFERROR(INDEX(Table2[PAYS],_xlfn.AGGREGATE(15,6,ROW(Table2[MEMBRE])/(ISNUMBER(SEARCH(C87,Table2[MEMBRE]))),COUNTIF($C$3:C87,"*"&amp;C87&amp;"*"))),"")</f>
        <v/>
      </c>
    </row>
    <row r="88" spans="4:4" x14ac:dyDescent="0.2">
      <c r="D88" t="str" cm="1">
        <f t="array" ref="D88">IFERROR(INDEX(Table2[PAYS],_xlfn.AGGREGATE(15,6,ROW(Table2[MEMBRE])/(ISNUMBER(SEARCH(C88,Table2[MEMBRE]))),COUNTIF($C$3:C88,"*"&amp;C88&amp;"*"))),"")</f>
        <v/>
      </c>
    </row>
    <row r="89" spans="4:4" x14ac:dyDescent="0.2">
      <c r="D89" t="str" cm="1">
        <f t="array" ref="D89">IFERROR(INDEX(Table2[PAYS],_xlfn.AGGREGATE(15,6,ROW(Table2[MEMBRE])/(ISNUMBER(SEARCH(C89,Table2[MEMBRE]))),COUNTIF($C$3:C89,"*"&amp;C89&amp;"*"))),"")</f>
        <v/>
      </c>
    </row>
    <row r="90" spans="4:4" x14ac:dyDescent="0.2">
      <c r="D90" t="str" cm="1">
        <f t="array" ref="D90">IFERROR(INDEX(Table2[PAYS],_xlfn.AGGREGATE(15,6,ROW(Table2[MEMBRE])/(ISNUMBER(SEARCH(C90,Table2[MEMBRE]))),COUNTIF($C$3:C90,"*"&amp;C90&amp;"*"))),"")</f>
        <v/>
      </c>
    </row>
    <row r="91" spans="4:4" x14ac:dyDescent="0.2">
      <c r="D91" t="str" cm="1">
        <f t="array" ref="D91">IFERROR(INDEX(Table2[PAYS],_xlfn.AGGREGATE(15,6,ROW(Table2[MEMBRE])/(ISNUMBER(SEARCH(C91,Table2[MEMBRE]))),COUNTIF($C$3:C91,"*"&amp;C91&amp;"*"))),"")</f>
        <v/>
      </c>
    </row>
    <row r="92" spans="4:4" x14ac:dyDescent="0.2">
      <c r="D92" t="str" cm="1">
        <f t="array" ref="D92">IFERROR(INDEX(Table2[PAYS],_xlfn.AGGREGATE(15,6,ROW(Table2[MEMBRE])/(ISNUMBER(SEARCH(C92,Table2[MEMBRE]))),COUNTIF($C$3:C92,"*"&amp;C92&amp;"*"))),"")</f>
        <v/>
      </c>
    </row>
    <row r="93" spans="4:4" x14ac:dyDescent="0.2">
      <c r="D93" t="str" cm="1">
        <f t="array" ref="D93">IFERROR(INDEX(Table2[PAYS],_xlfn.AGGREGATE(15,6,ROW(Table2[MEMBRE])/(ISNUMBER(SEARCH(C93,Table2[MEMBRE]))),COUNTIF($C$3:C93,"*"&amp;C93&amp;"*"))),"")</f>
        <v/>
      </c>
    </row>
    <row r="94" spans="4:4" x14ac:dyDescent="0.2">
      <c r="D94" t="str" cm="1">
        <f t="array" ref="D94">IFERROR(INDEX(Table2[PAYS],_xlfn.AGGREGATE(15,6,ROW(Table2[MEMBRE])/(ISNUMBER(SEARCH(C94,Table2[MEMBRE]))),COUNTIF($C$3:C94,"*"&amp;C94&amp;"*"))),"")</f>
        <v/>
      </c>
    </row>
    <row r="95" spans="4:4" x14ac:dyDescent="0.2">
      <c r="D95" t="str" cm="1">
        <f t="array" ref="D95">IFERROR(INDEX(Table2[PAYS],_xlfn.AGGREGATE(15,6,ROW(Table2[MEMBRE])/(ISNUMBER(SEARCH(C95,Table2[MEMBRE]))),COUNTIF($C$3:C95,"*"&amp;C95&amp;"*"))),"")</f>
        <v/>
      </c>
    </row>
    <row r="96" spans="4:4" x14ac:dyDescent="0.2">
      <c r="D96" t="str" cm="1">
        <f t="array" ref="D96">IFERROR(INDEX(Table2[PAYS],_xlfn.AGGREGATE(15,6,ROW(Table2[MEMBRE])/(ISNUMBER(SEARCH(C96,Table2[MEMBRE]))),COUNTIF($C$3:C96,"*"&amp;C96&amp;"*"))),"")</f>
        <v/>
      </c>
    </row>
    <row r="97" spans="4:4" x14ac:dyDescent="0.2">
      <c r="D97" t="str" cm="1">
        <f t="array" ref="D97">IFERROR(INDEX(Table2[PAYS],_xlfn.AGGREGATE(15,6,ROW(Table2[MEMBRE])/(ISNUMBER(SEARCH(C97,Table2[MEMBRE]))),COUNTIF($C$3:C97,"*"&amp;C97&amp;"*"))),"")</f>
        <v/>
      </c>
    </row>
    <row r="98" spans="4:4" x14ac:dyDescent="0.2">
      <c r="D98" t="str" cm="1">
        <f t="array" ref="D98">IFERROR(INDEX(Table2[PAYS],_xlfn.AGGREGATE(15,6,ROW(Table2[MEMBRE])/(ISNUMBER(SEARCH(C98,Table2[MEMBRE]))),COUNTIF($C$3:C98,"*"&amp;C98&amp;"*"))),"")</f>
        <v/>
      </c>
    </row>
    <row r="99" spans="4:4" x14ac:dyDescent="0.2">
      <c r="D99" t="str" cm="1">
        <f t="array" ref="D99">IFERROR(INDEX(Table2[PAYS],_xlfn.AGGREGATE(15,6,ROW(Table2[MEMBRE])/(ISNUMBER(SEARCH(C99,Table2[MEMBRE]))),COUNTIF($C$3:C99,"*"&amp;C99&amp;"*"))),"")</f>
        <v/>
      </c>
    </row>
    <row r="100" spans="4:4" x14ac:dyDescent="0.2">
      <c r="D100" t="str" cm="1">
        <f t="array" ref="D100">IFERROR(INDEX(Table2[PAYS],_xlfn.AGGREGATE(15,6,ROW(Table2[MEMBRE])/(ISNUMBER(SEARCH(C100,Table2[MEMBRE]))),COUNTIF($C$3:C100,"*"&amp;C100&amp;"*"))),"")</f>
        <v/>
      </c>
    </row>
    <row r="101" spans="4:4" x14ac:dyDescent="0.2">
      <c r="D101" t="str" cm="1">
        <f t="array" ref="D101">IFERROR(INDEX(Table2[PAYS],_xlfn.AGGREGATE(15,6,ROW(Table2[MEMBRE])/(ISNUMBER(SEARCH(C101,Table2[MEMBRE]))),COUNTIF($C$3:C101,"*"&amp;C101&amp;"*"))),"")</f>
        <v/>
      </c>
    </row>
    <row r="102" spans="4:4" x14ac:dyDescent="0.2">
      <c r="D102" t="str" cm="1">
        <f t="array" ref="D102">IFERROR(INDEX(Table2[PAYS],_xlfn.AGGREGATE(15,6,ROW(Table2[MEMBRE])/(ISNUMBER(SEARCH(C102,Table2[MEMBRE]))),COUNTIF($C$3:C102,"*"&amp;C102&amp;"*"))),"")</f>
        <v/>
      </c>
    </row>
    <row r="103" spans="4:4" x14ac:dyDescent="0.2">
      <c r="D103" t="str" cm="1">
        <f t="array" ref="D103">IFERROR(INDEX(Table2[PAYS],_xlfn.AGGREGATE(15,6,ROW(Table2[MEMBRE])/(ISNUMBER(SEARCH(C103,Table2[MEMBRE]))),COUNTIF($C$3:C103,"*"&amp;C103&amp;"*"))),"")</f>
        <v/>
      </c>
    </row>
    <row r="104" spans="4:4" x14ac:dyDescent="0.2">
      <c r="D104" t="str" cm="1">
        <f t="array" ref="D104">IFERROR(INDEX(Table2[PAYS],_xlfn.AGGREGATE(15,6,ROW(Table2[MEMBRE])/(ISNUMBER(SEARCH(C104,Table2[MEMBRE]))),COUNTIF($C$3:C104,"*"&amp;C104&amp;"*"))),"")</f>
        <v/>
      </c>
    </row>
    <row r="105" spans="4:4" x14ac:dyDescent="0.2">
      <c r="D105" t="str" cm="1">
        <f t="array" ref="D105">IFERROR(INDEX(Table2[PAYS],_xlfn.AGGREGATE(15,6,ROW(Table2[MEMBRE])/(ISNUMBER(SEARCH(C105,Table2[MEMBRE]))),COUNTIF($C$3:C105,"*"&amp;C105&amp;"*"))),"")</f>
        <v/>
      </c>
    </row>
    <row r="106" spans="4:4" x14ac:dyDescent="0.2">
      <c r="D106" t="str" cm="1">
        <f t="array" ref="D106">IFERROR(INDEX(Table2[PAYS],_xlfn.AGGREGATE(15,6,ROW(Table2[MEMBRE])/(ISNUMBER(SEARCH(C106,Table2[MEMBRE]))),COUNTIF($C$3:C106,"*"&amp;C106&amp;"*"))),"")</f>
        <v/>
      </c>
    </row>
    <row r="107" spans="4:4" x14ac:dyDescent="0.2">
      <c r="D107" t="str" cm="1">
        <f t="array" ref="D107">IFERROR(INDEX(Table2[PAYS],_xlfn.AGGREGATE(15,6,ROW(Table2[MEMBRE])/(ISNUMBER(SEARCH(C107,Table2[MEMBRE]))),COUNTIF($C$3:C107,"*"&amp;C107&amp;"*"))),"")</f>
        <v/>
      </c>
    </row>
    <row r="108" spans="4:4" x14ac:dyDescent="0.2">
      <c r="D108" t="str" cm="1">
        <f t="array" ref="D108">IFERROR(INDEX(Table2[PAYS],_xlfn.AGGREGATE(15,6,ROW(Table2[MEMBRE])/(ISNUMBER(SEARCH(C108,Table2[MEMBRE]))),COUNTIF($C$3:C108,"*"&amp;C108&amp;"*"))),"")</f>
        <v/>
      </c>
    </row>
    <row r="109" spans="4:4" x14ac:dyDescent="0.2">
      <c r="D109" t="str" cm="1">
        <f t="array" ref="D109">IFERROR(INDEX(Table2[PAYS],_xlfn.AGGREGATE(15,6,ROW(Table2[MEMBRE])/(ISNUMBER(SEARCH(C109,Table2[MEMBRE]))),COUNTIF($C$3:C109,"*"&amp;C109&amp;"*"))),"")</f>
        <v/>
      </c>
    </row>
    <row r="110" spans="4:4" x14ac:dyDescent="0.2">
      <c r="D110" t="str" cm="1">
        <f t="array" ref="D110">IFERROR(INDEX(Table2[PAYS],_xlfn.AGGREGATE(15,6,ROW(Table2[MEMBRE])/(ISNUMBER(SEARCH(C110,Table2[MEMBRE]))),COUNTIF($C$3:C110,"*"&amp;C110&amp;"*"))),"")</f>
        <v/>
      </c>
    </row>
    <row r="111" spans="4:4" x14ac:dyDescent="0.2">
      <c r="D111" t="str" cm="1">
        <f t="array" ref="D111">IFERROR(INDEX(Table2[PAYS],_xlfn.AGGREGATE(15,6,ROW(Table2[MEMBRE])/(ISNUMBER(SEARCH(C111,Table2[MEMBRE]))),COUNTIF($C$3:C111,"*"&amp;C111&amp;"*"))),"")</f>
        <v/>
      </c>
    </row>
    <row r="112" spans="4:4" x14ac:dyDescent="0.2">
      <c r="D112" t="str" cm="1">
        <f t="array" ref="D112">IFERROR(INDEX(Table2[PAYS],_xlfn.AGGREGATE(15,6,ROW(Table2[MEMBRE])/(ISNUMBER(SEARCH(C112,Table2[MEMBRE]))),COUNTIF($C$3:C112,"*"&amp;C112&amp;"*"))),"")</f>
        <v/>
      </c>
    </row>
    <row r="113" spans="4:4" x14ac:dyDescent="0.2">
      <c r="D113" t="str" cm="1">
        <f t="array" ref="D113">IFERROR(INDEX(Table2[PAYS],_xlfn.AGGREGATE(15,6,ROW(Table2[MEMBRE])/(ISNUMBER(SEARCH(C113,Table2[MEMBRE]))),COUNTIF($C$3:C113,"*"&amp;C113&amp;"*"))),"")</f>
        <v/>
      </c>
    </row>
    <row r="114" spans="4:4" x14ac:dyDescent="0.2">
      <c r="D114" t="str" cm="1">
        <f t="array" ref="D114">IFERROR(INDEX(Table2[PAYS],_xlfn.AGGREGATE(15,6,ROW(Table2[MEMBRE])/(ISNUMBER(SEARCH(C114,Table2[MEMBRE]))),COUNTIF($C$3:C114,"*"&amp;C114&amp;"*"))),"")</f>
        <v/>
      </c>
    </row>
    <row r="115" spans="4:4" x14ac:dyDescent="0.2">
      <c r="D115" t="str" cm="1">
        <f t="array" ref="D115">IFERROR(INDEX(Table2[PAYS],_xlfn.AGGREGATE(15,6,ROW(Table2[MEMBRE])/(ISNUMBER(SEARCH(C115,Table2[MEMBRE]))),COUNTIF($C$3:C115,"*"&amp;C115&amp;"*"))),"")</f>
        <v/>
      </c>
    </row>
    <row r="116" spans="4:4" x14ac:dyDescent="0.2">
      <c r="D116" t="str" cm="1">
        <f t="array" ref="D116">IFERROR(INDEX(Table2[PAYS],_xlfn.AGGREGATE(15,6,ROW(Table2[MEMBRE])/(ISNUMBER(SEARCH(C116,Table2[MEMBRE]))),COUNTIF($C$3:C116,"*"&amp;C116&amp;"*"))),"")</f>
        <v/>
      </c>
    </row>
    <row r="117" spans="4:4" x14ac:dyDescent="0.2">
      <c r="D117" t="str" cm="1">
        <f t="array" ref="D117">IFERROR(INDEX(Table2[PAYS],_xlfn.AGGREGATE(15,6,ROW(Table2[MEMBRE])/(ISNUMBER(SEARCH(C117,Table2[MEMBRE]))),COUNTIF($C$3:C117,"*"&amp;C117&amp;"*"))),"")</f>
        <v/>
      </c>
    </row>
    <row r="118" spans="4:4" x14ac:dyDescent="0.2">
      <c r="D118" t="str" cm="1">
        <f t="array" ref="D118">IFERROR(INDEX(Table2[PAYS],_xlfn.AGGREGATE(15,6,ROW(Table2[MEMBRE])/(ISNUMBER(SEARCH(C118,Table2[MEMBRE]))),COUNTIF($C$3:C118,"*"&amp;C118&amp;"*"))),"")</f>
        <v/>
      </c>
    </row>
    <row r="119" spans="4:4" x14ac:dyDescent="0.2">
      <c r="D119" t="str" cm="1">
        <f t="array" ref="D119">IFERROR(INDEX(Table2[PAYS],_xlfn.AGGREGATE(15,6,ROW(Table2[MEMBRE])/(ISNUMBER(SEARCH(C119,Table2[MEMBRE]))),COUNTIF($C$3:C119,"*"&amp;C119&amp;"*"))),"")</f>
        <v/>
      </c>
    </row>
    <row r="120" spans="4:4" x14ac:dyDescent="0.2">
      <c r="D120" t="str" cm="1">
        <f t="array" ref="D120">IFERROR(INDEX(Table2[PAYS],_xlfn.AGGREGATE(15,6,ROW(Table2[MEMBRE])/(ISNUMBER(SEARCH(C120,Table2[MEMBRE]))),COUNTIF($C$3:C120,"*"&amp;C120&amp;"*"))),"")</f>
        <v/>
      </c>
    </row>
    <row r="121" spans="4:4" x14ac:dyDescent="0.2">
      <c r="D121" t="str" cm="1">
        <f t="array" ref="D121">IFERROR(INDEX(Table2[PAYS],_xlfn.AGGREGATE(15,6,ROW(Table2[MEMBRE])/(ISNUMBER(SEARCH(C121,Table2[MEMBRE]))),COUNTIF($C$3:C121,"*"&amp;C121&amp;"*"))),"")</f>
        <v/>
      </c>
    </row>
    <row r="122" spans="4:4" x14ac:dyDescent="0.2">
      <c r="D122" t="str" cm="1">
        <f t="array" ref="D122">IFERROR(INDEX(Table2[PAYS],_xlfn.AGGREGATE(15,6,ROW(Table2[MEMBRE])/(ISNUMBER(SEARCH(C122,Table2[MEMBRE]))),COUNTIF($C$3:C122,"*"&amp;C122&amp;"*"))),"")</f>
        <v/>
      </c>
    </row>
    <row r="123" spans="4:4" x14ac:dyDescent="0.2">
      <c r="D123" t="str" cm="1">
        <f t="array" ref="D123">IFERROR(INDEX(Table2[PAYS],_xlfn.AGGREGATE(15,6,ROW(Table2[MEMBRE])/(ISNUMBER(SEARCH(C123,Table2[MEMBRE]))),COUNTIF($C$3:C123,"*"&amp;C123&amp;"*"))),"")</f>
        <v/>
      </c>
    </row>
    <row r="124" spans="4:4" x14ac:dyDescent="0.2">
      <c r="D124" t="str" cm="1">
        <f t="array" ref="D124">IFERROR(INDEX(Table2[PAYS],_xlfn.AGGREGATE(15,6,ROW(Table2[MEMBRE])/(ISNUMBER(SEARCH(C124,Table2[MEMBRE]))),COUNTIF($C$3:C124,"*"&amp;C124&amp;"*"))),"")</f>
        <v/>
      </c>
    </row>
    <row r="125" spans="4:4" x14ac:dyDescent="0.2">
      <c r="D125" t="str" cm="1">
        <f t="array" ref="D125">IFERROR(INDEX(Table2[PAYS],_xlfn.AGGREGATE(15,6,ROW(Table2[MEMBRE])/(ISNUMBER(SEARCH(C125,Table2[MEMBRE]))),COUNTIF($C$3:C125,"*"&amp;C125&amp;"*"))),"")</f>
        <v/>
      </c>
    </row>
    <row r="126" spans="4:4" x14ac:dyDescent="0.2">
      <c r="D126" t="str" cm="1">
        <f t="array" ref="D126">IFERROR(INDEX(Table2[PAYS],_xlfn.AGGREGATE(15,6,ROW(Table2[MEMBRE])/(ISNUMBER(SEARCH(C126,Table2[MEMBRE]))),COUNTIF($C$3:C126,"*"&amp;C126&amp;"*"))),"")</f>
        <v/>
      </c>
    </row>
    <row r="127" spans="4:4" x14ac:dyDescent="0.2">
      <c r="D127" t="str" cm="1">
        <f t="array" ref="D127">IFERROR(INDEX(Table2[PAYS],_xlfn.AGGREGATE(15,6,ROW(Table2[MEMBRE])/(ISNUMBER(SEARCH(C127,Table2[MEMBRE]))),COUNTIF($C$3:C127,"*"&amp;C127&amp;"*"))),"")</f>
        <v/>
      </c>
    </row>
    <row r="128" spans="4:4" x14ac:dyDescent="0.2">
      <c r="D128" t="str" cm="1">
        <f t="array" ref="D128">IFERROR(INDEX(Table2[PAYS],_xlfn.AGGREGATE(15,6,ROW(Table2[MEMBRE])/(ISNUMBER(SEARCH(C128,Table2[MEMBRE]))),COUNTIF($C$3:C128,"*"&amp;C128&amp;"*"))),"")</f>
        <v/>
      </c>
    </row>
    <row r="129" spans="4:4" x14ac:dyDescent="0.2">
      <c r="D129" t="str" cm="1">
        <f t="array" ref="D129">IFERROR(INDEX(Table2[PAYS],_xlfn.AGGREGATE(15,6,ROW(Table2[MEMBRE])/(ISNUMBER(SEARCH(C129,Table2[MEMBRE]))),COUNTIF($C$3:C129,"*"&amp;C129&amp;"*"))),"")</f>
        <v/>
      </c>
    </row>
    <row r="130" spans="4:4" x14ac:dyDescent="0.2">
      <c r="D130" t="str" cm="1">
        <f t="array" ref="D130">IFERROR(INDEX(Table2[PAYS],_xlfn.AGGREGATE(15,6,ROW(Table2[MEMBRE])/(ISNUMBER(SEARCH(C130,Table2[MEMBRE]))),COUNTIF($C$3:C130,"*"&amp;C130&amp;"*"))),"")</f>
        <v/>
      </c>
    </row>
    <row r="131" spans="4:4" x14ac:dyDescent="0.2">
      <c r="D131" t="str" cm="1">
        <f t="array" ref="D131">IFERROR(INDEX(Table2[PAYS],_xlfn.AGGREGATE(15,6,ROW(Table2[MEMBRE])/(ISNUMBER(SEARCH(C131,Table2[MEMBRE]))),COUNTIF($C$3:C131,"*"&amp;C131&amp;"*"))),"")</f>
        <v/>
      </c>
    </row>
    <row r="132" spans="4:4" x14ac:dyDescent="0.2">
      <c r="D132" t="str" cm="1">
        <f t="array" ref="D132">IFERROR(INDEX(Table2[PAYS],_xlfn.AGGREGATE(15,6,ROW(Table2[MEMBRE])/(ISNUMBER(SEARCH(C132,Table2[MEMBRE]))),COUNTIF($C$3:C132,"*"&amp;C132&amp;"*"))),"")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MASTER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Delauriere A@ADM(HR-CIV) DGHRO DCEP@Defence365</dc:creator>
  <cp:lastModifiedBy>Daniel Colardelle</cp:lastModifiedBy>
  <dcterms:created xsi:type="dcterms:W3CDTF">2024-05-23T20:42:32Z</dcterms:created>
  <dcterms:modified xsi:type="dcterms:W3CDTF">2024-05-25T08:27:16Z</dcterms:modified>
</cp:coreProperties>
</file>