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13110" windowHeight="6105"/>
  </bookViews>
  <sheets>
    <sheet name="Feuil1" sheetId="4" r:id="rId1"/>
  </sheets>
  <definedNames>
    <definedName name="T_correspondance">Feuil1!$K$7:$L$10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4" l="1"/>
  <c r="C8" i="4"/>
  <c r="B8" i="4" l="1"/>
  <c r="B14" i="4"/>
  <c r="B2" i="4" l="1"/>
  <c r="C13" i="4" l="1"/>
  <c r="D13" i="4" s="1"/>
  <c r="B13" i="4"/>
  <c r="C12" i="4"/>
  <c r="D12" i="4" s="1"/>
  <c r="B12" i="4"/>
  <c r="C4" i="4"/>
  <c r="D4" i="4" s="1"/>
  <c r="C5" i="4"/>
  <c r="D5" i="4" s="1"/>
  <c r="C9" i="4"/>
  <c r="D9" i="4" s="1"/>
  <c r="C6" i="4"/>
  <c r="D6" i="4" s="1"/>
  <c r="C10" i="4"/>
  <c r="D10" i="4" s="1"/>
  <c r="C11" i="4"/>
  <c r="D11" i="4" s="1"/>
  <c r="C7" i="4"/>
  <c r="D7" i="4" s="1"/>
  <c r="B11" i="4"/>
  <c r="B4" i="4"/>
  <c r="B9" i="4"/>
  <c r="B10" i="4"/>
  <c r="B5" i="4"/>
  <c r="B6" i="4"/>
  <c r="B7" i="4"/>
</calcChain>
</file>

<file path=xl/sharedStrings.xml><?xml version="1.0" encoding="utf-8"?>
<sst xmlns="http://schemas.openxmlformats.org/spreadsheetml/2006/main" count="17" uniqueCount="17">
  <si>
    <t>Colonne</t>
  </si>
  <si>
    <t>à</t>
  </si>
  <si>
    <t>masquer</t>
  </si>
  <si>
    <t>de -4j à +3j</t>
  </si>
  <si>
    <t>de +4j à +5j</t>
  </si>
  <si>
    <t>&gt;5j</t>
  </si>
  <si>
    <t>RAS</t>
  </si>
  <si>
    <t>En Traitement</t>
  </si>
  <si>
    <t>Retard</t>
  </si>
  <si>
    <t>Dépassé</t>
  </si>
  <si>
    <t>&lt;-4j</t>
  </si>
  <si>
    <t>&lt;&lt;&lt; Tient compte du 5 ème jour de dépassement non compris dans la demande</t>
  </si>
  <si>
    <t>Tableau concordance nommée T_corespondance</t>
  </si>
  <si>
    <t>Dans cette colonne on fait la diférence entre la date du jour en B2 et la date d'échéance en colonne A</t>
  </si>
  <si>
    <t>D4 on recherche la valeur logique de C4 sur le tableau de correspondance</t>
  </si>
  <si>
    <r>
      <t xml:space="preserve">En D4 </t>
    </r>
    <r>
      <rPr>
        <b/>
        <sz val="12"/>
        <color rgb="FF0070C0"/>
        <rFont val="Calibri"/>
        <family val="2"/>
        <scheme val="minor"/>
      </rPr>
      <t>=SI(A4&lt;&gt;"";SIERREUR(RECHERCHEV(C4;T_correspondance;2;1);"");"")</t>
    </r>
  </si>
  <si>
    <t>&lt;&lt;&lt; -1000 pour couvrir une longue durée avant les -4jours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</si>
</sst>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/>
    </xf>
    <xf numFmtId="0" fontId="0" fillId="3" borderId="0" xfId="0" applyFill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22" sqref="E22"/>
    </sheetView>
  </sheetViews>
  <sheetFormatPr baseColWidth="10" defaultRowHeight="15" x14ac:dyDescent="0.25"/>
  <cols>
    <col min="2" max="2" width="13.28515625" bestFit="1" customWidth="1"/>
    <col min="3" max="3" width="11.42578125" style="2"/>
    <col min="12" max="12" width="13.42578125" bestFit="1" customWidth="1"/>
  </cols>
  <sheetData>
    <row r="1" spans="1:14" ht="15.75" x14ac:dyDescent="0.25">
      <c r="C1" s="3" t="s">
        <v>0</v>
      </c>
      <c r="E1" s="14" t="s">
        <v>14</v>
      </c>
    </row>
    <row r="2" spans="1:14" x14ac:dyDescent="0.25">
      <c r="B2" s="1">
        <f ca="1">TODAY()</f>
        <v>45417</v>
      </c>
      <c r="C2" s="3" t="s">
        <v>1</v>
      </c>
    </row>
    <row r="3" spans="1:14" x14ac:dyDescent="0.25">
      <c r="C3" s="3" t="s">
        <v>2</v>
      </c>
    </row>
    <row r="4" spans="1:14" ht="15.75" x14ac:dyDescent="0.25">
      <c r="A4" s="1">
        <v>45371</v>
      </c>
      <c r="B4" s="2" t="str">
        <f ca="1">IF(A4&lt;&gt;"",IF($B$2=A4+4,"retard",IF($B$2&gt;A4+5,"dépassé",IF($B$2&gt;A4-4,"en traitement","RAS"))),"")</f>
        <v>dépassé</v>
      </c>
      <c r="C4" s="16">
        <f ca="1">IF(A4&lt;&gt;"",$B$2-A4,"")</f>
        <v>46</v>
      </c>
      <c r="D4" s="11" t="str">
        <f ca="1">IF(A4&lt;&gt;"",IFERROR(VLOOKUP(C4,T_correspondance,2,1),""),"")</f>
        <v>Dépassé</v>
      </c>
      <c r="E4" s="13" t="s">
        <v>15</v>
      </c>
    </row>
    <row r="5" spans="1:14" x14ac:dyDescent="0.25">
      <c r="A5" s="1">
        <v>45390</v>
      </c>
      <c r="B5" s="2" t="str">
        <f t="shared" ref="B5:B14" ca="1" si="0">IF(A5&lt;&gt;"",IF($B$2=A5+4,"retard",IF($B$2&gt;A5+5,"dépassé",IF($B$2&gt;A5-4,"en traitement","RAS"))),"")</f>
        <v>dépassé</v>
      </c>
      <c r="C5" s="16">
        <f t="shared" ref="C5:C13" ca="1" si="1">IF(A5&lt;&gt;"",$B$2-A5,"")</f>
        <v>27</v>
      </c>
      <c r="D5" s="11" t="str">
        <f ca="1">IF(A5&lt;&gt;"",IFERROR(VLOOKUP(C5,T_correspondance,2,1),""),"")</f>
        <v>Dépassé</v>
      </c>
    </row>
    <row r="6" spans="1:14" ht="15.75" thickBot="1" x14ac:dyDescent="0.3">
      <c r="A6" s="1">
        <v>45413</v>
      </c>
      <c r="B6" s="2" t="str">
        <f t="shared" ca="1" si="0"/>
        <v>retard</v>
      </c>
      <c r="C6" s="16">
        <f t="shared" ca="1" si="1"/>
        <v>4</v>
      </c>
      <c r="D6" s="11" t="str">
        <f ca="1">IF(A6&lt;&gt;"",IFERROR(VLOOKUP(C6,T_correspondance,2,1),""),"")</f>
        <v>Retard</v>
      </c>
      <c r="K6" s="11" t="s">
        <v>12</v>
      </c>
    </row>
    <row r="7" spans="1:14" ht="15.75" thickTop="1" x14ac:dyDescent="0.25">
      <c r="A7" s="1">
        <v>45401</v>
      </c>
      <c r="B7" s="2" t="str">
        <f t="shared" ca="1" si="0"/>
        <v>dépassé</v>
      </c>
      <c r="C7" s="16">
        <f t="shared" ca="1" si="1"/>
        <v>16</v>
      </c>
      <c r="D7" s="11" t="str">
        <f ca="1">IF(A7&lt;&gt;"",IFERROR(VLOOKUP(C7,T_correspondance,2,1),""),"")</f>
        <v>Dépassé</v>
      </c>
      <c r="J7" s="4" t="s">
        <v>10</v>
      </c>
      <c r="K7" s="5">
        <v>-1000</v>
      </c>
      <c r="L7" s="6" t="s">
        <v>6</v>
      </c>
      <c r="N7" t="s">
        <v>16</v>
      </c>
    </row>
    <row r="8" spans="1:14" x14ac:dyDescent="0.25">
      <c r="B8" s="2" t="str">
        <f t="shared" si="0"/>
        <v/>
      </c>
      <c r="C8" s="16" t="str">
        <f t="shared" si="1"/>
        <v/>
      </c>
      <c r="D8" s="11" t="str">
        <f>IF(A8&lt;&gt;"",IFERROR(VLOOKUP(C8,T_correspondance,2,1),""),"")</f>
        <v/>
      </c>
      <c r="J8" s="4" t="s">
        <v>3</v>
      </c>
      <c r="K8" s="7">
        <v>-4</v>
      </c>
      <c r="L8" s="8" t="s">
        <v>7</v>
      </c>
    </row>
    <row r="9" spans="1:14" x14ac:dyDescent="0.25">
      <c r="A9" s="1">
        <v>45427</v>
      </c>
      <c r="B9" s="2" t="str">
        <f t="shared" ca="1" si="0"/>
        <v>RAS</v>
      </c>
      <c r="C9" s="16">
        <f t="shared" ca="1" si="1"/>
        <v>-10</v>
      </c>
      <c r="D9" s="11" t="str">
        <f ca="1">IF(A9&lt;&gt;"",IFERROR(VLOOKUP(C9,T_correspondance,2,1),""),"")</f>
        <v>RAS</v>
      </c>
      <c r="J9" s="4" t="s">
        <v>4</v>
      </c>
      <c r="K9" s="7">
        <v>4</v>
      </c>
      <c r="L9" s="8" t="s">
        <v>8</v>
      </c>
    </row>
    <row r="10" spans="1:14" ht="15.75" thickBot="1" x14ac:dyDescent="0.3">
      <c r="A10" s="1">
        <v>45418</v>
      </c>
      <c r="B10" s="2" t="str">
        <f t="shared" ca="1" si="0"/>
        <v>en traitement</v>
      </c>
      <c r="C10" s="16">
        <f t="shared" ca="1" si="1"/>
        <v>-1</v>
      </c>
      <c r="D10" s="11" t="str">
        <f ca="1">IF(A10&lt;&gt;"",IFERROR(VLOOKUP(C10,T_correspondance,2,1),""),"")</f>
        <v>En Traitement</v>
      </c>
      <c r="J10" s="4" t="s">
        <v>5</v>
      </c>
      <c r="K10" s="9">
        <v>6</v>
      </c>
      <c r="L10" s="10" t="s">
        <v>9</v>
      </c>
    </row>
    <row r="11" spans="1:14" ht="15.75" thickTop="1" x14ac:dyDescent="0.25">
      <c r="A11" s="1">
        <v>45411</v>
      </c>
      <c r="B11" s="2" t="str">
        <f t="shared" ca="1" si="0"/>
        <v>dépassé</v>
      </c>
      <c r="C11" s="16">
        <f t="shared" ca="1" si="1"/>
        <v>6</v>
      </c>
      <c r="D11" s="11" t="str">
        <f ca="1">IF(A11&lt;&gt;"",IFERROR(VLOOKUP(C11,T_correspondance,2,1),""),"")</f>
        <v>Dépassé</v>
      </c>
    </row>
    <row r="12" spans="1:14" ht="15.75" x14ac:dyDescent="0.25">
      <c r="A12" s="1">
        <v>45412</v>
      </c>
      <c r="B12" s="2" t="str">
        <f t="shared" ca="1" si="0"/>
        <v>en traitement</v>
      </c>
      <c r="C12" s="16">
        <f t="shared" ca="1" si="1"/>
        <v>5</v>
      </c>
      <c r="D12" s="11" t="str">
        <f ca="1">IF(A12&lt;&gt;"",IFERROR(VLOOKUP(C12,T_correspondance,2,1),""),"")</f>
        <v>Retard</v>
      </c>
      <c r="E12" s="12" t="s">
        <v>11</v>
      </c>
    </row>
    <row r="13" spans="1:14" x14ac:dyDescent="0.25">
      <c r="A13" s="1">
        <v>45410</v>
      </c>
      <c r="B13" s="2" t="str">
        <f t="shared" ca="1" si="0"/>
        <v>dépassé</v>
      </c>
      <c r="C13" s="16">
        <f t="shared" ca="1" si="1"/>
        <v>7</v>
      </c>
      <c r="D13" s="11" t="str">
        <f ca="1">IF(A13&lt;&gt;"",IFERROR(VLOOKUP(C13,T_correspondance,2,1),""),"")</f>
        <v>Dépassé</v>
      </c>
    </row>
    <row r="14" spans="1:14" x14ac:dyDescent="0.25">
      <c r="B14" s="2" t="str">
        <f t="shared" si="0"/>
        <v/>
      </c>
    </row>
    <row r="15" spans="1:14" ht="15.75" x14ac:dyDescent="0.25">
      <c r="C15" s="15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T_correspondance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Christian-F</dc:creator>
  <cp:lastModifiedBy>Courtin</cp:lastModifiedBy>
  <dcterms:created xsi:type="dcterms:W3CDTF">2015-06-05T18:19:34Z</dcterms:created>
  <dcterms:modified xsi:type="dcterms:W3CDTF">2024-05-05T05:28:40Z</dcterms:modified>
</cp:coreProperties>
</file>