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02585da7bf766aa/Desktop/"/>
    </mc:Choice>
  </mc:AlternateContent>
  <xr:revisionPtr revIDLastSave="3" documentId="8_{F76F9EF0-AF42-4660-8DCE-E9372F23AFDE}" xr6:coauthVersionLast="47" xr6:coauthVersionMax="47" xr10:uidLastSave="{BC486F74-B498-46C9-AC96-88BA97435FF8}"/>
  <bookViews>
    <workbookView xWindow="-120" yWindow="-120" windowWidth="20730" windowHeight="11160" xr2:uid="{67BE8632-0B7A-4C0F-8644-365D7A194321}"/>
  </bookViews>
  <sheets>
    <sheet name="Feuil1" sheetId="1" r:id="rId1"/>
    <sheet name="Feuil2" sheetId="2" r:id="rId2"/>
  </sheets>
  <definedNames>
    <definedName name="_xlnm._FilterDatabase" localSheetId="1" hidden="1">Feuil2!$A$1:$F$17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I7" i="1"/>
  <c r="H5" i="1"/>
  <c r="H6" i="1"/>
  <c r="H7" i="1"/>
  <c r="I4" i="1"/>
  <c r="H4" i="1"/>
  <c r="I3" i="2"/>
  <c r="D4" i="1"/>
  <c r="I5" i="1" s="1"/>
  <c r="D5" i="1"/>
  <c r="I6" i="1" s="1"/>
  <c r="D6" i="1"/>
  <c r="D7" i="1"/>
  <c r="D8" i="1"/>
  <c r="D9" i="1"/>
  <c r="D10" i="1"/>
  <c r="D11" i="1"/>
  <c r="D12" i="1"/>
  <c r="D3" i="1"/>
</calcChain>
</file>

<file path=xl/sharedStrings.xml><?xml version="1.0" encoding="utf-8"?>
<sst xmlns="http://schemas.openxmlformats.org/spreadsheetml/2006/main" count="95" uniqueCount="53">
  <si>
    <t>Date</t>
  </si>
  <si>
    <t>Produit</t>
  </si>
  <si>
    <t>Qté</t>
  </si>
  <si>
    <t>Prix</t>
  </si>
  <si>
    <t>Total</t>
  </si>
  <si>
    <t>Crayon</t>
  </si>
  <si>
    <t>Gomme</t>
  </si>
  <si>
    <t>Papier</t>
  </si>
  <si>
    <t>Feutre</t>
  </si>
  <si>
    <t>Vente du moi d'Aout</t>
  </si>
  <si>
    <t>Magasin A</t>
  </si>
  <si>
    <t>7/17/2023</t>
  </si>
  <si>
    <t>Magasin B</t>
  </si>
  <si>
    <t>7/18/2023</t>
  </si>
  <si>
    <t>Abricot</t>
  </si>
  <si>
    <t>Pomme</t>
  </si>
  <si>
    <t>7/19/2023</t>
  </si>
  <si>
    <t>7/20/2023</t>
  </si>
  <si>
    <t>7/21/2023</t>
  </si>
  <si>
    <t>Magasin</t>
  </si>
  <si>
    <t>Quantité</t>
  </si>
  <si>
    <t>Prix U</t>
  </si>
  <si>
    <t>Somme</t>
  </si>
  <si>
    <t>Critère 1</t>
  </si>
  <si>
    <t>Critère 2</t>
  </si>
  <si>
    <t>=SOMME.SI.ENS(F2:F17;B2:B17;I2)</t>
  </si>
  <si>
    <t>Fraise002324</t>
  </si>
  <si>
    <t>Raisin002325</t>
  </si>
  <si>
    <t>Raisin002326</t>
  </si>
  <si>
    <t>Orange002327</t>
  </si>
  <si>
    <t>Abricot002328</t>
  </si>
  <si>
    <t>Abricot002329</t>
  </si>
  <si>
    <t>Orange002330</t>
  </si>
  <si>
    <t>Pomme002331</t>
  </si>
  <si>
    <t>Fraise002332</t>
  </si>
  <si>
    <t>Pomme002333</t>
  </si>
  <si>
    <t>Fraise002334</t>
  </si>
  <si>
    <t>Fraise002335</t>
  </si>
  <si>
    <t>Abricot002336</t>
  </si>
  <si>
    <t>Pomme002337</t>
  </si>
  <si>
    <t>Raisin002338</t>
  </si>
  <si>
    <t>Orange002339</t>
  </si>
  <si>
    <r>
      <t>SOMME.SI.ENS(F2:F17;B2:B17;</t>
    </r>
    <r>
      <rPr>
        <sz val="11"/>
        <color rgb="FFFF0000"/>
        <rFont val="Calibri"/>
        <family val="2"/>
        <scheme val="minor"/>
      </rPr>
      <t>I4&amp;"*"</t>
    </r>
    <r>
      <rPr>
        <sz val="11"/>
        <color theme="1"/>
        <rFont val="Calibri"/>
        <family val="2"/>
        <scheme val="minor"/>
      </rPr>
      <t>;C2:C17;I5)</t>
    </r>
  </si>
  <si>
    <r>
      <t>SOMME.SI.ENS(F2:F17;B2:B17;</t>
    </r>
    <r>
      <rPr>
        <sz val="11"/>
        <color rgb="FFFF0000"/>
        <rFont val="Calibri"/>
        <family val="2"/>
        <scheme val="minor"/>
      </rPr>
      <t>"*"&amp;I4</t>
    </r>
    <r>
      <rPr>
        <sz val="11"/>
        <color theme="1"/>
        <rFont val="Calibri"/>
        <family val="2"/>
        <scheme val="minor"/>
      </rPr>
      <t>;C2:C17;I5)</t>
    </r>
  </si>
  <si>
    <t xml:space="preserve">Le sigle * après </t>
  </si>
  <si>
    <t xml:space="preserve">ou avant selon comment est positionner la chaine de caractère </t>
  </si>
  <si>
    <t xml:space="preserve">rechercher dans la plage de cellule </t>
  </si>
  <si>
    <t>Qté vendu</t>
  </si>
  <si>
    <r>
      <t>=SOMME.SI($B$3:$B$12;G4;$</t>
    </r>
    <r>
      <rPr>
        <sz val="11"/>
        <color rgb="FFFF0000"/>
        <rFont val="Calibri"/>
        <family val="2"/>
        <scheme val="minor"/>
      </rPr>
      <t>D$3:$E$12</t>
    </r>
    <r>
      <rPr>
        <sz val="11"/>
        <color theme="1"/>
        <rFont val="Calibri"/>
        <family val="2"/>
        <scheme val="minor"/>
      </rPr>
      <t xml:space="preserve">) renvoi </t>
    </r>
  </si>
  <si>
    <t xml:space="preserve">Au taf J'ai trouvé une formule SOMME.Si écrite de la meme façon que la partie en rouge  </t>
  </si>
  <si>
    <t>Ca me renvoi un résultat juste le meme que en I4 par exemple là</t>
  </si>
  <si>
    <t>Mais je voudrais savoir si il y a une raison pour l'écrire comme ça , puisque le résultat reste correct malgré tout  ?</t>
  </si>
  <si>
    <r>
      <t xml:space="preserve">En cellule K10 j'ai remplacer le </t>
    </r>
    <r>
      <rPr>
        <sz val="11"/>
        <color rgb="FFFF0000"/>
        <rFont val="Calibri"/>
        <family val="2"/>
        <scheme val="minor"/>
      </rPr>
      <t>$E$12</t>
    </r>
    <r>
      <rPr>
        <sz val="11"/>
        <color theme="1"/>
        <rFont val="Calibri"/>
        <family val="2"/>
        <scheme val="minor"/>
      </rPr>
      <t xml:space="preserve"> par </t>
    </r>
    <r>
      <rPr>
        <sz val="11"/>
        <color rgb="FFFF0000"/>
        <rFont val="Calibri"/>
        <family val="2"/>
        <scheme val="minor"/>
      </rPr>
      <t>$Q$30</t>
    </r>
    <r>
      <rPr>
        <sz val="11"/>
        <color theme="1"/>
        <rFont val="Calibri"/>
        <family val="2"/>
        <scheme val="minor"/>
      </rPr>
      <t xml:space="preserve"> dans la formule pour voir , ça ne change rien le résultat est toujours correct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</si>
</sst>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dd/mm/yy;@"/>
    <numFmt numFmtId="166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8C3FC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0E1"/>
        <bgColor rgb="FFF2F0E1"/>
      </patternFill>
    </fill>
    <fill>
      <patternFill patternType="solid">
        <fgColor rgb="FFC1B56B"/>
        <bgColor rgb="FFC1B56B"/>
      </patternFill>
    </fill>
    <fill>
      <patternFill patternType="solid">
        <fgColor rgb="FFECCAFD"/>
        <bgColor rgb="FF000000"/>
      </patternFill>
    </fill>
    <fill>
      <patternFill patternType="solid">
        <fgColor rgb="FFF5E4FE"/>
        <bgColor rgb="FF000000"/>
      </patternFill>
    </fill>
    <fill>
      <patternFill patternType="solid">
        <fgColor rgb="FFB6E0C7"/>
        <bgColor rgb="FF000000"/>
      </patternFill>
    </fill>
    <fill>
      <patternFill patternType="solid">
        <fgColor rgb="FFDAEFE2"/>
        <bgColor rgb="FF000000"/>
      </patternFill>
    </fill>
    <fill>
      <patternFill patternType="solid">
        <fgColor rgb="FFFCB19C"/>
        <bgColor rgb="FF000000"/>
      </patternFill>
    </fill>
    <fill>
      <patternFill patternType="solid">
        <fgColor rgb="FFFEE6DE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1" fillId="5" borderId="0" xfId="0" applyFont="1" applyFill="1"/>
    <xf numFmtId="8" fontId="1" fillId="5" borderId="0" xfId="0" applyNumberFormat="1" applyFont="1" applyFill="1"/>
    <xf numFmtId="0" fontId="1" fillId="0" borderId="0" xfId="0" applyFont="1"/>
    <xf numFmtId="8" fontId="1" fillId="0" borderId="0" xfId="0" applyNumberFormat="1" applyFont="1"/>
    <xf numFmtId="0" fontId="2" fillId="6" borderId="0" xfId="0" applyFont="1" applyFill="1"/>
    <xf numFmtId="0" fontId="1" fillId="7" borderId="1" xfId="0" applyFont="1" applyFill="1" applyBorder="1"/>
    <xf numFmtId="0" fontId="1" fillId="8" borderId="1" xfId="0" applyFont="1" applyFill="1" applyBorder="1"/>
    <xf numFmtId="0" fontId="1" fillId="9" borderId="1" xfId="0" applyFont="1" applyFill="1" applyBorder="1"/>
    <xf numFmtId="0" fontId="1" fillId="10" borderId="1" xfId="0" applyFont="1" applyFill="1" applyBorder="1"/>
    <xf numFmtId="0" fontId="1" fillId="11" borderId="1" xfId="0" applyFont="1" applyFill="1" applyBorder="1"/>
    <xf numFmtId="0" fontId="1" fillId="12" borderId="1" xfId="0" applyFont="1" applyFill="1" applyBorder="1"/>
    <xf numFmtId="164" fontId="1" fillId="5" borderId="0" xfId="0" applyNumberFormat="1" applyFont="1" applyFill="1"/>
    <xf numFmtId="164" fontId="1" fillId="0" borderId="0" xfId="0" applyNumberFormat="1" applyFont="1"/>
    <xf numFmtId="0" fontId="1" fillId="8" borderId="1" xfId="0" quotePrefix="1" applyFont="1" applyFill="1" applyBorder="1"/>
    <xf numFmtId="0" fontId="0" fillId="0" borderId="0" xfId="0" quotePrefix="1"/>
    <xf numFmtId="166" fontId="1" fillId="5" borderId="0" xfId="0" applyNumberFormat="1" applyFont="1" applyFill="1"/>
    <xf numFmtId="166" fontId="1" fillId="0" borderId="0" xfId="0" applyNumberFormat="1" applyFont="1"/>
    <xf numFmtId="0" fontId="0" fillId="0" borderId="0" xfId="0" applyAlignment="1">
      <alignment horizontal="center"/>
    </xf>
    <xf numFmtId="166" fontId="0" fillId="0" borderId="1" xfId="0" applyNumberForma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C3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E356C-C999-42FE-908E-BF957F1B6141}">
  <dimension ref="A1:K15"/>
  <sheetViews>
    <sheetView tabSelected="1" workbookViewId="0">
      <selection activeCell="G16" sqref="G16"/>
    </sheetView>
  </sheetViews>
  <sheetFormatPr baseColWidth="10" defaultRowHeight="15" x14ac:dyDescent="0.25"/>
  <cols>
    <col min="1" max="1" width="13.42578125" customWidth="1"/>
    <col min="6" max="6" width="4.42578125" customWidth="1"/>
    <col min="7" max="9" width="11.42578125" style="19"/>
  </cols>
  <sheetData>
    <row r="1" spans="1:11" x14ac:dyDescent="0.25">
      <c r="A1" s="26" t="s">
        <v>9</v>
      </c>
      <c r="B1" s="26"/>
      <c r="C1" s="26"/>
      <c r="D1" s="26"/>
      <c r="E1" s="26"/>
    </row>
    <row r="2" spans="1:11" x14ac:dyDescent="0.25">
      <c r="A2" s="21" t="s">
        <v>0</v>
      </c>
      <c r="B2" s="21" t="s">
        <v>1</v>
      </c>
      <c r="C2" s="21" t="s">
        <v>2</v>
      </c>
      <c r="D2" s="21" t="s">
        <v>4</v>
      </c>
      <c r="E2" s="21" t="s">
        <v>3</v>
      </c>
    </row>
    <row r="3" spans="1:11" x14ac:dyDescent="0.25">
      <c r="A3" s="22">
        <v>45505</v>
      </c>
      <c r="B3" s="23" t="s">
        <v>5</v>
      </c>
      <c r="C3" s="1">
        <v>75</v>
      </c>
      <c r="D3" s="20">
        <f>C3*E3</f>
        <v>112.5</v>
      </c>
      <c r="E3" s="20">
        <v>1.5</v>
      </c>
      <c r="G3" s="25"/>
      <c r="H3" s="24" t="s">
        <v>47</v>
      </c>
      <c r="I3" s="24" t="s">
        <v>4</v>
      </c>
    </row>
    <row r="4" spans="1:11" x14ac:dyDescent="0.25">
      <c r="A4" s="22">
        <v>45506</v>
      </c>
      <c r="B4" s="23" t="s">
        <v>6</v>
      </c>
      <c r="C4" s="1">
        <v>15</v>
      </c>
      <c r="D4" s="20">
        <f>C4*E4</f>
        <v>60</v>
      </c>
      <c r="E4" s="20">
        <v>4</v>
      </c>
      <c r="G4" s="23" t="s">
        <v>5</v>
      </c>
      <c r="H4" s="1">
        <f>SUMIF($B$3:$B$12,G4,$C$3:$C$12)</f>
        <v>245</v>
      </c>
      <c r="I4" s="20">
        <f>SUMIF($B$3:$B$12,G4,$D$3:$D$12)</f>
        <v>367.5</v>
      </c>
    </row>
    <row r="5" spans="1:11" x14ac:dyDescent="0.25">
      <c r="A5" s="22">
        <v>45507</v>
      </c>
      <c r="B5" s="23" t="s">
        <v>7</v>
      </c>
      <c r="C5" s="1">
        <v>200</v>
      </c>
      <c r="D5" s="20">
        <f>C5*E5</f>
        <v>2000</v>
      </c>
      <c r="E5" s="20">
        <v>10</v>
      </c>
      <c r="G5" s="23" t="s">
        <v>6</v>
      </c>
      <c r="H5" s="1">
        <f t="shared" ref="H5:H7" si="0">SUMIF($B$3:$B$12,G5,$C$3:$C$12)</f>
        <v>45</v>
      </c>
      <c r="I5" s="20">
        <f>SUMIF($B$3:$B$12,G5,$D$3:$D$12)</f>
        <v>180</v>
      </c>
    </row>
    <row r="6" spans="1:11" x14ac:dyDescent="0.25">
      <c r="A6" s="22">
        <v>45508</v>
      </c>
      <c r="B6" s="23" t="s">
        <v>5</v>
      </c>
      <c r="C6" s="1">
        <v>50</v>
      </c>
      <c r="D6" s="20">
        <f>C6*E6</f>
        <v>75</v>
      </c>
      <c r="E6" s="20">
        <v>1.5</v>
      </c>
      <c r="G6" s="23" t="s">
        <v>7</v>
      </c>
      <c r="H6" s="1">
        <f t="shared" si="0"/>
        <v>250</v>
      </c>
      <c r="I6" s="20">
        <f>SUMIF($B$3:$B$12,G6,$D$3:$D$12)</f>
        <v>2500</v>
      </c>
    </row>
    <row r="7" spans="1:11" x14ac:dyDescent="0.25">
      <c r="A7" s="22">
        <v>45509</v>
      </c>
      <c r="B7" s="23" t="s">
        <v>8</v>
      </c>
      <c r="C7" s="1">
        <v>30</v>
      </c>
      <c r="D7" s="20">
        <f>C7*E7</f>
        <v>90</v>
      </c>
      <c r="E7" s="20">
        <v>3</v>
      </c>
      <c r="G7" s="23" t="s">
        <v>8</v>
      </c>
      <c r="H7" s="1">
        <f t="shared" si="0"/>
        <v>70</v>
      </c>
      <c r="I7" s="20">
        <f>SUMIF($B$3:$B$12,G7,$D$3:$D$12)</f>
        <v>210</v>
      </c>
    </row>
    <row r="8" spans="1:11" x14ac:dyDescent="0.25">
      <c r="A8" s="22">
        <v>45510</v>
      </c>
      <c r="B8" s="23" t="s">
        <v>5</v>
      </c>
      <c r="C8" s="1">
        <v>100</v>
      </c>
      <c r="D8" s="20">
        <f>C8*E8</f>
        <v>150</v>
      </c>
      <c r="E8" s="20">
        <v>1.5</v>
      </c>
    </row>
    <row r="9" spans="1:11" x14ac:dyDescent="0.25">
      <c r="A9" s="22">
        <v>45511</v>
      </c>
      <c r="B9" s="23" t="s">
        <v>6</v>
      </c>
      <c r="C9" s="1">
        <v>30</v>
      </c>
      <c r="D9" s="20">
        <f>C9*E9</f>
        <v>120</v>
      </c>
      <c r="E9" s="20">
        <v>4</v>
      </c>
    </row>
    <row r="10" spans="1:11" x14ac:dyDescent="0.25">
      <c r="A10" s="22">
        <v>45512</v>
      </c>
      <c r="B10" s="23" t="s">
        <v>8</v>
      </c>
      <c r="C10" s="1">
        <v>40</v>
      </c>
      <c r="D10" s="20">
        <f>C10*E10</f>
        <v>120</v>
      </c>
      <c r="E10" s="20">
        <v>3</v>
      </c>
      <c r="G10" s="28" t="s">
        <v>48</v>
      </c>
      <c r="K10" s="19">
        <f>SUMIF($B$3:$B$12,G4,$D$3:$Q$30)</f>
        <v>367.5</v>
      </c>
    </row>
    <row r="11" spans="1:11" x14ac:dyDescent="0.25">
      <c r="A11" s="22">
        <v>45513</v>
      </c>
      <c r="B11" s="23" t="s">
        <v>7</v>
      </c>
      <c r="C11" s="1">
        <v>50</v>
      </c>
      <c r="D11" s="20">
        <f>C11*E11</f>
        <v>500</v>
      </c>
      <c r="E11" s="20">
        <v>10</v>
      </c>
      <c r="G11" s="27" t="s">
        <v>49</v>
      </c>
    </row>
    <row r="12" spans="1:11" x14ac:dyDescent="0.25">
      <c r="A12" s="22">
        <v>45514</v>
      </c>
      <c r="B12" s="23" t="s">
        <v>5</v>
      </c>
      <c r="C12" s="1">
        <v>20</v>
      </c>
      <c r="D12" s="20">
        <f>C12*E12</f>
        <v>30</v>
      </c>
      <c r="E12" s="20">
        <v>1.5</v>
      </c>
      <c r="G12" s="27" t="s">
        <v>50</v>
      </c>
    </row>
    <row r="13" spans="1:11" x14ac:dyDescent="0.25">
      <c r="G13" s="27"/>
    </row>
    <row r="14" spans="1:11" x14ac:dyDescent="0.25">
      <c r="G14" s="27" t="s">
        <v>51</v>
      </c>
    </row>
    <row r="15" spans="1:11" x14ac:dyDescent="0.25">
      <c r="G15" s="27" t="s">
        <v>52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E380F-EA67-4ABE-93C9-A95A0F017595}">
  <dimension ref="A1:N17"/>
  <sheetViews>
    <sheetView workbookViewId="0">
      <selection activeCell="H12" sqref="H12"/>
    </sheetView>
  </sheetViews>
  <sheetFormatPr baseColWidth="10" defaultRowHeight="15" x14ac:dyDescent="0.25"/>
  <cols>
    <col min="7" max="7" width="4.7109375" customWidth="1"/>
  </cols>
  <sheetData>
    <row r="1" spans="1:14" x14ac:dyDescent="0.25">
      <c r="A1" s="6" t="s">
        <v>19</v>
      </c>
      <c r="B1" s="6" t="s">
        <v>1</v>
      </c>
      <c r="C1" s="6" t="s">
        <v>0</v>
      </c>
      <c r="D1" s="6" t="s">
        <v>20</v>
      </c>
      <c r="E1" s="6" t="s">
        <v>21</v>
      </c>
      <c r="F1" s="6" t="s">
        <v>4</v>
      </c>
    </row>
    <row r="2" spans="1:14" x14ac:dyDescent="0.25">
      <c r="A2" s="2" t="s">
        <v>10</v>
      </c>
      <c r="B2" t="s">
        <v>26</v>
      </c>
      <c r="C2" s="13" t="s">
        <v>11</v>
      </c>
      <c r="D2" s="2">
        <v>37</v>
      </c>
      <c r="E2" s="17">
        <v>6</v>
      </c>
      <c r="F2" s="3">
        <v>222</v>
      </c>
      <c r="N2" s="16"/>
    </row>
    <row r="3" spans="1:14" x14ac:dyDescent="0.25">
      <c r="A3" s="4" t="s">
        <v>10</v>
      </c>
      <c r="B3" t="s">
        <v>27</v>
      </c>
      <c r="C3" s="14" t="s">
        <v>11</v>
      </c>
      <c r="D3" s="4">
        <v>49</v>
      </c>
      <c r="E3" s="18">
        <v>4.5</v>
      </c>
      <c r="F3" s="5">
        <v>220.5</v>
      </c>
      <c r="H3" s="7" t="s">
        <v>22</v>
      </c>
      <c r="I3" s="15">
        <f>SUMIFS(F2:F17,B2:B17,I4&amp;"*",C2:C17,I5)</f>
        <v>203</v>
      </c>
      <c r="N3" s="16"/>
    </row>
    <row r="4" spans="1:14" x14ac:dyDescent="0.25">
      <c r="A4" s="2" t="s">
        <v>12</v>
      </c>
      <c r="B4" t="s">
        <v>28</v>
      </c>
      <c r="C4" s="13" t="s">
        <v>11</v>
      </c>
      <c r="D4" s="2">
        <v>52</v>
      </c>
      <c r="E4" s="17">
        <v>5</v>
      </c>
      <c r="F4" s="3">
        <v>260</v>
      </c>
      <c r="H4" s="9" t="s">
        <v>23</v>
      </c>
      <c r="I4" s="10" t="s">
        <v>14</v>
      </c>
      <c r="N4" s="16"/>
    </row>
    <row r="5" spans="1:14" x14ac:dyDescent="0.25">
      <c r="A5" s="4" t="s">
        <v>10</v>
      </c>
      <c r="B5" t="s">
        <v>29</v>
      </c>
      <c r="C5" s="14" t="s">
        <v>13</v>
      </c>
      <c r="D5" s="4">
        <v>43</v>
      </c>
      <c r="E5" s="18">
        <v>2.5</v>
      </c>
      <c r="F5" s="5">
        <v>107.5</v>
      </c>
      <c r="H5" s="11" t="s">
        <v>24</v>
      </c>
      <c r="I5" s="12" t="s">
        <v>13</v>
      </c>
      <c r="N5" s="16"/>
    </row>
    <row r="6" spans="1:14" x14ac:dyDescent="0.25">
      <c r="A6" s="2" t="s">
        <v>12</v>
      </c>
      <c r="B6" t="s">
        <v>30</v>
      </c>
      <c r="C6" s="13" t="s">
        <v>13</v>
      </c>
      <c r="D6" s="2">
        <v>14</v>
      </c>
      <c r="E6" s="17">
        <v>5</v>
      </c>
      <c r="F6" s="3">
        <v>70</v>
      </c>
      <c r="K6" s="16" t="s">
        <v>25</v>
      </c>
      <c r="N6" s="16"/>
    </row>
    <row r="7" spans="1:14" x14ac:dyDescent="0.25">
      <c r="A7" s="4" t="s">
        <v>10</v>
      </c>
      <c r="B7" t="s">
        <v>31</v>
      </c>
      <c r="C7" s="14" t="s">
        <v>13</v>
      </c>
      <c r="D7" s="4">
        <v>38</v>
      </c>
      <c r="E7" s="18">
        <v>3.5</v>
      </c>
      <c r="F7" s="5">
        <v>133</v>
      </c>
      <c r="N7" s="16"/>
    </row>
    <row r="8" spans="1:14" x14ac:dyDescent="0.25">
      <c r="A8" s="2" t="s">
        <v>12</v>
      </c>
      <c r="B8" t="s">
        <v>32</v>
      </c>
      <c r="C8" s="13" t="s">
        <v>13</v>
      </c>
      <c r="D8" s="2">
        <v>32</v>
      </c>
      <c r="E8" s="17">
        <v>3</v>
      </c>
      <c r="F8" s="3">
        <v>96</v>
      </c>
      <c r="K8" t="s">
        <v>44</v>
      </c>
      <c r="N8" s="16"/>
    </row>
    <row r="9" spans="1:14" x14ac:dyDescent="0.25">
      <c r="A9" s="4" t="s">
        <v>12</v>
      </c>
      <c r="B9" t="s">
        <v>33</v>
      </c>
      <c r="C9" s="14" t="s">
        <v>16</v>
      </c>
      <c r="D9" s="4">
        <v>27</v>
      </c>
      <c r="E9" s="18">
        <v>2</v>
      </c>
      <c r="F9" s="5">
        <v>54</v>
      </c>
      <c r="K9" t="s">
        <v>42</v>
      </c>
      <c r="N9" s="16"/>
    </row>
    <row r="10" spans="1:14" x14ac:dyDescent="0.25">
      <c r="A10" s="2" t="s">
        <v>12</v>
      </c>
      <c r="B10" t="s">
        <v>34</v>
      </c>
      <c r="C10" s="13" t="s">
        <v>16</v>
      </c>
      <c r="D10" s="2">
        <v>38</v>
      </c>
      <c r="E10" s="17">
        <v>7</v>
      </c>
      <c r="F10" s="3">
        <v>266</v>
      </c>
      <c r="N10" s="16"/>
    </row>
    <row r="11" spans="1:14" x14ac:dyDescent="0.25">
      <c r="A11" s="4" t="s">
        <v>10</v>
      </c>
      <c r="B11" t="s">
        <v>35</v>
      </c>
      <c r="C11" s="14" t="s">
        <v>16</v>
      </c>
      <c r="D11" s="4">
        <v>23</v>
      </c>
      <c r="E11" s="18">
        <v>1.5</v>
      </c>
      <c r="F11" s="5">
        <v>34.5</v>
      </c>
      <c r="H11" s="7" t="s">
        <v>22</v>
      </c>
      <c r="I11" s="8"/>
      <c r="K11" t="s">
        <v>45</v>
      </c>
      <c r="N11" s="16"/>
    </row>
    <row r="12" spans="1:14" x14ac:dyDescent="0.25">
      <c r="A12" s="2" t="s">
        <v>12</v>
      </c>
      <c r="B12" t="s">
        <v>36</v>
      </c>
      <c r="C12" s="13" t="s">
        <v>16</v>
      </c>
      <c r="D12" s="2">
        <v>27</v>
      </c>
      <c r="E12" s="17">
        <v>7</v>
      </c>
      <c r="F12" s="3">
        <v>189</v>
      </c>
      <c r="H12" s="9" t="s">
        <v>23</v>
      </c>
      <c r="I12" s="10" t="s">
        <v>15</v>
      </c>
      <c r="K12" t="s">
        <v>46</v>
      </c>
      <c r="N12" s="16"/>
    </row>
    <row r="13" spans="1:14" x14ac:dyDescent="0.25">
      <c r="A13" s="4" t="s">
        <v>10</v>
      </c>
      <c r="B13" t="s">
        <v>37</v>
      </c>
      <c r="C13" s="14" t="s">
        <v>17</v>
      </c>
      <c r="D13" s="4">
        <v>38</v>
      </c>
      <c r="E13" s="18">
        <v>6</v>
      </c>
      <c r="F13" s="5">
        <v>228</v>
      </c>
      <c r="N13" s="16"/>
    </row>
    <row r="14" spans="1:14" x14ac:dyDescent="0.25">
      <c r="A14" s="2" t="s">
        <v>12</v>
      </c>
      <c r="B14" t="s">
        <v>38</v>
      </c>
      <c r="C14" s="13" t="s">
        <v>17</v>
      </c>
      <c r="D14" s="2">
        <v>46</v>
      </c>
      <c r="E14" s="17">
        <v>5</v>
      </c>
      <c r="F14" s="3">
        <v>230</v>
      </c>
      <c r="K14" t="s">
        <v>43</v>
      </c>
      <c r="N14" s="16"/>
    </row>
    <row r="15" spans="1:14" x14ac:dyDescent="0.25">
      <c r="A15" s="4" t="s">
        <v>10</v>
      </c>
      <c r="B15" t="s">
        <v>39</v>
      </c>
      <c r="C15" s="14" t="s">
        <v>18</v>
      </c>
      <c r="D15" s="4">
        <v>20</v>
      </c>
      <c r="E15" s="18">
        <v>1.5</v>
      </c>
      <c r="F15" s="5">
        <v>30</v>
      </c>
      <c r="N15" s="16"/>
    </row>
    <row r="16" spans="1:14" x14ac:dyDescent="0.25">
      <c r="A16" s="2" t="s">
        <v>10</v>
      </c>
      <c r="B16" t="s">
        <v>40</v>
      </c>
      <c r="C16" s="13" t="s">
        <v>18</v>
      </c>
      <c r="D16" s="2">
        <v>31</v>
      </c>
      <c r="E16" s="17">
        <v>4.5</v>
      </c>
      <c r="F16" s="3">
        <v>139.5</v>
      </c>
      <c r="N16" s="16"/>
    </row>
    <row r="17" spans="1:14" x14ac:dyDescent="0.25">
      <c r="A17" s="4" t="s">
        <v>12</v>
      </c>
      <c r="B17" t="s">
        <v>41</v>
      </c>
      <c r="C17" s="14" t="s">
        <v>18</v>
      </c>
      <c r="D17" s="4">
        <v>42</v>
      </c>
      <c r="E17" s="18">
        <v>3</v>
      </c>
      <c r="F17" s="5">
        <v>126</v>
      </c>
      <c r="N17" s="16"/>
    </row>
  </sheetData>
  <autoFilter ref="A1:F17" xr:uid="{D05E380F-EA67-4ABE-93C9-A95A0F017595}"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yvan deloup</dc:creator>
  <cp:lastModifiedBy>yvan deloup</cp:lastModifiedBy>
  <dcterms:created xsi:type="dcterms:W3CDTF">2024-04-23T20:56:12Z</dcterms:created>
  <dcterms:modified xsi:type="dcterms:W3CDTF">2024-04-24T09:46:32Z</dcterms:modified>
</cp:coreProperties>
</file>