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4C796E25-661A-40D7-AB19-314351D7A303}" xr6:coauthVersionLast="47" xr6:coauthVersionMax="47" xr10:uidLastSave="{00000000-0000-0000-0000-000000000000}"/>
  <bookViews>
    <workbookView xWindow="-120" yWindow="-120" windowWidth="29040" windowHeight="15840" xr2:uid="{82CE422C-466C-4D9B-96AD-195FE523D92F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N27" i="1"/>
  <c r="N28" i="1"/>
  <c r="N29" i="1"/>
  <c r="N30" i="1" s="1"/>
  <c r="N31" i="1"/>
  <c r="N32" i="1"/>
  <c r="N33" i="1"/>
  <c r="N34" i="1" s="1"/>
  <c r="N35" i="1"/>
  <c r="N36" i="1"/>
  <c r="N37" i="1"/>
  <c r="N38" i="1"/>
  <c r="N39" i="1"/>
  <c r="N40" i="1"/>
  <c r="N41" i="1"/>
  <c r="N42" i="1"/>
  <c r="N43" i="1" s="1"/>
  <c r="N44" i="1" s="1"/>
  <c r="N45" i="1"/>
  <c r="N46" i="1"/>
  <c r="N47" i="1"/>
  <c r="N48" i="1"/>
  <c r="N49" i="1"/>
  <c r="N50" i="1"/>
  <c r="N51" i="1" s="1"/>
  <c r="N52" i="1"/>
  <c r="N53" i="1"/>
  <c r="N54" i="1" s="1"/>
  <c r="N55" i="1"/>
  <c r="N56" i="1"/>
  <c r="N57" i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25" i="1"/>
  <c r="N24" i="1"/>
  <c r="M23" i="1"/>
  <c r="M24" i="1"/>
  <c r="M25" i="1"/>
  <c r="M26" i="1"/>
  <c r="M27" i="1"/>
  <c r="M28" i="1"/>
  <c r="M29" i="1"/>
  <c r="M30" i="1"/>
  <c r="M31" i="1" s="1"/>
  <c r="M32" i="1"/>
  <c r="M33" i="1"/>
  <c r="M34" i="1"/>
  <c r="M35" i="1"/>
  <c r="M36" i="1"/>
  <c r="M37" i="1"/>
  <c r="M38" i="1"/>
  <c r="M39" i="1" s="1"/>
  <c r="M40" i="1"/>
  <c r="M41" i="1"/>
  <c r="M42" i="1"/>
  <c r="M43" i="1" s="1"/>
  <c r="M44" i="1" s="1"/>
  <c r="M45" i="1" s="1"/>
  <c r="M46" i="1"/>
  <c r="M47" i="1" s="1"/>
  <c r="M48" i="1"/>
  <c r="M49" i="1"/>
  <c r="M50" i="1"/>
  <c r="M51" i="1" s="1"/>
  <c r="M52" i="1" s="1"/>
  <c r="M53" i="1"/>
  <c r="M54" i="1"/>
  <c r="M22" i="1"/>
  <c r="M21" i="1"/>
  <c r="L19" i="1"/>
  <c r="L20" i="1"/>
  <c r="L21" i="1"/>
  <c r="L22" i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/>
  <c r="L35" i="1" s="1"/>
  <c r="L36" i="1" s="1"/>
  <c r="L37" i="1" s="1"/>
  <c r="L38" i="1" s="1"/>
  <c r="L39" i="1" s="1"/>
  <c r="L40" i="1" s="1"/>
  <c r="L41" i="1"/>
  <c r="L42" i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/>
  <c r="L56" i="1"/>
  <c r="L57" i="1"/>
  <c r="L58" i="1"/>
  <c r="L59" i="1" s="1"/>
  <c r="L60" i="1" s="1"/>
  <c r="L61" i="1"/>
  <c r="L62" i="1"/>
  <c r="L63" i="1" s="1"/>
  <c r="L64" i="1" s="1"/>
  <c r="L65" i="1" s="1"/>
  <c r="L66" i="1" s="1"/>
  <c r="L67" i="1" s="1"/>
  <c r="L68" i="1" s="1"/>
  <c r="L18" i="1"/>
  <c r="L17" i="1"/>
  <c r="J6" i="1"/>
  <c r="J7" i="1"/>
  <c r="J8" i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5" i="1"/>
  <c r="J4" i="1"/>
  <c r="K8" i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/>
  <c r="K61" i="1" s="1"/>
  <c r="K62" i="1" s="1"/>
  <c r="K63" i="1" s="1"/>
  <c r="K64" i="1" s="1"/>
  <c r="K65" i="1" s="1"/>
  <c r="K66" i="1" s="1"/>
  <c r="K67" i="1" s="1"/>
  <c r="K68" i="1" s="1"/>
  <c r="K7" i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</calcChain>
</file>

<file path=xl/sharedStrings.xml><?xml version="1.0" encoding="utf-8"?>
<sst xmlns="http://schemas.openxmlformats.org/spreadsheetml/2006/main" count="570" uniqueCount="113">
  <si>
    <t>Nom</t>
  </si>
  <si>
    <t>Lvl1</t>
  </si>
  <si>
    <t>Lvl2</t>
  </si>
  <si>
    <t>Lvl3</t>
  </si>
  <si>
    <t>Lvl4</t>
  </si>
  <si>
    <t>Lvl5</t>
  </si>
  <si>
    <t>Lvl6</t>
  </si>
  <si>
    <t>I-SHIFT</t>
  </si>
  <si>
    <t/>
  </si>
  <si>
    <t xml:space="preserve">    SCREW H HEAD M8x20</t>
  </si>
  <si>
    <t xml:space="preserve">    WASHER, M8, BELLEVILLE, DIN 6796, 18-8 SST</t>
  </si>
  <si>
    <t xml:space="preserve">    ISHIFT EQUIPED CONTAINER</t>
  </si>
  <si>
    <t xml:space="preserve">        FLAT WASHER</t>
  </si>
  <si>
    <t xml:space="preserve">        CABLE CLAMP</t>
  </si>
  <si>
    <t xml:space="preserve">        SCREW H M8x20 A4-80</t>
  </si>
  <si>
    <t xml:space="preserve">        NUT</t>
  </si>
  <si>
    <t xml:space="preserve">        SPRING WASHER</t>
  </si>
  <si>
    <t xml:space="preserve">        WASHER, FLAT, DIN 125, ZN-PLATED STEEL M6</t>
  </si>
  <si>
    <t xml:space="preserve">        SCREW, HEX CAP, M6-1X12, DIN 933/ISO 4017, 18-8 SST</t>
  </si>
  <si>
    <t xml:space="preserve">        ISHIFT CONTAINER EMPTY</t>
  </si>
  <si>
    <t xml:space="preserve">        RACK MODULES ISHIFT</t>
  </si>
  <si>
    <t xml:space="preserve">            SCREW, HEX CAP, M6-1X25, DIN 933/ISO 4017, 18-8 SST</t>
  </si>
  <si>
    <t xml:space="preserve">            NUT, SERRATED FLANGE, HEX, M6-1, DIN 6923, 304 SST</t>
  </si>
  <si>
    <t xml:space="preserve">            M10 BLIND RIVET NUT, HALF HEX, REDUCED HEAD</t>
  </si>
  <si>
    <t xml:space="preserve">            COLUMN ASM TYPE 1</t>
  </si>
  <si>
    <t xml:space="preserve">                SCREW, PAN HEAD, M6-1.0 X 12, ZN-PLATED STEEL</t>
  </si>
  <si>
    <t xml:space="preserve">                NUT, SERRATED FLANGE, HEX, M8-1.25, DIN 6923, 304 SST</t>
  </si>
  <si>
    <t xml:space="preserve">                ASM-COLLUMN-ISHIFT-1</t>
  </si>
  <si>
    <t xml:space="preserve">                    STUD M8x1,25 L20</t>
  </si>
  <si>
    <t xml:space="preserve">                ASM-COLLUMN-ISHIFT-3</t>
  </si>
  <si>
    <t xml:space="preserve">                ASM-COLLUMN-ISHIFT-2</t>
  </si>
  <si>
    <t xml:space="preserve">                EQUERRE-SUPPORT-MODULE-1</t>
  </si>
  <si>
    <t xml:space="preserve">                ASM-COLLUMN-ISHIFT-4</t>
  </si>
  <si>
    <t xml:space="preserve">                BRACKET FAN TB</t>
  </si>
  <si>
    <t xml:space="preserve">                WASHER, FLAT, DIN 125, ZN-PLATED STEEL M6</t>
  </si>
  <si>
    <t xml:space="preserve">            COLUMN ASM TYPE 2</t>
  </si>
  <si>
    <t xml:space="preserve">                ASM-COLLUMN-ISHIFT-5</t>
  </si>
  <si>
    <t xml:space="preserve">                ASM-COLLUMN-ISHIFT-6</t>
  </si>
  <si>
    <t xml:space="preserve">            COLUMN ASM TYPE 4</t>
  </si>
  <si>
    <t xml:space="preserve">                ASM-COLLUMN-ISHIFT-7</t>
  </si>
  <si>
    <t xml:space="preserve">                ASM-COLLUMN-ISHIFT-8</t>
  </si>
  <si>
    <t xml:space="preserve">                ASM-COLLUMN-ISHIFT-9</t>
  </si>
  <si>
    <t xml:space="preserve">                ASM-COLLUMN-ISHIFT-10</t>
  </si>
  <si>
    <t xml:space="preserve">            COLUMN BRACKET ISHIFT</t>
  </si>
  <si>
    <t xml:space="preserve">            BRACKET-COLUMN-ISHIFT-1</t>
  </si>
  <si>
    <t xml:space="preserve">            ISHIFT MID DEFLECTOR</t>
  </si>
  <si>
    <t xml:space="preserve">            ISHIFT SIDE DEFLECTOR</t>
  </si>
  <si>
    <t xml:space="preserve">            FLAT WASHER L6</t>
  </si>
  <si>
    <t xml:space="preserve">        I-SHIFT WIRE SUPPORTS</t>
  </si>
  <si>
    <t xml:space="preserve">            ZINC COATED STEEL SCREW</t>
  </si>
  <si>
    <t xml:space="preserve">            WASHER, LARGE DIAM FLAT, M10</t>
  </si>
  <si>
    <t xml:space="preserve">            CABLE TRAY, 8"W X 2"H</t>
  </si>
  <si>
    <t xml:space="preserve">            HOLD DOWN PLATE</t>
  </si>
  <si>
    <t xml:space="preserve">            THREADED ROD, M8-1.25X1M, CLASS 8.8, ZINC PLATED</t>
  </si>
  <si>
    <t xml:space="preserve">            NUT, M8-1.25, HEX, CLASS 8 STEEL, ZINC PLATED</t>
  </si>
  <si>
    <t xml:space="preserve">            WASHER, M8, CLASS 4 STEEL, ZINC PLATED</t>
  </si>
  <si>
    <t>FLAT WASHER</t>
  </si>
  <si>
    <t>SCREW H HEAD M8x20</t>
  </si>
  <si>
    <t xml:space="preserve"> WASHER, M8, BELLEVILLE, DIN 6796, 18-8 SST</t>
  </si>
  <si>
    <t xml:space="preserve"> ISHIFT EQUIPED CONTAINER</t>
  </si>
  <si>
    <t xml:space="preserve"> FLAT WASHER</t>
  </si>
  <si>
    <t xml:space="preserve"> CABLE CLAMP</t>
  </si>
  <si>
    <t xml:space="preserve"> SCREW H M8x20 A4-80</t>
  </si>
  <si>
    <t xml:space="preserve"> NUT</t>
  </si>
  <si>
    <t>SPRING WASHER</t>
  </si>
  <si>
    <t xml:space="preserve"> WASHER, FLAT, DIN 125, ZN-PLATED STEEL M6</t>
  </si>
  <si>
    <t>SCREW, HEX CAP, M6-1X12, DIN 933/ISO 4017, 18-8 SST</t>
  </si>
  <si>
    <t>ISHIFT CONTAINER EMPTY</t>
  </si>
  <si>
    <t>RACK MODULES ISHIFT</t>
  </si>
  <si>
    <t xml:space="preserve"> SCREW, HEX CAP, M6-1X25, DIN 933/ISO 4017, 18-8 SST</t>
  </si>
  <si>
    <t>NUT, SERRATED FLANGE, HEX, M6-1, DIN 6923, 304 SST</t>
  </si>
  <si>
    <t xml:space="preserve"> M10 BLIND RIVET NUT, HALF HEX, REDUCED HEAD</t>
  </si>
  <si>
    <t xml:space="preserve"> COLUMN ASM TYPE 1</t>
  </si>
  <si>
    <t>SCREW, PAN HEAD, M6-1.0 X 12, ZN-PLATED STEEL</t>
  </si>
  <si>
    <t xml:space="preserve"> NUT, SERRATED FLANGE, HEX, M8-1.25, DIN 6923, 304 SST</t>
  </si>
  <si>
    <t xml:space="preserve"> ASM-COLLUMN-ISHIFT-1</t>
  </si>
  <si>
    <t xml:space="preserve"> STUD M8x1,25 L20</t>
  </si>
  <si>
    <t xml:space="preserve">  ASM-COLLUMN-ISHIFT-3</t>
  </si>
  <si>
    <t>STUD M8x1,25 L20</t>
  </si>
  <si>
    <t>ASM-COLLUMN-ISHIFT-2</t>
  </si>
  <si>
    <t xml:space="preserve"> EQUERRE-SUPPORT-MODULE-1</t>
  </si>
  <si>
    <t xml:space="preserve">   ASM-COLLUMN-ISHIFT-4</t>
  </si>
  <si>
    <t xml:space="preserve">  BRACKET FAN TB</t>
  </si>
  <si>
    <t xml:space="preserve">   WASHER, FLAT, DIN 125, ZN-PLATED STEEL M6</t>
  </si>
  <si>
    <t xml:space="preserve"> ASM-COLLUMN-ISHIFT-6</t>
  </si>
  <si>
    <t>ASM-COLLUMN-ISHIFT-5</t>
  </si>
  <si>
    <t xml:space="preserve">  NUT, SERRATED FLANGE, HEX, M8-1.25, DIN 6923, 304 SST</t>
  </si>
  <si>
    <t>COLUMN ASM TYPE 2</t>
  </si>
  <si>
    <t xml:space="preserve">  COLUMN ASM TYPE 4</t>
  </si>
  <si>
    <t xml:space="preserve"> SCREW, PAN HEAD, M6-1.0 X 12, ZN-PLATED STEEL</t>
  </si>
  <si>
    <t xml:space="preserve">   NUT, SERRATED FLANGE, HEX, M8-1.25, DIN 6923, 304 SST</t>
  </si>
  <si>
    <t xml:space="preserve"> ASM-COLLUMN-ISHIFT-7</t>
  </si>
  <si>
    <t>STUD M8x1,25 L21</t>
  </si>
  <si>
    <t xml:space="preserve">   STUD M8x1,25 L21</t>
  </si>
  <si>
    <t xml:space="preserve">  ASM-COLLUMN-ISHIFT-8</t>
  </si>
  <si>
    <t xml:space="preserve">  ASM-COLLUMN-ISHIFT-9</t>
  </si>
  <si>
    <t>STUD M8x1,25 L22</t>
  </si>
  <si>
    <t>STUD M8x1,25 L23</t>
  </si>
  <si>
    <t xml:space="preserve">  ASM-COLLUMN-ISHIFT-10</t>
  </si>
  <si>
    <t xml:space="preserve"> BRACKET FAN TB</t>
  </si>
  <si>
    <t xml:space="preserve"> COLUMN BRACKET ISHIFT</t>
  </si>
  <si>
    <t xml:space="preserve"> BRACKET-COLUMN-ISHIFT-1</t>
  </si>
  <si>
    <t xml:space="preserve">  ISHIFT MID DEFLECTOR</t>
  </si>
  <si>
    <t xml:space="preserve">  ISHIFT SIDE DEFLECTOR</t>
  </si>
  <si>
    <t xml:space="preserve"> FLAT WASHER L6</t>
  </si>
  <si>
    <t xml:space="preserve">  I-SHIFT WIRE SUPPORTS</t>
  </si>
  <si>
    <t>ZINC COATED STEEL SCREW</t>
  </si>
  <si>
    <t xml:space="preserve">  WASHER, LARGE DIAM FLAT, M10</t>
  </si>
  <si>
    <t xml:space="preserve">  CABLE TRAY, 8"W X 2"H</t>
  </si>
  <si>
    <t>HOLD DOWN PLATE</t>
  </si>
  <si>
    <t xml:space="preserve">   THREADED ROD, M8-1.25X1M, CLASS 8.8, ZINC PLATED</t>
  </si>
  <si>
    <t xml:space="preserve">    NUT, M8-1.25, HEX, CLASS 8 STEEL, ZINC PLATED</t>
  </si>
  <si>
    <t xml:space="preserve">  WASHER, M8, CLASS 4 STEEL, ZINC PLATED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</si>
</sst>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38BD-F93D-429D-BD1B-F578FDED85F4}">
  <dimension ref="A1:N68"/>
  <sheetViews>
    <sheetView tabSelected="1" topLeftCell="B31" workbookViewId="0">
      <selection activeCell="A61" sqref="A61:A68"/>
    </sheetView>
  </sheetViews>
  <sheetFormatPr baseColWidth="10" defaultRowHeight="15" x14ac:dyDescent="0.25"/>
  <cols>
    <col min="1" max="1" width="56.85546875" customWidth="1"/>
    <col min="2" max="7" width="4.28515625" bestFit="1" customWidth="1"/>
    <col min="8" max="8" width="10.140625" customWidth="1"/>
    <col min="9" max="9" width="13.42578125" customWidth="1"/>
    <col min="10" max="10" width="22.28515625" bestFit="1" customWidth="1"/>
    <col min="11" max="11" width="25.42578125" bestFit="1" customWidth="1"/>
    <col min="12" max="12" width="54.5703125" bestFit="1" customWidth="1"/>
    <col min="13" max="13" width="58.5703125" bestFit="1" customWidth="1"/>
    <col min="14" max="14" width="4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N1" t="s">
        <v>6</v>
      </c>
    </row>
    <row r="2" spans="1:14" x14ac:dyDescent="0.25">
      <c r="B2">
        <v>0</v>
      </c>
      <c r="C2">
        <v>4</v>
      </c>
      <c r="D2">
        <v>8</v>
      </c>
      <c r="E2">
        <v>12</v>
      </c>
      <c r="F2">
        <v>16</v>
      </c>
      <c r="G2">
        <v>20</v>
      </c>
    </row>
    <row r="3" spans="1:14" x14ac:dyDescent="0.25">
      <c r="A3" t="s">
        <v>7</v>
      </c>
      <c r="B3" t="s">
        <v>1</v>
      </c>
      <c r="C3" t="s">
        <v>8</v>
      </c>
      <c r="D3" t="s">
        <v>8</v>
      </c>
      <c r="E3" t="s">
        <v>8</v>
      </c>
      <c r="F3" t="s">
        <v>8</v>
      </c>
      <c r="G3" t="s">
        <v>8</v>
      </c>
    </row>
    <row r="4" spans="1:14" x14ac:dyDescent="0.25">
      <c r="A4" t="s">
        <v>9</v>
      </c>
      <c r="B4" t="s">
        <v>8</v>
      </c>
      <c r="C4" t="s">
        <v>2</v>
      </c>
      <c r="D4" t="s">
        <v>8</v>
      </c>
      <c r="E4" t="s">
        <v>8</v>
      </c>
      <c r="F4" t="s">
        <v>8</v>
      </c>
      <c r="G4" t="s">
        <v>8</v>
      </c>
      <c r="I4" t="str">
        <f>A3</f>
        <v>I-SHIFT</v>
      </c>
      <c r="J4" t="str">
        <f>A4</f>
        <v xml:space="preserve">    SCREW H HEAD M8x20</v>
      </c>
    </row>
    <row r="5" spans="1:14" x14ac:dyDescent="0.25">
      <c r="A5" t="s">
        <v>10</v>
      </c>
      <c r="B5" t="s">
        <v>8</v>
      </c>
      <c r="C5" t="s">
        <v>2</v>
      </c>
      <c r="D5" t="s">
        <v>8</v>
      </c>
      <c r="E5" t="s">
        <v>8</v>
      </c>
      <c r="F5" t="s">
        <v>8</v>
      </c>
      <c r="G5" t="s">
        <v>8</v>
      </c>
      <c r="I5" t="str">
        <f t="shared" ref="I5:I68" si="0">IF(B5="",I4,A5)</f>
        <v>I-SHIFT</v>
      </c>
      <c r="J5" t="str">
        <f>IF(OR(C5="",C5=C4),J4,A5)</f>
        <v xml:space="preserve">    SCREW H HEAD M8x20</v>
      </c>
    </row>
    <row r="6" spans="1:14" x14ac:dyDescent="0.25">
      <c r="A6" t="s">
        <v>11</v>
      </c>
      <c r="B6" t="s">
        <v>8</v>
      </c>
      <c r="C6" t="s">
        <v>2</v>
      </c>
      <c r="D6" t="s">
        <v>8</v>
      </c>
      <c r="E6" t="s">
        <v>8</v>
      </c>
      <c r="F6" t="s">
        <v>8</v>
      </c>
      <c r="G6" t="s">
        <v>8</v>
      </c>
      <c r="I6" t="str">
        <f t="shared" si="0"/>
        <v>I-SHIFT</v>
      </c>
      <c r="J6" t="str">
        <f t="shared" ref="J6:J68" si="1">IF(OR(C6="",C6=C5),J5,A6)</f>
        <v xml:space="preserve">    SCREW H HEAD M8x20</v>
      </c>
    </row>
    <row r="7" spans="1:14" x14ac:dyDescent="0.25">
      <c r="A7" t="s">
        <v>12</v>
      </c>
      <c r="B7" t="s">
        <v>8</v>
      </c>
      <c r="C7" t="s">
        <v>8</v>
      </c>
      <c r="D7" t="s">
        <v>3</v>
      </c>
      <c r="E7" t="s">
        <v>8</v>
      </c>
      <c r="F7" t="s">
        <v>8</v>
      </c>
      <c r="G7" t="s">
        <v>8</v>
      </c>
      <c r="I7" t="str">
        <f t="shared" si="0"/>
        <v>I-SHIFT</v>
      </c>
      <c r="J7" t="str">
        <f t="shared" si="1"/>
        <v xml:space="preserve">    SCREW H HEAD M8x20</v>
      </c>
      <c r="K7" t="str">
        <f>A7</f>
        <v xml:space="preserve">        FLAT WASHER</v>
      </c>
    </row>
    <row r="8" spans="1:14" x14ac:dyDescent="0.25">
      <c r="A8" t="s">
        <v>12</v>
      </c>
      <c r="B8" t="s">
        <v>8</v>
      </c>
      <c r="C8" t="s">
        <v>8</v>
      </c>
      <c r="D8" t="s">
        <v>3</v>
      </c>
      <c r="E8" t="s">
        <v>8</v>
      </c>
      <c r="F8" t="s">
        <v>8</v>
      </c>
      <c r="G8" t="s">
        <v>8</v>
      </c>
      <c r="I8" t="str">
        <f t="shared" si="0"/>
        <v>I-SHIFT</v>
      </c>
      <c r="J8" t="str">
        <f t="shared" si="1"/>
        <v xml:space="preserve">    SCREW H HEAD M8x20</v>
      </c>
      <c r="K8" t="str">
        <f>IF(OR(D8="",D8=D7),K7,A8)</f>
        <v xml:space="preserve">        FLAT WASHER</v>
      </c>
    </row>
    <row r="9" spans="1:14" x14ac:dyDescent="0.25">
      <c r="A9" t="s">
        <v>13</v>
      </c>
      <c r="B9" t="s">
        <v>8</v>
      </c>
      <c r="C9" t="s">
        <v>8</v>
      </c>
      <c r="D9" t="s">
        <v>3</v>
      </c>
      <c r="E9" t="s">
        <v>8</v>
      </c>
      <c r="F9" t="s">
        <v>8</v>
      </c>
      <c r="G9" t="s">
        <v>8</v>
      </c>
      <c r="I9" t="str">
        <f t="shared" si="0"/>
        <v>I-SHIFT</v>
      </c>
      <c r="J9" t="str">
        <f t="shared" si="1"/>
        <v xml:space="preserve">    SCREW H HEAD M8x20</v>
      </c>
      <c r="K9" t="str">
        <f t="shared" ref="K9:K68" si="2">IF(OR(D9="",D9=D8),K8,A9)</f>
        <v xml:space="preserve">        FLAT WASHER</v>
      </c>
    </row>
    <row r="10" spans="1:14" x14ac:dyDescent="0.25">
      <c r="A10" t="s">
        <v>14</v>
      </c>
      <c r="B10" t="s">
        <v>8</v>
      </c>
      <c r="C10" t="s">
        <v>8</v>
      </c>
      <c r="D10" t="s">
        <v>3</v>
      </c>
      <c r="E10" t="s">
        <v>8</v>
      </c>
      <c r="F10" t="s">
        <v>8</v>
      </c>
      <c r="G10" t="s">
        <v>8</v>
      </c>
      <c r="I10" t="str">
        <f t="shared" si="0"/>
        <v>I-SHIFT</v>
      </c>
      <c r="J10" t="str">
        <f t="shared" si="1"/>
        <v xml:space="preserve">    SCREW H HEAD M8x20</v>
      </c>
      <c r="K10" t="str">
        <f t="shared" si="2"/>
        <v xml:space="preserve">        FLAT WASHER</v>
      </c>
    </row>
    <row r="11" spans="1:14" x14ac:dyDescent="0.25">
      <c r="A11" t="s">
        <v>15</v>
      </c>
      <c r="B11" t="s">
        <v>8</v>
      </c>
      <c r="C11" t="s">
        <v>8</v>
      </c>
      <c r="D11" t="s">
        <v>3</v>
      </c>
      <c r="E11" t="s">
        <v>8</v>
      </c>
      <c r="F11" t="s">
        <v>8</v>
      </c>
      <c r="G11" t="s">
        <v>8</v>
      </c>
      <c r="I11" t="str">
        <f t="shared" si="0"/>
        <v>I-SHIFT</v>
      </c>
      <c r="J11" t="str">
        <f t="shared" si="1"/>
        <v xml:space="preserve">    SCREW H HEAD M8x20</v>
      </c>
      <c r="K11" t="str">
        <f t="shared" si="2"/>
        <v xml:space="preserve">        FLAT WASHER</v>
      </c>
    </row>
    <row r="12" spans="1:14" x14ac:dyDescent="0.25">
      <c r="A12" t="s">
        <v>16</v>
      </c>
      <c r="B12" t="s">
        <v>8</v>
      </c>
      <c r="C12" t="s">
        <v>8</v>
      </c>
      <c r="D12" t="s">
        <v>3</v>
      </c>
      <c r="E12" t="s">
        <v>8</v>
      </c>
      <c r="F12" t="s">
        <v>8</v>
      </c>
      <c r="G12" t="s">
        <v>8</v>
      </c>
      <c r="I12" t="str">
        <f t="shared" si="0"/>
        <v>I-SHIFT</v>
      </c>
      <c r="J12" t="str">
        <f t="shared" si="1"/>
        <v xml:space="preserve">    SCREW H HEAD M8x20</v>
      </c>
      <c r="K12" t="str">
        <f t="shared" si="2"/>
        <v xml:space="preserve">        FLAT WASHER</v>
      </c>
    </row>
    <row r="13" spans="1:14" x14ac:dyDescent="0.25">
      <c r="A13" t="s">
        <v>17</v>
      </c>
      <c r="B13" t="s">
        <v>8</v>
      </c>
      <c r="C13" t="s">
        <v>8</v>
      </c>
      <c r="D13" t="s">
        <v>3</v>
      </c>
      <c r="E13" t="s">
        <v>8</v>
      </c>
      <c r="F13" t="s">
        <v>8</v>
      </c>
      <c r="G13" t="s">
        <v>8</v>
      </c>
      <c r="I13" t="str">
        <f t="shared" si="0"/>
        <v>I-SHIFT</v>
      </c>
      <c r="J13" t="str">
        <f t="shared" si="1"/>
        <v xml:space="preserve">    SCREW H HEAD M8x20</v>
      </c>
      <c r="K13" t="str">
        <f t="shared" si="2"/>
        <v xml:space="preserve">        FLAT WASHER</v>
      </c>
    </row>
    <row r="14" spans="1:14" x14ac:dyDescent="0.25">
      <c r="A14" t="s">
        <v>18</v>
      </c>
      <c r="B14" t="s">
        <v>8</v>
      </c>
      <c r="C14" t="s">
        <v>8</v>
      </c>
      <c r="D14" t="s">
        <v>3</v>
      </c>
      <c r="E14" t="s">
        <v>8</v>
      </c>
      <c r="F14" t="s">
        <v>8</v>
      </c>
      <c r="G14" t="s">
        <v>8</v>
      </c>
      <c r="I14" t="str">
        <f t="shared" si="0"/>
        <v>I-SHIFT</v>
      </c>
      <c r="J14" t="str">
        <f t="shared" si="1"/>
        <v xml:space="preserve">    SCREW H HEAD M8x20</v>
      </c>
      <c r="K14" t="str">
        <f t="shared" si="2"/>
        <v xml:space="preserve">        FLAT WASHER</v>
      </c>
    </row>
    <row r="15" spans="1:14" x14ac:dyDescent="0.25">
      <c r="A15" t="s">
        <v>19</v>
      </c>
      <c r="B15" t="s">
        <v>8</v>
      </c>
      <c r="C15" t="s">
        <v>8</v>
      </c>
      <c r="D15" t="s">
        <v>3</v>
      </c>
      <c r="E15" t="s">
        <v>8</v>
      </c>
      <c r="F15" t="s">
        <v>8</v>
      </c>
      <c r="G15" t="s">
        <v>8</v>
      </c>
      <c r="I15" t="str">
        <f t="shared" si="0"/>
        <v>I-SHIFT</v>
      </c>
      <c r="J15" t="str">
        <f t="shared" si="1"/>
        <v xml:space="preserve">    SCREW H HEAD M8x20</v>
      </c>
      <c r="K15" t="str">
        <f t="shared" si="2"/>
        <v xml:space="preserve">        FLAT WASHER</v>
      </c>
    </row>
    <row r="16" spans="1:14" x14ac:dyDescent="0.25">
      <c r="A16" t="s">
        <v>20</v>
      </c>
      <c r="B16" t="s">
        <v>8</v>
      </c>
      <c r="C16" t="s">
        <v>8</v>
      </c>
      <c r="D16" t="s">
        <v>3</v>
      </c>
      <c r="E16" t="s">
        <v>8</v>
      </c>
      <c r="F16" t="s">
        <v>8</v>
      </c>
      <c r="G16" t="s">
        <v>8</v>
      </c>
      <c r="I16" t="str">
        <f t="shared" si="0"/>
        <v>I-SHIFT</v>
      </c>
      <c r="J16" t="str">
        <f t="shared" si="1"/>
        <v xml:space="preserve">    SCREW H HEAD M8x20</v>
      </c>
      <c r="K16" t="str">
        <f t="shared" si="2"/>
        <v xml:space="preserve">        FLAT WASHER</v>
      </c>
    </row>
    <row r="17" spans="1:14" x14ac:dyDescent="0.25">
      <c r="A17" t="s">
        <v>21</v>
      </c>
      <c r="B17" t="s">
        <v>8</v>
      </c>
      <c r="C17" t="s">
        <v>8</v>
      </c>
      <c r="D17" t="s">
        <v>8</v>
      </c>
      <c r="E17" t="s">
        <v>4</v>
      </c>
      <c r="F17" t="s">
        <v>8</v>
      </c>
      <c r="G17" t="s">
        <v>8</v>
      </c>
      <c r="I17" t="str">
        <f t="shared" si="0"/>
        <v>I-SHIFT</v>
      </c>
      <c r="J17" t="str">
        <f t="shared" si="1"/>
        <v xml:space="preserve">    SCREW H HEAD M8x20</v>
      </c>
      <c r="K17" t="str">
        <f t="shared" si="2"/>
        <v xml:space="preserve">        FLAT WASHER</v>
      </c>
      <c r="L17" t="str">
        <f>A17</f>
        <v xml:space="preserve">            SCREW, HEX CAP, M6-1X25, DIN 933/ISO 4017, 18-8 SST</v>
      </c>
    </row>
    <row r="18" spans="1:14" x14ac:dyDescent="0.25">
      <c r="A18" t="s">
        <v>22</v>
      </c>
      <c r="B18" t="s">
        <v>8</v>
      </c>
      <c r="C18" t="s">
        <v>8</v>
      </c>
      <c r="D18" t="s">
        <v>8</v>
      </c>
      <c r="E18" t="s">
        <v>4</v>
      </c>
      <c r="F18" t="s">
        <v>8</v>
      </c>
      <c r="G18" t="s">
        <v>8</v>
      </c>
      <c r="I18" t="str">
        <f t="shared" si="0"/>
        <v>I-SHIFT</v>
      </c>
      <c r="J18" t="str">
        <f t="shared" si="1"/>
        <v xml:space="preserve">    SCREW H HEAD M8x20</v>
      </c>
      <c r="K18" t="str">
        <f t="shared" si="2"/>
        <v xml:space="preserve">        FLAT WASHER</v>
      </c>
      <c r="L18" t="str">
        <f>IF(OR(E18="",E18=E17),L17,A18)</f>
        <v xml:space="preserve">            SCREW, HEX CAP, M6-1X25, DIN 933/ISO 4017, 18-8 SST</v>
      </c>
    </row>
    <row r="19" spans="1:14" x14ac:dyDescent="0.25">
      <c r="A19" t="s">
        <v>23</v>
      </c>
      <c r="B19" t="s">
        <v>8</v>
      </c>
      <c r="C19" t="s">
        <v>8</v>
      </c>
      <c r="D19" t="s">
        <v>8</v>
      </c>
      <c r="E19" t="s">
        <v>4</v>
      </c>
      <c r="F19" t="s">
        <v>8</v>
      </c>
      <c r="G19" t="s">
        <v>8</v>
      </c>
      <c r="I19" t="str">
        <f t="shared" si="0"/>
        <v>I-SHIFT</v>
      </c>
      <c r="J19" t="str">
        <f t="shared" si="1"/>
        <v xml:space="preserve">    SCREW H HEAD M8x20</v>
      </c>
      <c r="K19" t="str">
        <f t="shared" si="2"/>
        <v xml:space="preserve">        FLAT WASHER</v>
      </c>
      <c r="L19" t="str">
        <f t="shared" ref="L19:L68" si="3">IF(OR(E19="",E19=E18),L18,A19)</f>
        <v xml:space="preserve">            SCREW, HEX CAP, M6-1X25, DIN 933/ISO 4017, 18-8 SST</v>
      </c>
    </row>
    <row r="20" spans="1:14" x14ac:dyDescent="0.25">
      <c r="A20" t="s">
        <v>24</v>
      </c>
      <c r="B20" t="s">
        <v>8</v>
      </c>
      <c r="C20" t="s">
        <v>8</v>
      </c>
      <c r="D20" t="s">
        <v>8</v>
      </c>
      <c r="E20" t="s">
        <v>4</v>
      </c>
      <c r="F20" t="s">
        <v>8</v>
      </c>
      <c r="G20" t="s">
        <v>8</v>
      </c>
      <c r="I20" t="str">
        <f t="shared" si="0"/>
        <v>I-SHIFT</v>
      </c>
      <c r="J20" t="str">
        <f t="shared" si="1"/>
        <v xml:space="preserve">    SCREW H HEAD M8x20</v>
      </c>
      <c r="K20" t="str">
        <f t="shared" si="2"/>
        <v xml:space="preserve">        FLAT WASHER</v>
      </c>
      <c r="L20" t="str">
        <f t="shared" si="3"/>
        <v xml:space="preserve">            SCREW, HEX CAP, M6-1X25, DIN 933/ISO 4017, 18-8 SST</v>
      </c>
    </row>
    <row r="21" spans="1:14" x14ac:dyDescent="0.25">
      <c r="A21" t="s">
        <v>25</v>
      </c>
      <c r="B21" t="s">
        <v>8</v>
      </c>
      <c r="C21" t="s">
        <v>8</v>
      </c>
      <c r="D21" t="s">
        <v>8</v>
      </c>
      <c r="E21" t="s">
        <v>8</v>
      </c>
      <c r="F21" t="s">
        <v>5</v>
      </c>
      <c r="G21" t="s">
        <v>8</v>
      </c>
      <c r="I21" t="str">
        <f t="shared" si="0"/>
        <v>I-SHIFT</v>
      </c>
      <c r="J21" t="str">
        <f t="shared" si="1"/>
        <v xml:space="preserve">    SCREW H HEAD M8x20</v>
      </c>
      <c r="K21" t="str">
        <f t="shared" si="2"/>
        <v xml:space="preserve">        FLAT WASHER</v>
      </c>
      <c r="L21" t="str">
        <f t="shared" si="3"/>
        <v xml:space="preserve">            SCREW, HEX CAP, M6-1X25, DIN 933/ISO 4017, 18-8 SST</v>
      </c>
      <c r="M21" t="str">
        <f>A21</f>
        <v xml:space="preserve">                SCREW, PAN HEAD, M6-1.0 X 12, ZN-PLATED STEEL</v>
      </c>
    </row>
    <row r="22" spans="1:14" x14ac:dyDescent="0.25">
      <c r="A22" t="s">
        <v>26</v>
      </c>
      <c r="B22" t="s">
        <v>8</v>
      </c>
      <c r="C22" t="s">
        <v>8</v>
      </c>
      <c r="D22" t="s">
        <v>8</v>
      </c>
      <c r="E22" t="s">
        <v>8</v>
      </c>
      <c r="F22" t="s">
        <v>5</v>
      </c>
      <c r="G22" t="s">
        <v>8</v>
      </c>
      <c r="I22" t="str">
        <f t="shared" si="0"/>
        <v>I-SHIFT</v>
      </c>
      <c r="J22" t="str">
        <f t="shared" si="1"/>
        <v xml:space="preserve">    SCREW H HEAD M8x20</v>
      </c>
      <c r="K22" t="str">
        <f t="shared" si="2"/>
        <v xml:space="preserve">        FLAT WASHER</v>
      </c>
      <c r="L22" t="str">
        <f t="shared" si="3"/>
        <v xml:space="preserve">            SCREW, HEX CAP, M6-1X25, DIN 933/ISO 4017, 18-8 SST</v>
      </c>
      <c r="M22" t="str">
        <f>IF(OR(F22="",F22=F21),M21,A22)</f>
        <v xml:space="preserve">                SCREW, PAN HEAD, M6-1.0 X 12, ZN-PLATED STEEL</v>
      </c>
    </row>
    <row r="23" spans="1:14" x14ac:dyDescent="0.25">
      <c r="A23" t="s">
        <v>27</v>
      </c>
      <c r="B23" t="s">
        <v>8</v>
      </c>
      <c r="C23" t="s">
        <v>8</v>
      </c>
      <c r="D23" t="s">
        <v>8</v>
      </c>
      <c r="E23" t="s">
        <v>8</v>
      </c>
      <c r="F23" t="s">
        <v>5</v>
      </c>
      <c r="G23" t="s">
        <v>8</v>
      </c>
      <c r="I23" t="str">
        <f t="shared" si="0"/>
        <v>I-SHIFT</v>
      </c>
      <c r="J23" t="str">
        <f t="shared" si="1"/>
        <v xml:space="preserve">    SCREW H HEAD M8x20</v>
      </c>
      <c r="K23" t="str">
        <f t="shared" si="2"/>
        <v xml:space="preserve">        FLAT WASHER</v>
      </c>
      <c r="L23" t="str">
        <f t="shared" si="3"/>
        <v xml:space="preserve">            SCREW, HEX CAP, M6-1X25, DIN 933/ISO 4017, 18-8 SST</v>
      </c>
      <c r="M23" t="str">
        <f t="shared" ref="M23:M68" si="4">IF(OR(F23="",F23=F22),M22,A23)</f>
        <v xml:space="preserve">                SCREW, PAN HEAD, M6-1.0 X 12, ZN-PLATED STEEL</v>
      </c>
    </row>
    <row r="24" spans="1:14" x14ac:dyDescent="0.25">
      <c r="A24" t="s">
        <v>28</v>
      </c>
      <c r="B24" t="s">
        <v>8</v>
      </c>
      <c r="C24" t="s">
        <v>8</v>
      </c>
      <c r="D24" t="s">
        <v>8</v>
      </c>
      <c r="E24" t="s">
        <v>8</v>
      </c>
      <c r="F24" t="s">
        <v>8</v>
      </c>
      <c r="G24" t="s">
        <v>6</v>
      </c>
      <c r="I24" t="str">
        <f t="shared" si="0"/>
        <v>I-SHIFT</v>
      </c>
      <c r="J24" t="str">
        <f t="shared" si="1"/>
        <v xml:space="preserve">    SCREW H HEAD M8x20</v>
      </c>
      <c r="K24" t="str">
        <f t="shared" si="2"/>
        <v xml:space="preserve">        FLAT WASHER</v>
      </c>
      <c r="L24" t="str">
        <f t="shared" si="3"/>
        <v xml:space="preserve">            SCREW, HEX CAP, M6-1X25, DIN 933/ISO 4017, 18-8 SST</v>
      </c>
      <c r="M24" t="str">
        <f t="shared" si="4"/>
        <v xml:space="preserve">                SCREW, PAN HEAD, M6-1.0 X 12, ZN-PLATED STEEL</v>
      </c>
      <c r="N24" t="str">
        <f>A24</f>
        <v xml:space="preserve">                    STUD M8x1,25 L20</v>
      </c>
    </row>
    <row r="25" spans="1:14" x14ac:dyDescent="0.25">
      <c r="A25" t="s">
        <v>29</v>
      </c>
      <c r="B25" t="s">
        <v>8</v>
      </c>
      <c r="C25" t="s">
        <v>8</v>
      </c>
      <c r="D25" t="s">
        <v>8</v>
      </c>
      <c r="E25" t="s">
        <v>8</v>
      </c>
      <c r="F25" t="s">
        <v>5</v>
      </c>
      <c r="G25" t="s">
        <v>8</v>
      </c>
      <c r="I25" t="str">
        <f t="shared" si="0"/>
        <v>I-SHIFT</v>
      </c>
      <c r="J25" t="str">
        <f t="shared" si="1"/>
        <v xml:space="preserve">    SCREW H HEAD M8x20</v>
      </c>
      <c r="K25" t="str">
        <f t="shared" si="2"/>
        <v xml:space="preserve">        FLAT WASHER</v>
      </c>
      <c r="L25" t="str">
        <f t="shared" si="3"/>
        <v xml:space="preserve">            SCREW, HEX CAP, M6-1X25, DIN 933/ISO 4017, 18-8 SST</v>
      </c>
      <c r="M25" t="str">
        <f t="shared" si="4"/>
        <v xml:space="preserve">                ASM-COLLUMN-ISHIFT-3</v>
      </c>
      <c r="N25" t="str">
        <f>IF(G25&lt;&gt;"",A25,IF(M25=M24,N24,""))</f>
        <v/>
      </c>
    </row>
    <row r="26" spans="1:14" x14ac:dyDescent="0.25">
      <c r="A26" t="s">
        <v>28</v>
      </c>
      <c r="B26" t="s">
        <v>8</v>
      </c>
      <c r="C26" t="s">
        <v>8</v>
      </c>
      <c r="D26" t="s">
        <v>8</v>
      </c>
      <c r="E26" t="s">
        <v>8</v>
      </c>
      <c r="F26" t="s">
        <v>8</v>
      </c>
      <c r="G26" t="s">
        <v>6</v>
      </c>
      <c r="I26" t="str">
        <f t="shared" si="0"/>
        <v>I-SHIFT</v>
      </c>
      <c r="J26" t="str">
        <f t="shared" si="1"/>
        <v xml:space="preserve">    SCREW H HEAD M8x20</v>
      </c>
      <c r="K26" t="str">
        <f t="shared" si="2"/>
        <v xml:space="preserve">        FLAT WASHER</v>
      </c>
      <c r="L26" t="str">
        <f t="shared" si="3"/>
        <v xml:space="preserve">            SCREW, HEX CAP, M6-1X25, DIN 933/ISO 4017, 18-8 SST</v>
      </c>
      <c r="M26" t="str">
        <f t="shared" si="4"/>
        <v xml:space="preserve">                ASM-COLLUMN-ISHIFT-3</v>
      </c>
      <c r="N26" t="str">
        <f t="shared" ref="N26:N68" si="5">IF(G26&lt;&gt;"",A26,IF(M26=M25,N25,""))</f>
        <v xml:space="preserve">                    STUD M8x1,25 L20</v>
      </c>
    </row>
    <row r="27" spans="1:14" x14ac:dyDescent="0.25">
      <c r="A27" t="s">
        <v>30</v>
      </c>
      <c r="B27" t="s">
        <v>8</v>
      </c>
      <c r="C27" t="s">
        <v>8</v>
      </c>
      <c r="D27" t="s">
        <v>8</v>
      </c>
      <c r="E27" t="s">
        <v>8</v>
      </c>
      <c r="F27" t="s">
        <v>5</v>
      </c>
      <c r="G27" t="s">
        <v>8</v>
      </c>
      <c r="I27" t="str">
        <f t="shared" si="0"/>
        <v>I-SHIFT</v>
      </c>
      <c r="J27" t="str">
        <f t="shared" si="1"/>
        <v xml:space="preserve">    SCREW H HEAD M8x20</v>
      </c>
      <c r="K27" t="str">
        <f t="shared" si="2"/>
        <v xml:space="preserve">        FLAT WASHER</v>
      </c>
      <c r="L27" t="str">
        <f t="shared" si="3"/>
        <v xml:space="preserve">            SCREW, HEX CAP, M6-1X25, DIN 933/ISO 4017, 18-8 SST</v>
      </c>
      <c r="M27" t="str">
        <f t="shared" si="4"/>
        <v xml:space="preserve">                ASM-COLLUMN-ISHIFT-2</v>
      </c>
      <c r="N27" t="str">
        <f t="shared" si="5"/>
        <v/>
      </c>
    </row>
    <row r="28" spans="1:14" x14ac:dyDescent="0.25">
      <c r="A28" t="s">
        <v>28</v>
      </c>
      <c r="B28" t="s">
        <v>8</v>
      </c>
      <c r="C28" t="s">
        <v>8</v>
      </c>
      <c r="D28" t="s">
        <v>8</v>
      </c>
      <c r="E28" t="s">
        <v>8</v>
      </c>
      <c r="F28" t="s">
        <v>8</v>
      </c>
      <c r="G28" t="s">
        <v>6</v>
      </c>
      <c r="I28" t="str">
        <f t="shared" si="0"/>
        <v>I-SHIFT</v>
      </c>
      <c r="J28" t="str">
        <f t="shared" si="1"/>
        <v xml:space="preserve">    SCREW H HEAD M8x20</v>
      </c>
      <c r="K28" t="str">
        <f t="shared" si="2"/>
        <v xml:space="preserve">        FLAT WASHER</v>
      </c>
      <c r="L28" t="str">
        <f t="shared" si="3"/>
        <v xml:space="preserve">            SCREW, HEX CAP, M6-1X25, DIN 933/ISO 4017, 18-8 SST</v>
      </c>
      <c r="M28" t="str">
        <f t="shared" si="4"/>
        <v xml:space="preserve">                ASM-COLLUMN-ISHIFT-2</v>
      </c>
      <c r="N28" t="str">
        <f t="shared" si="5"/>
        <v xml:space="preserve">                    STUD M8x1,25 L20</v>
      </c>
    </row>
    <row r="29" spans="1:14" x14ac:dyDescent="0.25">
      <c r="A29" t="s">
        <v>31</v>
      </c>
      <c r="B29" t="s">
        <v>8</v>
      </c>
      <c r="C29" t="s">
        <v>8</v>
      </c>
      <c r="D29" t="s">
        <v>8</v>
      </c>
      <c r="E29" t="s">
        <v>8</v>
      </c>
      <c r="F29" t="s">
        <v>5</v>
      </c>
      <c r="G29" t="s">
        <v>8</v>
      </c>
      <c r="I29" t="str">
        <f t="shared" si="0"/>
        <v>I-SHIFT</v>
      </c>
      <c r="J29" t="str">
        <f t="shared" si="1"/>
        <v xml:space="preserve">    SCREW H HEAD M8x20</v>
      </c>
      <c r="K29" t="str">
        <f t="shared" si="2"/>
        <v xml:space="preserve">        FLAT WASHER</v>
      </c>
      <c r="L29" t="str">
        <f t="shared" si="3"/>
        <v xml:space="preserve">            SCREW, HEX CAP, M6-1X25, DIN 933/ISO 4017, 18-8 SST</v>
      </c>
      <c r="M29" t="str">
        <f t="shared" si="4"/>
        <v xml:space="preserve">                EQUERRE-SUPPORT-MODULE-1</v>
      </c>
      <c r="N29" t="str">
        <f t="shared" si="5"/>
        <v/>
      </c>
    </row>
    <row r="30" spans="1:14" x14ac:dyDescent="0.25">
      <c r="A30" t="s">
        <v>32</v>
      </c>
      <c r="B30" t="s">
        <v>8</v>
      </c>
      <c r="C30" t="s">
        <v>8</v>
      </c>
      <c r="D30" t="s">
        <v>8</v>
      </c>
      <c r="E30" t="s">
        <v>8</v>
      </c>
      <c r="F30" t="s">
        <v>5</v>
      </c>
      <c r="G30" t="s">
        <v>8</v>
      </c>
      <c r="I30" t="str">
        <f t="shared" si="0"/>
        <v>I-SHIFT</v>
      </c>
      <c r="J30" t="str">
        <f t="shared" si="1"/>
        <v xml:space="preserve">    SCREW H HEAD M8x20</v>
      </c>
      <c r="K30" t="str">
        <f t="shared" si="2"/>
        <v xml:space="preserve">        FLAT WASHER</v>
      </c>
      <c r="L30" t="str">
        <f t="shared" si="3"/>
        <v xml:space="preserve">            SCREW, HEX CAP, M6-1X25, DIN 933/ISO 4017, 18-8 SST</v>
      </c>
      <c r="M30" t="str">
        <f t="shared" si="4"/>
        <v xml:space="preserve">                EQUERRE-SUPPORT-MODULE-1</v>
      </c>
      <c r="N30" t="str">
        <f t="shared" si="5"/>
        <v/>
      </c>
    </row>
    <row r="31" spans="1:14" x14ac:dyDescent="0.25">
      <c r="A31" t="s">
        <v>28</v>
      </c>
      <c r="B31" t="s">
        <v>8</v>
      </c>
      <c r="C31" t="s">
        <v>8</v>
      </c>
      <c r="D31" t="s">
        <v>8</v>
      </c>
      <c r="E31" t="s">
        <v>8</v>
      </c>
      <c r="F31" t="s">
        <v>8</v>
      </c>
      <c r="G31" t="s">
        <v>6</v>
      </c>
      <c r="I31" t="str">
        <f t="shared" si="0"/>
        <v>I-SHIFT</v>
      </c>
      <c r="J31" t="str">
        <f t="shared" si="1"/>
        <v xml:space="preserve">    SCREW H HEAD M8x20</v>
      </c>
      <c r="K31" t="str">
        <f t="shared" si="2"/>
        <v xml:space="preserve">        FLAT WASHER</v>
      </c>
      <c r="L31" t="str">
        <f t="shared" si="3"/>
        <v xml:space="preserve">            SCREW, HEX CAP, M6-1X25, DIN 933/ISO 4017, 18-8 SST</v>
      </c>
      <c r="M31" t="str">
        <f t="shared" si="4"/>
        <v xml:space="preserve">                EQUERRE-SUPPORT-MODULE-1</v>
      </c>
      <c r="N31" t="str">
        <f t="shared" si="5"/>
        <v xml:space="preserve">                    STUD M8x1,25 L20</v>
      </c>
    </row>
    <row r="32" spans="1:14" x14ac:dyDescent="0.25">
      <c r="A32" t="s">
        <v>33</v>
      </c>
      <c r="B32" t="s">
        <v>8</v>
      </c>
      <c r="C32" t="s">
        <v>8</v>
      </c>
      <c r="D32" t="s">
        <v>8</v>
      </c>
      <c r="E32" t="s">
        <v>8</v>
      </c>
      <c r="F32" t="s">
        <v>5</v>
      </c>
      <c r="G32" t="s">
        <v>8</v>
      </c>
      <c r="I32" t="str">
        <f t="shared" si="0"/>
        <v>I-SHIFT</v>
      </c>
      <c r="J32" t="str">
        <f t="shared" si="1"/>
        <v xml:space="preserve">    SCREW H HEAD M8x20</v>
      </c>
      <c r="K32" t="str">
        <f t="shared" si="2"/>
        <v xml:space="preserve">        FLAT WASHER</v>
      </c>
      <c r="L32" t="str">
        <f t="shared" si="3"/>
        <v xml:space="preserve">            SCREW, HEX CAP, M6-1X25, DIN 933/ISO 4017, 18-8 SST</v>
      </c>
      <c r="M32" t="str">
        <f t="shared" si="4"/>
        <v xml:space="preserve">                BRACKET FAN TB</v>
      </c>
      <c r="N32" t="str">
        <f t="shared" si="5"/>
        <v/>
      </c>
    </row>
    <row r="33" spans="1:14" x14ac:dyDescent="0.25">
      <c r="A33" t="s">
        <v>34</v>
      </c>
      <c r="B33" t="s">
        <v>8</v>
      </c>
      <c r="C33" t="s">
        <v>8</v>
      </c>
      <c r="D33" t="s">
        <v>8</v>
      </c>
      <c r="E33" t="s">
        <v>8</v>
      </c>
      <c r="F33" t="s">
        <v>5</v>
      </c>
      <c r="G33" t="s">
        <v>8</v>
      </c>
      <c r="I33" t="str">
        <f t="shared" si="0"/>
        <v>I-SHIFT</v>
      </c>
      <c r="J33" t="str">
        <f t="shared" si="1"/>
        <v xml:space="preserve">    SCREW H HEAD M8x20</v>
      </c>
      <c r="K33" t="str">
        <f t="shared" si="2"/>
        <v xml:space="preserve">        FLAT WASHER</v>
      </c>
      <c r="L33" t="str">
        <f t="shared" si="3"/>
        <v xml:space="preserve">            SCREW, HEX CAP, M6-1X25, DIN 933/ISO 4017, 18-8 SST</v>
      </c>
      <c r="M33" t="str">
        <f t="shared" si="4"/>
        <v xml:space="preserve">                BRACKET FAN TB</v>
      </c>
      <c r="N33" t="str">
        <f t="shared" si="5"/>
        <v/>
      </c>
    </row>
    <row r="34" spans="1:14" x14ac:dyDescent="0.25">
      <c r="A34" t="s">
        <v>35</v>
      </c>
      <c r="B34" t="s">
        <v>8</v>
      </c>
      <c r="C34" t="s">
        <v>8</v>
      </c>
      <c r="D34" t="s">
        <v>8</v>
      </c>
      <c r="E34" t="s">
        <v>4</v>
      </c>
      <c r="F34" t="s">
        <v>8</v>
      </c>
      <c r="G34" t="s">
        <v>8</v>
      </c>
      <c r="I34" t="str">
        <f t="shared" si="0"/>
        <v>I-SHIFT</v>
      </c>
      <c r="J34" t="str">
        <f t="shared" si="1"/>
        <v xml:space="preserve">    SCREW H HEAD M8x20</v>
      </c>
      <c r="K34" t="str">
        <f t="shared" si="2"/>
        <v xml:space="preserve">        FLAT WASHER</v>
      </c>
      <c r="L34" t="str">
        <f t="shared" si="3"/>
        <v xml:space="preserve">            COLUMN ASM TYPE 2</v>
      </c>
      <c r="M34" t="str">
        <f t="shared" si="4"/>
        <v xml:space="preserve">                BRACKET FAN TB</v>
      </c>
      <c r="N34" t="str">
        <f t="shared" si="5"/>
        <v/>
      </c>
    </row>
    <row r="35" spans="1:14" x14ac:dyDescent="0.25">
      <c r="A35" t="s">
        <v>26</v>
      </c>
      <c r="B35" t="s">
        <v>8</v>
      </c>
      <c r="C35" t="s">
        <v>8</v>
      </c>
      <c r="D35" t="s">
        <v>8</v>
      </c>
      <c r="E35" t="s">
        <v>8</v>
      </c>
      <c r="F35" t="s">
        <v>5</v>
      </c>
      <c r="G35" t="s">
        <v>8</v>
      </c>
      <c r="I35" t="str">
        <f t="shared" si="0"/>
        <v>I-SHIFT</v>
      </c>
      <c r="J35" t="str">
        <f t="shared" si="1"/>
        <v xml:space="preserve">    SCREW H HEAD M8x20</v>
      </c>
      <c r="K35" t="str">
        <f t="shared" si="2"/>
        <v xml:space="preserve">        FLAT WASHER</v>
      </c>
      <c r="L35" t="str">
        <f t="shared" si="3"/>
        <v xml:space="preserve">            COLUMN ASM TYPE 2</v>
      </c>
      <c r="M35" t="str">
        <f t="shared" si="4"/>
        <v xml:space="preserve">                NUT, SERRATED FLANGE, HEX, M8-1.25, DIN 6923, 304 SST</v>
      </c>
      <c r="N35" t="str">
        <f t="shared" si="5"/>
        <v/>
      </c>
    </row>
    <row r="36" spans="1:14" x14ac:dyDescent="0.25">
      <c r="A36" t="s">
        <v>36</v>
      </c>
      <c r="B36" t="s">
        <v>8</v>
      </c>
      <c r="C36" t="s">
        <v>8</v>
      </c>
      <c r="D36" t="s">
        <v>8</v>
      </c>
      <c r="E36" t="s">
        <v>8</v>
      </c>
      <c r="F36" t="s">
        <v>5</v>
      </c>
      <c r="G36" t="s">
        <v>8</v>
      </c>
      <c r="I36" t="str">
        <f t="shared" si="0"/>
        <v>I-SHIFT</v>
      </c>
      <c r="J36" t="str">
        <f t="shared" si="1"/>
        <v xml:space="preserve">    SCREW H HEAD M8x20</v>
      </c>
      <c r="K36" t="str">
        <f t="shared" si="2"/>
        <v xml:space="preserve">        FLAT WASHER</v>
      </c>
      <c r="L36" t="str">
        <f t="shared" si="3"/>
        <v xml:space="preserve">            COLUMN ASM TYPE 2</v>
      </c>
      <c r="M36" t="str">
        <f t="shared" si="4"/>
        <v xml:space="preserve">                NUT, SERRATED FLANGE, HEX, M8-1.25, DIN 6923, 304 SST</v>
      </c>
      <c r="N36" t="str">
        <f t="shared" si="5"/>
        <v/>
      </c>
    </row>
    <row r="37" spans="1:14" x14ac:dyDescent="0.25">
      <c r="A37" t="s">
        <v>28</v>
      </c>
      <c r="B37" t="s">
        <v>8</v>
      </c>
      <c r="C37" t="s">
        <v>8</v>
      </c>
      <c r="D37" t="s">
        <v>8</v>
      </c>
      <c r="E37" t="s">
        <v>8</v>
      </c>
      <c r="F37" t="s">
        <v>8</v>
      </c>
      <c r="G37" t="s">
        <v>6</v>
      </c>
      <c r="I37" t="str">
        <f t="shared" si="0"/>
        <v>I-SHIFT</v>
      </c>
      <c r="J37" t="str">
        <f t="shared" si="1"/>
        <v xml:space="preserve">    SCREW H HEAD M8x20</v>
      </c>
      <c r="K37" t="str">
        <f t="shared" si="2"/>
        <v xml:space="preserve">        FLAT WASHER</v>
      </c>
      <c r="L37" t="str">
        <f t="shared" si="3"/>
        <v xml:space="preserve">            COLUMN ASM TYPE 2</v>
      </c>
      <c r="M37" t="str">
        <f t="shared" si="4"/>
        <v xml:space="preserve">                NUT, SERRATED FLANGE, HEX, M8-1.25, DIN 6923, 304 SST</v>
      </c>
      <c r="N37" t="str">
        <f t="shared" si="5"/>
        <v xml:space="preserve">                    STUD M8x1,25 L20</v>
      </c>
    </row>
    <row r="38" spans="1:14" x14ac:dyDescent="0.25">
      <c r="A38" t="s">
        <v>37</v>
      </c>
      <c r="B38" t="s">
        <v>8</v>
      </c>
      <c r="C38" t="s">
        <v>8</v>
      </c>
      <c r="D38" t="s">
        <v>8</v>
      </c>
      <c r="E38" t="s">
        <v>8</v>
      </c>
      <c r="F38" t="s">
        <v>5</v>
      </c>
      <c r="G38" t="s">
        <v>8</v>
      </c>
      <c r="I38" t="str">
        <f t="shared" si="0"/>
        <v>I-SHIFT</v>
      </c>
      <c r="J38" t="str">
        <f t="shared" si="1"/>
        <v xml:space="preserve">    SCREW H HEAD M8x20</v>
      </c>
      <c r="K38" t="str">
        <f t="shared" si="2"/>
        <v xml:space="preserve">        FLAT WASHER</v>
      </c>
      <c r="L38" t="str">
        <f t="shared" si="3"/>
        <v xml:space="preserve">            COLUMN ASM TYPE 2</v>
      </c>
      <c r="M38" t="str">
        <f t="shared" si="4"/>
        <v xml:space="preserve">                ASM-COLLUMN-ISHIFT-6</v>
      </c>
      <c r="N38" t="str">
        <f t="shared" si="5"/>
        <v/>
      </c>
    </row>
    <row r="39" spans="1:14" x14ac:dyDescent="0.25">
      <c r="A39" t="s">
        <v>28</v>
      </c>
      <c r="B39" t="s">
        <v>8</v>
      </c>
      <c r="C39" t="s">
        <v>8</v>
      </c>
      <c r="D39" t="s">
        <v>8</v>
      </c>
      <c r="E39" t="s">
        <v>8</v>
      </c>
      <c r="F39" t="s">
        <v>8</v>
      </c>
      <c r="G39" t="s">
        <v>6</v>
      </c>
      <c r="I39" t="str">
        <f t="shared" si="0"/>
        <v>I-SHIFT</v>
      </c>
      <c r="J39" t="str">
        <f t="shared" si="1"/>
        <v xml:space="preserve">    SCREW H HEAD M8x20</v>
      </c>
      <c r="K39" t="str">
        <f t="shared" si="2"/>
        <v xml:space="preserve">        FLAT WASHER</v>
      </c>
      <c r="L39" t="str">
        <f t="shared" si="3"/>
        <v xml:space="preserve">            COLUMN ASM TYPE 2</v>
      </c>
      <c r="M39" t="str">
        <f t="shared" si="4"/>
        <v xml:space="preserve">                ASM-COLLUMN-ISHIFT-6</v>
      </c>
      <c r="N39" t="str">
        <f t="shared" si="5"/>
        <v xml:space="preserve">                    STUD M8x1,25 L20</v>
      </c>
    </row>
    <row r="40" spans="1:14" x14ac:dyDescent="0.25">
      <c r="A40" t="s">
        <v>31</v>
      </c>
      <c r="B40" t="s">
        <v>8</v>
      </c>
      <c r="C40" t="s">
        <v>8</v>
      </c>
      <c r="D40" t="s">
        <v>8</v>
      </c>
      <c r="E40" t="s">
        <v>8</v>
      </c>
      <c r="F40" t="s">
        <v>5</v>
      </c>
      <c r="G40" t="s">
        <v>8</v>
      </c>
      <c r="I40" t="str">
        <f t="shared" si="0"/>
        <v>I-SHIFT</v>
      </c>
      <c r="J40" t="str">
        <f t="shared" si="1"/>
        <v xml:space="preserve">    SCREW H HEAD M8x20</v>
      </c>
      <c r="K40" t="str">
        <f t="shared" si="2"/>
        <v xml:space="preserve">        FLAT WASHER</v>
      </c>
      <c r="L40" t="str">
        <f t="shared" si="3"/>
        <v xml:space="preserve">            COLUMN ASM TYPE 2</v>
      </c>
      <c r="M40" t="str">
        <f t="shared" si="4"/>
        <v xml:space="preserve">                EQUERRE-SUPPORT-MODULE-1</v>
      </c>
      <c r="N40" t="str">
        <f t="shared" si="5"/>
        <v/>
      </c>
    </row>
    <row r="41" spans="1:14" x14ac:dyDescent="0.25">
      <c r="A41" t="s">
        <v>38</v>
      </c>
      <c r="B41" t="s">
        <v>8</v>
      </c>
      <c r="C41" t="s">
        <v>8</v>
      </c>
      <c r="D41" t="s">
        <v>8</v>
      </c>
      <c r="E41" t="s">
        <v>4</v>
      </c>
      <c r="F41" t="s">
        <v>8</v>
      </c>
      <c r="G41" t="s">
        <v>8</v>
      </c>
      <c r="I41" t="str">
        <f t="shared" si="0"/>
        <v>I-SHIFT</v>
      </c>
      <c r="J41" t="str">
        <f t="shared" si="1"/>
        <v xml:space="preserve">    SCREW H HEAD M8x20</v>
      </c>
      <c r="K41" t="str">
        <f t="shared" si="2"/>
        <v xml:space="preserve">        FLAT WASHER</v>
      </c>
      <c r="L41" t="str">
        <f t="shared" si="3"/>
        <v xml:space="preserve">            COLUMN ASM TYPE 4</v>
      </c>
      <c r="M41" t="str">
        <f t="shared" si="4"/>
        <v xml:space="preserve">                EQUERRE-SUPPORT-MODULE-1</v>
      </c>
      <c r="N41" t="str">
        <f t="shared" si="5"/>
        <v/>
      </c>
    </row>
    <row r="42" spans="1:14" x14ac:dyDescent="0.25">
      <c r="A42" t="s">
        <v>25</v>
      </c>
      <c r="B42" t="s">
        <v>8</v>
      </c>
      <c r="C42" t="s">
        <v>8</v>
      </c>
      <c r="D42" t="s">
        <v>8</v>
      </c>
      <c r="E42" t="s">
        <v>8</v>
      </c>
      <c r="F42" t="s">
        <v>5</v>
      </c>
      <c r="G42" t="s">
        <v>8</v>
      </c>
      <c r="I42" t="str">
        <f t="shared" si="0"/>
        <v>I-SHIFT</v>
      </c>
      <c r="J42" t="str">
        <f t="shared" si="1"/>
        <v xml:space="preserve">    SCREW H HEAD M8x20</v>
      </c>
      <c r="K42" t="str">
        <f t="shared" si="2"/>
        <v xml:space="preserve">        FLAT WASHER</v>
      </c>
      <c r="L42" t="str">
        <f t="shared" si="3"/>
        <v xml:space="preserve">            COLUMN ASM TYPE 4</v>
      </c>
      <c r="M42" t="str">
        <f t="shared" si="4"/>
        <v xml:space="preserve">                SCREW, PAN HEAD, M6-1.0 X 12, ZN-PLATED STEEL</v>
      </c>
      <c r="N42" t="str">
        <f t="shared" si="5"/>
        <v/>
      </c>
    </row>
    <row r="43" spans="1:14" x14ac:dyDescent="0.25">
      <c r="A43" t="s">
        <v>26</v>
      </c>
      <c r="B43" t="s">
        <v>8</v>
      </c>
      <c r="C43" t="s">
        <v>8</v>
      </c>
      <c r="D43" t="s">
        <v>8</v>
      </c>
      <c r="E43" t="s">
        <v>8</v>
      </c>
      <c r="F43" t="s">
        <v>5</v>
      </c>
      <c r="G43" t="s">
        <v>8</v>
      </c>
      <c r="I43" t="str">
        <f t="shared" si="0"/>
        <v>I-SHIFT</v>
      </c>
      <c r="J43" t="str">
        <f t="shared" si="1"/>
        <v xml:space="preserve">    SCREW H HEAD M8x20</v>
      </c>
      <c r="K43" t="str">
        <f t="shared" si="2"/>
        <v xml:space="preserve">        FLAT WASHER</v>
      </c>
      <c r="L43" t="str">
        <f t="shared" si="3"/>
        <v xml:space="preserve">            COLUMN ASM TYPE 4</v>
      </c>
      <c r="M43" t="str">
        <f t="shared" si="4"/>
        <v xml:space="preserve">                SCREW, PAN HEAD, M6-1.0 X 12, ZN-PLATED STEEL</v>
      </c>
      <c r="N43" t="str">
        <f t="shared" si="5"/>
        <v/>
      </c>
    </row>
    <row r="44" spans="1:14" x14ac:dyDescent="0.25">
      <c r="A44" t="s">
        <v>39</v>
      </c>
      <c r="B44" t="s">
        <v>8</v>
      </c>
      <c r="C44" t="s">
        <v>8</v>
      </c>
      <c r="D44" t="s">
        <v>8</v>
      </c>
      <c r="E44" t="s">
        <v>8</v>
      </c>
      <c r="F44" t="s">
        <v>5</v>
      </c>
      <c r="G44" t="s">
        <v>8</v>
      </c>
      <c r="I44" t="str">
        <f t="shared" si="0"/>
        <v>I-SHIFT</v>
      </c>
      <c r="J44" t="str">
        <f t="shared" si="1"/>
        <v xml:space="preserve">    SCREW H HEAD M8x20</v>
      </c>
      <c r="K44" t="str">
        <f t="shared" si="2"/>
        <v xml:space="preserve">        FLAT WASHER</v>
      </c>
      <c r="L44" t="str">
        <f t="shared" si="3"/>
        <v xml:space="preserve">            COLUMN ASM TYPE 4</v>
      </c>
      <c r="M44" t="str">
        <f t="shared" si="4"/>
        <v xml:space="preserve">                SCREW, PAN HEAD, M6-1.0 X 12, ZN-PLATED STEEL</v>
      </c>
      <c r="N44" t="str">
        <f t="shared" si="5"/>
        <v/>
      </c>
    </row>
    <row r="45" spans="1:14" x14ac:dyDescent="0.25">
      <c r="A45" t="s">
        <v>28</v>
      </c>
      <c r="B45" t="s">
        <v>8</v>
      </c>
      <c r="C45" t="s">
        <v>8</v>
      </c>
      <c r="D45" t="s">
        <v>8</v>
      </c>
      <c r="E45" t="s">
        <v>8</v>
      </c>
      <c r="F45" t="s">
        <v>8</v>
      </c>
      <c r="G45" t="s">
        <v>6</v>
      </c>
      <c r="I45" t="str">
        <f t="shared" si="0"/>
        <v>I-SHIFT</v>
      </c>
      <c r="J45" t="str">
        <f t="shared" si="1"/>
        <v xml:space="preserve">    SCREW H HEAD M8x20</v>
      </c>
      <c r="K45" t="str">
        <f t="shared" si="2"/>
        <v xml:space="preserve">        FLAT WASHER</v>
      </c>
      <c r="L45" t="str">
        <f t="shared" si="3"/>
        <v xml:space="preserve">            COLUMN ASM TYPE 4</v>
      </c>
      <c r="M45" t="str">
        <f t="shared" si="4"/>
        <v xml:space="preserve">                SCREW, PAN HEAD, M6-1.0 X 12, ZN-PLATED STEEL</v>
      </c>
      <c r="N45" t="str">
        <f t="shared" si="5"/>
        <v xml:space="preserve">                    STUD M8x1,25 L20</v>
      </c>
    </row>
    <row r="46" spans="1:14" x14ac:dyDescent="0.25">
      <c r="A46" t="s">
        <v>40</v>
      </c>
      <c r="B46" t="s">
        <v>8</v>
      </c>
      <c r="C46" t="s">
        <v>8</v>
      </c>
      <c r="D46" t="s">
        <v>8</v>
      </c>
      <c r="E46" t="s">
        <v>8</v>
      </c>
      <c r="F46" t="s">
        <v>5</v>
      </c>
      <c r="G46" t="s">
        <v>8</v>
      </c>
      <c r="I46" t="str">
        <f t="shared" si="0"/>
        <v>I-SHIFT</v>
      </c>
      <c r="J46" t="str">
        <f t="shared" si="1"/>
        <v xml:space="preserve">    SCREW H HEAD M8x20</v>
      </c>
      <c r="K46" t="str">
        <f t="shared" si="2"/>
        <v xml:space="preserve">        FLAT WASHER</v>
      </c>
      <c r="L46" t="str">
        <f t="shared" si="3"/>
        <v xml:space="preserve">            COLUMN ASM TYPE 4</v>
      </c>
      <c r="M46" t="str">
        <f t="shared" si="4"/>
        <v xml:space="preserve">                ASM-COLLUMN-ISHIFT-8</v>
      </c>
      <c r="N46" t="str">
        <f t="shared" si="5"/>
        <v/>
      </c>
    </row>
    <row r="47" spans="1:14" x14ac:dyDescent="0.25">
      <c r="A47" t="s">
        <v>28</v>
      </c>
      <c r="B47" t="s">
        <v>8</v>
      </c>
      <c r="C47" t="s">
        <v>8</v>
      </c>
      <c r="D47" t="s">
        <v>8</v>
      </c>
      <c r="E47" t="s">
        <v>8</v>
      </c>
      <c r="F47" t="s">
        <v>8</v>
      </c>
      <c r="G47" t="s">
        <v>6</v>
      </c>
      <c r="I47" t="str">
        <f t="shared" si="0"/>
        <v>I-SHIFT</v>
      </c>
      <c r="J47" t="str">
        <f t="shared" si="1"/>
        <v xml:space="preserve">    SCREW H HEAD M8x20</v>
      </c>
      <c r="K47" t="str">
        <f t="shared" si="2"/>
        <v xml:space="preserve">        FLAT WASHER</v>
      </c>
      <c r="L47" t="str">
        <f t="shared" si="3"/>
        <v xml:space="preserve">            COLUMN ASM TYPE 4</v>
      </c>
      <c r="M47" t="str">
        <f t="shared" si="4"/>
        <v xml:space="preserve">                ASM-COLLUMN-ISHIFT-8</v>
      </c>
      <c r="N47" t="str">
        <f t="shared" si="5"/>
        <v xml:space="preserve">                    STUD M8x1,25 L20</v>
      </c>
    </row>
    <row r="48" spans="1:14" x14ac:dyDescent="0.25">
      <c r="A48" t="s">
        <v>41</v>
      </c>
      <c r="B48" t="s">
        <v>8</v>
      </c>
      <c r="C48" t="s">
        <v>8</v>
      </c>
      <c r="D48" t="s">
        <v>8</v>
      </c>
      <c r="E48" t="s">
        <v>8</v>
      </c>
      <c r="F48" t="s">
        <v>5</v>
      </c>
      <c r="G48" t="s">
        <v>8</v>
      </c>
      <c r="I48" t="str">
        <f t="shared" si="0"/>
        <v>I-SHIFT</v>
      </c>
      <c r="J48" t="str">
        <f t="shared" si="1"/>
        <v xml:space="preserve">    SCREW H HEAD M8x20</v>
      </c>
      <c r="K48" t="str">
        <f t="shared" si="2"/>
        <v xml:space="preserve">        FLAT WASHER</v>
      </c>
      <c r="L48" t="str">
        <f t="shared" si="3"/>
        <v xml:space="preserve">            COLUMN ASM TYPE 4</v>
      </c>
      <c r="M48" t="str">
        <f t="shared" si="4"/>
        <v xml:space="preserve">                ASM-COLLUMN-ISHIFT-9</v>
      </c>
      <c r="N48" t="str">
        <f t="shared" si="5"/>
        <v/>
      </c>
    </row>
    <row r="49" spans="1:14" x14ac:dyDescent="0.25">
      <c r="A49" t="s">
        <v>28</v>
      </c>
      <c r="B49" t="s">
        <v>8</v>
      </c>
      <c r="C49" t="s">
        <v>8</v>
      </c>
      <c r="D49" t="s">
        <v>8</v>
      </c>
      <c r="E49" t="s">
        <v>8</v>
      </c>
      <c r="F49" t="s">
        <v>8</v>
      </c>
      <c r="G49" t="s">
        <v>6</v>
      </c>
      <c r="I49" t="str">
        <f t="shared" si="0"/>
        <v>I-SHIFT</v>
      </c>
      <c r="J49" t="str">
        <f t="shared" si="1"/>
        <v xml:space="preserve">    SCREW H HEAD M8x20</v>
      </c>
      <c r="K49" t="str">
        <f t="shared" si="2"/>
        <v xml:space="preserve">        FLAT WASHER</v>
      </c>
      <c r="L49" t="str">
        <f t="shared" si="3"/>
        <v xml:space="preserve">            COLUMN ASM TYPE 4</v>
      </c>
      <c r="M49" t="str">
        <f t="shared" si="4"/>
        <v xml:space="preserve">                ASM-COLLUMN-ISHIFT-9</v>
      </c>
      <c r="N49" t="str">
        <f t="shared" si="5"/>
        <v xml:space="preserve">                    STUD M8x1,25 L20</v>
      </c>
    </row>
    <row r="50" spans="1:14" x14ac:dyDescent="0.25">
      <c r="A50" t="s">
        <v>31</v>
      </c>
      <c r="B50" t="s">
        <v>8</v>
      </c>
      <c r="C50" t="s">
        <v>8</v>
      </c>
      <c r="D50" t="s">
        <v>8</v>
      </c>
      <c r="E50" t="s">
        <v>8</v>
      </c>
      <c r="F50" t="s">
        <v>5</v>
      </c>
      <c r="G50" t="s">
        <v>8</v>
      </c>
      <c r="I50" t="str">
        <f t="shared" si="0"/>
        <v>I-SHIFT</v>
      </c>
      <c r="J50" t="str">
        <f t="shared" si="1"/>
        <v xml:space="preserve">    SCREW H HEAD M8x20</v>
      </c>
      <c r="K50" t="str">
        <f t="shared" si="2"/>
        <v xml:space="preserve">        FLAT WASHER</v>
      </c>
      <c r="L50" t="str">
        <f t="shared" si="3"/>
        <v xml:space="preserve">            COLUMN ASM TYPE 4</v>
      </c>
      <c r="M50" t="str">
        <f t="shared" si="4"/>
        <v xml:space="preserve">                EQUERRE-SUPPORT-MODULE-1</v>
      </c>
      <c r="N50" t="str">
        <f t="shared" si="5"/>
        <v/>
      </c>
    </row>
    <row r="51" spans="1:14" x14ac:dyDescent="0.25">
      <c r="A51" t="s">
        <v>42</v>
      </c>
      <c r="B51" t="s">
        <v>8</v>
      </c>
      <c r="C51" t="s">
        <v>8</v>
      </c>
      <c r="D51" t="s">
        <v>8</v>
      </c>
      <c r="E51" t="s">
        <v>8</v>
      </c>
      <c r="F51" t="s">
        <v>5</v>
      </c>
      <c r="G51" t="s">
        <v>8</v>
      </c>
      <c r="I51" t="str">
        <f t="shared" si="0"/>
        <v>I-SHIFT</v>
      </c>
      <c r="J51" t="str">
        <f t="shared" si="1"/>
        <v xml:space="preserve">    SCREW H HEAD M8x20</v>
      </c>
      <c r="K51" t="str">
        <f t="shared" si="2"/>
        <v xml:space="preserve">        FLAT WASHER</v>
      </c>
      <c r="L51" t="str">
        <f t="shared" si="3"/>
        <v xml:space="preserve">            COLUMN ASM TYPE 4</v>
      </c>
      <c r="M51" t="str">
        <f t="shared" si="4"/>
        <v xml:space="preserve">                EQUERRE-SUPPORT-MODULE-1</v>
      </c>
      <c r="N51" t="str">
        <f t="shared" si="5"/>
        <v/>
      </c>
    </row>
    <row r="52" spans="1:14" x14ac:dyDescent="0.25">
      <c r="A52" t="s">
        <v>28</v>
      </c>
      <c r="B52" t="s">
        <v>8</v>
      </c>
      <c r="C52" t="s">
        <v>8</v>
      </c>
      <c r="D52" t="s">
        <v>8</v>
      </c>
      <c r="E52" t="s">
        <v>8</v>
      </c>
      <c r="F52" t="s">
        <v>8</v>
      </c>
      <c r="G52" t="s">
        <v>6</v>
      </c>
      <c r="I52" t="str">
        <f t="shared" si="0"/>
        <v>I-SHIFT</v>
      </c>
      <c r="J52" t="str">
        <f t="shared" si="1"/>
        <v xml:space="preserve">    SCREW H HEAD M8x20</v>
      </c>
      <c r="K52" t="str">
        <f t="shared" si="2"/>
        <v xml:space="preserve">        FLAT WASHER</v>
      </c>
      <c r="L52" t="str">
        <f t="shared" si="3"/>
        <v xml:space="preserve">            COLUMN ASM TYPE 4</v>
      </c>
      <c r="M52" t="str">
        <f t="shared" si="4"/>
        <v xml:space="preserve">                EQUERRE-SUPPORT-MODULE-1</v>
      </c>
      <c r="N52" t="str">
        <f t="shared" si="5"/>
        <v xml:space="preserve">                    STUD M8x1,25 L20</v>
      </c>
    </row>
    <row r="53" spans="1:14" x14ac:dyDescent="0.25">
      <c r="A53" t="s">
        <v>33</v>
      </c>
      <c r="B53" t="s">
        <v>8</v>
      </c>
      <c r="C53" t="s">
        <v>8</v>
      </c>
      <c r="D53" t="s">
        <v>8</v>
      </c>
      <c r="E53" t="s">
        <v>8</v>
      </c>
      <c r="F53" t="s">
        <v>5</v>
      </c>
      <c r="G53" t="s">
        <v>8</v>
      </c>
      <c r="I53" t="str">
        <f t="shared" si="0"/>
        <v>I-SHIFT</v>
      </c>
      <c r="J53" t="str">
        <f t="shared" si="1"/>
        <v xml:space="preserve">    SCREW H HEAD M8x20</v>
      </c>
      <c r="K53" t="str">
        <f t="shared" si="2"/>
        <v xml:space="preserve">        FLAT WASHER</v>
      </c>
      <c r="L53" t="str">
        <f t="shared" si="3"/>
        <v xml:space="preserve">            COLUMN ASM TYPE 4</v>
      </c>
      <c r="M53" t="str">
        <f t="shared" si="4"/>
        <v xml:space="preserve">                BRACKET FAN TB</v>
      </c>
      <c r="N53" t="str">
        <f t="shared" si="5"/>
        <v/>
      </c>
    </row>
    <row r="54" spans="1:14" x14ac:dyDescent="0.25">
      <c r="A54" t="s">
        <v>34</v>
      </c>
      <c r="B54" t="s">
        <v>8</v>
      </c>
      <c r="C54" t="s">
        <v>8</v>
      </c>
      <c r="D54" t="s">
        <v>8</v>
      </c>
      <c r="E54" t="s">
        <v>8</v>
      </c>
      <c r="F54" t="s">
        <v>5</v>
      </c>
      <c r="G54" t="s">
        <v>8</v>
      </c>
      <c r="I54" t="str">
        <f t="shared" si="0"/>
        <v>I-SHIFT</v>
      </c>
      <c r="J54" t="str">
        <f t="shared" si="1"/>
        <v xml:space="preserve">    SCREW H HEAD M8x20</v>
      </c>
      <c r="K54" t="str">
        <f t="shared" si="2"/>
        <v xml:space="preserve">        FLAT WASHER</v>
      </c>
      <c r="L54" t="str">
        <f t="shared" si="3"/>
        <v xml:space="preserve">            COLUMN ASM TYPE 4</v>
      </c>
      <c r="M54" t="str">
        <f t="shared" si="4"/>
        <v xml:space="preserve">                BRACKET FAN TB</v>
      </c>
      <c r="N54" t="str">
        <f t="shared" si="5"/>
        <v/>
      </c>
    </row>
    <row r="55" spans="1:14" x14ac:dyDescent="0.25">
      <c r="A55" t="s">
        <v>43</v>
      </c>
      <c r="B55" t="s">
        <v>8</v>
      </c>
      <c r="C55" t="s">
        <v>8</v>
      </c>
      <c r="D55" t="s">
        <v>8</v>
      </c>
      <c r="E55" t="s">
        <v>4</v>
      </c>
      <c r="F55" t="s">
        <v>8</v>
      </c>
      <c r="G55" t="s">
        <v>8</v>
      </c>
      <c r="I55" t="str">
        <f t="shared" si="0"/>
        <v>I-SHIFT</v>
      </c>
      <c r="J55" t="str">
        <f t="shared" si="1"/>
        <v xml:space="preserve">    SCREW H HEAD M8x20</v>
      </c>
      <c r="K55" t="str">
        <f t="shared" si="2"/>
        <v xml:space="preserve">        FLAT WASHER</v>
      </c>
      <c r="L55" t="str">
        <f t="shared" si="3"/>
        <v xml:space="preserve">            COLUMN BRACKET ISHIFT</v>
      </c>
      <c r="N55" t="str">
        <f t="shared" si="5"/>
        <v/>
      </c>
    </row>
    <row r="56" spans="1:14" x14ac:dyDescent="0.25">
      <c r="A56" t="s">
        <v>44</v>
      </c>
      <c r="B56" t="s">
        <v>8</v>
      </c>
      <c r="C56" t="s">
        <v>8</v>
      </c>
      <c r="D56" t="s">
        <v>8</v>
      </c>
      <c r="E56" t="s">
        <v>4</v>
      </c>
      <c r="F56" t="s">
        <v>8</v>
      </c>
      <c r="G56" t="s">
        <v>8</v>
      </c>
      <c r="I56" t="str">
        <f t="shared" si="0"/>
        <v>I-SHIFT</v>
      </c>
      <c r="J56" t="str">
        <f t="shared" si="1"/>
        <v xml:space="preserve">    SCREW H HEAD M8x20</v>
      </c>
      <c r="K56" t="str">
        <f t="shared" si="2"/>
        <v xml:space="preserve">        FLAT WASHER</v>
      </c>
      <c r="L56" t="str">
        <f t="shared" si="3"/>
        <v xml:space="preserve">            COLUMN BRACKET ISHIFT</v>
      </c>
      <c r="N56" t="str">
        <f t="shared" si="5"/>
        <v/>
      </c>
    </row>
    <row r="57" spans="1:14" x14ac:dyDescent="0.25">
      <c r="A57" t="s">
        <v>45</v>
      </c>
      <c r="B57" t="s">
        <v>8</v>
      </c>
      <c r="C57" t="s">
        <v>8</v>
      </c>
      <c r="D57" t="s">
        <v>8</v>
      </c>
      <c r="E57" t="s">
        <v>4</v>
      </c>
      <c r="F57" t="s">
        <v>8</v>
      </c>
      <c r="G57" t="s">
        <v>8</v>
      </c>
      <c r="I57" t="str">
        <f t="shared" si="0"/>
        <v>I-SHIFT</v>
      </c>
      <c r="J57" t="str">
        <f t="shared" si="1"/>
        <v xml:space="preserve">    SCREW H HEAD M8x20</v>
      </c>
      <c r="K57" t="str">
        <f t="shared" si="2"/>
        <v xml:space="preserve">        FLAT WASHER</v>
      </c>
      <c r="L57" t="str">
        <f t="shared" si="3"/>
        <v xml:space="preserve">            COLUMN BRACKET ISHIFT</v>
      </c>
      <c r="N57" t="str">
        <f t="shared" si="5"/>
        <v/>
      </c>
    </row>
    <row r="58" spans="1:14" x14ac:dyDescent="0.25">
      <c r="A58" t="s">
        <v>46</v>
      </c>
      <c r="B58" t="s">
        <v>8</v>
      </c>
      <c r="C58" t="s">
        <v>8</v>
      </c>
      <c r="D58" t="s">
        <v>8</v>
      </c>
      <c r="E58" t="s">
        <v>4</v>
      </c>
      <c r="F58" t="s">
        <v>8</v>
      </c>
      <c r="G58" t="s">
        <v>8</v>
      </c>
      <c r="I58" t="str">
        <f t="shared" si="0"/>
        <v>I-SHIFT</v>
      </c>
      <c r="J58" t="str">
        <f t="shared" si="1"/>
        <v xml:space="preserve">    SCREW H HEAD M8x20</v>
      </c>
      <c r="K58" t="str">
        <f t="shared" si="2"/>
        <v xml:space="preserve">        FLAT WASHER</v>
      </c>
      <c r="L58" t="str">
        <f t="shared" si="3"/>
        <v xml:space="preserve">            COLUMN BRACKET ISHIFT</v>
      </c>
      <c r="N58" t="str">
        <f t="shared" si="5"/>
        <v/>
      </c>
    </row>
    <row r="59" spans="1:14" x14ac:dyDescent="0.25">
      <c r="A59" t="s">
        <v>47</v>
      </c>
      <c r="B59" t="s">
        <v>8</v>
      </c>
      <c r="C59" t="s">
        <v>8</v>
      </c>
      <c r="D59" t="s">
        <v>8</v>
      </c>
      <c r="E59" t="s">
        <v>4</v>
      </c>
      <c r="F59" t="s">
        <v>8</v>
      </c>
      <c r="G59" t="s">
        <v>8</v>
      </c>
      <c r="I59" t="str">
        <f t="shared" si="0"/>
        <v>I-SHIFT</v>
      </c>
      <c r="J59" t="str">
        <f t="shared" si="1"/>
        <v xml:space="preserve">    SCREW H HEAD M8x20</v>
      </c>
      <c r="K59" t="str">
        <f t="shared" si="2"/>
        <v xml:space="preserve">        FLAT WASHER</v>
      </c>
      <c r="L59" t="str">
        <f t="shared" si="3"/>
        <v xml:space="preserve">            COLUMN BRACKET ISHIFT</v>
      </c>
      <c r="N59" t="str">
        <f t="shared" si="5"/>
        <v/>
      </c>
    </row>
    <row r="60" spans="1:14" x14ac:dyDescent="0.25">
      <c r="A60" t="s">
        <v>48</v>
      </c>
      <c r="B60" t="s">
        <v>8</v>
      </c>
      <c r="C60" t="s">
        <v>8</v>
      </c>
      <c r="D60" t="s">
        <v>3</v>
      </c>
      <c r="E60" t="s">
        <v>8</v>
      </c>
      <c r="F60" t="s">
        <v>8</v>
      </c>
      <c r="G60" t="s">
        <v>8</v>
      </c>
      <c r="I60" t="str">
        <f t="shared" si="0"/>
        <v>I-SHIFT</v>
      </c>
      <c r="J60" t="str">
        <f t="shared" si="1"/>
        <v xml:space="preserve">    SCREW H HEAD M8x20</v>
      </c>
      <c r="K60" t="str">
        <f t="shared" si="2"/>
        <v xml:space="preserve">        I-SHIFT WIRE SUPPORTS</v>
      </c>
      <c r="L60" t="str">
        <f t="shared" si="3"/>
        <v xml:space="preserve">            COLUMN BRACKET ISHIFT</v>
      </c>
      <c r="N60" t="str">
        <f t="shared" si="5"/>
        <v/>
      </c>
    </row>
    <row r="61" spans="1:14" x14ac:dyDescent="0.25">
      <c r="A61" t="s">
        <v>49</v>
      </c>
      <c r="B61" t="s">
        <v>8</v>
      </c>
      <c r="C61" t="s">
        <v>8</v>
      </c>
      <c r="D61" t="s">
        <v>8</v>
      </c>
      <c r="E61" t="s">
        <v>4</v>
      </c>
      <c r="F61" t="s">
        <v>8</v>
      </c>
      <c r="G61" t="s">
        <v>8</v>
      </c>
      <c r="I61" t="str">
        <f t="shared" si="0"/>
        <v>I-SHIFT</v>
      </c>
      <c r="J61" t="str">
        <f t="shared" si="1"/>
        <v xml:space="preserve">    SCREW H HEAD M8x20</v>
      </c>
      <c r="K61" t="str">
        <f t="shared" si="2"/>
        <v xml:space="preserve">        I-SHIFT WIRE SUPPORTS</v>
      </c>
      <c r="L61" t="str">
        <f t="shared" si="3"/>
        <v xml:space="preserve">            ZINC COATED STEEL SCREW</v>
      </c>
      <c r="N61" t="str">
        <f t="shared" si="5"/>
        <v/>
      </c>
    </row>
    <row r="62" spans="1:14" x14ac:dyDescent="0.25">
      <c r="A62" t="s">
        <v>50</v>
      </c>
      <c r="B62" t="s">
        <v>8</v>
      </c>
      <c r="C62" t="s">
        <v>8</v>
      </c>
      <c r="D62" t="s">
        <v>8</v>
      </c>
      <c r="E62" t="s">
        <v>4</v>
      </c>
      <c r="F62" t="s">
        <v>8</v>
      </c>
      <c r="G62" t="s">
        <v>8</v>
      </c>
      <c r="I62" t="str">
        <f t="shared" si="0"/>
        <v>I-SHIFT</v>
      </c>
      <c r="J62" t="str">
        <f t="shared" si="1"/>
        <v xml:space="preserve">    SCREW H HEAD M8x20</v>
      </c>
      <c r="K62" t="str">
        <f t="shared" si="2"/>
        <v xml:space="preserve">        I-SHIFT WIRE SUPPORTS</v>
      </c>
      <c r="L62" t="str">
        <f t="shared" si="3"/>
        <v xml:space="preserve">            ZINC COATED STEEL SCREW</v>
      </c>
      <c r="N62" t="str">
        <f t="shared" si="5"/>
        <v/>
      </c>
    </row>
    <row r="63" spans="1:14" x14ac:dyDescent="0.25">
      <c r="A63" t="s">
        <v>51</v>
      </c>
      <c r="B63" t="s">
        <v>8</v>
      </c>
      <c r="C63" t="s">
        <v>8</v>
      </c>
      <c r="D63" t="s">
        <v>8</v>
      </c>
      <c r="E63" t="s">
        <v>4</v>
      </c>
      <c r="F63" t="s">
        <v>8</v>
      </c>
      <c r="G63" t="s">
        <v>8</v>
      </c>
      <c r="I63" t="str">
        <f t="shared" si="0"/>
        <v>I-SHIFT</v>
      </c>
      <c r="J63" t="str">
        <f t="shared" si="1"/>
        <v xml:space="preserve">    SCREW H HEAD M8x20</v>
      </c>
      <c r="K63" t="str">
        <f t="shared" si="2"/>
        <v xml:space="preserve">        I-SHIFT WIRE SUPPORTS</v>
      </c>
      <c r="L63" t="str">
        <f t="shared" si="3"/>
        <v xml:space="preserve">            ZINC COATED STEEL SCREW</v>
      </c>
      <c r="N63" t="str">
        <f t="shared" si="5"/>
        <v/>
      </c>
    </row>
    <row r="64" spans="1:14" x14ac:dyDescent="0.25">
      <c r="A64" t="s">
        <v>51</v>
      </c>
      <c r="B64" t="s">
        <v>8</v>
      </c>
      <c r="C64" t="s">
        <v>8</v>
      </c>
      <c r="D64" t="s">
        <v>8</v>
      </c>
      <c r="E64" t="s">
        <v>4</v>
      </c>
      <c r="F64" t="s">
        <v>8</v>
      </c>
      <c r="G64" t="s">
        <v>8</v>
      </c>
      <c r="I64" t="str">
        <f t="shared" si="0"/>
        <v>I-SHIFT</v>
      </c>
      <c r="J64" t="str">
        <f t="shared" si="1"/>
        <v xml:space="preserve">    SCREW H HEAD M8x20</v>
      </c>
      <c r="K64" t="str">
        <f t="shared" si="2"/>
        <v xml:space="preserve">        I-SHIFT WIRE SUPPORTS</v>
      </c>
      <c r="L64" t="str">
        <f t="shared" si="3"/>
        <v xml:space="preserve">            ZINC COATED STEEL SCREW</v>
      </c>
      <c r="N64" t="str">
        <f t="shared" si="5"/>
        <v/>
      </c>
    </row>
    <row r="65" spans="1:14" x14ac:dyDescent="0.25">
      <c r="A65" t="s">
        <v>52</v>
      </c>
      <c r="B65" t="s">
        <v>8</v>
      </c>
      <c r="C65" t="s">
        <v>8</v>
      </c>
      <c r="D65" t="s">
        <v>8</v>
      </c>
      <c r="E65" t="s">
        <v>4</v>
      </c>
      <c r="F65" t="s">
        <v>8</v>
      </c>
      <c r="G65" t="s">
        <v>8</v>
      </c>
      <c r="I65" t="str">
        <f t="shared" si="0"/>
        <v>I-SHIFT</v>
      </c>
      <c r="J65" t="str">
        <f t="shared" si="1"/>
        <v xml:space="preserve">    SCREW H HEAD M8x20</v>
      </c>
      <c r="K65" t="str">
        <f t="shared" si="2"/>
        <v xml:space="preserve">        I-SHIFT WIRE SUPPORTS</v>
      </c>
      <c r="L65" t="str">
        <f t="shared" si="3"/>
        <v xml:space="preserve">            ZINC COATED STEEL SCREW</v>
      </c>
      <c r="N65" t="str">
        <f t="shared" si="5"/>
        <v/>
      </c>
    </row>
    <row r="66" spans="1:14" x14ac:dyDescent="0.25">
      <c r="A66" t="s">
        <v>53</v>
      </c>
      <c r="B66" t="s">
        <v>8</v>
      </c>
      <c r="C66" t="s">
        <v>8</v>
      </c>
      <c r="D66" t="s">
        <v>8</v>
      </c>
      <c r="E66" t="s">
        <v>4</v>
      </c>
      <c r="F66" t="s">
        <v>8</v>
      </c>
      <c r="G66" t="s">
        <v>8</v>
      </c>
      <c r="I66" t="str">
        <f t="shared" si="0"/>
        <v>I-SHIFT</v>
      </c>
      <c r="J66" t="str">
        <f t="shared" si="1"/>
        <v xml:space="preserve">    SCREW H HEAD M8x20</v>
      </c>
      <c r="K66" t="str">
        <f t="shared" si="2"/>
        <v xml:space="preserve">        I-SHIFT WIRE SUPPORTS</v>
      </c>
      <c r="L66" t="str">
        <f t="shared" si="3"/>
        <v xml:space="preserve">            ZINC COATED STEEL SCREW</v>
      </c>
      <c r="N66" t="str">
        <f t="shared" si="5"/>
        <v/>
      </c>
    </row>
    <row r="67" spans="1:14" x14ac:dyDescent="0.25">
      <c r="A67" t="s">
        <v>54</v>
      </c>
      <c r="B67" t="s">
        <v>8</v>
      </c>
      <c r="C67" t="s">
        <v>8</v>
      </c>
      <c r="D67" t="s">
        <v>8</v>
      </c>
      <c r="E67" t="s">
        <v>4</v>
      </c>
      <c r="F67" t="s">
        <v>8</v>
      </c>
      <c r="G67" t="s">
        <v>8</v>
      </c>
      <c r="I67" t="str">
        <f t="shared" si="0"/>
        <v>I-SHIFT</v>
      </c>
      <c r="J67" t="str">
        <f t="shared" si="1"/>
        <v xml:space="preserve">    SCREW H HEAD M8x20</v>
      </c>
      <c r="K67" t="str">
        <f t="shared" si="2"/>
        <v xml:space="preserve">        I-SHIFT WIRE SUPPORTS</v>
      </c>
      <c r="L67" t="str">
        <f t="shared" si="3"/>
        <v xml:space="preserve">            ZINC COATED STEEL SCREW</v>
      </c>
      <c r="N67" t="str">
        <f t="shared" si="5"/>
        <v/>
      </c>
    </row>
    <row r="68" spans="1:14" x14ac:dyDescent="0.25">
      <c r="A68" t="s">
        <v>55</v>
      </c>
      <c r="B68" t="s">
        <v>8</v>
      </c>
      <c r="C68" t="s">
        <v>8</v>
      </c>
      <c r="D68" t="s">
        <v>8</v>
      </c>
      <c r="E68" t="s">
        <v>4</v>
      </c>
      <c r="F68" t="s">
        <v>8</v>
      </c>
      <c r="G68" t="s">
        <v>8</v>
      </c>
      <c r="I68" t="str">
        <f t="shared" si="0"/>
        <v>I-SHIFT</v>
      </c>
      <c r="J68" t="str">
        <f t="shared" si="1"/>
        <v xml:space="preserve">    SCREW H HEAD M8x20</v>
      </c>
      <c r="K68" t="str">
        <f t="shared" si="2"/>
        <v xml:space="preserve">        I-SHIFT WIRE SUPPORTS</v>
      </c>
      <c r="L68" t="str">
        <f t="shared" si="3"/>
        <v xml:space="preserve">            ZINC COATED STEEL SCREW</v>
      </c>
      <c r="N68" t="str">
        <f t="shared" si="5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4CE71-77FD-425B-85E6-8157A6A94A27}">
  <dimension ref="A1:AW16"/>
  <sheetViews>
    <sheetView topLeftCell="X1" workbookViewId="0">
      <selection activeCell="AP23" sqref="AP23"/>
    </sheetView>
  </sheetViews>
  <sheetFormatPr baseColWidth="10" defaultRowHeight="11.25" x14ac:dyDescent="0.2"/>
  <cols>
    <col min="1" max="1" width="10.140625" style="1" customWidth="1"/>
    <col min="2" max="2" width="11.7109375" style="1" customWidth="1"/>
    <col min="3" max="17" width="10.140625" style="1" customWidth="1"/>
    <col min="18" max="18" width="11.42578125" style="1"/>
    <col min="19" max="19" width="11.42578125" style="2"/>
    <col min="20" max="20" width="8" style="2" bestFit="1" customWidth="1"/>
    <col min="21" max="43" width="11.42578125" style="2"/>
    <col min="44" max="16384" width="11.42578125" style="1"/>
  </cols>
  <sheetData>
    <row r="1" spans="1:49" x14ac:dyDescent="0.2">
      <c r="A1" s="1" t="s">
        <v>7</v>
      </c>
    </row>
    <row r="2" spans="1:49" s="3" customFormat="1" ht="33.75" x14ac:dyDescent="0.2">
      <c r="A2" s="3" t="s">
        <v>57</v>
      </c>
      <c r="B2" s="3" t="s">
        <v>58</v>
      </c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49" s="2" customFormat="1" ht="61.5" customHeight="1" x14ac:dyDescent="0.2">
      <c r="C3" s="5" t="s">
        <v>56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64</v>
      </c>
      <c r="I3" s="5" t="s">
        <v>65</v>
      </c>
      <c r="J3" s="5" t="s">
        <v>66</v>
      </c>
      <c r="K3" s="5" t="s">
        <v>67</v>
      </c>
      <c r="L3" s="5" t="s">
        <v>68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AP3" s="6" t="s">
        <v>105</v>
      </c>
      <c r="AQ3" s="6"/>
      <c r="AR3" s="6"/>
      <c r="AS3" s="6"/>
      <c r="AT3" s="6"/>
      <c r="AU3" s="6"/>
      <c r="AV3" s="6"/>
      <c r="AW3" s="6"/>
    </row>
    <row r="4" spans="1:49" s="3" customFormat="1" ht="67.5" x14ac:dyDescent="0.2">
      <c r="C4" s="4"/>
      <c r="D4" s="4"/>
      <c r="E4" s="4"/>
      <c r="F4" s="4"/>
      <c r="G4" s="4"/>
      <c r="H4" s="4"/>
      <c r="I4" s="4"/>
      <c r="J4" s="4"/>
      <c r="K4" s="4"/>
      <c r="L4" s="4" t="s">
        <v>69</v>
      </c>
      <c r="M4" s="4" t="s">
        <v>70</v>
      </c>
      <c r="N4" s="4" t="s">
        <v>71</v>
      </c>
      <c r="O4" s="4" t="s">
        <v>72</v>
      </c>
      <c r="P4" s="4"/>
      <c r="Q4" s="4"/>
      <c r="R4" s="4"/>
      <c r="S4" s="4"/>
      <c r="T4" s="4"/>
      <c r="U4" s="4"/>
      <c r="V4" s="4"/>
      <c r="W4" s="4"/>
      <c r="X4" s="7" t="s">
        <v>87</v>
      </c>
      <c r="Y4" s="7"/>
      <c r="Z4" s="7"/>
      <c r="AA4" s="7"/>
      <c r="AB4" s="8" t="s">
        <v>88</v>
      </c>
      <c r="AC4" s="8"/>
      <c r="AD4" s="8"/>
      <c r="AE4" s="8"/>
      <c r="AF4" s="8"/>
      <c r="AG4" s="8"/>
      <c r="AH4" s="8"/>
      <c r="AI4" s="8"/>
      <c r="AJ4" s="8"/>
      <c r="AK4" s="9" t="s">
        <v>100</v>
      </c>
      <c r="AL4" s="9" t="s">
        <v>101</v>
      </c>
      <c r="AM4" s="9" t="s">
        <v>102</v>
      </c>
      <c r="AN4" s="9" t="s">
        <v>103</v>
      </c>
      <c r="AO4" s="9" t="s">
        <v>104</v>
      </c>
      <c r="AP4" s="10" t="s">
        <v>106</v>
      </c>
      <c r="AQ4" s="10" t="s">
        <v>107</v>
      </c>
      <c r="AR4" s="10" t="s">
        <v>108</v>
      </c>
      <c r="AS4" s="10" t="s">
        <v>108</v>
      </c>
      <c r="AT4" s="10" t="s">
        <v>109</v>
      </c>
      <c r="AU4" s="10" t="s">
        <v>110</v>
      </c>
      <c r="AV4" s="10" t="s">
        <v>111</v>
      </c>
      <c r="AW4" s="10" t="s">
        <v>112</v>
      </c>
    </row>
    <row r="5" spans="1:49" s="2" customFormat="1" ht="56.25" x14ac:dyDescent="0.2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 t="s">
        <v>73</v>
      </c>
      <c r="P5" s="5" t="s">
        <v>74</v>
      </c>
      <c r="Q5" s="5" t="s">
        <v>75</v>
      </c>
      <c r="R5" s="5" t="s">
        <v>77</v>
      </c>
      <c r="S5" s="5" t="s">
        <v>79</v>
      </c>
      <c r="T5" s="5" t="s">
        <v>80</v>
      </c>
      <c r="U5" s="5" t="s">
        <v>81</v>
      </c>
      <c r="V5" s="5" t="s">
        <v>82</v>
      </c>
      <c r="W5" s="5" t="s">
        <v>83</v>
      </c>
      <c r="X5" s="11" t="s">
        <v>86</v>
      </c>
      <c r="Y5" s="11" t="s">
        <v>85</v>
      </c>
      <c r="Z5" s="11" t="s">
        <v>84</v>
      </c>
      <c r="AA5" s="11" t="s">
        <v>80</v>
      </c>
      <c r="AB5" s="12" t="s">
        <v>89</v>
      </c>
      <c r="AC5" s="12" t="s">
        <v>90</v>
      </c>
      <c r="AD5" s="12" t="s">
        <v>91</v>
      </c>
      <c r="AE5" s="12" t="s">
        <v>94</v>
      </c>
      <c r="AF5" s="12" t="s">
        <v>95</v>
      </c>
      <c r="AG5" s="12" t="s">
        <v>80</v>
      </c>
      <c r="AH5" s="12" t="s">
        <v>98</v>
      </c>
      <c r="AI5" s="12" t="s">
        <v>99</v>
      </c>
      <c r="AJ5" s="12" t="s">
        <v>65</v>
      </c>
      <c r="AK5" s="2" t="s">
        <v>8</v>
      </c>
      <c r="AL5" s="2" t="s">
        <v>8</v>
      </c>
      <c r="AM5" s="2" t="s">
        <v>8</v>
      </c>
      <c r="AN5" s="2" t="s">
        <v>8</v>
      </c>
      <c r="AO5" s="2" t="s">
        <v>8</v>
      </c>
    </row>
    <row r="6" spans="1:49" s="3" customFormat="1" ht="22.5" x14ac:dyDescent="0.2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8</v>
      </c>
      <c r="P6" s="4" t="s">
        <v>8</v>
      </c>
      <c r="Q6" s="4" t="s">
        <v>76</v>
      </c>
      <c r="R6" s="4" t="s">
        <v>78</v>
      </c>
      <c r="S6" s="4" t="s">
        <v>76</v>
      </c>
      <c r="T6" s="4" t="s">
        <v>8</v>
      </c>
      <c r="U6" s="4" t="s">
        <v>76</v>
      </c>
      <c r="V6" s="4" t="s">
        <v>8</v>
      </c>
      <c r="W6" s="4" t="s">
        <v>8</v>
      </c>
      <c r="X6" s="7"/>
      <c r="Y6" s="7" t="s">
        <v>76</v>
      </c>
      <c r="Z6" s="7" t="s">
        <v>93</v>
      </c>
      <c r="AA6" s="7"/>
      <c r="AB6" s="8"/>
      <c r="AC6" s="8"/>
      <c r="AD6" s="8" t="s">
        <v>92</v>
      </c>
      <c r="AE6" s="8" t="s">
        <v>96</v>
      </c>
      <c r="AF6" s="8" t="s">
        <v>97</v>
      </c>
      <c r="AG6" s="8"/>
      <c r="AH6" s="8" t="s">
        <v>97</v>
      </c>
      <c r="AI6" s="8"/>
      <c r="AJ6" s="8"/>
      <c r="AK6" s="3" t="s">
        <v>8</v>
      </c>
      <c r="AL6" s="3" t="s">
        <v>8</v>
      </c>
      <c r="AM6" s="3" t="s">
        <v>8</v>
      </c>
      <c r="AN6" s="3" t="s">
        <v>8</v>
      </c>
      <c r="AO6" s="3" t="s">
        <v>8</v>
      </c>
    </row>
    <row r="7" spans="1:49" s="2" customFormat="1" x14ac:dyDescent="0.2">
      <c r="O7" s="2" t="s">
        <v>8</v>
      </c>
      <c r="P7" s="2" t="s">
        <v>8</v>
      </c>
      <c r="Q7" s="2" t="s">
        <v>8</v>
      </c>
      <c r="AK7" s="2" t="s">
        <v>8</v>
      </c>
      <c r="AL7" s="2" t="s">
        <v>8</v>
      </c>
      <c r="AM7" s="2" t="s">
        <v>8</v>
      </c>
      <c r="AN7" s="2" t="s">
        <v>8</v>
      </c>
      <c r="AO7" s="2" t="s">
        <v>8</v>
      </c>
    </row>
    <row r="8" spans="1:49" s="2" customFormat="1" x14ac:dyDescent="0.2">
      <c r="O8" s="2" t="s">
        <v>8</v>
      </c>
      <c r="P8" s="2" t="s">
        <v>8</v>
      </c>
      <c r="Q8" s="2" t="s">
        <v>8</v>
      </c>
    </row>
    <row r="9" spans="1:49" s="2" customFormat="1" x14ac:dyDescent="0.2">
      <c r="O9" s="2" t="s">
        <v>8</v>
      </c>
      <c r="P9" s="2" t="s">
        <v>8</v>
      </c>
      <c r="Q9" s="2" t="s">
        <v>8</v>
      </c>
    </row>
    <row r="10" spans="1:49" s="2" customFormat="1" x14ac:dyDescent="0.2"/>
    <row r="11" spans="1:49" s="2" customFormat="1" x14ac:dyDescent="0.2"/>
    <row r="12" spans="1:49" s="2" customFormat="1" x14ac:dyDescent="0.2"/>
    <row r="13" spans="1:49" s="2" customFormat="1" x14ac:dyDescent="0.2"/>
    <row r="14" spans="1:49" s="2" customFormat="1" x14ac:dyDescent="0.2"/>
    <row r="15" spans="1:49" s="2" customFormat="1" x14ac:dyDescent="0.2"/>
    <row r="16" spans="1:49" s="2" customFormat="1" x14ac:dyDescent="0.2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RANJAN Yukti</dc:creator>
  <cp:lastModifiedBy>vianney TISSOT</cp:lastModifiedBy>
  <dcterms:created xsi:type="dcterms:W3CDTF">2024-04-10T15:09:31Z</dcterms:created>
  <dcterms:modified xsi:type="dcterms:W3CDTF">2024-04-10T18:10:46Z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e3985f-f701-4a1c-a97f-401c0b5e51f9_Enabled">
    <vt:lpwstr>true</vt:lpwstr>
  </property>
  <property fmtid="{D5CDD505-2E9C-101B-9397-08002B2CF9AE}" pid="3" name="MSIP_Label_61e3985f-f701-4a1c-a97f-401c0b5e51f9_SetDate">
    <vt:lpwstr>2024-04-10T15:09:32Z</vt:lpwstr>
  </property>
  <property fmtid="{D5CDD505-2E9C-101B-9397-08002B2CF9AE}" pid="4" name="MSIP_Label_61e3985f-f701-4a1c-a97f-401c0b5e51f9_Method">
    <vt:lpwstr>Standard</vt:lpwstr>
  </property>
  <property fmtid="{D5CDD505-2E9C-101B-9397-08002B2CF9AE}" pid="5" name="MSIP_Label_61e3985f-f701-4a1c-a97f-401c0b5e51f9_Name">
    <vt:lpwstr>C2 - Restricted</vt:lpwstr>
  </property>
  <property fmtid="{D5CDD505-2E9C-101B-9397-08002B2CF9AE}" pid="6" name="MSIP_Label_61e3985f-f701-4a1c-a97f-401c0b5e51f9_SiteId">
    <vt:lpwstr>0f111499-fe47-4d09-9cbe-6a59b98c9107</vt:lpwstr>
  </property>
  <property fmtid="{D5CDD505-2E9C-101B-9397-08002B2CF9AE}" pid="7" name="MSIP_Label_61e3985f-f701-4a1c-a97f-401c0b5e51f9_ActionId">
    <vt:lpwstr>db82222b-2e71-4183-be5a-a9279709bc37</vt:lpwstr>
  </property>
  <property fmtid="{D5CDD505-2E9C-101B-9397-08002B2CF9AE}" pid="8" name="MSIP_Label_61e3985f-f701-4a1c-a97f-401c0b5e51f9_ContentBits">
    <vt:lpwstr>0</vt:lpwstr>
  </property>
</Properties>
</file>