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<sst xmlns="http://schemas.openxmlformats.org/spreadsheetml/2006/main" count="4" uniqueCount="4">
  <si>
    <t xml:space="preserve">Date de début réelle</t>
  </si>
  <si>
    <t xml:space="preserve">date de fin réelle</t>
  </si>
  <si>
    <t xml:space="preserve">Date de début théorique</t>
  </si>
  <si>
    <t xml:space="preserve">Date de fin théorique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</si>
</sst>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yyyy"/>
    <numFmt numFmtId="167" formatCode="dd/mm/yy"/>
    <numFmt numFmtId="168" formatCode="#"/>
    <numFmt numFmtId="169" formatCode="@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theme="1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color theme="1"/>
      <name val="Calibri"/>
      <family val="2"/>
      <charset val="1"/>
    </font>
    <font>
      <sz val="6.8"/>
      <name val="Times New Roman"/>
      <family val="1"/>
      <charset val="1"/>
    </font>
    <font>
      <sz val="12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theme="9" tint="0.7998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J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9.1640625" defaultRowHeight="15" zeroHeight="false" outlineLevelRow="0" outlineLevelCol="0"/>
  <cols>
    <col collapsed="false" customWidth="true" hidden="false" outlineLevel="0" max="1" min="1" style="1" width="2.95"/>
    <col collapsed="false" customWidth="true" hidden="false" outlineLevel="0" max="2" min="2" style="1" width="18.69"/>
    <col collapsed="false" customWidth="true" hidden="false" outlineLevel="0" max="3" min="3" style="1" width="12.98"/>
    <col collapsed="false" customWidth="true" hidden="false" outlineLevel="0" max="7" min="4" style="1" width="3.5"/>
    <col collapsed="false" customWidth="true" hidden="false" outlineLevel="0" max="8" min="8" style="1" width="14"/>
    <col collapsed="false" customWidth="true" hidden="false" outlineLevel="0" max="9" min="9" style="1" width="10.66"/>
    <col collapsed="false" customWidth="true" hidden="false" outlineLevel="0" max="10" min="10" style="1" width="10.51"/>
    <col collapsed="false" customWidth="true" hidden="false" outlineLevel="0" max="12" min="11" style="1" width="12.06"/>
    <col collapsed="false" customWidth="true" hidden="false" outlineLevel="0" max="13" min="13" style="1" width="10.4"/>
    <col collapsed="false" customWidth="true" hidden="false" outlineLevel="0" max="14" min="14" style="1" width="4.14"/>
    <col collapsed="false" customWidth="true" hidden="false" outlineLevel="0" max="15" min="15" style="1" width="5.25"/>
    <col collapsed="false" customWidth="true" hidden="false" outlineLevel="0" max="16" min="16" style="1" width="4.14"/>
    <col collapsed="false" customWidth="true" hidden="false" outlineLevel="0" max="17" min="17" style="1" width="3.95"/>
    <col collapsed="false" customWidth="true" hidden="false" outlineLevel="0" max="18" min="18" style="1" width="5.06"/>
    <col collapsed="false" customWidth="true" hidden="false" outlineLevel="0" max="19" min="19" style="1" width="4.14"/>
    <col collapsed="false" customWidth="true" hidden="false" outlineLevel="0" max="20" min="20" style="1" width="4.97"/>
    <col collapsed="false" customWidth="true" hidden="false" outlineLevel="0" max="21" min="21" style="1" width="9.94"/>
    <col collapsed="false" customWidth="true" hidden="false" outlineLevel="0" max="22" min="22" style="1" width="41.67"/>
    <col collapsed="false" customWidth="true" hidden="false" outlineLevel="0" max="26" min="26" style="1" width="6"/>
    <col collapsed="false" customWidth="true" hidden="false" outlineLevel="0" max="28" min="28" style="1" width="30.83"/>
    <col collapsed="false" customWidth="true" hidden="false" outlineLevel="0" max="29" min="29" style="1" width="11.83"/>
    <col collapsed="false" customWidth="true" hidden="false" outlineLevel="0" max="30" min="30" style="1" width="11.33"/>
    <col collapsed="false" customWidth="true" hidden="false" outlineLevel="0" max="31" min="31" style="1" width="3.16"/>
    <col collapsed="false" customWidth="true" hidden="false" outlineLevel="0" max="33" min="33" style="1" width="3.34"/>
    <col collapsed="false" customWidth="true" hidden="false" outlineLevel="0" max="35" min="35" style="1" width="3.34"/>
  </cols>
  <sheetData>
    <row r="1" customFormat="false" ht="34.9" hidden="false" customHeight="true" outlineLevel="0" collapsed="false">
      <c r="H1" s="2" t="s">
        <v>0</v>
      </c>
      <c r="I1" s="2" t="s">
        <v>1</v>
      </c>
      <c r="L1" s="3" t="n">
        <f aca="false">DATE(YEAR($L$2),12,31)</f>
        <v>45657</v>
      </c>
      <c r="P1" s="4"/>
      <c r="Q1" s="4"/>
      <c r="R1" s="4"/>
      <c r="S1" s="4"/>
      <c r="T1" s="4"/>
      <c r="U1" s="4"/>
      <c r="V1" s="5"/>
      <c r="AC1" s="6"/>
      <c r="AD1" s="6"/>
      <c r="AF1" s="1"/>
      <c r="AH1" s="1"/>
      <c r="AJ1" s="1"/>
    </row>
    <row r="2" customFormat="false" ht="15" hidden="false" customHeight="false" outlineLevel="0" collapsed="false">
      <c r="J2" s="7" t="n">
        <v>45292</v>
      </c>
      <c r="L2" s="3" t="n">
        <f aca="false">J2</f>
        <v>45292</v>
      </c>
      <c r="P2" s="8"/>
      <c r="Q2" s="8"/>
      <c r="R2" s="9"/>
      <c r="S2" s="9"/>
      <c r="T2" s="9"/>
      <c r="U2" s="9"/>
      <c r="V2" s="5"/>
    </row>
    <row r="3" customFormat="false" ht="22.55" hidden="false" customHeight="false" outlineLevel="0" collapsed="false">
      <c r="B3" s="2"/>
      <c r="C3" s="2"/>
      <c r="D3" s="10"/>
      <c r="E3" s="10"/>
      <c r="F3" s="10"/>
      <c r="J3" s="11"/>
      <c r="K3" s="11"/>
      <c r="L3" s="2" t="s">
        <v>2</v>
      </c>
      <c r="M3" s="2" t="s">
        <v>3</v>
      </c>
      <c r="N3" s="12"/>
      <c r="O3" s="12"/>
      <c r="P3" s="12"/>
      <c r="Q3" s="12"/>
      <c r="R3" s="9"/>
      <c r="S3" s="9"/>
      <c r="T3" s="9"/>
      <c r="U3" s="9"/>
      <c r="V3" s="5"/>
    </row>
    <row r="4" customFormat="false" ht="15" hidden="false" customHeight="false" outlineLevel="0" collapsed="false">
      <c r="B4" s="13"/>
      <c r="C4" s="13"/>
      <c r="D4" s="14"/>
      <c r="E4" s="14"/>
      <c r="F4" s="14"/>
      <c r="G4" s="14"/>
      <c r="H4" s="14" t="n">
        <v>44958</v>
      </c>
      <c r="I4" s="14"/>
      <c r="J4" s="1" t="n">
        <f aca="false">IF(H4=I4,0,M4-L4+1)</f>
        <v>366</v>
      </c>
      <c r="K4" s="15"/>
      <c r="L4" s="14" t="n">
        <f aca="false">IF(YEAR(H4)=YEAR($L$2)   ,H4,    DATE(YEAR($L$2),1,1))</f>
        <v>45292</v>
      </c>
      <c r="M4" s="16" t="n">
        <f aca="false">IF(ISBLANK(I4), $L$1,   IF(YEAR(I4)=YEAR($L$2),  I4,     IF(YEAR(H4)&lt;YEAR($L$2), $L$2,        IF(YEAR(I4)&gt;YEAR($L$2),$L$1,                             $L$2 ))))</f>
        <v>45657</v>
      </c>
      <c r="N4" s="17"/>
      <c r="O4" s="17"/>
      <c r="P4" s="17"/>
      <c r="Q4" s="17"/>
      <c r="R4" s="18"/>
      <c r="S4" s="18"/>
      <c r="T4" s="18"/>
      <c r="U4" s="19"/>
      <c r="V4" s="20"/>
      <c r="W4" s="21"/>
      <c r="X4" s="21"/>
      <c r="AC4" s="14"/>
      <c r="AD4" s="14"/>
      <c r="AF4" s="1"/>
      <c r="AH4" s="1"/>
      <c r="AJ4" s="1"/>
    </row>
    <row r="5" customFormat="false" ht="15" hidden="false" customHeight="false" outlineLevel="0" collapsed="false">
      <c r="B5" s="13"/>
      <c r="C5" s="13"/>
      <c r="D5" s="14"/>
      <c r="E5" s="14"/>
      <c r="F5" s="14"/>
      <c r="G5" s="14"/>
      <c r="H5" s="14" t="n">
        <v>45230</v>
      </c>
      <c r="I5" s="14" t="n">
        <v>45321</v>
      </c>
      <c r="J5" s="1" t="n">
        <f aca="false">IF(H5=I5,0,M5-L5+1)</f>
        <v>30</v>
      </c>
      <c r="L5" s="14" t="n">
        <f aca="false">IF(YEAR(H5)=YEAR($L$2)   ,H5,    DATE(YEAR($L$2),1,1))</f>
        <v>45292</v>
      </c>
      <c r="M5" s="16" t="n">
        <f aca="false">IF(ISBLANK(I5), $L$1,   IF(YEAR(I5)=YEAR($L$2),  I5,     IF(YEAR(H5)&lt;YEAR($L$2), $L$2,        IF(YEAR(I5)&gt;YEAR($L$2),$L$1,                             $L$2 ))))</f>
        <v>45321</v>
      </c>
      <c r="N5" s="17"/>
      <c r="O5" s="17"/>
      <c r="P5" s="17"/>
      <c r="Q5" s="17"/>
      <c r="R5" s="18"/>
      <c r="S5" s="18"/>
      <c r="T5" s="18"/>
      <c r="U5" s="19"/>
      <c r="V5" s="20"/>
      <c r="W5" s="22"/>
      <c r="X5" s="21"/>
      <c r="AC5" s="14"/>
      <c r="AD5" s="14"/>
      <c r="AF5" s="1"/>
      <c r="AH5" s="1"/>
      <c r="AJ5" s="1"/>
    </row>
    <row r="6" customFormat="false" ht="15" hidden="false" customHeight="false" outlineLevel="0" collapsed="false">
      <c r="B6" s="13"/>
      <c r="C6" s="13"/>
      <c r="D6" s="14"/>
      <c r="E6" s="14"/>
      <c r="F6" s="14"/>
      <c r="G6" s="14"/>
      <c r="H6" s="14" t="n">
        <v>45231</v>
      </c>
      <c r="I6" s="14" t="n">
        <v>45260</v>
      </c>
      <c r="J6" s="1" t="n">
        <f aca="false">IF(H6=I6,0,M6-L6+1)</f>
        <v>1</v>
      </c>
      <c r="L6" s="14" t="n">
        <f aca="false">IF(YEAR(H6)=YEAR($L$2)   ,H6,    DATE(YEAR($L$2),1,1))</f>
        <v>45292</v>
      </c>
      <c r="M6" s="16" t="n">
        <f aca="false">IF(ISBLANK(I6), $L$1,   IF(YEAR(I6)=YEAR($L$2),  I6,     IF(YEAR(H6)&lt;YEAR($L$2), $L$2,        IF(YEAR(I6)&gt;YEAR($L$2),$L$1,                             $L$2 ))))</f>
        <v>45292</v>
      </c>
      <c r="N6" s="17"/>
      <c r="O6" s="17"/>
      <c r="P6" s="17"/>
      <c r="Q6" s="17"/>
      <c r="R6" s="18"/>
      <c r="S6" s="18"/>
      <c r="T6" s="18"/>
      <c r="U6" s="19"/>
      <c r="V6" s="20"/>
      <c r="W6" s="22"/>
      <c r="X6" s="21"/>
      <c r="AC6" s="14"/>
      <c r="AD6" s="14"/>
      <c r="AF6" s="6"/>
      <c r="AH6" s="1"/>
      <c r="AJ6" s="1"/>
    </row>
    <row r="7" customFormat="false" ht="15" hidden="false" customHeight="false" outlineLevel="0" collapsed="false">
      <c r="B7" s="13"/>
      <c r="C7" s="13"/>
      <c r="D7" s="14"/>
      <c r="E7" s="14"/>
      <c r="F7" s="14"/>
      <c r="G7" s="14"/>
      <c r="H7" s="14" t="n">
        <v>44927</v>
      </c>
      <c r="I7" s="14" t="n">
        <v>45324</v>
      </c>
      <c r="J7" s="1" t="n">
        <f aca="false">M7-L7+1</f>
        <v>33</v>
      </c>
      <c r="L7" s="14" t="n">
        <f aca="false">IF(YEAR(H7)=YEAR($L$2)   ,H7,    DATE(YEAR($L$2),1,1))</f>
        <v>45292</v>
      </c>
      <c r="M7" s="16" t="n">
        <f aca="false">IF(ISBLANK(I7), $L$1,   IF(YEAR(I7)=YEAR($L$2),  I7,     IF(YEAR(H7)&lt;YEAR($L$2), $L$2,        IF(YEAR(I7)&gt;YEAR($L$2),$L$1,                             $L$2 ))))</f>
        <v>45324</v>
      </c>
      <c r="N7" s="17"/>
      <c r="O7" s="17"/>
      <c r="P7" s="17"/>
      <c r="Q7" s="17"/>
      <c r="R7" s="18"/>
      <c r="S7" s="18"/>
      <c r="T7" s="18"/>
      <c r="U7" s="19"/>
      <c r="V7" s="20"/>
      <c r="W7" s="22"/>
      <c r="AC7" s="14"/>
      <c r="AD7" s="14"/>
      <c r="AF7" s="1"/>
      <c r="AH7" s="1"/>
      <c r="AJ7" s="1"/>
    </row>
    <row r="8" customFormat="false" ht="15" hidden="false" customHeight="false" outlineLevel="0" collapsed="false">
      <c r="B8" s="13"/>
      <c r="C8" s="13"/>
      <c r="D8" s="14"/>
      <c r="E8" s="14"/>
      <c r="F8" s="14"/>
      <c r="G8" s="14"/>
      <c r="H8" s="14" t="n">
        <v>44927</v>
      </c>
      <c r="I8" s="14"/>
      <c r="J8" s="1" t="n">
        <f aca="false">M8-L8+1</f>
        <v>366</v>
      </c>
      <c r="L8" s="14" t="n">
        <f aca="false">IF(YEAR(H8)=YEAR($L$2)   ,H8,    DATE(YEAR($L$2),1,1))</f>
        <v>45292</v>
      </c>
      <c r="M8" s="16" t="n">
        <f aca="false">IF(ISBLANK(I8), $L$1,   IF(YEAR(I8)=YEAR($L$2),  I8,     IF(YEAR(H8)&lt;YEAR($L$2), $L$2,        IF(YEAR(I8)&gt;YEAR($L$2),$L$1,                             $L$2 ))))</f>
        <v>45657</v>
      </c>
      <c r="N8" s="17"/>
      <c r="O8" s="17"/>
      <c r="P8" s="17"/>
      <c r="Q8" s="17"/>
      <c r="R8" s="18"/>
      <c r="S8" s="18"/>
      <c r="T8" s="18"/>
      <c r="U8" s="19"/>
      <c r="V8" s="23"/>
      <c r="W8" s="5"/>
      <c r="AC8" s="14"/>
      <c r="AF8" s="1"/>
      <c r="AH8" s="1"/>
      <c r="AJ8" s="1"/>
    </row>
    <row r="9" customFormat="false" ht="15" hidden="false" customHeight="false" outlineLevel="0" collapsed="false">
      <c r="B9" s="13"/>
      <c r="C9" s="13"/>
      <c r="D9" s="14"/>
      <c r="E9" s="14"/>
      <c r="F9" s="14"/>
      <c r="G9" s="14"/>
      <c r="H9" s="14" t="n">
        <v>45323</v>
      </c>
      <c r="J9" s="1" t="n">
        <f aca="false">M9-L9+1</f>
        <v>335</v>
      </c>
      <c r="L9" s="14" t="n">
        <f aca="false">IF(YEAR(H9)=YEAR($L$2)   ,H9,    DATE(YEAR($L$2),1,1))</f>
        <v>45323</v>
      </c>
      <c r="M9" s="16" t="n">
        <f aca="false">IF(ISBLANK(I9), $L$1,   IF(YEAR(I9)=YEAR($L$2),  I9,     IF(YEAR(H9)&lt;YEAR($L$2), $L$2,        IF(YEAR(I9)&gt;YEAR($L$2),$L$1,                             $L$2 ))))</f>
        <v>45657</v>
      </c>
      <c r="N9" s="17"/>
      <c r="O9" s="17"/>
      <c r="P9" s="17"/>
      <c r="Q9" s="17"/>
      <c r="R9" s="18"/>
      <c r="S9" s="18"/>
      <c r="T9" s="18"/>
      <c r="U9" s="19"/>
      <c r="V9" s="23"/>
      <c r="W9" s="5"/>
      <c r="AC9" s="14"/>
      <c r="AF9" s="1"/>
      <c r="AH9" s="1"/>
      <c r="AJ9" s="1"/>
    </row>
    <row r="10" customFormat="false" ht="15" hidden="false" customHeight="false" outlineLevel="0" collapsed="false">
      <c r="B10" s="13"/>
      <c r="C10" s="13"/>
      <c r="D10" s="14"/>
      <c r="E10" s="14"/>
      <c r="F10" s="14"/>
      <c r="G10" s="14"/>
      <c r="H10" s="14" t="n">
        <v>45292</v>
      </c>
      <c r="I10" s="14" t="n">
        <v>45324</v>
      </c>
      <c r="J10" s="1" t="n">
        <f aca="false">M10-L10+1</f>
        <v>33</v>
      </c>
      <c r="L10" s="14" t="n">
        <f aca="false">IF(YEAR(H10)=YEAR($L$2)   ,H10,    DATE(YEAR($L$2),1,1))</f>
        <v>45292</v>
      </c>
      <c r="M10" s="16" t="n">
        <f aca="false">IF(ISBLANK(I10), $L$1,   IF(YEAR(I10)=YEAR($L$2),  I10,     IF(YEAR(H10)&lt;YEAR($L$2), $L$2,        IF(YEAR(I10)&gt;YEAR($L$2),$L$1,                             $L$2 ))))</f>
        <v>45324</v>
      </c>
      <c r="N10" s="17"/>
      <c r="O10" s="17"/>
      <c r="P10" s="17"/>
      <c r="Q10" s="17"/>
      <c r="R10" s="18"/>
      <c r="S10" s="18"/>
      <c r="T10" s="18"/>
      <c r="U10" s="19"/>
      <c r="V10" s="23"/>
      <c r="W10" s="5"/>
      <c r="AC10" s="14"/>
      <c r="AD10" s="14"/>
      <c r="AF10" s="1"/>
      <c r="AH10" s="1"/>
      <c r="AJ10" s="1"/>
    </row>
    <row r="11" customFormat="false" ht="15" hidden="false" customHeight="false" outlineLevel="0" collapsed="false">
      <c r="B11" s="13"/>
      <c r="C11" s="13"/>
      <c r="D11" s="14"/>
      <c r="E11" s="14"/>
      <c r="F11" s="14"/>
      <c r="G11" s="14"/>
      <c r="H11" s="14" t="n">
        <v>45301</v>
      </c>
      <c r="I11" s="14" t="n">
        <v>45690</v>
      </c>
      <c r="J11" s="1" t="n">
        <f aca="false">M11-L11+1</f>
        <v>357</v>
      </c>
      <c r="L11" s="14" t="n">
        <f aca="false">IF(YEAR(H11)=YEAR($L$2)   ,H11,    DATE(YEAR($L$2),1,1))</f>
        <v>45301</v>
      </c>
      <c r="M11" s="16" t="n">
        <f aca="false">IF(ISBLANK(I11), $L$1,   IF(YEAR(I11)=YEAR($L$2),  I11,     IF(YEAR(H11)&lt;YEAR($L$2), $L$2,        IF(YEAR(I11)&gt;YEAR($L$2),$L$1,                             $L$2 ))))</f>
        <v>45657</v>
      </c>
      <c r="N11" s="17"/>
      <c r="O11" s="17"/>
      <c r="P11" s="17"/>
      <c r="Q11" s="17"/>
      <c r="R11" s="18"/>
      <c r="S11" s="18"/>
      <c r="T11" s="18"/>
      <c r="U11" s="19"/>
      <c r="V11" s="23"/>
      <c r="W11" s="5"/>
      <c r="AC11" s="14"/>
      <c r="AD11" s="14"/>
      <c r="AF11" s="1"/>
      <c r="AH11" s="1"/>
      <c r="AJ11" s="1"/>
    </row>
    <row r="12" customFormat="false" ht="15" hidden="false" customHeight="false" outlineLevel="0" collapsed="false">
      <c r="B12" s="13"/>
      <c r="C12" s="13"/>
      <c r="D12" s="14"/>
      <c r="E12" s="14"/>
      <c r="F12" s="14"/>
      <c r="G12" s="14"/>
      <c r="H12" s="14" t="n">
        <v>44986</v>
      </c>
      <c r="I12" s="14" t="n">
        <v>45384</v>
      </c>
      <c r="J12" s="1" t="n">
        <f aca="false">M12-L12+1</f>
        <v>93</v>
      </c>
      <c r="L12" s="14" t="n">
        <f aca="false">IF(YEAR(H12)=YEAR($L$2)   ,H12,    DATE(YEAR($L$2),1,1))</f>
        <v>45292</v>
      </c>
      <c r="M12" s="16" t="n">
        <f aca="false">IF(ISBLANK(I12), $L$1,   IF(YEAR(I12)=YEAR($L$2),  I12,     IF(YEAR(H12)&lt;YEAR($L$2), $L$2,        IF(YEAR(I12)&gt;YEAR($L$2),$L$1,                             $L$2 ))))</f>
        <v>45384</v>
      </c>
      <c r="N12" s="17"/>
      <c r="O12" s="17"/>
      <c r="P12" s="17"/>
      <c r="Q12" s="17"/>
      <c r="R12" s="18"/>
      <c r="S12" s="18"/>
      <c r="T12" s="18"/>
      <c r="U12" s="19"/>
      <c r="V12" s="20"/>
      <c r="W12" s="22"/>
      <c r="AC12" s="14"/>
      <c r="AD12" s="14"/>
      <c r="AF12" s="1"/>
      <c r="AH12" s="1"/>
      <c r="AJ12" s="1"/>
    </row>
    <row r="13" customFormat="false" ht="15" hidden="false" customHeight="false" outlineLevel="0" collapsed="false">
      <c r="B13" s="24"/>
      <c r="C13" s="24"/>
      <c r="H13" s="14" t="n">
        <v>45306</v>
      </c>
      <c r="I13" s="14" t="n">
        <v>45382</v>
      </c>
      <c r="J13" s="1" t="n">
        <f aca="false">M13-L13+1</f>
        <v>77</v>
      </c>
      <c r="L13" s="14" t="n">
        <f aca="false">IF(YEAR(H13)=YEAR($L$2)   ,H13,    DATE(YEAR($L$2),1,1))</f>
        <v>45306</v>
      </c>
      <c r="M13" s="16" t="n">
        <f aca="false">IF(ISBLANK(I13), $L$1,   IF(YEAR(I13)=YEAR($L$2),  I13,     IF(YEAR(H13)&lt;YEAR($L$2), $L$2,        IF(YEAR(I13)&gt;YEAR($L$2),$L$1,                             $L$2 ))))</f>
        <v>45382</v>
      </c>
      <c r="N13" s="17"/>
      <c r="O13" s="17"/>
      <c r="P13" s="17"/>
      <c r="Q13" s="17"/>
      <c r="R13" s="9"/>
      <c r="S13" s="9"/>
      <c r="T13" s="9"/>
      <c r="U13" s="9"/>
      <c r="V13" s="25"/>
    </row>
    <row r="14" customFormat="false" ht="15" hidden="false" customHeight="false" outlineLevel="0" collapsed="false">
      <c r="B14" s="24"/>
      <c r="C14" s="24"/>
      <c r="H14" s="14" t="n">
        <v>45332</v>
      </c>
      <c r="I14" s="14" t="n">
        <v>45332</v>
      </c>
      <c r="J14" s="1" t="n">
        <f aca="false">M14-L14+1</f>
        <v>1</v>
      </c>
      <c r="L14" s="14" t="n">
        <f aca="false">IF(YEAR(H14)=YEAR($L$2)   ,H14,    DATE(YEAR($L$2),1,1))</f>
        <v>45332</v>
      </c>
      <c r="M14" s="16" t="n">
        <f aca="false">IF(ISBLANK(I14), $L$1,   IF(YEAR(I14)=YEAR($L$2),  I14,     IF(YEAR(H14)&lt;YEAR($L$2), $L$2,        IF(YEAR(I14)&gt;YEAR($L$2),$L$1,                             $L$2 ))))</f>
        <v>45332</v>
      </c>
      <c r="N14" s="17"/>
      <c r="O14" s="17"/>
      <c r="P14" s="17"/>
      <c r="Q14" s="17"/>
      <c r="R14" s="14"/>
      <c r="S14" s="14"/>
      <c r="T14" s="14"/>
      <c r="U14" s="14"/>
      <c r="V14" s="25"/>
    </row>
    <row r="15" customFormat="false" ht="15" hidden="false" customHeight="false" outlineLevel="0" collapsed="false">
      <c r="V15" s="25"/>
    </row>
    <row r="16" customFormat="false" ht="15" hidden="false" customHeight="false" outlineLevel="0" collapsed="false">
      <c r="C16" s="26"/>
      <c r="H16" s="14"/>
      <c r="V16" s="25"/>
    </row>
    <row r="17" customFormat="false" ht="15" hidden="false" customHeight="false" outlineLevel="0" collapsed="false"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5"/>
    </row>
    <row r="18" customFormat="false" ht="15" hidden="false" customHeight="false" outlineLevel="0" collapsed="false">
      <c r="C18" s="28"/>
      <c r="L18" s="6"/>
      <c r="V18" s="25"/>
    </row>
    <row r="19" customFormat="false" ht="15" hidden="false" customHeight="false" outlineLevel="0" collapsed="false">
      <c r="C19" s="15"/>
      <c r="H19" s="29"/>
      <c r="I19" s="29"/>
      <c r="K19" s="16"/>
      <c r="M19" s="6"/>
      <c r="N19" s="6"/>
      <c r="O19" s="6"/>
      <c r="P19" s="6"/>
      <c r="Q19" s="6"/>
      <c r="R19" s="6"/>
      <c r="S19" s="6"/>
      <c r="T19" s="6"/>
      <c r="U19" s="6"/>
      <c r="V19" s="23"/>
      <c r="W19" s="5"/>
    </row>
    <row r="20" customFormat="false" ht="15" hidden="false" customHeight="false" outlineLevel="0" collapsed="false">
      <c r="B20" s="26"/>
      <c r="K20" s="16"/>
      <c r="V20" s="14"/>
    </row>
    <row r="21" customFormat="false" ht="15" hidden="false" customHeight="true" outlineLevel="0" collapsed="false"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customFormat="false" ht="15" hidden="false" customHeight="false" outlineLevel="0" collapsed="false">
      <c r="C22" s="14"/>
      <c r="I22" s="31"/>
      <c r="M22" s="32"/>
      <c r="N22" s="32"/>
      <c r="O22" s="32"/>
      <c r="P22" s="32"/>
      <c r="Q22" s="32"/>
      <c r="R22" s="32"/>
      <c r="S22" s="32"/>
      <c r="T22" s="32"/>
      <c r="U22" s="32"/>
      <c r="V22" s="14"/>
    </row>
    <row r="23" customFormat="false" ht="15" hidden="false" customHeight="false" outlineLevel="0" collapsed="false">
      <c r="C23" s="14"/>
      <c r="I23" s="14"/>
      <c r="K23" s="14"/>
      <c r="M23" s="6"/>
      <c r="N23" s="6"/>
      <c r="V23" s="14"/>
    </row>
    <row r="24" customFormat="false" ht="15" hidden="false" customHeight="false" outlineLevel="0" collapsed="false">
      <c r="B24" s="6"/>
      <c r="I24" s="31"/>
      <c r="M24" s="6"/>
      <c r="V24" s="14"/>
    </row>
    <row r="25" customFormat="false" ht="15" hidden="false" customHeight="false" outlineLevel="0" collapsed="false">
      <c r="M25" s="6"/>
      <c r="V25" s="14"/>
    </row>
    <row r="26" customFormat="false" ht="15" hidden="false" customHeight="false" outlineLevel="0" collapsed="false">
      <c r="H26" s="14"/>
    </row>
  </sheetData>
  <mergeCells count="2">
    <mergeCell ref="I17:U17"/>
    <mergeCell ref="M21:V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260</TotalTime>
  <Application>LibreOffice/24.2.2.2$Windows_x86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fr-FR</dc:language>
  <cp:lastModifiedBy/>
  <dcterms:modified xsi:type="dcterms:W3CDTF">2024-04-01T18:47:41Z</dcterms:modified>
  <cp:revision>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