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60" documentId="8_{22F1489F-9E4F-49B3-B56C-BC678F3378BE}" xr6:coauthVersionLast="47" xr6:coauthVersionMax="47" xr10:uidLastSave="{D9DD381A-CF8E-4FB5-AA89-A21A8D8BCC80}"/>
  <bookViews>
    <workbookView xWindow="-120" yWindow="-120" windowWidth="29040" windowHeight="15720" activeTab="3" xr2:uid="{3EFEEF04-EFA4-435F-BCE2-92F4D3CF942E}"/>
  </bookViews>
  <sheets>
    <sheet name="DASH" sheetId="2" r:id="rId1"/>
    <sheet name="DROP&amp;RESULT" sheetId="1" r:id="rId2"/>
    <sheet name="SPH" sheetId="4" r:id="rId3"/>
    <sheet name="ROTA" sheetId="3" r:id="rId4"/>
    <sheet name="FINAL_FIGURES" sheetId="5" r:id="rId5"/>
    <sheet name="Sheet1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9" l="1" a="1"/>
  <c r="S6" i="9" s="1"/>
  <c r="T6" i="9" a="1"/>
  <c r="T6" i="9" s="1"/>
  <c r="U6" i="9" a="1"/>
  <c r="U6" i="9" s="1"/>
  <c r="V6" i="9" a="1"/>
  <c r="V6" i="9" s="1"/>
  <c r="W6" i="9" a="1"/>
  <c r="W6" i="9" s="1"/>
  <c r="X6" i="9" a="1"/>
  <c r="X6" i="9"/>
  <c r="Y6" i="9" a="1"/>
  <c r="Y6" i="9" s="1"/>
  <c r="Z6" i="9" a="1"/>
  <c r="Z6" i="9" s="1"/>
  <c r="AA6" i="9" a="1"/>
  <c r="AA6" i="9" s="1"/>
  <c r="AB6" i="9" a="1"/>
  <c r="AB6" i="9" s="1"/>
  <c r="AC6" i="9" a="1"/>
  <c r="AC6" i="9" s="1"/>
  <c r="S7" i="9" a="1"/>
  <c r="S7" i="9"/>
  <c r="T7" i="9" a="1"/>
  <c r="T7" i="9" s="1"/>
  <c r="U7" i="9" a="1"/>
  <c r="U7" i="9" s="1"/>
  <c r="V7" i="9" a="1"/>
  <c r="V7" i="9" s="1"/>
  <c r="W7" i="9" a="1"/>
  <c r="W7" i="9" s="1"/>
  <c r="X7" i="9" a="1"/>
  <c r="X7" i="9" s="1"/>
  <c r="Y7" i="9" a="1"/>
  <c r="Y7" i="9"/>
  <c r="Z7" i="9" a="1"/>
  <c r="Z7" i="9" s="1"/>
  <c r="AA7" i="9" a="1"/>
  <c r="AA7" i="9" s="1"/>
  <c r="AB7" i="9" a="1"/>
  <c r="AB7" i="9" s="1"/>
  <c r="AC7" i="9" a="1"/>
  <c r="AC7" i="9" s="1"/>
  <c r="S8" i="9" a="1"/>
  <c r="S8" i="9" s="1"/>
  <c r="T8" i="9" a="1"/>
  <c r="T8" i="9"/>
  <c r="U8" i="9" a="1"/>
  <c r="U8" i="9" s="1"/>
  <c r="V8" i="9" a="1"/>
  <c r="V8" i="9" s="1"/>
  <c r="W8" i="9" a="1"/>
  <c r="W8" i="9" s="1"/>
  <c r="X8" i="9" a="1"/>
  <c r="X8" i="9" s="1"/>
  <c r="Y8" i="9" a="1"/>
  <c r="Y8" i="9" s="1"/>
  <c r="Z8" i="9" a="1"/>
  <c r="Z8" i="9" s="1"/>
  <c r="AA8" i="9" a="1"/>
  <c r="AA8" i="9" s="1"/>
  <c r="AB8" i="9" a="1"/>
  <c r="AB8" i="9" s="1"/>
  <c r="AC8" i="9" a="1"/>
  <c r="AC8" i="9" s="1"/>
  <c r="S9" i="9" a="1"/>
  <c r="S9" i="9" s="1"/>
  <c r="T9" i="9" a="1"/>
  <c r="T9" i="9" s="1"/>
  <c r="U9" i="9" a="1"/>
  <c r="U9" i="9" s="1"/>
  <c r="V9" i="9" a="1"/>
  <c r="V9" i="9" s="1"/>
  <c r="W9" i="9" a="1"/>
  <c r="W9" i="9" s="1"/>
  <c r="X9" i="9" a="1"/>
  <c r="X9" i="9" s="1"/>
  <c r="Y9" i="9" a="1"/>
  <c r="Y9" i="9" s="1"/>
  <c r="Z9" i="9" a="1"/>
  <c r="Z9" i="9" s="1"/>
  <c r="AA9" i="9" a="1"/>
  <c r="AA9" i="9" s="1"/>
  <c r="AB9" i="9" a="1"/>
  <c r="AB9" i="9" s="1"/>
  <c r="AC9" i="9" a="1"/>
  <c r="AC9" i="9" s="1"/>
  <c r="O6" i="9" a="1"/>
  <c r="O6" i="9" s="1"/>
  <c r="P6" i="9" a="1"/>
  <c r="P6" i="9" s="1"/>
  <c r="Q6" i="9" a="1"/>
  <c r="Q6" i="9" s="1"/>
  <c r="R6" i="9" a="1"/>
  <c r="R6" i="9" s="1"/>
  <c r="O7" i="9" a="1"/>
  <c r="O7" i="9" s="1"/>
  <c r="P7" i="9" a="1"/>
  <c r="P7" i="9" s="1"/>
  <c r="Q7" i="9" a="1"/>
  <c r="Q7" i="9" s="1"/>
  <c r="R7" i="9" a="1"/>
  <c r="R7" i="9" s="1"/>
  <c r="O8" i="9" a="1"/>
  <c r="O8" i="9" s="1"/>
  <c r="P8" i="9" a="1"/>
  <c r="P8" i="9" s="1"/>
  <c r="Q8" i="9" a="1"/>
  <c r="Q8" i="9" s="1"/>
  <c r="R8" i="9" a="1"/>
  <c r="R8" i="9" s="1"/>
  <c r="O9" i="9" a="1"/>
  <c r="O9" i="9" s="1"/>
  <c r="P9" i="9" a="1"/>
  <c r="P9" i="9" s="1"/>
  <c r="Q9" i="9" a="1"/>
  <c r="Q9" i="9" s="1"/>
  <c r="R9" i="9" a="1"/>
  <c r="R9" i="9" s="1"/>
  <c r="I6" i="9" a="1"/>
  <c r="I6" i="9" s="1"/>
  <c r="J6" i="9" a="1"/>
  <c r="J6" i="9" s="1"/>
  <c r="K6" i="9" a="1"/>
  <c r="K6" i="9" s="1"/>
  <c r="L6" i="9" a="1"/>
  <c r="L6" i="9" s="1"/>
  <c r="M6" i="9" a="1"/>
  <c r="M6" i="9" s="1"/>
  <c r="N6" i="9" a="1"/>
  <c r="N6" i="9" s="1"/>
  <c r="I7" i="9" a="1"/>
  <c r="I7" i="9" s="1"/>
  <c r="J7" i="9" a="1"/>
  <c r="J7" i="9" s="1"/>
  <c r="K7" i="9" a="1"/>
  <c r="K7" i="9" s="1"/>
  <c r="L7" i="9" a="1"/>
  <c r="L7" i="9" s="1"/>
  <c r="M7" i="9" a="1"/>
  <c r="M7" i="9" s="1"/>
  <c r="N7" i="9" a="1"/>
  <c r="N7" i="9" s="1"/>
  <c r="I8" i="9" a="1"/>
  <c r="I8" i="9" s="1"/>
  <c r="J8" i="9" a="1"/>
  <c r="J8" i="9" s="1"/>
  <c r="K8" i="9" a="1"/>
  <c r="K8" i="9" s="1"/>
  <c r="L8" i="9" a="1"/>
  <c r="L8" i="9" s="1"/>
  <c r="M8" i="9" a="1"/>
  <c r="M8" i="9" s="1"/>
  <c r="N8" i="9" a="1"/>
  <c r="N8" i="9" s="1"/>
  <c r="I9" i="9" a="1"/>
  <c r="I9" i="9" s="1"/>
  <c r="J9" i="9" a="1"/>
  <c r="J9" i="9" s="1"/>
  <c r="K9" i="9" a="1"/>
  <c r="K9" i="9" s="1"/>
  <c r="L9" i="9" a="1"/>
  <c r="L9" i="9" s="1"/>
  <c r="M9" i="9" a="1"/>
  <c r="M9" i="9" s="1"/>
  <c r="N9" i="9" a="1"/>
  <c r="N9" i="9" s="1"/>
  <c r="G7" i="9" a="1"/>
  <c r="G7" i="9" s="1"/>
  <c r="H7" i="9" a="1"/>
  <c r="H7" i="9" s="1"/>
  <c r="G8" i="9" a="1"/>
  <c r="G8" i="9" s="1"/>
  <c r="H8" i="9" a="1"/>
  <c r="H8" i="9" s="1"/>
  <c r="G9" i="9" a="1"/>
  <c r="G9" i="9" s="1"/>
  <c r="H9" i="9" a="1"/>
  <c r="H9" i="9" s="1"/>
  <c r="H6" i="9" a="1"/>
  <c r="H6" i="9" s="1"/>
  <c r="G6" i="9" a="1"/>
  <c r="G6" i="9" s="1"/>
  <c r="C41" i="1" a="1"/>
  <c r="C41" i="1" s="1"/>
  <c r="D42" i="1"/>
  <c r="E42" i="1"/>
  <c r="F42" i="1"/>
  <c r="G42" i="1"/>
  <c r="H42" i="1"/>
  <c r="I42" i="1"/>
  <c r="J42" i="1"/>
  <c r="K42" i="1"/>
  <c r="L42" i="1"/>
  <c r="M42" i="1"/>
  <c r="N42" i="1"/>
  <c r="C42" i="1"/>
  <c r="BY8" i="3" l="1"/>
  <c r="BY5" i="3"/>
  <c r="BY6" i="3"/>
  <c r="BY7" i="3"/>
  <c r="BY4" i="3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B36" i="5"/>
  <c r="B35" i="5"/>
  <c r="B34" i="5"/>
  <c r="B33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B31" i="5"/>
  <c r="B30" i="5"/>
  <c r="B29" i="5"/>
  <c r="B28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B24" i="5"/>
  <c r="B23" i="5"/>
  <c r="B22" i="5"/>
  <c r="B21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B19" i="5"/>
  <c r="B18" i="5"/>
  <c r="B17" i="5"/>
  <c r="B16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B12" i="5"/>
  <c r="B11" i="5"/>
  <c r="B10" i="5"/>
  <c r="B9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B7" i="5"/>
  <c r="B4" i="5"/>
  <c r="B6" i="5"/>
  <c r="B5" i="5"/>
  <c r="BY1092" i="3" l="1"/>
  <c r="BZ1092" i="3"/>
  <c r="CA1092" i="3"/>
  <c r="CB1092" i="3"/>
  <c r="CC1092" i="3"/>
  <c r="CD1092" i="3"/>
  <c r="CE1092" i="3"/>
  <c r="CF1092" i="3"/>
  <c r="CG1092" i="3"/>
  <c r="CH1092" i="3"/>
  <c r="CI1092" i="3"/>
  <c r="CJ1092" i="3"/>
  <c r="CK1092" i="3"/>
  <c r="CL1092" i="3"/>
  <c r="CM1092" i="3"/>
  <c r="CN1092" i="3"/>
  <c r="CO1092" i="3"/>
  <c r="CP1092" i="3"/>
  <c r="CQ1092" i="3"/>
  <c r="CR1092" i="3"/>
  <c r="CS1092" i="3"/>
  <c r="CT1092" i="3"/>
  <c r="CU1092" i="3"/>
  <c r="BY1093" i="3"/>
  <c r="BZ1093" i="3"/>
  <c r="CA1093" i="3"/>
  <c r="CB1093" i="3"/>
  <c r="CC1093" i="3"/>
  <c r="CD1093" i="3"/>
  <c r="CE1093" i="3"/>
  <c r="CF1093" i="3"/>
  <c r="CG1093" i="3"/>
  <c r="CH1093" i="3"/>
  <c r="CI1093" i="3"/>
  <c r="CJ1093" i="3"/>
  <c r="CK1093" i="3"/>
  <c r="CL1093" i="3"/>
  <c r="CM1093" i="3"/>
  <c r="CN1093" i="3"/>
  <c r="CO1093" i="3"/>
  <c r="CP1093" i="3"/>
  <c r="CQ1093" i="3"/>
  <c r="CR1093" i="3"/>
  <c r="CS1093" i="3"/>
  <c r="CT1093" i="3"/>
  <c r="CU1093" i="3"/>
  <c r="BY1094" i="3"/>
  <c r="BZ1094" i="3"/>
  <c r="CA1094" i="3"/>
  <c r="CB1094" i="3"/>
  <c r="CC1094" i="3"/>
  <c r="CD1094" i="3"/>
  <c r="CE1094" i="3"/>
  <c r="CF1094" i="3"/>
  <c r="CG1094" i="3"/>
  <c r="CH1094" i="3"/>
  <c r="CI1094" i="3"/>
  <c r="CJ1094" i="3"/>
  <c r="CK1094" i="3"/>
  <c r="CL1094" i="3"/>
  <c r="CM1094" i="3"/>
  <c r="CN1094" i="3"/>
  <c r="CO1094" i="3"/>
  <c r="CP1094" i="3"/>
  <c r="CQ1094" i="3"/>
  <c r="CR1094" i="3"/>
  <c r="CS1094" i="3"/>
  <c r="CT1094" i="3"/>
  <c r="CU1094" i="3"/>
  <c r="BY1095" i="3"/>
  <c r="BZ1095" i="3"/>
  <c r="CA1095" i="3"/>
  <c r="CB1095" i="3"/>
  <c r="CC1095" i="3"/>
  <c r="CD1095" i="3"/>
  <c r="CE1095" i="3"/>
  <c r="CF1095" i="3"/>
  <c r="CG1095" i="3"/>
  <c r="CH1095" i="3"/>
  <c r="CI1095" i="3"/>
  <c r="CJ1095" i="3"/>
  <c r="CK1095" i="3"/>
  <c r="CL1095" i="3"/>
  <c r="CM1095" i="3"/>
  <c r="CN1095" i="3"/>
  <c r="CO1095" i="3"/>
  <c r="CP1095" i="3"/>
  <c r="CQ1095" i="3"/>
  <c r="CR1095" i="3"/>
  <c r="CS1095" i="3"/>
  <c r="CT1095" i="3"/>
  <c r="CU1095" i="3"/>
  <c r="BX1094" i="3"/>
  <c r="BX1093" i="3"/>
  <c r="BX1095" i="3"/>
  <c r="BX1092" i="3"/>
  <c r="BY1083" i="3"/>
  <c r="BZ1083" i="3"/>
  <c r="CA1083" i="3"/>
  <c r="CB1083" i="3"/>
  <c r="CC1083" i="3"/>
  <c r="CD1083" i="3"/>
  <c r="CE1083" i="3"/>
  <c r="CF1083" i="3"/>
  <c r="CG1083" i="3"/>
  <c r="CH1083" i="3"/>
  <c r="CI1083" i="3"/>
  <c r="CJ1083" i="3"/>
  <c r="CK1083" i="3"/>
  <c r="CL1083" i="3"/>
  <c r="CM1083" i="3"/>
  <c r="CN1083" i="3"/>
  <c r="CO1083" i="3"/>
  <c r="CP1083" i="3"/>
  <c r="CQ1083" i="3"/>
  <c r="CR1083" i="3"/>
  <c r="CS1083" i="3"/>
  <c r="CT1083" i="3"/>
  <c r="CU1083" i="3"/>
  <c r="BY1084" i="3"/>
  <c r="BZ1084" i="3"/>
  <c r="CA1084" i="3"/>
  <c r="CB1084" i="3"/>
  <c r="CC1084" i="3"/>
  <c r="CC1088" i="3" s="1"/>
  <c r="CD1084" i="3"/>
  <c r="CE1084" i="3"/>
  <c r="CE1088" i="3" s="1"/>
  <c r="CF1084" i="3"/>
  <c r="CG1084" i="3"/>
  <c r="CH1084" i="3"/>
  <c r="CI1084" i="3"/>
  <c r="CJ1084" i="3"/>
  <c r="CK1084" i="3"/>
  <c r="CK1088" i="3" s="1"/>
  <c r="CL1084" i="3"/>
  <c r="CM1084" i="3"/>
  <c r="CN1084" i="3"/>
  <c r="CO1084" i="3"/>
  <c r="CP1084" i="3"/>
  <c r="CQ1084" i="3"/>
  <c r="CR1084" i="3"/>
  <c r="CS1084" i="3"/>
  <c r="CT1084" i="3"/>
  <c r="CU1084" i="3"/>
  <c r="BY1085" i="3"/>
  <c r="BZ1085" i="3"/>
  <c r="CA1085" i="3"/>
  <c r="CB1085" i="3"/>
  <c r="CC1085" i="3"/>
  <c r="CD1085" i="3"/>
  <c r="CE1085" i="3"/>
  <c r="CF1085" i="3"/>
  <c r="CG1085" i="3"/>
  <c r="CH1085" i="3"/>
  <c r="CI1085" i="3"/>
  <c r="CJ1085" i="3"/>
  <c r="CK1085" i="3"/>
  <c r="CL1085" i="3"/>
  <c r="CM1085" i="3"/>
  <c r="CN1085" i="3"/>
  <c r="CO1085" i="3"/>
  <c r="CP1085" i="3"/>
  <c r="CQ1085" i="3"/>
  <c r="CR1085" i="3"/>
  <c r="CS1085" i="3"/>
  <c r="CT1085" i="3"/>
  <c r="CU1085" i="3"/>
  <c r="BY1086" i="3"/>
  <c r="BZ1086" i="3"/>
  <c r="CA1086" i="3"/>
  <c r="CB1086" i="3"/>
  <c r="CC1086" i="3"/>
  <c r="CD1086" i="3"/>
  <c r="CE1086" i="3"/>
  <c r="CF1086" i="3"/>
  <c r="CG1086" i="3"/>
  <c r="CH1086" i="3"/>
  <c r="CI1086" i="3"/>
  <c r="CJ1086" i="3"/>
  <c r="CK1086" i="3"/>
  <c r="CL1086" i="3"/>
  <c r="CM1086" i="3"/>
  <c r="CM1088" i="3" s="1"/>
  <c r="CN1086" i="3"/>
  <c r="CO1086" i="3"/>
  <c r="CP1086" i="3"/>
  <c r="CQ1086" i="3"/>
  <c r="CQ1088" i="3" s="1"/>
  <c r="CR1086" i="3"/>
  <c r="CS1086" i="3"/>
  <c r="CT1086" i="3"/>
  <c r="CU1086" i="3"/>
  <c r="BX1084" i="3"/>
  <c r="BX1085" i="3"/>
  <c r="BX1086" i="3"/>
  <c r="BX1083" i="3"/>
  <c r="CG1088" i="3"/>
  <c r="CU1088" i="3"/>
  <c r="CI1088" i="3"/>
  <c r="CA1088" i="3"/>
  <c r="BY1076" i="3"/>
  <c r="BY1077" i="3"/>
  <c r="BY1078" i="3"/>
  <c r="BY1075" i="3"/>
  <c r="BY1079" i="3" l="1"/>
  <c r="BZ1075" i="3" s="1"/>
  <c r="CB1088" i="3"/>
  <c r="CF1088" i="3"/>
  <c r="CJ1088" i="3"/>
  <c r="CN1088" i="3"/>
  <c r="CR1088" i="3"/>
  <c r="BX1088" i="3"/>
  <c r="CS1088" i="3"/>
  <c r="BY1088" i="3"/>
  <c r="CO1088" i="3"/>
  <c r="BZ1088" i="3"/>
  <c r="CD1088" i="3"/>
  <c r="CH1088" i="3"/>
  <c r="CL1088" i="3"/>
  <c r="CP1088" i="3"/>
  <c r="CT1088" i="3"/>
  <c r="BZ740" i="3"/>
  <c r="BZ1077" i="3" l="1"/>
  <c r="BZ1076" i="3"/>
  <c r="BZ1078" i="3"/>
  <c r="BZ1079" i="3"/>
  <c r="CW1088" i="3"/>
  <c r="C882" i="3"/>
  <c r="BX882" i="3" s="1"/>
  <c r="BU1052" i="3"/>
  <c r="EP1052" i="3" s="1"/>
  <c r="BT1052" i="3"/>
  <c r="EO1052" i="3" s="1"/>
  <c r="BS1052" i="3"/>
  <c r="EN1052" i="3" s="1"/>
  <c r="BR1052" i="3"/>
  <c r="EM1052" i="3" s="1"/>
  <c r="BQ1052" i="3"/>
  <c r="EL1052" i="3" s="1"/>
  <c r="BP1052" i="3"/>
  <c r="EK1052" i="3" s="1"/>
  <c r="BO1052" i="3"/>
  <c r="EJ1052" i="3" s="1"/>
  <c r="BN1052" i="3"/>
  <c r="EI1052" i="3" s="1"/>
  <c r="BM1052" i="3"/>
  <c r="EH1052" i="3" s="1"/>
  <c r="BL1052" i="3"/>
  <c r="EG1052" i="3" s="1"/>
  <c r="BK1052" i="3"/>
  <c r="EF1052" i="3" s="1"/>
  <c r="BJ1052" i="3"/>
  <c r="EE1052" i="3" s="1"/>
  <c r="BI1052" i="3"/>
  <c r="ED1052" i="3" s="1"/>
  <c r="BH1052" i="3"/>
  <c r="EC1052" i="3" s="1"/>
  <c r="BG1052" i="3"/>
  <c r="EB1052" i="3" s="1"/>
  <c r="BF1052" i="3"/>
  <c r="EA1052" i="3" s="1"/>
  <c r="BE1052" i="3"/>
  <c r="DZ1052" i="3" s="1"/>
  <c r="BD1052" i="3"/>
  <c r="DY1052" i="3" s="1"/>
  <c r="BC1052" i="3"/>
  <c r="DX1052" i="3" s="1"/>
  <c r="BB1052" i="3"/>
  <c r="DW1052" i="3" s="1"/>
  <c r="BA1052" i="3"/>
  <c r="DV1052" i="3" s="1"/>
  <c r="AZ1052" i="3"/>
  <c r="DU1052" i="3" s="1"/>
  <c r="AY1052" i="3"/>
  <c r="DT1052" i="3" s="1"/>
  <c r="AX1052" i="3"/>
  <c r="DS1052" i="3" s="1"/>
  <c r="AW1052" i="3"/>
  <c r="DR1052" i="3" s="1"/>
  <c r="AV1052" i="3"/>
  <c r="DQ1052" i="3" s="1"/>
  <c r="AU1052" i="3"/>
  <c r="DP1052" i="3" s="1"/>
  <c r="AT1052" i="3"/>
  <c r="DO1052" i="3" s="1"/>
  <c r="AS1052" i="3"/>
  <c r="DN1052" i="3" s="1"/>
  <c r="AR1052" i="3"/>
  <c r="DM1052" i="3" s="1"/>
  <c r="AQ1052" i="3"/>
  <c r="DL1052" i="3" s="1"/>
  <c r="AP1052" i="3"/>
  <c r="DK1052" i="3" s="1"/>
  <c r="AO1052" i="3"/>
  <c r="DJ1052" i="3" s="1"/>
  <c r="AN1052" i="3"/>
  <c r="DI1052" i="3" s="1"/>
  <c r="AM1052" i="3"/>
  <c r="DH1052" i="3" s="1"/>
  <c r="AL1052" i="3"/>
  <c r="DG1052" i="3" s="1"/>
  <c r="AK1052" i="3"/>
  <c r="DF1052" i="3" s="1"/>
  <c r="AJ1052" i="3"/>
  <c r="DE1052" i="3" s="1"/>
  <c r="AI1052" i="3"/>
  <c r="DD1052" i="3" s="1"/>
  <c r="AH1052" i="3"/>
  <c r="DC1052" i="3" s="1"/>
  <c r="AG1052" i="3"/>
  <c r="DB1052" i="3" s="1"/>
  <c r="AF1052" i="3"/>
  <c r="DA1052" i="3" s="1"/>
  <c r="AE1052" i="3"/>
  <c r="CZ1052" i="3" s="1"/>
  <c r="AD1052" i="3"/>
  <c r="CY1052" i="3" s="1"/>
  <c r="AC1052" i="3"/>
  <c r="CX1052" i="3" s="1"/>
  <c r="AB1052" i="3"/>
  <c r="CW1052" i="3" s="1"/>
  <c r="AA1052" i="3"/>
  <c r="CV1052" i="3" s="1"/>
  <c r="Z1052" i="3"/>
  <c r="CU1052" i="3" s="1"/>
  <c r="Y1052" i="3"/>
  <c r="CT1052" i="3" s="1"/>
  <c r="X1052" i="3"/>
  <c r="CS1052" i="3" s="1"/>
  <c r="W1052" i="3"/>
  <c r="CR1052" i="3" s="1"/>
  <c r="V1052" i="3"/>
  <c r="CQ1052" i="3" s="1"/>
  <c r="U1052" i="3"/>
  <c r="CP1052" i="3" s="1"/>
  <c r="T1052" i="3"/>
  <c r="CO1052" i="3" s="1"/>
  <c r="S1052" i="3"/>
  <c r="CN1052" i="3" s="1"/>
  <c r="R1052" i="3"/>
  <c r="CM1052" i="3" s="1"/>
  <c r="Q1052" i="3"/>
  <c r="CL1052" i="3" s="1"/>
  <c r="P1052" i="3"/>
  <c r="CK1052" i="3" s="1"/>
  <c r="O1052" i="3"/>
  <c r="CJ1052" i="3" s="1"/>
  <c r="N1052" i="3"/>
  <c r="CI1052" i="3" s="1"/>
  <c r="M1052" i="3"/>
  <c r="CH1052" i="3" s="1"/>
  <c r="L1052" i="3"/>
  <c r="CG1052" i="3" s="1"/>
  <c r="K1052" i="3"/>
  <c r="CF1052" i="3" s="1"/>
  <c r="J1052" i="3"/>
  <c r="CE1052" i="3" s="1"/>
  <c r="I1052" i="3"/>
  <c r="CD1052" i="3" s="1"/>
  <c r="H1052" i="3"/>
  <c r="CC1052" i="3" s="1"/>
  <c r="G1052" i="3"/>
  <c r="CB1052" i="3" s="1"/>
  <c r="F1052" i="3"/>
  <c r="CA1052" i="3" s="1"/>
  <c r="E1052" i="3"/>
  <c r="BZ1052" i="3" s="1"/>
  <c r="D1052" i="3"/>
  <c r="BY1052" i="3" s="1"/>
  <c r="C1052" i="3"/>
  <c r="BX1052" i="3" s="1"/>
  <c r="B1052" i="3"/>
  <c r="BW1052" i="3" s="1"/>
  <c r="BU1051" i="3"/>
  <c r="EP1051" i="3" s="1"/>
  <c r="BT1051" i="3"/>
  <c r="EO1051" i="3" s="1"/>
  <c r="BS1051" i="3"/>
  <c r="EN1051" i="3" s="1"/>
  <c r="BR1051" i="3"/>
  <c r="EM1051" i="3" s="1"/>
  <c r="BQ1051" i="3"/>
  <c r="EL1051" i="3" s="1"/>
  <c r="BP1051" i="3"/>
  <c r="EK1051" i="3" s="1"/>
  <c r="BO1051" i="3"/>
  <c r="EJ1051" i="3" s="1"/>
  <c r="BN1051" i="3"/>
  <c r="EI1051" i="3" s="1"/>
  <c r="BM1051" i="3"/>
  <c r="EH1051" i="3" s="1"/>
  <c r="BL1051" i="3"/>
  <c r="EG1051" i="3" s="1"/>
  <c r="BK1051" i="3"/>
  <c r="EF1051" i="3" s="1"/>
  <c r="BJ1051" i="3"/>
  <c r="EE1051" i="3" s="1"/>
  <c r="BI1051" i="3"/>
  <c r="ED1051" i="3" s="1"/>
  <c r="BH1051" i="3"/>
  <c r="EC1051" i="3" s="1"/>
  <c r="BG1051" i="3"/>
  <c r="EB1051" i="3" s="1"/>
  <c r="BF1051" i="3"/>
  <c r="EA1051" i="3" s="1"/>
  <c r="BE1051" i="3"/>
  <c r="DZ1051" i="3" s="1"/>
  <c r="BD1051" i="3"/>
  <c r="DY1051" i="3" s="1"/>
  <c r="BC1051" i="3"/>
  <c r="DX1051" i="3" s="1"/>
  <c r="BB1051" i="3"/>
  <c r="DW1051" i="3" s="1"/>
  <c r="BA1051" i="3"/>
  <c r="DV1051" i="3" s="1"/>
  <c r="AZ1051" i="3"/>
  <c r="DU1051" i="3" s="1"/>
  <c r="AY1051" i="3"/>
  <c r="DT1051" i="3" s="1"/>
  <c r="AX1051" i="3"/>
  <c r="DS1051" i="3" s="1"/>
  <c r="AW1051" i="3"/>
  <c r="DR1051" i="3" s="1"/>
  <c r="AV1051" i="3"/>
  <c r="DQ1051" i="3" s="1"/>
  <c r="AU1051" i="3"/>
  <c r="DP1051" i="3" s="1"/>
  <c r="AT1051" i="3"/>
  <c r="DO1051" i="3" s="1"/>
  <c r="AS1051" i="3"/>
  <c r="DN1051" i="3" s="1"/>
  <c r="AR1051" i="3"/>
  <c r="DM1051" i="3" s="1"/>
  <c r="AQ1051" i="3"/>
  <c r="DL1051" i="3" s="1"/>
  <c r="AP1051" i="3"/>
  <c r="DK1051" i="3" s="1"/>
  <c r="AO1051" i="3"/>
  <c r="DJ1051" i="3" s="1"/>
  <c r="AN1051" i="3"/>
  <c r="DI1051" i="3" s="1"/>
  <c r="AM1051" i="3"/>
  <c r="DH1051" i="3" s="1"/>
  <c r="AL1051" i="3"/>
  <c r="DG1051" i="3" s="1"/>
  <c r="AK1051" i="3"/>
  <c r="DF1051" i="3" s="1"/>
  <c r="AJ1051" i="3"/>
  <c r="DE1051" i="3" s="1"/>
  <c r="AI1051" i="3"/>
  <c r="DD1051" i="3" s="1"/>
  <c r="AH1051" i="3"/>
  <c r="DC1051" i="3" s="1"/>
  <c r="AG1051" i="3"/>
  <c r="DB1051" i="3" s="1"/>
  <c r="AF1051" i="3"/>
  <c r="DA1051" i="3" s="1"/>
  <c r="AE1051" i="3"/>
  <c r="CZ1051" i="3" s="1"/>
  <c r="AD1051" i="3"/>
  <c r="CY1051" i="3" s="1"/>
  <c r="AC1051" i="3"/>
  <c r="CX1051" i="3" s="1"/>
  <c r="AB1051" i="3"/>
  <c r="CW1051" i="3" s="1"/>
  <c r="AA1051" i="3"/>
  <c r="CV1051" i="3" s="1"/>
  <c r="Z1051" i="3"/>
  <c r="CU1051" i="3" s="1"/>
  <c r="Y1051" i="3"/>
  <c r="CT1051" i="3" s="1"/>
  <c r="X1051" i="3"/>
  <c r="CS1051" i="3" s="1"/>
  <c r="W1051" i="3"/>
  <c r="CR1051" i="3" s="1"/>
  <c r="V1051" i="3"/>
  <c r="CQ1051" i="3" s="1"/>
  <c r="U1051" i="3"/>
  <c r="CP1051" i="3" s="1"/>
  <c r="T1051" i="3"/>
  <c r="CO1051" i="3" s="1"/>
  <c r="S1051" i="3"/>
  <c r="CN1051" i="3" s="1"/>
  <c r="R1051" i="3"/>
  <c r="CM1051" i="3" s="1"/>
  <c r="Q1051" i="3"/>
  <c r="CL1051" i="3" s="1"/>
  <c r="P1051" i="3"/>
  <c r="CK1051" i="3" s="1"/>
  <c r="O1051" i="3"/>
  <c r="CJ1051" i="3" s="1"/>
  <c r="N1051" i="3"/>
  <c r="CI1051" i="3" s="1"/>
  <c r="M1051" i="3"/>
  <c r="CH1051" i="3" s="1"/>
  <c r="L1051" i="3"/>
  <c r="CG1051" i="3" s="1"/>
  <c r="K1051" i="3"/>
  <c r="CF1051" i="3" s="1"/>
  <c r="J1051" i="3"/>
  <c r="CE1051" i="3" s="1"/>
  <c r="I1051" i="3"/>
  <c r="CD1051" i="3" s="1"/>
  <c r="H1051" i="3"/>
  <c r="CC1051" i="3" s="1"/>
  <c r="G1051" i="3"/>
  <c r="CB1051" i="3" s="1"/>
  <c r="F1051" i="3"/>
  <c r="CA1051" i="3" s="1"/>
  <c r="E1051" i="3"/>
  <c r="BZ1051" i="3" s="1"/>
  <c r="D1051" i="3"/>
  <c r="BY1051" i="3" s="1"/>
  <c r="C1051" i="3"/>
  <c r="BX1051" i="3" s="1"/>
  <c r="B1051" i="3"/>
  <c r="BW1051" i="3" s="1"/>
  <c r="BU1050" i="3"/>
  <c r="EP1050" i="3" s="1"/>
  <c r="BT1050" i="3"/>
  <c r="EO1050" i="3" s="1"/>
  <c r="BS1050" i="3"/>
  <c r="EN1050" i="3" s="1"/>
  <c r="BR1050" i="3"/>
  <c r="EM1050" i="3" s="1"/>
  <c r="BQ1050" i="3"/>
  <c r="EL1050" i="3" s="1"/>
  <c r="BP1050" i="3"/>
  <c r="EK1050" i="3" s="1"/>
  <c r="BO1050" i="3"/>
  <c r="EJ1050" i="3" s="1"/>
  <c r="BN1050" i="3"/>
  <c r="EI1050" i="3" s="1"/>
  <c r="BM1050" i="3"/>
  <c r="EH1050" i="3" s="1"/>
  <c r="BL1050" i="3"/>
  <c r="EG1050" i="3" s="1"/>
  <c r="BK1050" i="3"/>
  <c r="EF1050" i="3" s="1"/>
  <c r="BJ1050" i="3"/>
  <c r="EE1050" i="3" s="1"/>
  <c r="BI1050" i="3"/>
  <c r="ED1050" i="3" s="1"/>
  <c r="BH1050" i="3"/>
  <c r="EC1050" i="3" s="1"/>
  <c r="BG1050" i="3"/>
  <c r="EB1050" i="3" s="1"/>
  <c r="BF1050" i="3"/>
  <c r="EA1050" i="3" s="1"/>
  <c r="BE1050" i="3"/>
  <c r="DZ1050" i="3" s="1"/>
  <c r="BD1050" i="3"/>
  <c r="DY1050" i="3" s="1"/>
  <c r="BC1050" i="3"/>
  <c r="DX1050" i="3" s="1"/>
  <c r="BB1050" i="3"/>
  <c r="DW1050" i="3" s="1"/>
  <c r="BA1050" i="3"/>
  <c r="DV1050" i="3" s="1"/>
  <c r="AZ1050" i="3"/>
  <c r="DU1050" i="3" s="1"/>
  <c r="AY1050" i="3"/>
  <c r="DT1050" i="3" s="1"/>
  <c r="AX1050" i="3"/>
  <c r="DS1050" i="3" s="1"/>
  <c r="AW1050" i="3"/>
  <c r="DR1050" i="3" s="1"/>
  <c r="AV1050" i="3"/>
  <c r="DQ1050" i="3" s="1"/>
  <c r="AU1050" i="3"/>
  <c r="DP1050" i="3" s="1"/>
  <c r="AT1050" i="3"/>
  <c r="DO1050" i="3" s="1"/>
  <c r="AS1050" i="3"/>
  <c r="DN1050" i="3" s="1"/>
  <c r="AR1050" i="3"/>
  <c r="DM1050" i="3" s="1"/>
  <c r="AQ1050" i="3"/>
  <c r="DL1050" i="3" s="1"/>
  <c r="AP1050" i="3"/>
  <c r="DK1050" i="3" s="1"/>
  <c r="AO1050" i="3"/>
  <c r="DJ1050" i="3" s="1"/>
  <c r="AN1050" i="3"/>
  <c r="DI1050" i="3" s="1"/>
  <c r="AM1050" i="3"/>
  <c r="DH1050" i="3" s="1"/>
  <c r="AL1050" i="3"/>
  <c r="DG1050" i="3" s="1"/>
  <c r="AK1050" i="3"/>
  <c r="DF1050" i="3" s="1"/>
  <c r="AJ1050" i="3"/>
  <c r="DE1050" i="3" s="1"/>
  <c r="AI1050" i="3"/>
  <c r="DD1050" i="3" s="1"/>
  <c r="AH1050" i="3"/>
  <c r="DC1050" i="3" s="1"/>
  <c r="AG1050" i="3"/>
  <c r="DB1050" i="3" s="1"/>
  <c r="AF1050" i="3"/>
  <c r="DA1050" i="3" s="1"/>
  <c r="AE1050" i="3"/>
  <c r="CZ1050" i="3" s="1"/>
  <c r="AD1050" i="3"/>
  <c r="CY1050" i="3" s="1"/>
  <c r="AC1050" i="3"/>
  <c r="CX1050" i="3" s="1"/>
  <c r="AB1050" i="3"/>
  <c r="CW1050" i="3" s="1"/>
  <c r="AA1050" i="3"/>
  <c r="CV1050" i="3" s="1"/>
  <c r="Z1050" i="3"/>
  <c r="CU1050" i="3" s="1"/>
  <c r="Y1050" i="3"/>
  <c r="CT1050" i="3" s="1"/>
  <c r="X1050" i="3"/>
  <c r="CS1050" i="3" s="1"/>
  <c r="W1050" i="3"/>
  <c r="CR1050" i="3" s="1"/>
  <c r="V1050" i="3"/>
  <c r="CQ1050" i="3" s="1"/>
  <c r="U1050" i="3"/>
  <c r="CP1050" i="3" s="1"/>
  <c r="T1050" i="3"/>
  <c r="CO1050" i="3" s="1"/>
  <c r="S1050" i="3"/>
  <c r="CN1050" i="3" s="1"/>
  <c r="R1050" i="3"/>
  <c r="CM1050" i="3" s="1"/>
  <c r="Q1050" i="3"/>
  <c r="CL1050" i="3" s="1"/>
  <c r="P1050" i="3"/>
  <c r="CK1050" i="3" s="1"/>
  <c r="O1050" i="3"/>
  <c r="CJ1050" i="3" s="1"/>
  <c r="N1050" i="3"/>
  <c r="CI1050" i="3" s="1"/>
  <c r="M1050" i="3"/>
  <c r="CH1050" i="3" s="1"/>
  <c r="L1050" i="3"/>
  <c r="CG1050" i="3" s="1"/>
  <c r="K1050" i="3"/>
  <c r="CF1050" i="3" s="1"/>
  <c r="J1050" i="3"/>
  <c r="CE1050" i="3" s="1"/>
  <c r="I1050" i="3"/>
  <c r="CD1050" i="3" s="1"/>
  <c r="H1050" i="3"/>
  <c r="CC1050" i="3" s="1"/>
  <c r="G1050" i="3"/>
  <c r="CB1050" i="3" s="1"/>
  <c r="F1050" i="3"/>
  <c r="CA1050" i="3" s="1"/>
  <c r="E1050" i="3"/>
  <c r="BZ1050" i="3" s="1"/>
  <c r="D1050" i="3"/>
  <c r="BY1050" i="3" s="1"/>
  <c r="C1050" i="3"/>
  <c r="BX1050" i="3" s="1"/>
  <c r="B1050" i="3"/>
  <c r="BW1050" i="3" s="1"/>
  <c r="BU1049" i="3"/>
  <c r="EP1049" i="3" s="1"/>
  <c r="BT1049" i="3"/>
  <c r="EO1049" i="3" s="1"/>
  <c r="BS1049" i="3"/>
  <c r="EN1049" i="3" s="1"/>
  <c r="BR1049" i="3"/>
  <c r="EM1049" i="3" s="1"/>
  <c r="BQ1049" i="3"/>
  <c r="EL1049" i="3" s="1"/>
  <c r="BP1049" i="3"/>
  <c r="EK1049" i="3" s="1"/>
  <c r="BO1049" i="3"/>
  <c r="EJ1049" i="3" s="1"/>
  <c r="BN1049" i="3"/>
  <c r="EI1049" i="3" s="1"/>
  <c r="BM1049" i="3"/>
  <c r="EH1049" i="3" s="1"/>
  <c r="BL1049" i="3"/>
  <c r="EG1049" i="3" s="1"/>
  <c r="BK1049" i="3"/>
  <c r="EF1049" i="3" s="1"/>
  <c r="BJ1049" i="3"/>
  <c r="EE1049" i="3" s="1"/>
  <c r="BI1049" i="3"/>
  <c r="ED1049" i="3" s="1"/>
  <c r="BH1049" i="3"/>
  <c r="EC1049" i="3" s="1"/>
  <c r="BG1049" i="3"/>
  <c r="EB1049" i="3" s="1"/>
  <c r="BF1049" i="3"/>
  <c r="EA1049" i="3" s="1"/>
  <c r="BE1049" i="3"/>
  <c r="DZ1049" i="3" s="1"/>
  <c r="BD1049" i="3"/>
  <c r="DY1049" i="3" s="1"/>
  <c r="BC1049" i="3"/>
  <c r="DX1049" i="3" s="1"/>
  <c r="BB1049" i="3"/>
  <c r="DW1049" i="3" s="1"/>
  <c r="BA1049" i="3"/>
  <c r="DV1049" i="3" s="1"/>
  <c r="AZ1049" i="3"/>
  <c r="DU1049" i="3" s="1"/>
  <c r="AY1049" i="3"/>
  <c r="DT1049" i="3" s="1"/>
  <c r="AX1049" i="3"/>
  <c r="DS1049" i="3" s="1"/>
  <c r="AW1049" i="3"/>
  <c r="DR1049" i="3" s="1"/>
  <c r="AV1049" i="3"/>
  <c r="DQ1049" i="3" s="1"/>
  <c r="AU1049" i="3"/>
  <c r="DP1049" i="3" s="1"/>
  <c r="AT1049" i="3"/>
  <c r="DO1049" i="3" s="1"/>
  <c r="AS1049" i="3"/>
  <c r="DN1049" i="3" s="1"/>
  <c r="AR1049" i="3"/>
  <c r="DM1049" i="3" s="1"/>
  <c r="AQ1049" i="3"/>
  <c r="DL1049" i="3" s="1"/>
  <c r="AP1049" i="3"/>
  <c r="DK1049" i="3" s="1"/>
  <c r="AO1049" i="3"/>
  <c r="DJ1049" i="3" s="1"/>
  <c r="AN1049" i="3"/>
  <c r="DI1049" i="3" s="1"/>
  <c r="AM1049" i="3"/>
  <c r="DH1049" i="3" s="1"/>
  <c r="AL1049" i="3"/>
  <c r="DG1049" i="3" s="1"/>
  <c r="AK1049" i="3"/>
  <c r="DF1049" i="3" s="1"/>
  <c r="AJ1049" i="3"/>
  <c r="DE1049" i="3" s="1"/>
  <c r="AI1049" i="3"/>
  <c r="DD1049" i="3" s="1"/>
  <c r="AH1049" i="3"/>
  <c r="DC1049" i="3" s="1"/>
  <c r="AG1049" i="3"/>
  <c r="DB1049" i="3" s="1"/>
  <c r="AF1049" i="3"/>
  <c r="DA1049" i="3" s="1"/>
  <c r="AE1049" i="3"/>
  <c r="CZ1049" i="3" s="1"/>
  <c r="AD1049" i="3"/>
  <c r="CY1049" i="3" s="1"/>
  <c r="AC1049" i="3"/>
  <c r="CX1049" i="3" s="1"/>
  <c r="AB1049" i="3"/>
  <c r="CW1049" i="3" s="1"/>
  <c r="AA1049" i="3"/>
  <c r="CV1049" i="3" s="1"/>
  <c r="Z1049" i="3"/>
  <c r="CU1049" i="3" s="1"/>
  <c r="Y1049" i="3"/>
  <c r="CT1049" i="3" s="1"/>
  <c r="X1049" i="3"/>
  <c r="CS1049" i="3" s="1"/>
  <c r="W1049" i="3"/>
  <c r="CR1049" i="3" s="1"/>
  <c r="V1049" i="3"/>
  <c r="CQ1049" i="3" s="1"/>
  <c r="U1049" i="3"/>
  <c r="CP1049" i="3" s="1"/>
  <c r="T1049" i="3"/>
  <c r="CO1049" i="3" s="1"/>
  <c r="S1049" i="3"/>
  <c r="CN1049" i="3" s="1"/>
  <c r="R1049" i="3"/>
  <c r="CM1049" i="3" s="1"/>
  <c r="Q1049" i="3"/>
  <c r="CL1049" i="3" s="1"/>
  <c r="P1049" i="3"/>
  <c r="CK1049" i="3" s="1"/>
  <c r="O1049" i="3"/>
  <c r="CJ1049" i="3" s="1"/>
  <c r="N1049" i="3"/>
  <c r="CI1049" i="3" s="1"/>
  <c r="M1049" i="3"/>
  <c r="CH1049" i="3" s="1"/>
  <c r="L1049" i="3"/>
  <c r="CG1049" i="3" s="1"/>
  <c r="K1049" i="3"/>
  <c r="CF1049" i="3" s="1"/>
  <c r="J1049" i="3"/>
  <c r="CE1049" i="3" s="1"/>
  <c r="I1049" i="3"/>
  <c r="CD1049" i="3" s="1"/>
  <c r="H1049" i="3"/>
  <c r="CC1049" i="3" s="1"/>
  <c r="G1049" i="3"/>
  <c r="CB1049" i="3" s="1"/>
  <c r="F1049" i="3"/>
  <c r="CA1049" i="3" s="1"/>
  <c r="E1049" i="3"/>
  <c r="BZ1049" i="3" s="1"/>
  <c r="D1049" i="3"/>
  <c r="BY1049" i="3" s="1"/>
  <c r="C1049" i="3"/>
  <c r="BX1049" i="3" s="1"/>
  <c r="B1049" i="3"/>
  <c r="BW1049" i="3" s="1"/>
  <c r="BV1045" i="3" a="1"/>
  <c r="BV1045" i="3" s="1"/>
  <c r="BV1044" i="3" a="1"/>
  <c r="BV1044" i="3" s="1"/>
  <c r="BV1043" i="3" a="1"/>
  <c r="BV1043" i="3" s="1"/>
  <c r="BV1042" i="3" a="1"/>
  <c r="BV1042" i="3" s="1"/>
  <c r="BV1040" i="3" a="1"/>
  <c r="BV1040" i="3" s="1"/>
  <c r="BV1039" i="3" a="1"/>
  <c r="BV1039" i="3" s="1"/>
  <c r="BV1038" i="3" a="1"/>
  <c r="BV1038" i="3" s="1"/>
  <c r="BV1037" i="3" a="1"/>
  <c r="BV1037" i="3" s="1"/>
  <c r="BV1035" i="3" a="1"/>
  <c r="BV1035" i="3" s="1"/>
  <c r="BV1034" i="3" a="1"/>
  <c r="BV1034" i="3" s="1"/>
  <c r="BV1033" i="3" a="1"/>
  <c r="BV1033" i="3" s="1"/>
  <c r="BV1032" i="3" a="1"/>
  <c r="BV1032" i="3" s="1"/>
  <c r="BV1030" i="3" a="1"/>
  <c r="BV1030" i="3" s="1"/>
  <c r="BV1029" i="3" a="1"/>
  <c r="BV1029" i="3" s="1"/>
  <c r="BV1028" i="3" a="1"/>
  <c r="BV1028" i="3" s="1"/>
  <c r="BV1027" i="3" a="1"/>
  <c r="BV1027" i="3" s="1"/>
  <c r="BV1025" i="3" a="1"/>
  <c r="BV1025" i="3" s="1"/>
  <c r="BV1024" i="3" a="1"/>
  <c r="BV1024" i="3" s="1"/>
  <c r="BV1023" i="3" a="1"/>
  <c r="BV1023" i="3" s="1"/>
  <c r="BV1022" i="3" a="1"/>
  <c r="BV1022" i="3" s="1"/>
  <c r="BV1020" i="3" a="1"/>
  <c r="BV1020" i="3" s="1"/>
  <c r="BV1019" i="3" a="1"/>
  <c r="BV1019" i="3" s="1"/>
  <c r="BV1018" i="3" a="1"/>
  <c r="BV1018" i="3" s="1"/>
  <c r="BV1017" i="3" a="1"/>
  <c r="BV1017" i="3" s="1"/>
  <c r="BV1015" i="3" a="1"/>
  <c r="BV1015" i="3" s="1"/>
  <c r="BV1014" i="3" a="1"/>
  <c r="BV1014" i="3" s="1"/>
  <c r="BV1013" i="3" a="1"/>
  <c r="BV1013" i="3" s="1"/>
  <c r="BV1012" i="3" a="1"/>
  <c r="BV1012" i="3" s="1"/>
  <c r="BV1010" i="3" a="1"/>
  <c r="BV1010" i="3" s="1"/>
  <c r="BV1009" i="3" a="1"/>
  <c r="BV1009" i="3" s="1"/>
  <c r="BV1008" i="3" a="1"/>
  <c r="BV1008" i="3" s="1"/>
  <c r="BV1007" i="3" a="1"/>
  <c r="BV1007" i="3" s="1"/>
  <c r="BV1005" i="3" a="1"/>
  <c r="BV1005" i="3" s="1"/>
  <c r="BV1004" i="3" a="1"/>
  <c r="BV1004" i="3" s="1"/>
  <c r="BV1003" i="3" a="1"/>
  <c r="BV1003" i="3" s="1"/>
  <c r="BV1002" i="3" a="1"/>
  <c r="BV1002" i="3" s="1"/>
  <c r="BV1000" i="3" a="1"/>
  <c r="BV1000" i="3" s="1"/>
  <c r="BV999" i="3" a="1"/>
  <c r="BV999" i="3" s="1"/>
  <c r="BV998" i="3" a="1"/>
  <c r="BV998" i="3" s="1"/>
  <c r="BV997" i="3" a="1"/>
  <c r="BV997" i="3" s="1"/>
  <c r="BV995" i="3" a="1"/>
  <c r="BV995" i="3" s="1"/>
  <c r="BV994" i="3" a="1"/>
  <c r="BV994" i="3" s="1"/>
  <c r="BV993" i="3" a="1"/>
  <c r="BV993" i="3" s="1"/>
  <c r="BV992" i="3" a="1"/>
  <c r="BV992" i="3" s="1"/>
  <c r="BV990" i="3" a="1"/>
  <c r="BV990" i="3" s="1"/>
  <c r="BV989" i="3" a="1"/>
  <c r="BV989" i="3" s="1"/>
  <c r="BV988" i="3" a="1"/>
  <c r="BV988" i="3" s="1"/>
  <c r="BV987" i="3" a="1"/>
  <c r="BV987" i="3" s="1"/>
  <c r="BV985" i="3" a="1"/>
  <c r="BV985" i="3" s="1"/>
  <c r="BV984" i="3" a="1"/>
  <c r="BV984" i="3" s="1"/>
  <c r="BV983" i="3" a="1"/>
  <c r="BV983" i="3" s="1"/>
  <c r="BV982" i="3" a="1"/>
  <c r="BV982" i="3" s="1"/>
  <c r="BV980" i="3" a="1"/>
  <c r="BV980" i="3" s="1"/>
  <c r="BV979" i="3" a="1"/>
  <c r="BV979" i="3" s="1"/>
  <c r="BV978" i="3" a="1"/>
  <c r="BV978" i="3" s="1"/>
  <c r="BV977" i="3" a="1"/>
  <c r="BV977" i="3" s="1"/>
  <c r="BV975" i="3" a="1"/>
  <c r="BV975" i="3" s="1"/>
  <c r="BV974" i="3" a="1"/>
  <c r="BV974" i="3" s="1"/>
  <c r="BV973" i="3" a="1"/>
  <c r="BV973" i="3" s="1"/>
  <c r="BV972" i="3" a="1"/>
  <c r="BV972" i="3" s="1"/>
  <c r="BV970" i="3" a="1"/>
  <c r="BV970" i="3" s="1"/>
  <c r="BV969" i="3" a="1"/>
  <c r="BV969" i="3" s="1"/>
  <c r="BV968" i="3" a="1"/>
  <c r="BV968" i="3" s="1"/>
  <c r="BV967" i="3" a="1"/>
  <c r="BV967" i="3" s="1"/>
  <c r="BV965" i="3" a="1"/>
  <c r="BV965" i="3" s="1"/>
  <c r="BV964" i="3" a="1"/>
  <c r="BV964" i="3" s="1"/>
  <c r="BV963" i="3" a="1"/>
  <c r="BV963" i="3" s="1"/>
  <c r="BV962" i="3" a="1"/>
  <c r="BV962" i="3" s="1"/>
  <c r="BV960" i="3" a="1"/>
  <c r="BV960" i="3" s="1"/>
  <c r="BV959" i="3" a="1"/>
  <c r="BV959" i="3" s="1"/>
  <c r="BV958" i="3" a="1"/>
  <c r="BV958" i="3" s="1"/>
  <c r="BV957" i="3" a="1"/>
  <c r="BV957" i="3" s="1"/>
  <c r="BV955" i="3" a="1"/>
  <c r="BV955" i="3" s="1"/>
  <c r="BV954" i="3" a="1"/>
  <c r="BV954" i="3" s="1"/>
  <c r="BV953" i="3" a="1"/>
  <c r="BV953" i="3" s="1"/>
  <c r="BV952" i="3" a="1"/>
  <c r="BV952" i="3" s="1"/>
  <c r="BV950" i="3" a="1"/>
  <c r="BV950" i="3" s="1"/>
  <c r="BV949" i="3" a="1"/>
  <c r="BV949" i="3" s="1"/>
  <c r="BV948" i="3" a="1"/>
  <c r="BV948" i="3" s="1"/>
  <c r="BV947" i="3" a="1"/>
  <c r="BV947" i="3" s="1"/>
  <c r="BV945" i="3" a="1"/>
  <c r="BV945" i="3" s="1"/>
  <c r="BV944" i="3" a="1"/>
  <c r="BV944" i="3" s="1"/>
  <c r="BV943" i="3" a="1"/>
  <c r="BV943" i="3" s="1"/>
  <c r="BV942" i="3" a="1"/>
  <c r="BV942" i="3" s="1"/>
  <c r="BV940" i="3" a="1"/>
  <c r="BV940" i="3" s="1"/>
  <c r="BV939" i="3" a="1"/>
  <c r="BV939" i="3" s="1"/>
  <c r="BV938" i="3" a="1"/>
  <c r="BV938" i="3" s="1"/>
  <c r="BV937" i="3" a="1"/>
  <c r="BV937" i="3" s="1"/>
  <c r="BV935" i="3" a="1"/>
  <c r="BV935" i="3" s="1"/>
  <c r="BV934" i="3" a="1"/>
  <c r="BV934" i="3" s="1"/>
  <c r="BV933" i="3" a="1"/>
  <c r="BV933" i="3" s="1"/>
  <c r="BV932" i="3" a="1"/>
  <c r="BV932" i="3" s="1"/>
  <c r="BV930" i="3" a="1"/>
  <c r="BV930" i="3" s="1"/>
  <c r="BV929" i="3" a="1"/>
  <c r="BV929" i="3" s="1"/>
  <c r="BV928" i="3" a="1"/>
  <c r="BV928" i="3" s="1"/>
  <c r="BV927" i="3" a="1"/>
  <c r="BV927" i="3" s="1"/>
  <c r="BV925" i="3" a="1"/>
  <c r="BV925" i="3" s="1"/>
  <c r="BV924" i="3" a="1"/>
  <c r="BV924" i="3" s="1"/>
  <c r="BV923" i="3" a="1"/>
  <c r="BV923" i="3" s="1"/>
  <c r="BV922" i="3" a="1"/>
  <c r="BV922" i="3" s="1"/>
  <c r="BV920" i="3" a="1"/>
  <c r="BV920" i="3" s="1"/>
  <c r="BV919" i="3" a="1"/>
  <c r="BV919" i="3" s="1"/>
  <c r="BV918" i="3" a="1"/>
  <c r="BV918" i="3" s="1"/>
  <c r="BV917" i="3" a="1"/>
  <c r="BV917" i="3" s="1"/>
  <c r="BV915" i="3" a="1"/>
  <c r="BV915" i="3" s="1"/>
  <c r="BV914" i="3" a="1"/>
  <c r="BV914" i="3" s="1"/>
  <c r="BV913" i="3" a="1"/>
  <c r="BV913" i="3" s="1"/>
  <c r="BV912" i="3" a="1"/>
  <c r="BV912" i="3" s="1"/>
  <c r="BV910" i="3" a="1"/>
  <c r="BV910" i="3" s="1"/>
  <c r="BV909" i="3" a="1"/>
  <c r="BV909" i="3" s="1"/>
  <c r="BV908" i="3" a="1"/>
  <c r="BV908" i="3" s="1"/>
  <c r="BV907" i="3" a="1"/>
  <c r="BV907" i="3" s="1"/>
  <c r="BU885" i="3"/>
  <c r="EP885" i="3" s="1"/>
  <c r="BT885" i="3"/>
  <c r="EO885" i="3" s="1"/>
  <c r="BS885" i="3"/>
  <c r="EN885" i="3" s="1"/>
  <c r="BR885" i="3"/>
  <c r="EM885" i="3" s="1"/>
  <c r="BQ885" i="3"/>
  <c r="EL885" i="3" s="1"/>
  <c r="BP885" i="3"/>
  <c r="EK885" i="3" s="1"/>
  <c r="BO885" i="3"/>
  <c r="EJ885" i="3" s="1"/>
  <c r="BN885" i="3"/>
  <c r="EI885" i="3" s="1"/>
  <c r="BM885" i="3"/>
  <c r="EH885" i="3" s="1"/>
  <c r="BL885" i="3"/>
  <c r="EG885" i="3" s="1"/>
  <c r="BK885" i="3"/>
  <c r="EF885" i="3" s="1"/>
  <c r="BJ885" i="3"/>
  <c r="EE885" i="3" s="1"/>
  <c r="BI885" i="3"/>
  <c r="ED885" i="3" s="1"/>
  <c r="BH885" i="3"/>
  <c r="EC885" i="3" s="1"/>
  <c r="BG885" i="3"/>
  <c r="EB885" i="3" s="1"/>
  <c r="BF885" i="3"/>
  <c r="EA885" i="3" s="1"/>
  <c r="BE885" i="3"/>
  <c r="DZ885" i="3" s="1"/>
  <c r="BD885" i="3"/>
  <c r="DY885" i="3" s="1"/>
  <c r="BC885" i="3"/>
  <c r="DX885" i="3" s="1"/>
  <c r="BB885" i="3"/>
  <c r="DW885" i="3" s="1"/>
  <c r="BA885" i="3"/>
  <c r="DV885" i="3" s="1"/>
  <c r="AZ885" i="3"/>
  <c r="DU885" i="3" s="1"/>
  <c r="AY885" i="3"/>
  <c r="DT885" i="3" s="1"/>
  <c r="AX885" i="3"/>
  <c r="DS885" i="3" s="1"/>
  <c r="AW885" i="3"/>
  <c r="DR885" i="3" s="1"/>
  <c r="AV885" i="3"/>
  <c r="DQ885" i="3" s="1"/>
  <c r="AU885" i="3"/>
  <c r="DP885" i="3" s="1"/>
  <c r="AT885" i="3"/>
  <c r="DO885" i="3" s="1"/>
  <c r="AS885" i="3"/>
  <c r="DN885" i="3" s="1"/>
  <c r="AR885" i="3"/>
  <c r="DM885" i="3" s="1"/>
  <c r="AQ885" i="3"/>
  <c r="DL885" i="3" s="1"/>
  <c r="AP885" i="3"/>
  <c r="DK885" i="3" s="1"/>
  <c r="AO885" i="3"/>
  <c r="DJ885" i="3" s="1"/>
  <c r="AN885" i="3"/>
  <c r="DI885" i="3" s="1"/>
  <c r="AM885" i="3"/>
  <c r="DH885" i="3" s="1"/>
  <c r="AL885" i="3"/>
  <c r="DG885" i="3" s="1"/>
  <c r="AK885" i="3"/>
  <c r="DF885" i="3" s="1"/>
  <c r="AJ885" i="3"/>
  <c r="DE885" i="3" s="1"/>
  <c r="AI885" i="3"/>
  <c r="DD885" i="3" s="1"/>
  <c r="AH885" i="3"/>
  <c r="DC885" i="3" s="1"/>
  <c r="AG885" i="3"/>
  <c r="DB885" i="3" s="1"/>
  <c r="AF885" i="3"/>
  <c r="DA885" i="3" s="1"/>
  <c r="AE885" i="3"/>
  <c r="CZ885" i="3" s="1"/>
  <c r="AD885" i="3"/>
  <c r="CY885" i="3" s="1"/>
  <c r="AC885" i="3"/>
  <c r="CX885" i="3" s="1"/>
  <c r="AB885" i="3"/>
  <c r="CW885" i="3" s="1"/>
  <c r="AA885" i="3"/>
  <c r="CV885" i="3" s="1"/>
  <c r="Z885" i="3"/>
  <c r="CU885" i="3" s="1"/>
  <c r="Y885" i="3"/>
  <c r="CT885" i="3" s="1"/>
  <c r="X885" i="3"/>
  <c r="CS885" i="3" s="1"/>
  <c r="W885" i="3"/>
  <c r="CR885" i="3" s="1"/>
  <c r="V885" i="3"/>
  <c r="CQ885" i="3" s="1"/>
  <c r="U885" i="3"/>
  <c r="CP885" i="3" s="1"/>
  <c r="T885" i="3"/>
  <c r="CO885" i="3" s="1"/>
  <c r="S885" i="3"/>
  <c r="CN885" i="3" s="1"/>
  <c r="R885" i="3"/>
  <c r="CM885" i="3" s="1"/>
  <c r="Q885" i="3"/>
  <c r="CL885" i="3" s="1"/>
  <c r="P885" i="3"/>
  <c r="CK885" i="3" s="1"/>
  <c r="O885" i="3"/>
  <c r="CJ885" i="3" s="1"/>
  <c r="N885" i="3"/>
  <c r="CI885" i="3" s="1"/>
  <c r="M885" i="3"/>
  <c r="CH885" i="3" s="1"/>
  <c r="L885" i="3"/>
  <c r="CG885" i="3" s="1"/>
  <c r="K885" i="3"/>
  <c r="CF885" i="3" s="1"/>
  <c r="J885" i="3"/>
  <c r="CE885" i="3" s="1"/>
  <c r="I885" i="3"/>
  <c r="CD885" i="3" s="1"/>
  <c r="H885" i="3"/>
  <c r="CC885" i="3" s="1"/>
  <c r="G885" i="3"/>
  <c r="CB885" i="3" s="1"/>
  <c r="F885" i="3"/>
  <c r="CA885" i="3" s="1"/>
  <c r="E885" i="3"/>
  <c r="BZ885" i="3" s="1"/>
  <c r="D885" i="3"/>
  <c r="BY885" i="3" s="1"/>
  <c r="C885" i="3"/>
  <c r="BX885" i="3" s="1"/>
  <c r="B885" i="3"/>
  <c r="BW885" i="3" s="1"/>
  <c r="BU884" i="3"/>
  <c r="EP884" i="3" s="1"/>
  <c r="BT884" i="3"/>
  <c r="EO884" i="3" s="1"/>
  <c r="BS884" i="3"/>
  <c r="EN884" i="3" s="1"/>
  <c r="BR884" i="3"/>
  <c r="EM884" i="3" s="1"/>
  <c r="BQ884" i="3"/>
  <c r="EL884" i="3" s="1"/>
  <c r="BP884" i="3"/>
  <c r="EK884" i="3" s="1"/>
  <c r="BO884" i="3"/>
  <c r="EJ884" i="3" s="1"/>
  <c r="BN884" i="3"/>
  <c r="EI884" i="3" s="1"/>
  <c r="BM884" i="3"/>
  <c r="EH884" i="3" s="1"/>
  <c r="BL884" i="3"/>
  <c r="EG884" i="3" s="1"/>
  <c r="BK884" i="3"/>
  <c r="EF884" i="3" s="1"/>
  <c r="BJ884" i="3"/>
  <c r="EE884" i="3" s="1"/>
  <c r="BI884" i="3"/>
  <c r="ED884" i="3" s="1"/>
  <c r="BH884" i="3"/>
  <c r="EC884" i="3" s="1"/>
  <c r="BG884" i="3"/>
  <c r="EB884" i="3" s="1"/>
  <c r="BF884" i="3"/>
  <c r="EA884" i="3" s="1"/>
  <c r="BE884" i="3"/>
  <c r="DZ884" i="3" s="1"/>
  <c r="BD884" i="3"/>
  <c r="DY884" i="3" s="1"/>
  <c r="BC884" i="3"/>
  <c r="DX884" i="3" s="1"/>
  <c r="BB884" i="3"/>
  <c r="DW884" i="3" s="1"/>
  <c r="BA884" i="3"/>
  <c r="DV884" i="3" s="1"/>
  <c r="AZ884" i="3"/>
  <c r="DU884" i="3" s="1"/>
  <c r="AY884" i="3"/>
  <c r="DT884" i="3" s="1"/>
  <c r="AX884" i="3"/>
  <c r="DS884" i="3" s="1"/>
  <c r="AW884" i="3"/>
  <c r="DR884" i="3" s="1"/>
  <c r="AV884" i="3"/>
  <c r="DQ884" i="3" s="1"/>
  <c r="AU884" i="3"/>
  <c r="DP884" i="3" s="1"/>
  <c r="AT884" i="3"/>
  <c r="DO884" i="3" s="1"/>
  <c r="AS884" i="3"/>
  <c r="DN884" i="3" s="1"/>
  <c r="AR884" i="3"/>
  <c r="DM884" i="3" s="1"/>
  <c r="AQ884" i="3"/>
  <c r="DL884" i="3" s="1"/>
  <c r="AP884" i="3"/>
  <c r="DK884" i="3" s="1"/>
  <c r="AO884" i="3"/>
  <c r="DJ884" i="3" s="1"/>
  <c r="AN884" i="3"/>
  <c r="DI884" i="3" s="1"/>
  <c r="AM884" i="3"/>
  <c r="DH884" i="3" s="1"/>
  <c r="AL884" i="3"/>
  <c r="DG884" i="3" s="1"/>
  <c r="AK884" i="3"/>
  <c r="DF884" i="3" s="1"/>
  <c r="AJ884" i="3"/>
  <c r="DE884" i="3" s="1"/>
  <c r="AI884" i="3"/>
  <c r="DD884" i="3" s="1"/>
  <c r="AH884" i="3"/>
  <c r="DC884" i="3" s="1"/>
  <c r="AG884" i="3"/>
  <c r="DB884" i="3" s="1"/>
  <c r="AF884" i="3"/>
  <c r="DA884" i="3" s="1"/>
  <c r="AE884" i="3"/>
  <c r="CZ884" i="3" s="1"/>
  <c r="AD884" i="3"/>
  <c r="CY884" i="3" s="1"/>
  <c r="AC884" i="3"/>
  <c r="CX884" i="3" s="1"/>
  <c r="AB884" i="3"/>
  <c r="CW884" i="3" s="1"/>
  <c r="AA884" i="3"/>
  <c r="CV884" i="3" s="1"/>
  <c r="Z884" i="3"/>
  <c r="CU884" i="3" s="1"/>
  <c r="Y884" i="3"/>
  <c r="CT884" i="3" s="1"/>
  <c r="X884" i="3"/>
  <c r="CS884" i="3" s="1"/>
  <c r="W884" i="3"/>
  <c r="CR884" i="3" s="1"/>
  <c r="V884" i="3"/>
  <c r="CQ884" i="3" s="1"/>
  <c r="U884" i="3"/>
  <c r="CP884" i="3" s="1"/>
  <c r="T884" i="3"/>
  <c r="CO884" i="3" s="1"/>
  <c r="S884" i="3"/>
  <c r="CN884" i="3" s="1"/>
  <c r="R884" i="3"/>
  <c r="CM884" i="3" s="1"/>
  <c r="Q884" i="3"/>
  <c r="CL884" i="3" s="1"/>
  <c r="P884" i="3"/>
  <c r="CK884" i="3" s="1"/>
  <c r="O884" i="3"/>
  <c r="CJ884" i="3" s="1"/>
  <c r="N884" i="3"/>
  <c r="CI884" i="3" s="1"/>
  <c r="M884" i="3"/>
  <c r="CH884" i="3" s="1"/>
  <c r="L884" i="3"/>
  <c r="CG884" i="3" s="1"/>
  <c r="K884" i="3"/>
  <c r="CF884" i="3" s="1"/>
  <c r="J884" i="3"/>
  <c r="CE884" i="3" s="1"/>
  <c r="I884" i="3"/>
  <c r="CD884" i="3" s="1"/>
  <c r="H884" i="3"/>
  <c r="CC884" i="3" s="1"/>
  <c r="G884" i="3"/>
  <c r="CB884" i="3" s="1"/>
  <c r="F884" i="3"/>
  <c r="CA884" i="3" s="1"/>
  <c r="E884" i="3"/>
  <c r="BZ884" i="3" s="1"/>
  <c r="D884" i="3"/>
  <c r="BY884" i="3" s="1"/>
  <c r="C884" i="3"/>
  <c r="BX884" i="3" s="1"/>
  <c r="B884" i="3"/>
  <c r="BW884" i="3" s="1"/>
  <c r="BU883" i="3"/>
  <c r="EP883" i="3" s="1"/>
  <c r="BT883" i="3"/>
  <c r="EO883" i="3" s="1"/>
  <c r="BS883" i="3"/>
  <c r="EN883" i="3" s="1"/>
  <c r="BR883" i="3"/>
  <c r="EM883" i="3" s="1"/>
  <c r="BQ883" i="3"/>
  <c r="EL883" i="3" s="1"/>
  <c r="BP883" i="3"/>
  <c r="EK883" i="3" s="1"/>
  <c r="BO883" i="3"/>
  <c r="EJ883" i="3" s="1"/>
  <c r="BN883" i="3"/>
  <c r="EI883" i="3" s="1"/>
  <c r="BM883" i="3"/>
  <c r="EH883" i="3" s="1"/>
  <c r="BL883" i="3"/>
  <c r="EG883" i="3" s="1"/>
  <c r="BK883" i="3"/>
  <c r="EF883" i="3" s="1"/>
  <c r="BJ883" i="3"/>
  <c r="EE883" i="3" s="1"/>
  <c r="BI883" i="3"/>
  <c r="ED883" i="3" s="1"/>
  <c r="BH883" i="3"/>
  <c r="EC883" i="3" s="1"/>
  <c r="BG883" i="3"/>
  <c r="EB883" i="3" s="1"/>
  <c r="BF883" i="3"/>
  <c r="EA883" i="3" s="1"/>
  <c r="BE883" i="3"/>
  <c r="DZ883" i="3" s="1"/>
  <c r="BD883" i="3"/>
  <c r="DY883" i="3" s="1"/>
  <c r="BC883" i="3"/>
  <c r="DX883" i="3" s="1"/>
  <c r="BB883" i="3"/>
  <c r="DW883" i="3" s="1"/>
  <c r="BA883" i="3"/>
  <c r="DV883" i="3" s="1"/>
  <c r="AZ883" i="3"/>
  <c r="DU883" i="3" s="1"/>
  <c r="AY883" i="3"/>
  <c r="DT883" i="3" s="1"/>
  <c r="AX883" i="3"/>
  <c r="DS883" i="3" s="1"/>
  <c r="AW883" i="3"/>
  <c r="DR883" i="3" s="1"/>
  <c r="AV883" i="3"/>
  <c r="DQ883" i="3" s="1"/>
  <c r="AU883" i="3"/>
  <c r="DP883" i="3" s="1"/>
  <c r="AT883" i="3"/>
  <c r="DO883" i="3" s="1"/>
  <c r="AS883" i="3"/>
  <c r="DN883" i="3" s="1"/>
  <c r="AR883" i="3"/>
  <c r="DM883" i="3" s="1"/>
  <c r="AQ883" i="3"/>
  <c r="DL883" i="3" s="1"/>
  <c r="AP883" i="3"/>
  <c r="DK883" i="3" s="1"/>
  <c r="AO883" i="3"/>
  <c r="DJ883" i="3" s="1"/>
  <c r="AN883" i="3"/>
  <c r="DI883" i="3" s="1"/>
  <c r="AM883" i="3"/>
  <c r="DH883" i="3" s="1"/>
  <c r="AL883" i="3"/>
  <c r="DG883" i="3" s="1"/>
  <c r="AK883" i="3"/>
  <c r="DF883" i="3" s="1"/>
  <c r="AJ883" i="3"/>
  <c r="DE883" i="3" s="1"/>
  <c r="AI883" i="3"/>
  <c r="DD883" i="3" s="1"/>
  <c r="AH883" i="3"/>
  <c r="DC883" i="3" s="1"/>
  <c r="AG883" i="3"/>
  <c r="DB883" i="3" s="1"/>
  <c r="AF883" i="3"/>
  <c r="DA883" i="3" s="1"/>
  <c r="AE883" i="3"/>
  <c r="CZ883" i="3" s="1"/>
  <c r="AD883" i="3"/>
  <c r="CY883" i="3" s="1"/>
  <c r="AC883" i="3"/>
  <c r="CX883" i="3" s="1"/>
  <c r="AB883" i="3"/>
  <c r="CW883" i="3" s="1"/>
  <c r="AA883" i="3"/>
  <c r="CV883" i="3" s="1"/>
  <c r="Z883" i="3"/>
  <c r="CU883" i="3" s="1"/>
  <c r="Y883" i="3"/>
  <c r="CT883" i="3" s="1"/>
  <c r="X883" i="3"/>
  <c r="CS883" i="3" s="1"/>
  <c r="W883" i="3"/>
  <c r="CR883" i="3" s="1"/>
  <c r="V883" i="3"/>
  <c r="CQ883" i="3" s="1"/>
  <c r="U883" i="3"/>
  <c r="CP883" i="3" s="1"/>
  <c r="T883" i="3"/>
  <c r="CO883" i="3" s="1"/>
  <c r="S883" i="3"/>
  <c r="CN883" i="3" s="1"/>
  <c r="R883" i="3"/>
  <c r="CM883" i="3" s="1"/>
  <c r="Q883" i="3"/>
  <c r="CL883" i="3" s="1"/>
  <c r="P883" i="3"/>
  <c r="CK883" i="3" s="1"/>
  <c r="O883" i="3"/>
  <c r="CJ883" i="3" s="1"/>
  <c r="N883" i="3"/>
  <c r="CI883" i="3" s="1"/>
  <c r="M883" i="3"/>
  <c r="CH883" i="3" s="1"/>
  <c r="L883" i="3"/>
  <c r="CG883" i="3" s="1"/>
  <c r="K883" i="3"/>
  <c r="CF883" i="3" s="1"/>
  <c r="J883" i="3"/>
  <c r="CE883" i="3" s="1"/>
  <c r="I883" i="3"/>
  <c r="CD883" i="3" s="1"/>
  <c r="H883" i="3"/>
  <c r="CC883" i="3" s="1"/>
  <c r="G883" i="3"/>
  <c r="CB883" i="3" s="1"/>
  <c r="F883" i="3"/>
  <c r="CA883" i="3" s="1"/>
  <c r="E883" i="3"/>
  <c r="BZ883" i="3" s="1"/>
  <c r="D883" i="3"/>
  <c r="BY883" i="3" s="1"/>
  <c r="C883" i="3"/>
  <c r="BX883" i="3" s="1"/>
  <c r="B883" i="3"/>
  <c r="BW883" i="3" s="1"/>
  <c r="BU882" i="3"/>
  <c r="EP882" i="3" s="1"/>
  <c r="BT882" i="3"/>
  <c r="EO882" i="3" s="1"/>
  <c r="BS882" i="3"/>
  <c r="EN882" i="3" s="1"/>
  <c r="BR882" i="3"/>
  <c r="EM882" i="3" s="1"/>
  <c r="BQ882" i="3"/>
  <c r="EL882" i="3" s="1"/>
  <c r="BP882" i="3"/>
  <c r="EK882" i="3" s="1"/>
  <c r="BO882" i="3"/>
  <c r="EJ882" i="3" s="1"/>
  <c r="BN882" i="3"/>
  <c r="EI882" i="3" s="1"/>
  <c r="BM882" i="3"/>
  <c r="EH882" i="3" s="1"/>
  <c r="BL882" i="3"/>
  <c r="EG882" i="3" s="1"/>
  <c r="BK882" i="3"/>
  <c r="EF882" i="3" s="1"/>
  <c r="BJ882" i="3"/>
  <c r="EE882" i="3" s="1"/>
  <c r="BI882" i="3"/>
  <c r="ED882" i="3" s="1"/>
  <c r="BH882" i="3"/>
  <c r="EC882" i="3" s="1"/>
  <c r="BG882" i="3"/>
  <c r="EB882" i="3" s="1"/>
  <c r="BF882" i="3"/>
  <c r="EA882" i="3" s="1"/>
  <c r="BE882" i="3"/>
  <c r="DZ882" i="3" s="1"/>
  <c r="BD882" i="3"/>
  <c r="DY882" i="3" s="1"/>
  <c r="BC882" i="3"/>
  <c r="DX882" i="3" s="1"/>
  <c r="BB882" i="3"/>
  <c r="DW882" i="3" s="1"/>
  <c r="BA882" i="3"/>
  <c r="DV882" i="3" s="1"/>
  <c r="AZ882" i="3"/>
  <c r="DU882" i="3" s="1"/>
  <c r="AY882" i="3"/>
  <c r="DT882" i="3" s="1"/>
  <c r="AX882" i="3"/>
  <c r="DS882" i="3" s="1"/>
  <c r="AW882" i="3"/>
  <c r="DR882" i="3" s="1"/>
  <c r="AV882" i="3"/>
  <c r="DQ882" i="3" s="1"/>
  <c r="AU882" i="3"/>
  <c r="DP882" i="3" s="1"/>
  <c r="AT882" i="3"/>
  <c r="DO882" i="3" s="1"/>
  <c r="AS882" i="3"/>
  <c r="DN882" i="3" s="1"/>
  <c r="AR882" i="3"/>
  <c r="DM882" i="3" s="1"/>
  <c r="AQ882" i="3"/>
  <c r="DL882" i="3" s="1"/>
  <c r="AP882" i="3"/>
  <c r="DK882" i="3" s="1"/>
  <c r="AO882" i="3"/>
  <c r="DJ882" i="3" s="1"/>
  <c r="AN882" i="3"/>
  <c r="DI882" i="3" s="1"/>
  <c r="AM882" i="3"/>
  <c r="DH882" i="3" s="1"/>
  <c r="AL882" i="3"/>
  <c r="DG882" i="3" s="1"/>
  <c r="AK882" i="3"/>
  <c r="DF882" i="3" s="1"/>
  <c r="AJ882" i="3"/>
  <c r="DE882" i="3" s="1"/>
  <c r="AI882" i="3"/>
  <c r="DD882" i="3" s="1"/>
  <c r="AH882" i="3"/>
  <c r="DC882" i="3" s="1"/>
  <c r="AG882" i="3"/>
  <c r="DB882" i="3" s="1"/>
  <c r="AF882" i="3"/>
  <c r="DA882" i="3" s="1"/>
  <c r="AE882" i="3"/>
  <c r="CZ882" i="3" s="1"/>
  <c r="AD882" i="3"/>
  <c r="CY882" i="3" s="1"/>
  <c r="AC882" i="3"/>
  <c r="CX882" i="3" s="1"/>
  <c r="AB882" i="3"/>
  <c r="CW882" i="3" s="1"/>
  <c r="AA882" i="3"/>
  <c r="CV882" i="3" s="1"/>
  <c r="Z882" i="3"/>
  <c r="CU882" i="3" s="1"/>
  <c r="Y882" i="3"/>
  <c r="CT882" i="3" s="1"/>
  <c r="X882" i="3"/>
  <c r="CS882" i="3" s="1"/>
  <c r="W882" i="3"/>
  <c r="CR882" i="3" s="1"/>
  <c r="V882" i="3"/>
  <c r="CQ882" i="3" s="1"/>
  <c r="U882" i="3"/>
  <c r="CP882" i="3" s="1"/>
  <c r="T882" i="3"/>
  <c r="CO882" i="3" s="1"/>
  <c r="S882" i="3"/>
  <c r="CN882" i="3" s="1"/>
  <c r="R882" i="3"/>
  <c r="CM882" i="3" s="1"/>
  <c r="Q882" i="3"/>
  <c r="CL882" i="3" s="1"/>
  <c r="P882" i="3"/>
  <c r="CK882" i="3" s="1"/>
  <c r="O882" i="3"/>
  <c r="CJ882" i="3" s="1"/>
  <c r="N882" i="3"/>
  <c r="CI882" i="3" s="1"/>
  <c r="M882" i="3"/>
  <c r="CH882" i="3" s="1"/>
  <c r="L882" i="3"/>
  <c r="CG882" i="3" s="1"/>
  <c r="K882" i="3"/>
  <c r="CF882" i="3" s="1"/>
  <c r="J882" i="3"/>
  <c r="CE882" i="3" s="1"/>
  <c r="I882" i="3"/>
  <c r="CD882" i="3" s="1"/>
  <c r="H882" i="3"/>
  <c r="CC882" i="3" s="1"/>
  <c r="G882" i="3"/>
  <c r="CB882" i="3" s="1"/>
  <c r="F882" i="3"/>
  <c r="CA882" i="3" s="1"/>
  <c r="E882" i="3"/>
  <c r="BZ882" i="3" s="1"/>
  <c r="D882" i="3"/>
  <c r="BY882" i="3" s="1"/>
  <c r="B882" i="3"/>
  <c r="BW882" i="3" s="1"/>
  <c r="BV878" i="3" a="1"/>
  <c r="BV878" i="3" s="1"/>
  <c r="BV877" i="3" a="1"/>
  <c r="BV877" i="3" s="1"/>
  <c r="BV876" i="3" a="1"/>
  <c r="BV876" i="3" s="1"/>
  <c r="BV875" i="3" a="1"/>
  <c r="BV875" i="3" s="1"/>
  <c r="BV873" i="3" a="1"/>
  <c r="BV873" i="3" s="1"/>
  <c r="BV872" i="3" a="1"/>
  <c r="BV872" i="3" s="1"/>
  <c r="BV871" i="3" a="1"/>
  <c r="BV871" i="3" s="1"/>
  <c r="BV870" i="3" a="1"/>
  <c r="BV870" i="3" s="1"/>
  <c r="BV868" i="3" a="1"/>
  <c r="BV868" i="3" s="1"/>
  <c r="BV867" i="3" a="1"/>
  <c r="BV867" i="3" s="1"/>
  <c r="BV866" i="3" a="1"/>
  <c r="BV866" i="3" s="1"/>
  <c r="BV865" i="3" a="1"/>
  <c r="BV865" i="3" s="1"/>
  <c r="BV863" i="3" a="1"/>
  <c r="BV863" i="3" s="1"/>
  <c r="BV862" i="3" a="1"/>
  <c r="BV862" i="3" s="1"/>
  <c r="BV861" i="3" a="1"/>
  <c r="BV861" i="3" s="1"/>
  <c r="BV860" i="3" a="1"/>
  <c r="BV860" i="3" s="1"/>
  <c r="BV858" i="3" a="1"/>
  <c r="BV858" i="3" s="1"/>
  <c r="BV857" i="3" a="1"/>
  <c r="BV857" i="3" s="1"/>
  <c r="BV856" i="3" a="1"/>
  <c r="BV856" i="3" s="1"/>
  <c r="BV855" i="3" a="1"/>
  <c r="BV855" i="3" s="1"/>
  <c r="BV853" i="3" a="1"/>
  <c r="BV853" i="3" s="1"/>
  <c r="BV852" i="3" a="1"/>
  <c r="BV852" i="3" s="1"/>
  <c r="BV851" i="3" a="1"/>
  <c r="BV851" i="3" s="1"/>
  <c r="BV850" i="3" a="1"/>
  <c r="BV850" i="3" s="1"/>
  <c r="BV848" i="3" a="1"/>
  <c r="BV848" i="3" s="1"/>
  <c r="BV847" i="3" a="1"/>
  <c r="BV847" i="3" s="1"/>
  <c r="BV846" i="3" a="1"/>
  <c r="BV846" i="3" s="1"/>
  <c r="BV845" i="3" a="1"/>
  <c r="BV845" i="3" s="1"/>
  <c r="BV843" i="3" a="1"/>
  <c r="BV843" i="3" s="1"/>
  <c r="BV842" i="3" a="1"/>
  <c r="BV842" i="3" s="1"/>
  <c r="BV841" i="3" a="1"/>
  <c r="BV841" i="3" s="1"/>
  <c r="BV840" i="3" a="1"/>
  <c r="BV840" i="3" s="1"/>
  <c r="BV838" i="3" a="1"/>
  <c r="BV838" i="3" s="1"/>
  <c r="BV837" i="3" a="1"/>
  <c r="BV837" i="3" s="1"/>
  <c r="BV836" i="3" a="1"/>
  <c r="BV836" i="3" s="1"/>
  <c r="BV835" i="3" a="1"/>
  <c r="BV835" i="3" s="1"/>
  <c r="BV833" i="3" a="1"/>
  <c r="BV833" i="3" s="1"/>
  <c r="BV832" i="3" a="1"/>
  <c r="BV832" i="3" s="1"/>
  <c r="BV831" i="3" a="1"/>
  <c r="BV831" i="3" s="1"/>
  <c r="BV830" i="3" a="1"/>
  <c r="BV830" i="3" s="1"/>
  <c r="BV828" i="3" a="1"/>
  <c r="BV828" i="3" s="1"/>
  <c r="BV827" i="3" a="1"/>
  <c r="BV827" i="3" s="1"/>
  <c r="BV826" i="3" a="1"/>
  <c r="BV826" i="3" s="1"/>
  <c r="BV825" i="3" a="1"/>
  <c r="BV825" i="3" s="1"/>
  <c r="BV823" i="3" a="1"/>
  <c r="BV823" i="3" s="1"/>
  <c r="BV822" i="3" a="1"/>
  <c r="BV822" i="3" s="1"/>
  <c r="BV821" i="3" a="1"/>
  <c r="BV821" i="3" s="1"/>
  <c r="BV820" i="3" a="1"/>
  <c r="BV820" i="3" s="1"/>
  <c r="BV818" i="3" a="1"/>
  <c r="BV818" i="3" s="1"/>
  <c r="BV817" i="3" a="1"/>
  <c r="BV817" i="3" s="1"/>
  <c r="BV816" i="3" a="1"/>
  <c r="BV816" i="3" s="1"/>
  <c r="BV815" i="3" a="1"/>
  <c r="BV815" i="3" s="1"/>
  <c r="BV813" i="3" a="1"/>
  <c r="BV813" i="3" s="1"/>
  <c r="BV812" i="3" a="1"/>
  <c r="BV812" i="3" s="1"/>
  <c r="BV811" i="3" a="1"/>
  <c r="BV811" i="3" s="1"/>
  <c r="BV810" i="3" a="1"/>
  <c r="BV810" i="3" s="1"/>
  <c r="BV808" i="3" a="1"/>
  <c r="BV808" i="3" s="1"/>
  <c r="BV807" i="3" a="1"/>
  <c r="BV807" i="3" s="1"/>
  <c r="BV806" i="3" a="1"/>
  <c r="BV806" i="3" s="1"/>
  <c r="BV805" i="3" a="1"/>
  <c r="BV805" i="3" s="1"/>
  <c r="BV803" i="3" a="1"/>
  <c r="BV803" i="3" s="1"/>
  <c r="BV802" i="3" a="1"/>
  <c r="BV802" i="3" s="1"/>
  <c r="BV801" i="3" a="1"/>
  <c r="BV801" i="3" s="1"/>
  <c r="BV800" i="3" a="1"/>
  <c r="BV800" i="3" s="1"/>
  <c r="BV798" i="3" a="1"/>
  <c r="BV798" i="3" s="1"/>
  <c r="BV797" i="3" a="1"/>
  <c r="BV797" i="3" s="1"/>
  <c r="BV796" i="3" a="1"/>
  <c r="BV796" i="3" s="1"/>
  <c r="BV795" i="3" a="1"/>
  <c r="BV795" i="3" s="1"/>
  <c r="BV793" i="3" a="1"/>
  <c r="BV793" i="3" s="1"/>
  <c r="BV792" i="3" a="1"/>
  <c r="BV792" i="3" s="1"/>
  <c r="BV791" i="3" a="1"/>
  <c r="BV791" i="3" s="1"/>
  <c r="BV790" i="3" a="1"/>
  <c r="BV790" i="3" s="1"/>
  <c r="BV788" i="3" a="1"/>
  <c r="BV788" i="3" s="1"/>
  <c r="BV787" i="3" a="1"/>
  <c r="BV787" i="3" s="1"/>
  <c r="BV786" i="3" a="1"/>
  <c r="BV786" i="3" s="1"/>
  <c r="BV785" i="3" a="1"/>
  <c r="BV785" i="3" s="1"/>
  <c r="BV783" i="3" a="1"/>
  <c r="BV783" i="3" s="1"/>
  <c r="BV782" i="3" a="1"/>
  <c r="BV782" i="3" s="1"/>
  <c r="BV781" i="3" a="1"/>
  <c r="BV781" i="3" s="1"/>
  <c r="BV780" i="3" a="1"/>
  <c r="BV780" i="3" s="1"/>
  <c r="BV778" i="3" a="1"/>
  <c r="BV778" i="3" s="1"/>
  <c r="BV777" i="3" a="1"/>
  <c r="BV777" i="3" s="1"/>
  <c r="BV776" i="3" a="1"/>
  <c r="BV776" i="3" s="1"/>
  <c r="BV775" i="3" a="1"/>
  <c r="BV775" i="3" s="1"/>
  <c r="BV773" i="3" a="1"/>
  <c r="BV773" i="3" s="1"/>
  <c r="BV772" i="3" a="1"/>
  <c r="BV772" i="3" s="1"/>
  <c r="BV771" i="3" a="1"/>
  <c r="BV771" i="3" s="1"/>
  <c r="BV770" i="3" a="1"/>
  <c r="BV770" i="3" s="1"/>
  <c r="BV768" i="3" a="1"/>
  <c r="BV768" i="3" s="1"/>
  <c r="BV767" i="3" a="1"/>
  <c r="BV767" i="3" s="1"/>
  <c r="BV766" i="3" a="1"/>
  <c r="BV766" i="3" s="1"/>
  <c r="BV765" i="3" a="1"/>
  <c r="BV765" i="3" s="1"/>
  <c r="BV763" i="3" a="1"/>
  <c r="BV763" i="3" s="1"/>
  <c r="BV762" i="3" a="1"/>
  <c r="BV762" i="3" s="1"/>
  <c r="BV761" i="3" a="1"/>
  <c r="BV761" i="3" s="1"/>
  <c r="BV760" i="3" a="1"/>
  <c r="BV760" i="3" s="1"/>
  <c r="BV758" i="3" a="1"/>
  <c r="BV758" i="3" s="1"/>
  <c r="BV757" i="3" a="1"/>
  <c r="BV757" i="3" s="1"/>
  <c r="BV756" i="3" a="1"/>
  <c r="BV756" i="3" s="1"/>
  <c r="BV755" i="3" a="1"/>
  <c r="BV755" i="3" s="1"/>
  <c r="BV753" i="3" a="1"/>
  <c r="BV753" i="3" s="1"/>
  <c r="BV752" i="3" a="1"/>
  <c r="BV752" i="3" s="1"/>
  <c r="BV751" i="3" a="1"/>
  <c r="BV751" i="3" s="1"/>
  <c r="BV750" i="3" a="1"/>
  <c r="BV750" i="3" s="1"/>
  <c r="BV748" i="3" a="1"/>
  <c r="BV748" i="3" s="1"/>
  <c r="BV747" i="3" a="1"/>
  <c r="BV747" i="3" s="1"/>
  <c r="BV746" i="3" a="1"/>
  <c r="BV746" i="3" s="1"/>
  <c r="BV745" i="3" a="1"/>
  <c r="BV745" i="3" s="1"/>
  <c r="BV743" i="3" a="1"/>
  <c r="BV743" i="3" s="1"/>
  <c r="BV742" i="3" a="1"/>
  <c r="BV742" i="3" s="1"/>
  <c r="BV741" i="3" a="1"/>
  <c r="BV741" i="3" s="1"/>
  <c r="BV740" i="3" a="1"/>
  <c r="BV740" i="3" s="1"/>
  <c r="BU718" i="3" a="1"/>
  <c r="BU718" i="3" s="1"/>
  <c r="EP718" i="3" s="1"/>
  <c r="BT718" i="3" a="1"/>
  <c r="BT718" i="3" s="1"/>
  <c r="EO718" i="3" s="1"/>
  <c r="BS718" i="3" a="1"/>
  <c r="BS718" i="3" s="1"/>
  <c r="EN718" i="3" s="1"/>
  <c r="BR718" i="3" a="1"/>
  <c r="BR718" i="3" s="1"/>
  <c r="EM718" i="3" s="1"/>
  <c r="BQ718" i="3" a="1"/>
  <c r="BQ718" i="3" s="1"/>
  <c r="EL718" i="3" s="1"/>
  <c r="BP718" i="3" a="1"/>
  <c r="BP718" i="3" s="1"/>
  <c r="EK718" i="3" s="1"/>
  <c r="BO718" i="3" a="1"/>
  <c r="BO718" i="3" s="1"/>
  <c r="EJ718" i="3" s="1"/>
  <c r="BN718" i="3" a="1"/>
  <c r="BN718" i="3" s="1"/>
  <c r="EI718" i="3" s="1"/>
  <c r="BM718" i="3" a="1"/>
  <c r="BM718" i="3" s="1"/>
  <c r="EH718" i="3" s="1"/>
  <c r="BL718" i="3" a="1"/>
  <c r="BL718" i="3" s="1"/>
  <c r="EG718" i="3" s="1"/>
  <c r="BK718" i="3" a="1"/>
  <c r="BK718" i="3" s="1"/>
  <c r="EF718" i="3" s="1"/>
  <c r="BJ718" i="3" a="1"/>
  <c r="BJ718" i="3" s="1"/>
  <c r="EE718" i="3" s="1"/>
  <c r="BI718" i="3" a="1"/>
  <c r="BI718" i="3" s="1"/>
  <c r="ED718" i="3" s="1"/>
  <c r="BH718" i="3" a="1"/>
  <c r="BH718" i="3" s="1"/>
  <c r="EC718" i="3" s="1"/>
  <c r="BG718" i="3" a="1"/>
  <c r="BG718" i="3" s="1"/>
  <c r="EB718" i="3" s="1"/>
  <c r="BF718" i="3" a="1"/>
  <c r="BF718" i="3" s="1"/>
  <c r="EA718" i="3" s="1"/>
  <c r="BE718" i="3" a="1"/>
  <c r="BE718" i="3" s="1"/>
  <c r="DZ718" i="3" s="1"/>
  <c r="BD718" i="3" a="1"/>
  <c r="BD718" i="3" s="1"/>
  <c r="DY718" i="3" s="1"/>
  <c r="BC718" i="3" a="1"/>
  <c r="BC718" i="3" s="1"/>
  <c r="DX718" i="3" s="1"/>
  <c r="BB718" i="3" a="1"/>
  <c r="BB718" i="3" s="1"/>
  <c r="DW718" i="3" s="1"/>
  <c r="BA718" i="3" a="1"/>
  <c r="BA718" i="3" s="1"/>
  <c r="DV718" i="3" s="1"/>
  <c r="AZ718" i="3" a="1"/>
  <c r="AZ718" i="3" s="1"/>
  <c r="DU718" i="3" s="1"/>
  <c r="AY718" i="3" a="1"/>
  <c r="AY718" i="3" s="1"/>
  <c r="DT718" i="3" s="1"/>
  <c r="AX718" i="3" a="1"/>
  <c r="AX718" i="3" s="1"/>
  <c r="DS718" i="3" s="1"/>
  <c r="AW718" i="3" a="1"/>
  <c r="AW718" i="3" s="1"/>
  <c r="DR718" i="3" s="1"/>
  <c r="AV718" i="3" a="1"/>
  <c r="AV718" i="3" s="1"/>
  <c r="DQ718" i="3" s="1"/>
  <c r="AU718" i="3" a="1"/>
  <c r="AU718" i="3" s="1"/>
  <c r="DP718" i="3" s="1"/>
  <c r="AT718" i="3" a="1"/>
  <c r="AT718" i="3" s="1"/>
  <c r="DO718" i="3" s="1"/>
  <c r="AS718" i="3" a="1"/>
  <c r="AS718" i="3" s="1"/>
  <c r="DN718" i="3" s="1"/>
  <c r="AR718" i="3" a="1"/>
  <c r="AR718" i="3" s="1"/>
  <c r="DM718" i="3" s="1"/>
  <c r="AQ718" i="3" a="1"/>
  <c r="AQ718" i="3" s="1"/>
  <c r="DL718" i="3" s="1"/>
  <c r="AP718" i="3" a="1"/>
  <c r="AP718" i="3" s="1"/>
  <c r="DK718" i="3" s="1"/>
  <c r="AO718" i="3" a="1"/>
  <c r="AO718" i="3" s="1"/>
  <c r="DJ718" i="3" s="1"/>
  <c r="AN718" i="3" a="1"/>
  <c r="AN718" i="3" s="1"/>
  <c r="DI718" i="3" s="1"/>
  <c r="AM718" i="3" a="1"/>
  <c r="AM718" i="3" s="1"/>
  <c r="DH718" i="3" s="1"/>
  <c r="AL718" i="3" a="1"/>
  <c r="AL718" i="3" s="1"/>
  <c r="DG718" i="3" s="1"/>
  <c r="AK718" i="3" a="1"/>
  <c r="AK718" i="3" s="1"/>
  <c r="DF718" i="3" s="1"/>
  <c r="AJ718" i="3" a="1"/>
  <c r="AJ718" i="3" s="1"/>
  <c r="DE718" i="3" s="1"/>
  <c r="AI718" i="3" a="1"/>
  <c r="AI718" i="3" s="1"/>
  <c r="DD718" i="3" s="1"/>
  <c r="AH718" i="3" a="1"/>
  <c r="AH718" i="3" s="1"/>
  <c r="DC718" i="3" s="1"/>
  <c r="AG718" i="3" a="1"/>
  <c r="AG718" i="3" s="1"/>
  <c r="DB718" i="3" s="1"/>
  <c r="AF718" i="3" a="1"/>
  <c r="AF718" i="3" s="1"/>
  <c r="DA718" i="3" s="1"/>
  <c r="AE718" i="3" a="1"/>
  <c r="AE718" i="3" s="1"/>
  <c r="CZ718" i="3" s="1"/>
  <c r="AD718" i="3" a="1"/>
  <c r="AD718" i="3" s="1"/>
  <c r="CY718" i="3" s="1"/>
  <c r="AC718" i="3" a="1"/>
  <c r="AC718" i="3" s="1"/>
  <c r="CX718" i="3" s="1"/>
  <c r="AB718" i="3" a="1"/>
  <c r="AB718" i="3" s="1"/>
  <c r="CW718" i="3" s="1"/>
  <c r="AA718" i="3" a="1"/>
  <c r="AA718" i="3" s="1"/>
  <c r="CV718" i="3" s="1"/>
  <c r="Z718" i="3" a="1"/>
  <c r="Z718" i="3" s="1"/>
  <c r="CU718" i="3" s="1"/>
  <c r="Y718" i="3" a="1"/>
  <c r="Y718" i="3" s="1"/>
  <c r="CT718" i="3" s="1"/>
  <c r="X718" i="3" a="1"/>
  <c r="X718" i="3" s="1"/>
  <c r="CS718" i="3" s="1"/>
  <c r="W718" i="3" a="1"/>
  <c r="W718" i="3" s="1"/>
  <c r="CR718" i="3" s="1"/>
  <c r="V718" i="3" a="1"/>
  <c r="V718" i="3" s="1"/>
  <c r="CQ718" i="3" s="1"/>
  <c r="U718" i="3" a="1"/>
  <c r="U718" i="3" s="1"/>
  <c r="CP718" i="3" s="1"/>
  <c r="T718" i="3" a="1"/>
  <c r="T718" i="3" s="1"/>
  <c r="CO718" i="3" s="1"/>
  <c r="S718" i="3" a="1"/>
  <c r="S718" i="3" s="1"/>
  <c r="CN718" i="3" s="1"/>
  <c r="R718" i="3" a="1"/>
  <c r="R718" i="3" s="1"/>
  <c r="CM718" i="3" s="1"/>
  <c r="Q718" i="3" a="1"/>
  <c r="Q718" i="3" s="1"/>
  <c r="CL718" i="3" s="1"/>
  <c r="P718" i="3" a="1"/>
  <c r="P718" i="3" s="1"/>
  <c r="CK718" i="3" s="1"/>
  <c r="O718" i="3" a="1"/>
  <c r="O718" i="3" s="1"/>
  <c r="CJ718" i="3" s="1"/>
  <c r="N718" i="3" a="1"/>
  <c r="N718" i="3" s="1"/>
  <c r="CI718" i="3" s="1"/>
  <c r="M718" i="3" a="1"/>
  <c r="M718" i="3" s="1"/>
  <c r="CH718" i="3" s="1"/>
  <c r="L718" i="3" a="1"/>
  <c r="L718" i="3" s="1"/>
  <c r="CG718" i="3" s="1"/>
  <c r="K718" i="3" a="1"/>
  <c r="K718" i="3" s="1"/>
  <c r="CF718" i="3" s="1"/>
  <c r="J718" i="3" a="1"/>
  <c r="J718" i="3" s="1"/>
  <c r="CE718" i="3" s="1"/>
  <c r="I718" i="3" a="1"/>
  <c r="I718" i="3" s="1"/>
  <c r="CD718" i="3" s="1"/>
  <c r="H718" i="3" a="1"/>
  <c r="H718" i="3" s="1"/>
  <c r="CC718" i="3" s="1"/>
  <c r="G718" i="3" a="1"/>
  <c r="G718" i="3" s="1"/>
  <c r="CB718" i="3" s="1"/>
  <c r="F718" i="3" a="1"/>
  <c r="F718" i="3" s="1"/>
  <c r="CA718" i="3" s="1"/>
  <c r="E718" i="3" a="1"/>
  <c r="E718" i="3" s="1"/>
  <c r="BZ718" i="3" s="1"/>
  <c r="D718" i="3" a="1"/>
  <c r="D718" i="3" s="1"/>
  <c r="BY718" i="3" s="1"/>
  <c r="C718" i="3" a="1"/>
  <c r="C718" i="3" s="1"/>
  <c r="BX718" i="3" s="1"/>
  <c r="B718" i="3" a="1"/>
  <c r="B718" i="3" s="1"/>
  <c r="BW718" i="3" s="1"/>
  <c r="BU717" i="3" a="1"/>
  <c r="BU717" i="3" s="1"/>
  <c r="EP717" i="3" s="1"/>
  <c r="BT717" i="3" a="1"/>
  <c r="BT717" i="3" s="1"/>
  <c r="EO717" i="3" s="1"/>
  <c r="BS717" i="3" a="1"/>
  <c r="BS717" i="3" s="1"/>
  <c r="EN717" i="3" s="1"/>
  <c r="BR717" i="3" a="1"/>
  <c r="BR717" i="3" s="1"/>
  <c r="EM717" i="3" s="1"/>
  <c r="BQ717" i="3" a="1"/>
  <c r="BQ717" i="3" s="1"/>
  <c r="EL717" i="3" s="1"/>
  <c r="BP717" i="3" a="1"/>
  <c r="BP717" i="3" s="1"/>
  <c r="EK717" i="3" s="1"/>
  <c r="BO717" i="3" a="1"/>
  <c r="BO717" i="3" s="1"/>
  <c r="EJ717" i="3" s="1"/>
  <c r="BN717" i="3" a="1"/>
  <c r="BN717" i="3" s="1"/>
  <c r="EI717" i="3" s="1"/>
  <c r="BM717" i="3" a="1"/>
  <c r="BM717" i="3" s="1"/>
  <c r="EH717" i="3" s="1"/>
  <c r="BL717" i="3" a="1"/>
  <c r="BL717" i="3" s="1"/>
  <c r="EG717" i="3" s="1"/>
  <c r="BK717" i="3" a="1"/>
  <c r="BK717" i="3" s="1"/>
  <c r="EF717" i="3" s="1"/>
  <c r="BJ717" i="3" a="1"/>
  <c r="BJ717" i="3" s="1"/>
  <c r="EE717" i="3" s="1"/>
  <c r="BI717" i="3" a="1"/>
  <c r="BI717" i="3" s="1"/>
  <c r="ED717" i="3" s="1"/>
  <c r="BH717" i="3" a="1"/>
  <c r="BH717" i="3" s="1"/>
  <c r="EC717" i="3" s="1"/>
  <c r="BG717" i="3" a="1"/>
  <c r="BG717" i="3" s="1"/>
  <c r="EB717" i="3" s="1"/>
  <c r="BF717" i="3" a="1"/>
  <c r="BF717" i="3" s="1"/>
  <c r="EA717" i="3" s="1"/>
  <c r="BE717" i="3" a="1"/>
  <c r="BE717" i="3" s="1"/>
  <c r="DZ717" i="3" s="1"/>
  <c r="BD717" i="3" a="1"/>
  <c r="BD717" i="3" s="1"/>
  <c r="DY717" i="3" s="1"/>
  <c r="BC717" i="3" a="1"/>
  <c r="BC717" i="3" s="1"/>
  <c r="DX717" i="3" s="1"/>
  <c r="BB717" i="3" a="1"/>
  <c r="BB717" i="3" s="1"/>
  <c r="DW717" i="3" s="1"/>
  <c r="BA717" i="3" a="1"/>
  <c r="BA717" i="3" s="1"/>
  <c r="DV717" i="3" s="1"/>
  <c r="AZ717" i="3" a="1"/>
  <c r="AZ717" i="3" s="1"/>
  <c r="DU717" i="3" s="1"/>
  <c r="AY717" i="3" a="1"/>
  <c r="AY717" i="3" s="1"/>
  <c r="DT717" i="3" s="1"/>
  <c r="AX717" i="3" a="1"/>
  <c r="AX717" i="3" s="1"/>
  <c r="DS717" i="3" s="1"/>
  <c r="AW717" i="3" a="1"/>
  <c r="AW717" i="3" s="1"/>
  <c r="DR717" i="3" s="1"/>
  <c r="AV717" i="3" a="1"/>
  <c r="AV717" i="3" s="1"/>
  <c r="DQ717" i="3" s="1"/>
  <c r="AU717" i="3" a="1"/>
  <c r="AU717" i="3" s="1"/>
  <c r="DP717" i="3" s="1"/>
  <c r="AT717" i="3" a="1"/>
  <c r="AT717" i="3" s="1"/>
  <c r="DO717" i="3" s="1"/>
  <c r="AS717" i="3" a="1"/>
  <c r="AS717" i="3" s="1"/>
  <c r="DN717" i="3" s="1"/>
  <c r="AR717" i="3" a="1"/>
  <c r="AR717" i="3" s="1"/>
  <c r="DM717" i="3" s="1"/>
  <c r="AQ717" i="3" a="1"/>
  <c r="AQ717" i="3" s="1"/>
  <c r="DL717" i="3" s="1"/>
  <c r="AP717" i="3" a="1"/>
  <c r="AP717" i="3" s="1"/>
  <c r="DK717" i="3" s="1"/>
  <c r="AO717" i="3" a="1"/>
  <c r="AO717" i="3" s="1"/>
  <c r="DJ717" i="3" s="1"/>
  <c r="AN717" i="3" a="1"/>
  <c r="AN717" i="3" s="1"/>
  <c r="DI717" i="3" s="1"/>
  <c r="AM717" i="3" a="1"/>
  <c r="AM717" i="3" s="1"/>
  <c r="DH717" i="3" s="1"/>
  <c r="AL717" i="3" a="1"/>
  <c r="AL717" i="3" s="1"/>
  <c r="DG717" i="3" s="1"/>
  <c r="AK717" i="3" a="1"/>
  <c r="AK717" i="3" s="1"/>
  <c r="DF717" i="3" s="1"/>
  <c r="AJ717" i="3" a="1"/>
  <c r="AJ717" i="3" s="1"/>
  <c r="DE717" i="3" s="1"/>
  <c r="AI717" i="3" a="1"/>
  <c r="AI717" i="3" s="1"/>
  <c r="DD717" i="3" s="1"/>
  <c r="AH717" i="3" a="1"/>
  <c r="AH717" i="3" s="1"/>
  <c r="DC717" i="3" s="1"/>
  <c r="AG717" i="3" a="1"/>
  <c r="AG717" i="3" s="1"/>
  <c r="DB717" i="3" s="1"/>
  <c r="AF717" i="3" a="1"/>
  <c r="AF717" i="3" s="1"/>
  <c r="DA717" i="3" s="1"/>
  <c r="AE717" i="3" a="1"/>
  <c r="AE717" i="3" s="1"/>
  <c r="CZ717" i="3" s="1"/>
  <c r="AD717" i="3" a="1"/>
  <c r="AD717" i="3" s="1"/>
  <c r="CY717" i="3" s="1"/>
  <c r="AC717" i="3" a="1"/>
  <c r="AC717" i="3" s="1"/>
  <c r="CX717" i="3" s="1"/>
  <c r="AB717" i="3" a="1"/>
  <c r="AB717" i="3" s="1"/>
  <c r="CW717" i="3" s="1"/>
  <c r="AA717" i="3" a="1"/>
  <c r="AA717" i="3" s="1"/>
  <c r="CV717" i="3" s="1"/>
  <c r="Z717" i="3" a="1"/>
  <c r="Z717" i="3" s="1"/>
  <c r="CU717" i="3" s="1"/>
  <c r="Y717" i="3" a="1"/>
  <c r="Y717" i="3" s="1"/>
  <c r="CT717" i="3" s="1"/>
  <c r="X717" i="3" a="1"/>
  <c r="X717" i="3" s="1"/>
  <c r="CS717" i="3" s="1"/>
  <c r="W717" i="3" a="1"/>
  <c r="W717" i="3" s="1"/>
  <c r="CR717" i="3" s="1"/>
  <c r="V717" i="3" a="1"/>
  <c r="V717" i="3" s="1"/>
  <c r="CQ717" i="3" s="1"/>
  <c r="U717" i="3" a="1"/>
  <c r="U717" i="3" s="1"/>
  <c r="CP717" i="3" s="1"/>
  <c r="T717" i="3" a="1"/>
  <c r="T717" i="3" s="1"/>
  <c r="CO717" i="3" s="1"/>
  <c r="S717" i="3" a="1"/>
  <c r="S717" i="3" s="1"/>
  <c r="CN717" i="3" s="1"/>
  <c r="R717" i="3" a="1"/>
  <c r="R717" i="3" s="1"/>
  <c r="CM717" i="3" s="1"/>
  <c r="Q717" i="3" a="1"/>
  <c r="Q717" i="3" s="1"/>
  <c r="CL717" i="3" s="1"/>
  <c r="P717" i="3" a="1"/>
  <c r="P717" i="3" s="1"/>
  <c r="CK717" i="3" s="1"/>
  <c r="O717" i="3" a="1"/>
  <c r="O717" i="3" s="1"/>
  <c r="CJ717" i="3" s="1"/>
  <c r="N717" i="3" a="1"/>
  <c r="N717" i="3" s="1"/>
  <c r="CI717" i="3" s="1"/>
  <c r="M717" i="3" a="1"/>
  <c r="M717" i="3" s="1"/>
  <c r="CH717" i="3" s="1"/>
  <c r="L717" i="3" a="1"/>
  <c r="L717" i="3" s="1"/>
  <c r="CG717" i="3" s="1"/>
  <c r="K717" i="3" a="1"/>
  <c r="K717" i="3" s="1"/>
  <c r="CF717" i="3" s="1"/>
  <c r="J717" i="3" a="1"/>
  <c r="J717" i="3" s="1"/>
  <c r="CE717" i="3" s="1"/>
  <c r="I717" i="3" a="1"/>
  <c r="I717" i="3" s="1"/>
  <c r="CD717" i="3" s="1"/>
  <c r="H717" i="3" a="1"/>
  <c r="H717" i="3" s="1"/>
  <c r="CC717" i="3" s="1"/>
  <c r="G717" i="3" a="1"/>
  <c r="G717" i="3" s="1"/>
  <c r="CB717" i="3" s="1"/>
  <c r="F717" i="3" a="1"/>
  <c r="F717" i="3" s="1"/>
  <c r="CA717" i="3" s="1"/>
  <c r="E717" i="3" a="1"/>
  <c r="E717" i="3" s="1"/>
  <c r="BZ717" i="3" s="1"/>
  <c r="D717" i="3" a="1"/>
  <c r="D717" i="3" s="1"/>
  <c r="BY717" i="3" s="1"/>
  <c r="C717" i="3" a="1"/>
  <c r="C717" i="3" s="1"/>
  <c r="BX717" i="3" s="1"/>
  <c r="B717" i="3" a="1"/>
  <c r="B717" i="3" s="1"/>
  <c r="BW717" i="3" s="1"/>
  <c r="BU716" i="3" a="1"/>
  <c r="BU716" i="3" s="1"/>
  <c r="EP716" i="3" s="1"/>
  <c r="BT716" i="3" a="1"/>
  <c r="BT716" i="3" s="1"/>
  <c r="EO716" i="3" s="1"/>
  <c r="BS716" i="3" a="1"/>
  <c r="BS716" i="3" s="1"/>
  <c r="EN716" i="3" s="1"/>
  <c r="BR716" i="3" a="1"/>
  <c r="BR716" i="3" s="1"/>
  <c r="EM716" i="3" s="1"/>
  <c r="BQ716" i="3" a="1"/>
  <c r="BQ716" i="3" s="1"/>
  <c r="EL716" i="3" s="1"/>
  <c r="BP716" i="3" a="1"/>
  <c r="BP716" i="3" s="1"/>
  <c r="EK716" i="3" s="1"/>
  <c r="BO716" i="3" a="1"/>
  <c r="BO716" i="3" s="1"/>
  <c r="EJ716" i="3" s="1"/>
  <c r="BN716" i="3" a="1"/>
  <c r="BN716" i="3" s="1"/>
  <c r="EI716" i="3" s="1"/>
  <c r="BM716" i="3" a="1"/>
  <c r="BM716" i="3" s="1"/>
  <c r="EH716" i="3" s="1"/>
  <c r="BL716" i="3" a="1"/>
  <c r="BL716" i="3" s="1"/>
  <c r="EG716" i="3" s="1"/>
  <c r="BK716" i="3" a="1"/>
  <c r="BK716" i="3" s="1"/>
  <c r="EF716" i="3" s="1"/>
  <c r="BJ716" i="3" a="1"/>
  <c r="BJ716" i="3" s="1"/>
  <c r="EE716" i="3" s="1"/>
  <c r="BI716" i="3" a="1"/>
  <c r="BI716" i="3" s="1"/>
  <c r="ED716" i="3" s="1"/>
  <c r="BH716" i="3" a="1"/>
  <c r="BH716" i="3" s="1"/>
  <c r="EC716" i="3" s="1"/>
  <c r="BG716" i="3" a="1"/>
  <c r="BG716" i="3" s="1"/>
  <c r="EB716" i="3" s="1"/>
  <c r="BF716" i="3" a="1"/>
  <c r="BF716" i="3" s="1"/>
  <c r="EA716" i="3" s="1"/>
  <c r="BE716" i="3" a="1"/>
  <c r="BE716" i="3" s="1"/>
  <c r="DZ716" i="3" s="1"/>
  <c r="BD716" i="3" a="1"/>
  <c r="BD716" i="3" s="1"/>
  <c r="DY716" i="3" s="1"/>
  <c r="BC716" i="3" a="1"/>
  <c r="BC716" i="3" s="1"/>
  <c r="DX716" i="3" s="1"/>
  <c r="BB716" i="3" a="1"/>
  <c r="BB716" i="3" s="1"/>
  <c r="DW716" i="3" s="1"/>
  <c r="BA716" i="3" a="1"/>
  <c r="BA716" i="3" s="1"/>
  <c r="DV716" i="3" s="1"/>
  <c r="AZ716" i="3" a="1"/>
  <c r="AZ716" i="3" s="1"/>
  <c r="DU716" i="3" s="1"/>
  <c r="AY716" i="3" a="1"/>
  <c r="AY716" i="3" s="1"/>
  <c r="DT716" i="3" s="1"/>
  <c r="AX716" i="3" a="1"/>
  <c r="AX716" i="3" s="1"/>
  <c r="DS716" i="3" s="1"/>
  <c r="AW716" i="3" a="1"/>
  <c r="AW716" i="3" s="1"/>
  <c r="DR716" i="3" s="1"/>
  <c r="AV716" i="3" a="1"/>
  <c r="AV716" i="3" s="1"/>
  <c r="DQ716" i="3" s="1"/>
  <c r="AU716" i="3" a="1"/>
  <c r="AU716" i="3" s="1"/>
  <c r="DP716" i="3" s="1"/>
  <c r="AT716" i="3" a="1"/>
  <c r="AT716" i="3" s="1"/>
  <c r="DO716" i="3" s="1"/>
  <c r="AS716" i="3" a="1"/>
  <c r="AS716" i="3" s="1"/>
  <c r="DN716" i="3" s="1"/>
  <c r="AR716" i="3" a="1"/>
  <c r="AR716" i="3" s="1"/>
  <c r="DM716" i="3" s="1"/>
  <c r="AQ716" i="3" a="1"/>
  <c r="AQ716" i="3" s="1"/>
  <c r="DL716" i="3" s="1"/>
  <c r="AP716" i="3" a="1"/>
  <c r="AP716" i="3" s="1"/>
  <c r="DK716" i="3" s="1"/>
  <c r="AO716" i="3" a="1"/>
  <c r="AO716" i="3" s="1"/>
  <c r="DJ716" i="3" s="1"/>
  <c r="AN716" i="3" a="1"/>
  <c r="AN716" i="3" s="1"/>
  <c r="DI716" i="3" s="1"/>
  <c r="AM716" i="3" a="1"/>
  <c r="AM716" i="3" s="1"/>
  <c r="DH716" i="3" s="1"/>
  <c r="AL716" i="3" a="1"/>
  <c r="AL716" i="3" s="1"/>
  <c r="DG716" i="3" s="1"/>
  <c r="AK716" i="3" a="1"/>
  <c r="AK716" i="3" s="1"/>
  <c r="DF716" i="3" s="1"/>
  <c r="AJ716" i="3" a="1"/>
  <c r="AJ716" i="3" s="1"/>
  <c r="DE716" i="3" s="1"/>
  <c r="AI716" i="3" a="1"/>
  <c r="AI716" i="3" s="1"/>
  <c r="DD716" i="3" s="1"/>
  <c r="AH716" i="3" a="1"/>
  <c r="AH716" i="3" s="1"/>
  <c r="DC716" i="3" s="1"/>
  <c r="AG716" i="3" a="1"/>
  <c r="AG716" i="3" s="1"/>
  <c r="DB716" i="3" s="1"/>
  <c r="AF716" i="3" a="1"/>
  <c r="AF716" i="3" s="1"/>
  <c r="DA716" i="3" s="1"/>
  <c r="AE716" i="3" a="1"/>
  <c r="AE716" i="3" s="1"/>
  <c r="CZ716" i="3" s="1"/>
  <c r="AD716" i="3" a="1"/>
  <c r="AD716" i="3" s="1"/>
  <c r="CY716" i="3" s="1"/>
  <c r="AC716" i="3" a="1"/>
  <c r="AC716" i="3" s="1"/>
  <c r="CX716" i="3" s="1"/>
  <c r="AB716" i="3" a="1"/>
  <c r="AB716" i="3" s="1"/>
  <c r="CW716" i="3" s="1"/>
  <c r="AA716" i="3" a="1"/>
  <c r="AA716" i="3" s="1"/>
  <c r="CV716" i="3" s="1"/>
  <c r="Z716" i="3" a="1"/>
  <c r="Z716" i="3" s="1"/>
  <c r="CU716" i="3" s="1"/>
  <c r="Y716" i="3" a="1"/>
  <c r="Y716" i="3" s="1"/>
  <c r="CT716" i="3" s="1"/>
  <c r="X716" i="3" a="1"/>
  <c r="X716" i="3" s="1"/>
  <c r="CS716" i="3" s="1"/>
  <c r="W716" i="3" a="1"/>
  <c r="W716" i="3" s="1"/>
  <c r="CR716" i="3" s="1"/>
  <c r="V716" i="3" a="1"/>
  <c r="V716" i="3" s="1"/>
  <c r="CQ716" i="3" s="1"/>
  <c r="U716" i="3" a="1"/>
  <c r="U716" i="3" s="1"/>
  <c r="CP716" i="3" s="1"/>
  <c r="T716" i="3" a="1"/>
  <c r="T716" i="3" s="1"/>
  <c r="CO716" i="3" s="1"/>
  <c r="S716" i="3" a="1"/>
  <c r="S716" i="3" s="1"/>
  <c r="CN716" i="3" s="1"/>
  <c r="R716" i="3" a="1"/>
  <c r="R716" i="3" s="1"/>
  <c r="CM716" i="3" s="1"/>
  <c r="Q716" i="3" a="1"/>
  <c r="Q716" i="3" s="1"/>
  <c r="CL716" i="3" s="1"/>
  <c r="P716" i="3" a="1"/>
  <c r="P716" i="3" s="1"/>
  <c r="CK716" i="3" s="1"/>
  <c r="O716" i="3" a="1"/>
  <c r="O716" i="3" s="1"/>
  <c r="CJ716" i="3" s="1"/>
  <c r="N716" i="3" a="1"/>
  <c r="N716" i="3" s="1"/>
  <c r="CI716" i="3" s="1"/>
  <c r="M716" i="3" a="1"/>
  <c r="M716" i="3" s="1"/>
  <c r="CH716" i="3" s="1"/>
  <c r="L716" i="3" a="1"/>
  <c r="L716" i="3" s="1"/>
  <c r="CG716" i="3" s="1"/>
  <c r="K716" i="3" a="1"/>
  <c r="K716" i="3" s="1"/>
  <c r="CF716" i="3" s="1"/>
  <c r="J716" i="3" a="1"/>
  <c r="J716" i="3" s="1"/>
  <c r="CE716" i="3" s="1"/>
  <c r="I716" i="3" a="1"/>
  <c r="I716" i="3" s="1"/>
  <c r="CD716" i="3" s="1"/>
  <c r="H716" i="3" a="1"/>
  <c r="H716" i="3" s="1"/>
  <c r="CC716" i="3" s="1"/>
  <c r="G716" i="3" a="1"/>
  <c r="G716" i="3" s="1"/>
  <c r="CB716" i="3" s="1"/>
  <c r="F716" i="3" a="1"/>
  <c r="F716" i="3" s="1"/>
  <c r="CA716" i="3" s="1"/>
  <c r="E716" i="3" a="1"/>
  <c r="E716" i="3" s="1"/>
  <c r="BZ716" i="3" s="1"/>
  <c r="D716" i="3" a="1"/>
  <c r="D716" i="3" s="1"/>
  <c r="BY716" i="3" s="1"/>
  <c r="C716" i="3" a="1"/>
  <c r="C716" i="3" s="1"/>
  <c r="BX716" i="3" s="1"/>
  <c r="B716" i="3" a="1"/>
  <c r="B716" i="3" s="1"/>
  <c r="BW716" i="3" s="1"/>
  <c r="BU715" i="3" a="1"/>
  <c r="BU715" i="3" s="1"/>
  <c r="EP715" i="3" s="1"/>
  <c r="BT715" i="3" a="1"/>
  <c r="BT715" i="3" s="1"/>
  <c r="EO715" i="3" s="1"/>
  <c r="BS715" i="3" a="1"/>
  <c r="BS715" i="3" s="1"/>
  <c r="EN715" i="3" s="1"/>
  <c r="BR715" i="3" a="1"/>
  <c r="BR715" i="3" s="1"/>
  <c r="EM715" i="3" s="1"/>
  <c r="BQ715" i="3" a="1"/>
  <c r="BQ715" i="3" s="1"/>
  <c r="EL715" i="3" s="1"/>
  <c r="BP715" i="3" a="1"/>
  <c r="BP715" i="3" s="1"/>
  <c r="EK715" i="3" s="1"/>
  <c r="BO715" i="3" a="1"/>
  <c r="BO715" i="3" s="1"/>
  <c r="EJ715" i="3" s="1"/>
  <c r="BN715" i="3" a="1"/>
  <c r="BN715" i="3" s="1"/>
  <c r="EI715" i="3" s="1"/>
  <c r="BM715" i="3" a="1"/>
  <c r="BM715" i="3" s="1"/>
  <c r="EH715" i="3" s="1"/>
  <c r="BL715" i="3" a="1"/>
  <c r="BL715" i="3" s="1"/>
  <c r="EG715" i="3" s="1"/>
  <c r="BK715" i="3" a="1"/>
  <c r="BK715" i="3" s="1"/>
  <c r="EF715" i="3" s="1"/>
  <c r="BJ715" i="3" a="1"/>
  <c r="BJ715" i="3" s="1"/>
  <c r="EE715" i="3" s="1"/>
  <c r="BI715" i="3" a="1"/>
  <c r="BI715" i="3" s="1"/>
  <c r="ED715" i="3" s="1"/>
  <c r="BH715" i="3" a="1"/>
  <c r="BH715" i="3" s="1"/>
  <c r="EC715" i="3" s="1"/>
  <c r="BG715" i="3" a="1"/>
  <c r="BG715" i="3" s="1"/>
  <c r="EB715" i="3" s="1"/>
  <c r="BF715" i="3" a="1"/>
  <c r="BF715" i="3" s="1"/>
  <c r="EA715" i="3" s="1"/>
  <c r="BE715" i="3" a="1"/>
  <c r="BE715" i="3" s="1"/>
  <c r="DZ715" i="3" s="1"/>
  <c r="BD715" i="3" a="1"/>
  <c r="BD715" i="3" s="1"/>
  <c r="DY715" i="3" s="1"/>
  <c r="BC715" i="3" a="1"/>
  <c r="BC715" i="3" s="1"/>
  <c r="DX715" i="3" s="1"/>
  <c r="BB715" i="3" a="1"/>
  <c r="BB715" i="3" s="1"/>
  <c r="DW715" i="3" s="1"/>
  <c r="BA715" i="3" a="1"/>
  <c r="BA715" i="3" s="1"/>
  <c r="DV715" i="3" s="1"/>
  <c r="AZ715" i="3" a="1"/>
  <c r="AZ715" i="3" s="1"/>
  <c r="DU715" i="3" s="1"/>
  <c r="AY715" i="3" a="1"/>
  <c r="AY715" i="3" s="1"/>
  <c r="DT715" i="3" s="1"/>
  <c r="AX715" i="3" a="1"/>
  <c r="AX715" i="3" s="1"/>
  <c r="DS715" i="3" s="1"/>
  <c r="AW715" i="3" a="1"/>
  <c r="AW715" i="3" s="1"/>
  <c r="DR715" i="3" s="1"/>
  <c r="AV715" i="3" a="1"/>
  <c r="AV715" i="3" s="1"/>
  <c r="DQ715" i="3" s="1"/>
  <c r="AU715" i="3" a="1"/>
  <c r="AU715" i="3" s="1"/>
  <c r="DP715" i="3" s="1"/>
  <c r="AT715" i="3" a="1"/>
  <c r="AT715" i="3" s="1"/>
  <c r="DO715" i="3" s="1"/>
  <c r="AS715" i="3" a="1"/>
  <c r="AS715" i="3" s="1"/>
  <c r="DN715" i="3" s="1"/>
  <c r="AR715" i="3" a="1"/>
  <c r="AR715" i="3" s="1"/>
  <c r="DM715" i="3" s="1"/>
  <c r="AQ715" i="3" a="1"/>
  <c r="AQ715" i="3" s="1"/>
  <c r="DL715" i="3" s="1"/>
  <c r="AP715" i="3" a="1"/>
  <c r="AP715" i="3" s="1"/>
  <c r="DK715" i="3" s="1"/>
  <c r="AO715" i="3" a="1"/>
  <c r="AO715" i="3" s="1"/>
  <c r="DJ715" i="3" s="1"/>
  <c r="AN715" i="3" a="1"/>
  <c r="AN715" i="3" s="1"/>
  <c r="DI715" i="3" s="1"/>
  <c r="AM715" i="3" a="1"/>
  <c r="AM715" i="3" s="1"/>
  <c r="DH715" i="3" s="1"/>
  <c r="AL715" i="3" a="1"/>
  <c r="AL715" i="3" s="1"/>
  <c r="DG715" i="3" s="1"/>
  <c r="AK715" i="3" a="1"/>
  <c r="AK715" i="3" s="1"/>
  <c r="DF715" i="3" s="1"/>
  <c r="AJ715" i="3" a="1"/>
  <c r="AJ715" i="3" s="1"/>
  <c r="DE715" i="3" s="1"/>
  <c r="AI715" i="3" a="1"/>
  <c r="AI715" i="3" s="1"/>
  <c r="DD715" i="3" s="1"/>
  <c r="AH715" i="3" a="1"/>
  <c r="AH715" i="3" s="1"/>
  <c r="DC715" i="3" s="1"/>
  <c r="AG715" i="3" a="1"/>
  <c r="AG715" i="3" s="1"/>
  <c r="DB715" i="3" s="1"/>
  <c r="AF715" i="3" a="1"/>
  <c r="AF715" i="3" s="1"/>
  <c r="DA715" i="3" s="1"/>
  <c r="AE715" i="3" a="1"/>
  <c r="AE715" i="3" s="1"/>
  <c r="CZ715" i="3" s="1"/>
  <c r="AD715" i="3" a="1"/>
  <c r="AD715" i="3" s="1"/>
  <c r="CY715" i="3" s="1"/>
  <c r="AC715" i="3" a="1"/>
  <c r="AC715" i="3" s="1"/>
  <c r="CX715" i="3" s="1"/>
  <c r="AB715" i="3" a="1"/>
  <c r="AB715" i="3" s="1"/>
  <c r="CW715" i="3" s="1"/>
  <c r="AA715" i="3" a="1"/>
  <c r="AA715" i="3" s="1"/>
  <c r="CV715" i="3" s="1"/>
  <c r="Z715" i="3" a="1"/>
  <c r="Z715" i="3" s="1"/>
  <c r="CU715" i="3" s="1"/>
  <c r="Y715" i="3" a="1"/>
  <c r="Y715" i="3" s="1"/>
  <c r="CT715" i="3" s="1"/>
  <c r="X715" i="3" a="1"/>
  <c r="X715" i="3" s="1"/>
  <c r="CS715" i="3" s="1"/>
  <c r="W715" i="3" a="1"/>
  <c r="W715" i="3" s="1"/>
  <c r="CR715" i="3" s="1"/>
  <c r="V715" i="3" a="1"/>
  <c r="V715" i="3" s="1"/>
  <c r="CQ715" i="3" s="1"/>
  <c r="U715" i="3" a="1"/>
  <c r="U715" i="3" s="1"/>
  <c r="CP715" i="3" s="1"/>
  <c r="T715" i="3" a="1"/>
  <c r="T715" i="3" s="1"/>
  <c r="CO715" i="3" s="1"/>
  <c r="S715" i="3" a="1"/>
  <c r="S715" i="3" s="1"/>
  <c r="CN715" i="3" s="1"/>
  <c r="R715" i="3" a="1"/>
  <c r="R715" i="3" s="1"/>
  <c r="CM715" i="3" s="1"/>
  <c r="Q715" i="3" a="1"/>
  <c r="Q715" i="3" s="1"/>
  <c r="CL715" i="3" s="1"/>
  <c r="P715" i="3" a="1"/>
  <c r="P715" i="3" s="1"/>
  <c r="CK715" i="3" s="1"/>
  <c r="O715" i="3" a="1"/>
  <c r="O715" i="3" s="1"/>
  <c r="CJ715" i="3" s="1"/>
  <c r="N715" i="3" a="1"/>
  <c r="N715" i="3" s="1"/>
  <c r="CI715" i="3" s="1"/>
  <c r="M715" i="3" a="1"/>
  <c r="M715" i="3" s="1"/>
  <c r="CH715" i="3" s="1"/>
  <c r="L715" i="3" a="1"/>
  <c r="L715" i="3" s="1"/>
  <c r="CG715" i="3" s="1"/>
  <c r="K715" i="3" a="1"/>
  <c r="K715" i="3" s="1"/>
  <c r="CF715" i="3" s="1"/>
  <c r="J715" i="3" a="1"/>
  <c r="J715" i="3" s="1"/>
  <c r="CE715" i="3" s="1"/>
  <c r="I715" i="3" a="1"/>
  <c r="I715" i="3" s="1"/>
  <c r="CD715" i="3" s="1"/>
  <c r="H715" i="3" a="1"/>
  <c r="H715" i="3" s="1"/>
  <c r="CC715" i="3" s="1"/>
  <c r="G715" i="3" a="1"/>
  <c r="G715" i="3" s="1"/>
  <c r="CB715" i="3" s="1"/>
  <c r="F715" i="3" a="1"/>
  <c r="F715" i="3" s="1"/>
  <c r="CA715" i="3" s="1"/>
  <c r="E715" i="3" a="1"/>
  <c r="E715" i="3" s="1"/>
  <c r="BZ715" i="3" s="1"/>
  <c r="D715" i="3" a="1"/>
  <c r="D715" i="3" s="1"/>
  <c r="BY715" i="3" s="1"/>
  <c r="C715" i="3" a="1"/>
  <c r="C715" i="3" s="1"/>
  <c r="BX715" i="3" s="1"/>
  <c r="B715" i="3" a="1"/>
  <c r="B715" i="3" s="1"/>
  <c r="BW715" i="3" s="1"/>
  <c r="BV712" i="3" a="1"/>
  <c r="BV712" i="3" s="1"/>
  <c r="BV711" i="3" a="1"/>
  <c r="BV711" i="3" s="1"/>
  <c r="BV710" i="3" a="1"/>
  <c r="BV710" i="3" s="1"/>
  <c r="BV709" i="3" a="1"/>
  <c r="BV709" i="3" s="1"/>
  <c r="BV707" i="3" a="1"/>
  <c r="BV707" i="3" s="1"/>
  <c r="BV706" i="3" a="1"/>
  <c r="BV706" i="3" s="1"/>
  <c r="BV705" i="3" a="1"/>
  <c r="BV705" i="3" s="1"/>
  <c r="BV704" i="3" a="1"/>
  <c r="BV704" i="3" s="1"/>
  <c r="BV702" i="3" a="1"/>
  <c r="BV702" i="3" s="1"/>
  <c r="BV701" i="3" a="1"/>
  <c r="BV701" i="3" s="1"/>
  <c r="BV700" i="3" a="1"/>
  <c r="BV700" i="3" s="1"/>
  <c r="BV699" i="3" a="1"/>
  <c r="BV699" i="3" s="1"/>
  <c r="BV697" i="3" a="1"/>
  <c r="BV697" i="3" s="1"/>
  <c r="BV696" i="3" a="1"/>
  <c r="BV696" i="3" s="1"/>
  <c r="BV695" i="3" a="1"/>
  <c r="BV695" i="3" s="1"/>
  <c r="BV694" i="3" a="1"/>
  <c r="BV694" i="3" s="1"/>
  <c r="BV692" i="3" a="1"/>
  <c r="BV692" i="3" s="1"/>
  <c r="BV691" i="3" a="1"/>
  <c r="BV691" i="3" s="1"/>
  <c r="BV690" i="3" a="1"/>
  <c r="BV690" i="3" s="1"/>
  <c r="BV689" i="3" a="1"/>
  <c r="BV689" i="3" s="1"/>
  <c r="BV687" i="3" a="1"/>
  <c r="BV687" i="3" s="1"/>
  <c r="BV686" i="3" a="1"/>
  <c r="BV686" i="3" s="1"/>
  <c r="BV685" i="3" a="1"/>
  <c r="BV685" i="3" s="1"/>
  <c r="BV684" i="3" a="1"/>
  <c r="BV684" i="3" s="1"/>
  <c r="BV682" i="3" a="1"/>
  <c r="BV682" i="3" s="1"/>
  <c r="BV681" i="3" a="1"/>
  <c r="BV681" i="3" s="1"/>
  <c r="BV680" i="3" a="1"/>
  <c r="BV680" i="3" s="1"/>
  <c r="BV679" i="3" a="1"/>
  <c r="BV679" i="3" s="1"/>
  <c r="BV677" i="3" a="1"/>
  <c r="BV677" i="3" s="1"/>
  <c r="BV676" i="3" a="1"/>
  <c r="BV676" i="3" s="1"/>
  <c r="BV675" i="3" a="1"/>
  <c r="BV675" i="3" s="1"/>
  <c r="BV674" i="3" a="1"/>
  <c r="BV674" i="3" s="1"/>
  <c r="BV672" i="3" a="1"/>
  <c r="BV672" i="3" s="1"/>
  <c r="BV671" i="3" a="1"/>
  <c r="BV671" i="3" s="1"/>
  <c r="BV670" i="3" a="1"/>
  <c r="BV670" i="3" s="1"/>
  <c r="BV669" i="3" a="1"/>
  <c r="BV669" i="3" s="1"/>
  <c r="BV667" i="3" a="1"/>
  <c r="BV667" i="3" s="1"/>
  <c r="BV666" i="3" a="1"/>
  <c r="BV666" i="3" s="1"/>
  <c r="BV665" i="3" a="1"/>
  <c r="BV665" i="3" s="1"/>
  <c r="BV664" i="3" a="1"/>
  <c r="BV664" i="3" s="1"/>
  <c r="BV662" i="3" a="1"/>
  <c r="BV662" i="3" s="1"/>
  <c r="BV661" i="3" a="1"/>
  <c r="BV661" i="3" s="1"/>
  <c r="BV660" i="3" a="1"/>
  <c r="BV660" i="3" s="1"/>
  <c r="BV659" i="3" a="1"/>
  <c r="BV659" i="3" s="1"/>
  <c r="BV657" i="3" a="1"/>
  <c r="BV657" i="3" s="1"/>
  <c r="BV656" i="3" a="1"/>
  <c r="BV656" i="3" s="1"/>
  <c r="BV655" i="3" a="1"/>
  <c r="BV655" i="3" s="1"/>
  <c r="BV654" i="3" a="1"/>
  <c r="BV654" i="3" s="1"/>
  <c r="BV652" i="3" a="1"/>
  <c r="BV652" i="3" s="1"/>
  <c r="BV651" i="3" a="1"/>
  <c r="BV651" i="3" s="1"/>
  <c r="BV650" i="3" a="1"/>
  <c r="BV650" i="3" s="1"/>
  <c r="BV649" i="3" a="1"/>
  <c r="BV649" i="3" s="1"/>
  <c r="BV647" i="3" a="1"/>
  <c r="BV647" i="3" s="1"/>
  <c r="BV646" i="3" a="1"/>
  <c r="BV646" i="3" s="1"/>
  <c r="BV645" i="3" a="1"/>
  <c r="BV645" i="3" s="1"/>
  <c r="BV644" i="3" a="1"/>
  <c r="BV644" i="3" s="1"/>
  <c r="BV642" i="3" a="1"/>
  <c r="BV642" i="3" s="1"/>
  <c r="BV641" i="3" a="1"/>
  <c r="BV641" i="3" s="1"/>
  <c r="BV640" i="3" a="1"/>
  <c r="BV640" i="3" s="1"/>
  <c r="BV639" i="3" a="1"/>
  <c r="BV639" i="3" s="1"/>
  <c r="BV637" i="3" a="1"/>
  <c r="BV637" i="3" s="1"/>
  <c r="BV636" i="3" a="1"/>
  <c r="BV636" i="3" s="1"/>
  <c r="BV635" i="3" a="1"/>
  <c r="BV635" i="3" s="1"/>
  <c r="BV634" i="3" a="1"/>
  <c r="BV634" i="3" s="1"/>
  <c r="BV632" i="3" a="1"/>
  <c r="BV632" i="3" s="1"/>
  <c r="BV631" i="3" a="1"/>
  <c r="BV631" i="3" s="1"/>
  <c r="BV630" i="3" a="1"/>
  <c r="BV630" i="3" s="1"/>
  <c r="BV629" i="3" a="1"/>
  <c r="BV629" i="3" s="1"/>
  <c r="BV627" i="3" a="1"/>
  <c r="BV627" i="3" s="1"/>
  <c r="BV626" i="3" a="1"/>
  <c r="BV626" i="3" s="1"/>
  <c r="BV625" i="3" a="1"/>
  <c r="BV625" i="3" s="1"/>
  <c r="BV624" i="3" a="1"/>
  <c r="BV624" i="3" s="1"/>
  <c r="BV622" i="3" a="1"/>
  <c r="BV622" i="3" s="1"/>
  <c r="BV621" i="3" a="1"/>
  <c r="BV621" i="3" s="1"/>
  <c r="BV620" i="3" a="1"/>
  <c r="BV620" i="3" s="1"/>
  <c r="BV619" i="3" a="1"/>
  <c r="BV619" i="3" s="1"/>
  <c r="BV617" i="3" a="1"/>
  <c r="BV617" i="3" s="1"/>
  <c r="BV616" i="3" a="1"/>
  <c r="BV616" i="3" s="1"/>
  <c r="BV615" i="3" a="1"/>
  <c r="BV615" i="3" s="1"/>
  <c r="BV614" i="3" a="1"/>
  <c r="BV614" i="3" s="1"/>
  <c r="BV612" i="3" a="1"/>
  <c r="BV612" i="3" s="1"/>
  <c r="BV611" i="3" a="1"/>
  <c r="BV611" i="3" s="1"/>
  <c r="BV610" i="3" a="1"/>
  <c r="BV610" i="3" s="1"/>
  <c r="BV609" i="3" a="1"/>
  <c r="BV609" i="3" s="1"/>
  <c r="BV607" i="3" a="1"/>
  <c r="BV607" i="3" s="1"/>
  <c r="BV606" i="3" a="1"/>
  <c r="BV606" i="3" s="1"/>
  <c r="BV605" i="3" a="1"/>
  <c r="BV605" i="3" s="1"/>
  <c r="BV604" i="3" a="1"/>
  <c r="BV604" i="3" s="1"/>
  <c r="BV602" i="3" a="1"/>
  <c r="BV602" i="3" s="1"/>
  <c r="BV601" i="3" a="1"/>
  <c r="BV601" i="3" s="1"/>
  <c r="BV600" i="3" a="1"/>
  <c r="BV600" i="3" s="1"/>
  <c r="BV599" i="3" a="1"/>
  <c r="BV599" i="3" s="1"/>
  <c r="BV597" i="3" a="1"/>
  <c r="BV597" i="3" s="1"/>
  <c r="BV596" i="3" a="1"/>
  <c r="BV596" i="3" s="1"/>
  <c r="BV595" i="3" a="1"/>
  <c r="BV595" i="3" s="1"/>
  <c r="BV594" i="3" a="1"/>
  <c r="BV594" i="3" s="1"/>
  <c r="BV592" i="3" a="1"/>
  <c r="BV592" i="3" s="1"/>
  <c r="BV591" i="3" a="1"/>
  <c r="BV591" i="3" s="1"/>
  <c r="BV590" i="3" a="1"/>
  <c r="BV590" i="3" s="1"/>
  <c r="BV589" i="3" a="1"/>
  <c r="BV589" i="3" s="1"/>
  <c r="BV587" i="3" a="1"/>
  <c r="BV587" i="3" s="1"/>
  <c r="BV586" i="3" a="1"/>
  <c r="BV586" i="3" s="1"/>
  <c r="BV585" i="3" a="1"/>
  <c r="BV585" i="3" s="1"/>
  <c r="BV584" i="3" a="1"/>
  <c r="BV584" i="3" s="1"/>
  <c r="BV582" i="3" a="1"/>
  <c r="BV582" i="3" s="1"/>
  <c r="BV581" i="3" a="1"/>
  <c r="BV581" i="3" s="1"/>
  <c r="BV580" i="3" a="1"/>
  <c r="BV580" i="3" s="1"/>
  <c r="BV579" i="3" a="1"/>
  <c r="BV579" i="3" s="1"/>
  <c r="BV577" i="3" a="1"/>
  <c r="BV577" i="3" s="1"/>
  <c r="BV576" i="3" a="1"/>
  <c r="BV576" i="3" s="1"/>
  <c r="BV575" i="3" a="1"/>
  <c r="BV575" i="3" s="1"/>
  <c r="BV574" i="3" a="1"/>
  <c r="BV574" i="3" s="1"/>
  <c r="BV572" i="3" a="1"/>
  <c r="BV572" i="3" s="1"/>
  <c r="BV571" i="3" a="1"/>
  <c r="BV571" i="3" s="1"/>
  <c r="BV570" i="3" a="1"/>
  <c r="BV570" i="3" s="1"/>
  <c r="BV569" i="3" a="1"/>
  <c r="BV569" i="3" s="1"/>
  <c r="BV567" i="3" a="1"/>
  <c r="BV567" i="3" s="1"/>
  <c r="BV566" i="3" a="1"/>
  <c r="BV566" i="3" s="1"/>
  <c r="BV565" i="3" a="1"/>
  <c r="BV565" i="3" s="1"/>
  <c r="BV564" i="3" a="1"/>
  <c r="BV564" i="3" s="1"/>
  <c r="BV562" i="3" a="1"/>
  <c r="BV562" i="3" s="1"/>
  <c r="BV561" i="3" a="1"/>
  <c r="BV561" i="3" s="1"/>
  <c r="BV560" i="3" a="1"/>
  <c r="BV560" i="3" s="1"/>
  <c r="BV559" i="3" a="1"/>
  <c r="BV559" i="3" s="1"/>
  <c r="BV557" i="3" a="1"/>
  <c r="BV557" i="3" s="1"/>
  <c r="BV556" i="3" a="1"/>
  <c r="BV556" i="3" s="1"/>
  <c r="BV555" i="3" a="1"/>
  <c r="BV555" i="3" s="1"/>
  <c r="BV554" i="3" a="1"/>
  <c r="BV554" i="3" s="1"/>
  <c r="BV552" i="3" a="1"/>
  <c r="BV552" i="3" s="1"/>
  <c r="BV551" i="3" a="1"/>
  <c r="BV551" i="3" s="1"/>
  <c r="BV550" i="3" a="1"/>
  <c r="BV550" i="3" s="1"/>
  <c r="BV549" i="3" a="1"/>
  <c r="BV549" i="3" s="1"/>
  <c r="BV547" i="3" a="1"/>
  <c r="BV547" i="3" s="1"/>
  <c r="BV546" i="3" a="1"/>
  <c r="BV546" i="3" s="1"/>
  <c r="BV545" i="3" a="1"/>
  <c r="BV545" i="3" s="1"/>
  <c r="BV544" i="3" a="1"/>
  <c r="BV544" i="3" s="1"/>
  <c r="BV542" i="3" a="1"/>
  <c r="BV542" i="3" s="1"/>
  <c r="BV541" i="3" a="1"/>
  <c r="BV541" i="3" s="1"/>
  <c r="BV540" i="3" a="1"/>
  <c r="BV540" i="3" s="1"/>
  <c r="BV539" i="3" a="1"/>
  <c r="BV539" i="3" s="1"/>
  <c r="BU517" i="3"/>
  <c r="EP517" i="3" s="1"/>
  <c r="BT517" i="3"/>
  <c r="EO517" i="3" s="1"/>
  <c r="BS517" i="3"/>
  <c r="EN517" i="3" s="1"/>
  <c r="BR517" i="3"/>
  <c r="EM517" i="3" s="1"/>
  <c r="BQ517" i="3"/>
  <c r="EL517" i="3" s="1"/>
  <c r="BP517" i="3"/>
  <c r="EK517" i="3" s="1"/>
  <c r="BO517" i="3"/>
  <c r="EJ517" i="3" s="1"/>
  <c r="BN517" i="3"/>
  <c r="EI517" i="3" s="1"/>
  <c r="BM517" i="3"/>
  <c r="EH517" i="3" s="1"/>
  <c r="BL517" i="3"/>
  <c r="EG517" i="3" s="1"/>
  <c r="BK517" i="3"/>
  <c r="EF517" i="3" s="1"/>
  <c r="BJ517" i="3"/>
  <c r="EE517" i="3" s="1"/>
  <c r="BI517" i="3"/>
  <c r="ED517" i="3" s="1"/>
  <c r="BH517" i="3"/>
  <c r="EC517" i="3" s="1"/>
  <c r="BG517" i="3"/>
  <c r="EB517" i="3" s="1"/>
  <c r="BF517" i="3"/>
  <c r="EA517" i="3" s="1"/>
  <c r="BE517" i="3"/>
  <c r="DZ517" i="3" s="1"/>
  <c r="BD517" i="3"/>
  <c r="DY517" i="3" s="1"/>
  <c r="BC517" i="3"/>
  <c r="DX517" i="3" s="1"/>
  <c r="BB517" i="3"/>
  <c r="DW517" i="3" s="1"/>
  <c r="BA517" i="3"/>
  <c r="DV517" i="3" s="1"/>
  <c r="AZ517" i="3"/>
  <c r="DU517" i="3" s="1"/>
  <c r="AY517" i="3"/>
  <c r="DT517" i="3" s="1"/>
  <c r="AX517" i="3"/>
  <c r="DS517" i="3" s="1"/>
  <c r="AW517" i="3"/>
  <c r="DR517" i="3" s="1"/>
  <c r="AV517" i="3"/>
  <c r="DQ517" i="3" s="1"/>
  <c r="AU517" i="3"/>
  <c r="DP517" i="3" s="1"/>
  <c r="AT517" i="3"/>
  <c r="DO517" i="3" s="1"/>
  <c r="AS517" i="3"/>
  <c r="DN517" i="3" s="1"/>
  <c r="AR517" i="3"/>
  <c r="DM517" i="3" s="1"/>
  <c r="AQ517" i="3"/>
  <c r="DL517" i="3" s="1"/>
  <c r="AP517" i="3"/>
  <c r="DK517" i="3" s="1"/>
  <c r="AO517" i="3"/>
  <c r="DJ517" i="3" s="1"/>
  <c r="AN517" i="3"/>
  <c r="DI517" i="3" s="1"/>
  <c r="AM517" i="3"/>
  <c r="DH517" i="3" s="1"/>
  <c r="AL517" i="3"/>
  <c r="DG517" i="3" s="1"/>
  <c r="AK517" i="3"/>
  <c r="DF517" i="3" s="1"/>
  <c r="AJ517" i="3"/>
  <c r="DE517" i="3" s="1"/>
  <c r="AI517" i="3"/>
  <c r="DD517" i="3" s="1"/>
  <c r="AH517" i="3"/>
  <c r="DC517" i="3" s="1"/>
  <c r="AG517" i="3"/>
  <c r="DB517" i="3" s="1"/>
  <c r="AF517" i="3"/>
  <c r="DA517" i="3" s="1"/>
  <c r="AE517" i="3"/>
  <c r="CZ517" i="3" s="1"/>
  <c r="AD517" i="3"/>
  <c r="CY517" i="3" s="1"/>
  <c r="AC517" i="3"/>
  <c r="CX517" i="3" s="1"/>
  <c r="AB517" i="3"/>
  <c r="CW517" i="3" s="1"/>
  <c r="AA517" i="3"/>
  <c r="CV517" i="3" s="1"/>
  <c r="Z517" i="3"/>
  <c r="CU517" i="3" s="1"/>
  <c r="Y517" i="3"/>
  <c r="CT517" i="3" s="1"/>
  <c r="X517" i="3"/>
  <c r="CS517" i="3" s="1"/>
  <c r="W517" i="3"/>
  <c r="CR517" i="3" s="1"/>
  <c r="V517" i="3"/>
  <c r="CQ517" i="3" s="1"/>
  <c r="U517" i="3"/>
  <c r="CP517" i="3" s="1"/>
  <c r="T517" i="3"/>
  <c r="CO517" i="3" s="1"/>
  <c r="S517" i="3"/>
  <c r="CN517" i="3" s="1"/>
  <c r="R517" i="3"/>
  <c r="CM517" i="3" s="1"/>
  <c r="Q517" i="3"/>
  <c r="CL517" i="3" s="1"/>
  <c r="P517" i="3"/>
  <c r="CK517" i="3" s="1"/>
  <c r="O517" i="3"/>
  <c r="CJ517" i="3" s="1"/>
  <c r="N517" i="3"/>
  <c r="CI517" i="3" s="1"/>
  <c r="M517" i="3"/>
  <c r="CH517" i="3" s="1"/>
  <c r="L517" i="3"/>
  <c r="CG517" i="3" s="1"/>
  <c r="K517" i="3"/>
  <c r="CF517" i="3" s="1"/>
  <c r="J517" i="3"/>
  <c r="CE517" i="3" s="1"/>
  <c r="I517" i="3"/>
  <c r="CD517" i="3" s="1"/>
  <c r="H517" i="3"/>
  <c r="CC517" i="3" s="1"/>
  <c r="G517" i="3"/>
  <c r="CB517" i="3" s="1"/>
  <c r="F517" i="3"/>
  <c r="CA517" i="3" s="1"/>
  <c r="E517" i="3"/>
  <c r="BZ517" i="3" s="1"/>
  <c r="D517" i="3"/>
  <c r="BY517" i="3" s="1"/>
  <c r="C517" i="3"/>
  <c r="BX517" i="3" s="1"/>
  <c r="B517" i="3"/>
  <c r="BW517" i="3" s="1"/>
  <c r="BU516" i="3"/>
  <c r="EP516" i="3" s="1"/>
  <c r="BT516" i="3"/>
  <c r="EO516" i="3" s="1"/>
  <c r="BS516" i="3"/>
  <c r="EN516" i="3" s="1"/>
  <c r="BR516" i="3"/>
  <c r="EM516" i="3" s="1"/>
  <c r="BQ516" i="3"/>
  <c r="EL516" i="3" s="1"/>
  <c r="BP516" i="3"/>
  <c r="EK516" i="3" s="1"/>
  <c r="BO516" i="3"/>
  <c r="EJ516" i="3" s="1"/>
  <c r="BN516" i="3"/>
  <c r="EI516" i="3" s="1"/>
  <c r="BM516" i="3"/>
  <c r="EH516" i="3" s="1"/>
  <c r="BL516" i="3"/>
  <c r="EG516" i="3" s="1"/>
  <c r="BK516" i="3"/>
  <c r="EF516" i="3" s="1"/>
  <c r="BJ516" i="3"/>
  <c r="EE516" i="3" s="1"/>
  <c r="BI516" i="3"/>
  <c r="ED516" i="3" s="1"/>
  <c r="BH516" i="3"/>
  <c r="EC516" i="3" s="1"/>
  <c r="BG516" i="3"/>
  <c r="EB516" i="3" s="1"/>
  <c r="BF516" i="3"/>
  <c r="EA516" i="3" s="1"/>
  <c r="BE516" i="3"/>
  <c r="DZ516" i="3" s="1"/>
  <c r="BD516" i="3"/>
  <c r="DY516" i="3" s="1"/>
  <c r="BC516" i="3"/>
  <c r="DX516" i="3" s="1"/>
  <c r="BB516" i="3"/>
  <c r="DW516" i="3" s="1"/>
  <c r="BA516" i="3"/>
  <c r="DV516" i="3" s="1"/>
  <c r="AZ516" i="3"/>
  <c r="DU516" i="3" s="1"/>
  <c r="AY516" i="3"/>
  <c r="DT516" i="3" s="1"/>
  <c r="AX516" i="3"/>
  <c r="DS516" i="3" s="1"/>
  <c r="AW516" i="3"/>
  <c r="DR516" i="3" s="1"/>
  <c r="AV516" i="3"/>
  <c r="DQ516" i="3" s="1"/>
  <c r="AU516" i="3"/>
  <c r="DP516" i="3" s="1"/>
  <c r="AT516" i="3"/>
  <c r="DO516" i="3" s="1"/>
  <c r="AS516" i="3"/>
  <c r="DN516" i="3" s="1"/>
  <c r="AR516" i="3"/>
  <c r="DM516" i="3" s="1"/>
  <c r="AQ516" i="3"/>
  <c r="DL516" i="3" s="1"/>
  <c r="AP516" i="3"/>
  <c r="DK516" i="3" s="1"/>
  <c r="AO516" i="3"/>
  <c r="DJ516" i="3" s="1"/>
  <c r="AN516" i="3"/>
  <c r="DI516" i="3" s="1"/>
  <c r="AM516" i="3"/>
  <c r="DH516" i="3" s="1"/>
  <c r="AL516" i="3"/>
  <c r="DG516" i="3" s="1"/>
  <c r="AK516" i="3"/>
  <c r="DF516" i="3" s="1"/>
  <c r="AJ516" i="3"/>
  <c r="DE516" i="3" s="1"/>
  <c r="AI516" i="3"/>
  <c r="DD516" i="3" s="1"/>
  <c r="AH516" i="3"/>
  <c r="DC516" i="3" s="1"/>
  <c r="AG516" i="3"/>
  <c r="DB516" i="3" s="1"/>
  <c r="AF516" i="3"/>
  <c r="DA516" i="3" s="1"/>
  <c r="AE516" i="3"/>
  <c r="CZ516" i="3" s="1"/>
  <c r="AD516" i="3"/>
  <c r="CY516" i="3" s="1"/>
  <c r="AC516" i="3"/>
  <c r="CX516" i="3" s="1"/>
  <c r="AB516" i="3"/>
  <c r="CW516" i="3" s="1"/>
  <c r="AA516" i="3"/>
  <c r="CV516" i="3" s="1"/>
  <c r="Z516" i="3"/>
  <c r="CU516" i="3" s="1"/>
  <c r="Y516" i="3"/>
  <c r="CT516" i="3" s="1"/>
  <c r="X516" i="3"/>
  <c r="CS516" i="3" s="1"/>
  <c r="W516" i="3"/>
  <c r="CR516" i="3" s="1"/>
  <c r="V516" i="3"/>
  <c r="CQ516" i="3" s="1"/>
  <c r="U516" i="3"/>
  <c r="CP516" i="3" s="1"/>
  <c r="T516" i="3"/>
  <c r="CO516" i="3" s="1"/>
  <c r="S516" i="3"/>
  <c r="CN516" i="3" s="1"/>
  <c r="R516" i="3"/>
  <c r="CM516" i="3" s="1"/>
  <c r="Q516" i="3"/>
  <c r="CL516" i="3" s="1"/>
  <c r="P516" i="3"/>
  <c r="CK516" i="3" s="1"/>
  <c r="O516" i="3"/>
  <c r="CJ516" i="3" s="1"/>
  <c r="N516" i="3"/>
  <c r="CI516" i="3" s="1"/>
  <c r="M516" i="3"/>
  <c r="CH516" i="3" s="1"/>
  <c r="L516" i="3"/>
  <c r="CG516" i="3" s="1"/>
  <c r="K516" i="3"/>
  <c r="CF516" i="3" s="1"/>
  <c r="J516" i="3"/>
  <c r="CE516" i="3" s="1"/>
  <c r="I516" i="3"/>
  <c r="CD516" i="3" s="1"/>
  <c r="H516" i="3"/>
  <c r="CC516" i="3" s="1"/>
  <c r="G516" i="3"/>
  <c r="CB516" i="3" s="1"/>
  <c r="F516" i="3"/>
  <c r="CA516" i="3" s="1"/>
  <c r="E516" i="3"/>
  <c r="BZ516" i="3" s="1"/>
  <c r="D516" i="3"/>
  <c r="BY516" i="3" s="1"/>
  <c r="C516" i="3"/>
  <c r="BX516" i="3" s="1"/>
  <c r="B516" i="3"/>
  <c r="BW516" i="3" s="1"/>
  <c r="BU515" i="3"/>
  <c r="EP515" i="3" s="1"/>
  <c r="BT515" i="3"/>
  <c r="EO515" i="3" s="1"/>
  <c r="BS515" i="3"/>
  <c r="EN515" i="3" s="1"/>
  <c r="BR515" i="3"/>
  <c r="EM515" i="3" s="1"/>
  <c r="BQ515" i="3"/>
  <c r="EL515" i="3" s="1"/>
  <c r="BP515" i="3"/>
  <c r="EK515" i="3" s="1"/>
  <c r="BO515" i="3"/>
  <c r="EJ515" i="3" s="1"/>
  <c r="BN515" i="3"/>
  <c r="EI515" i="3" s="1"/>
  <c r="BM515" i="3"/>
  <c r="EH515" i="3" s="1"/>
  <c r="BL515" i="3"/>
  <c r="EG515" i="3" s="1"/>
  <c r="BK515" i="3"/>
  <c r="EF515" i="3" s="1"/>
  <c r="BJ515" i="3"/>
  <c r="EE515" i="3" s="1"/>
  <c r="BI515" i="3"/>
  <c r="ED515" i="3" s="1"/>
  <c r="BH515" i="3"/>
  <c r="EC515" i="3" s="1"/>
  <c r="BG515" i="3"/>
  <c r="EB515" i="3" s="1"/>
  <c r="BF515" i="3"/>
  <c r="EA515" i="3" s="1"/>
  <c r="BE515" i="3"/>
  <c r="DZ515" i="3" s="1"/>
  <c r="BD515" i="3"/>
  <c r="DY515" i="3" s="1"/>
  <c r="BC515" i="3"/>
  <c r="DX515" i="3" s="1"/>
  <c r="BB515" i="3"/>
  <c r="DW515" i="3" s="1"/>
  <c r="BA515" i="3"/>
  <c r="DV515" i="3" s="1"/>
  <c r="AZ515" i="3"/>
  <c r="DU515" i="3" s="1"/>
  <c r="AY515" i="3"/>
  <c r="DT515" i="3" s="1"/>
  <c r="AX515" i="3"/>
  <c r="DS515" i="3" s="1"/>
  <c r="AW515" i="3"/>
  <c r="DR515" i="3" s="1"/>
  <c r="AV515" i="3"/>
  <c r="DQ515" i="3" s="1"/>
  <c r="AU515" i="3"/>
  <c r="DP515" i="3" s="1"/>
  <c r="AT515" i="3"/>
  <c r="DO515" i="3" s="1"/>
  <c r="AS515" i="3"/>
  <c r="DN515" i="3" s="1"/>
  <c r="AR515" i="3"/>
  <c r="DM515" i="3" s="1"/>
  <c r="AQ515" i="3"/>
  <c r="DL515" i="3" s="1"/>
  <c r="AP515" i="3"/>
  <c r="DK515" i="3" s="1"/>
  <c r="AO515" i="3"/>
  <c r="DJ515" i="3" s="1"/>
  <c r="AN515" i="3"/>
  <c r="DI515" i="3" s="1"/>
  <c r="AM515" i="3"/>
  <c r="DH515" i="3" s="1"/>
  <c r="AL515" i="3"/>
  <c r="DG515" i="3" s="1"/>
  <c r="AK515" i="3"/>
  <c r="DF515" i="3" s="1"/>
  <c r="AJ515" i="3"/>
  <c r="DE515" i="3" s="1"/>
  <c r="AI515" i="3"/>
  <c r="DD515" i="3" s="1"/>
  <c r="AH515" i="3"/>
  <c r="DC515" i="3" s="1"/>
  <c r="AG515" i="3"/>
  <c r="DB515" i="3" s="1"/>
  <c r="AF515" i="3"/>
  <c r="DA515" i="3" s="1"/>
  <c r="AE515" i="3"/>
  <c r="CZ515" i="3" s="1"/>
  <c r="AD515" i="3"/>
  <c r="CY515" i="3" s="1"/>
  <c r="AC515" i="3"/>
  <c r="CX515" i="3" s="1"/>
  <c r="AB515" i="3"/>
  <c r="CW515" i="3" s="1"/>
  <c r="AA515" i="3"/>
  <c r="CV515" i="3" s="1"/>
  <c r="Z515" i="3"/>
  <c r="CU515" i="3" s="1"/>
  <c r="Y515" i="3"/>
  <c r="CT515" i="3" s="1"/>
  <c r="X515" i="3"/>
  <c r="CS515" i="3" s="1"/>
  <c r="W515" i="3"/>
  <c r="CR515" i="3" s="1"/>
  <c r="V515" i="3"/>
  <c r="CQ515" i="3" s="1"/>
  <c r="U515" i="3"/>
  <c r="CP515" i="3" s="1"/>
  <c r="T515" i="3"/>
  <c r="CO515" i="3" s="1"/>
  <c r="S515" i="3"/>
  <c r="CN515" i="3" s="1"/>
  <c r="R515" i="3"/>
  <c r="CM515" i="3" s="1"/>
  <c r="Q515" i="3"/>
  <c r="CL515" i="3" s="1"/>
  <c r="P515" i="3"/>
  <c r="CK515" i="3" s="1"/>
  <c r="O515" i="3"/>
  <c r="CJ515" i="3" s="1"/>
  <c r="N515" i="3"/>
  <c r="CI515" i="3" s="1"/>
  <c r="M515" i="3"/>
  <c r="CH515" i="3" s="1"/>
  <c r="L515" i="3"/>
  <c r="CG515" i="3" s="1"/>
  <c r="K515" i="3"/>
  <c r="CF515" i="3" s="1"/>
  <c r="J515" i="3"/>
  <c r="CE515" i="3" s="1"/>
  <c r="I515" i="3"/>
  <c r="CD515" i="3" s="1"/>
  <c r="H515" i="3"/>
  <c r="CC515" i="3" s="1"/>
  <c r="G515" i="3"/>
  <c r="CB515" i="3" s="1"/>
  <c r="F515" i="3"/>
  <c r="CA515" i="3" s="1"/>
  <c r="E515" i="3"/>
  <c r="BZ515" i="3" s="1"/>
  <c r="D515" i="3"/>
  <c r="BY515" i="3" s="1"/>
  <c r="C515" i="3"/>
  <c r="BX515" i="3" s="1"/>
  <c r="B515" i="3"/>
  <c r="BW515" i="3" s="1"/>
  <c r="BU514" i="3"/>
  <c r="EP514" i="3" s="1"/>
  <c r="BT514" i="3"/>
  <c r="EO514" i="3" s="1"/>
  <c r="BS514" i="3"/>
  <c r="EN514" i="3" s="1"/>
  <c r="BR514" i="3"/>
  <c r="EM514" i="3" s="1"/>
  <c r="BQ514" i="3"/>
  <c r="EL514" i="3" s="1"/>
  <c r="BP514" i="3"/>
  <c r="EK514" i="3" s="1"/>
  <c r="BO514" i="3"/>
  <c r="EJ514" i="3" s="1"/>
  <c r="BN514" i="3"/>
  <c r="EI514" i="3" s="1"/>
  <c r="BM514" i="3"/>
  <c r="EH514" i="3" s="1"/>
  <c r="BL514" i="3"/>
  <c r="EG514" i="3" s="1"/>
  <c r="BK514" i="3"/>
  <c r="EF514" i="3" s="1"/>
  <c r="BJ514" i="3"/>
  <c r="EE514" i="3" s="1"/>
  <c r="BI514" i="3"/>
  <c r="ED514" i="3" s="1"/>
  <c r="BH514" i="3"/>
  <c r="EC514" i="3" s="1"/>
  <c r="BG514" i="3"/>
  <c r="EB514" i="3" s="1"/>
  <c r="BF514" i="3"/>
  <c r="EA514" i="3" s="1"/>
  <c r="BE514" i="3"/>
  <c r="DZ514" i="3" s="1"/>
  <c r="BD514" i="3"/>
  <c r="DY514" i="3" s="1"/>
  <c r="BC514" i="3"/>
  <c r="DX514" i="3" s="1"/>
  <c r="BB514" i="3"/>
  <c r="DW514" i="3" s="1"/>
  <c r="BA514" i="3"/>
  <c r="DV514" i="3" s="1"/>
  <c r="AZ514" i="3"/>
  <c r="DU514" i="3" s="1"/>
  <c r="AY514" i="3"/>
  <c r="DT514" i="3" s="1"/>
  <c r="AX514" i="3"/>
  <c r="DS514" i="3" s="1"/>
  <c r="AW514" i="3"/>
  <c r="DR514" i="3" s="1"/>
  <c r="AV514" i="3"/>
  <c r="DQ514" i="3" s="1"/>
  <c r="AU514" i="3"/>
  <c r="DP514" i="3" s="1"/>
  <c r="AT514" i="3"/>
  <c r="DO514" i="3" s="1"/>
  <c r="AS514" i="3"/>
  <c r="DN514" i="3" s="1"/>
  <c r="AR514" i="3"/>
  <c r="DM514" i="3" s="1"/>
  <c r="AQ514" i="3"/>
  <c r="DL514" i="3" s="1"/>
  <c r="AP514" i="3"/>
  <c r="DK514" i="3" s="1"/>
  <c r="AO514" i="3"/>
  <c r="DJ514" i="3" s="1"/>
  <c r="AN514" i="3"/>
  <c r="DI514" i="3" s="1"/>
  <c r="AM514" i="3"/>
  <c r="DH514" i="3" s="1"/>
  <c r="AL514" i="3"/>
  <c r="DG514" i="3" s="1"/>
  <c r="AK514" i="3"/>
  <c r="DF514" i="3" s="1"/>
  <c r="AJ514" i="3"/>
  <c r="DE514" i="3" s="1"/>
  <c r="AI514" i="3"/>
  <c r="DD514" i="3" s="1"/>
  <c r="AH514" i="3"/>
  <c r="DC514" i="3" s="1"/>
  <c r="AG514" i="3"/>
  <c r="DB514" i="3" s="1"/>
  <c r="AF514" i="3"/>
  <c r="DA514" i="3" s="1"/>
  <c r="AE514" i="3"/>
  <c r="CZ514" i="3" s="1"/>
  <c r="AD514" i="3"/>
  <c r="CY514" i="3" s="1"/>
  <c r="AC514" i="3"/>
  <c r="CX514" i="3" s="1"/>
  <c r="AB514" i="3"/>
  <c r="CW514" i="3" s="1"/>
  <c r="AA514" i="3"/>
  <c r="CV514" i="3" s="1"/>
  <c r="Z514" i="3"/>
  <c r="CU514" i="3" s="1"/>
  <c r="Y514" i="3"/>
  <c r="CT514" i="3" s="1"/>
  <c r="X514" i="3"/>
  <c r="CS514" i="3" s="1"/>
  <c r="W514" i="3"/>
  <c r="CR514" i="3" s="1"/>
  <c r="V514" i="3"/>
  <c r="CQ514" i="3" s="1"/>
  <c r="U514" i="3"/>
  <c r="CP514" i="3" s="1"/>
  <c r="T514" i="3"/>
  <c r="CO514" i="3" s="1"/>
  <c r="S514" i="3"/>
  <c r="CN514" i="3" s="1"/>
  <c r="R514" i="3"/>
  <c r="CM514" i="3" s="1"/>
  <c r="Q514" i="3"/>
  <c r="CL514" i="3" s="1"/>
  <c r="P514" i="3"/>
  <c r="CK514" i="3" s="1"/>
  <c r="O514" i="3"/>
  <c r="CJ514" i="3" s="1"/>
  <c r="N514" i="3"/>
  <c r="CI514" i="3" s="1"/>
  <c r="M514" i="3"/>
  <c r="CH514" i="3" s="1"/>
  <c r="L514" i="3"/>
  <c r="CG514" i="3" s="1"/>
  <c r="K514" i="3"/>
  <c r="CF514" i="3" s="1"/>
  <c r="J514" i="3"/>
  <c r="CE514" i="3" s="1"/>
  <c r="I514" i="3"/>
  <c r="CD514" i="3" s="1"/>
  <c r="H514" i="3"/>
  <c r="CC514" i="3" s="1"/>
  <c r="G514" i="3"/>
  <c r="CB514" i="3" s="1"/>
  <c r="F514" i="3"/>
  <c r="CA514" i="3" s="1"/>
  <c r="E514" i="3"/>
  <c r="BZ514" i="3" s="1"/>
  <c r="D514" i="3"/>
  <c r="BY514" i="3" s="1"/>
  <c r="C514" i="3"/>
  <c r="BX514" i="3" s="1"/>
  <c r="B514" i="3"/>
  <c r="BW514" i="3" s="1"/>
  <c r="BV510" i="3" a="1"/>
  <c r="BV510" i="3" s="1"/>
  <c r="BV509" i="3" a="1"/>
  <c r="BV509" i="3" s="1"/>
  <c r="BV508" i="3" a="1"/>
  <c r="BV508" i="3" s="1"/>
  <c r="BV507" i="3" a="1"/>
  <c r="BV507" i="3" s="1"/>
  <c r="BV505" i="3" a="1"/>
  <c r="BV505" i="3" s="1"/>
  <c r="BV504" i="3" a="1"/>
  <c r="BV504" i="3" s="1"/>
  <c r="BV503" i="3" a="1"/>
  <c r="BV503" i="3" s="1"/>
  <c r="BV502" i="3" a="1"/>
  <c r="BV502" i="3" s="1"/>
  <c r="BV500" i="3" a="1"/>
  <c r="BV500" i="3" s="1"/>
  <c r="BV499" i="3" a="1"/>
  <c r="BV499" i="3" s="1"/>
  <c r="BV498" i="3" a="1"/>
  <c r="BV498" i="3" s="1"/>
  <c r="BV497" i="3" a="1"/>
  <c r="BV497" i="3" s="1"/>
  <c r="BV495" i="3" a="1"/>
  <c r="BV495" i="3" s="1"/>
  <c r="BV494" i="3" a="1"/>
  <c r="BV494" i="3" s="1"/>
  <c r="BV493" i="3" a="1"/>
  <c r="BV493" i="3" s="1"/>
  <c r="BV492" i="3" a="1"/>
  <c r="BV492" i="3" s="1"/>
  <c r="BV490" i="3" a="1"/>
  <c r="BV490" i="3" s="1"/>
  <c r="BV489" i="3" a="1"/>
  <c r="BV489" i="3" s="1"/>
  <c r="BV488" i="3" a="1"/>
  <c r="BV488" i="3" s="1"/>
  <c r="BV487" i="3" a="1"/>
  <c r="BV487" i="3" s="1"/>
  <c r="BV485" i="3" a="1"/>
  <c r="BV485" i="3" s="1"/>
  <c r="BV484" i="3" a="1"/>
  <c r="BV484" i="3" s="1"/>
  <c r="BV483" i="3" a="1"/>
  <c r="BV483" i="3" s="1"/>
  <c r="BV482" i="3" a="1"/>
  <c r="BV482" i="3" s="1"/>
  <c r="BV480" i="3" a="1"/>
  <c r="BV480" i="3" s="1"/>
  <c r="BV479" i="3" a="1"/>
  <c r="BV479" i="3" s="1"/>
  <c r="BV478" i="3" a="1"/>
  <c r="BV478" i="3" s="1"/>
  <c r="BV477" i="3" a="1"/>
  <c r="BV477" i="3" s="1"/>
  <c r="BV475" i="3" a="1"/>
  <c r="BV475" i="3" s="1"/>
  <c r="BV474" i="3" a="1"/>
  <c r="BV474" i="3" s="1"/>
  <c r="BV473" i="3" a="1"/>
  <c r="BV473" i="3" s="1"/>
  <c r="BV472" i="3" a="1"/>
  <c r="BV472" i="3" s="1"/>
  <c r="BV470" i="3" a="1"/>
  <c r="BV470" i="3" s="1"/>
  <c r="BV469" i="3" a="1"/>
  <c r="BV469" i="3" s="1"/>
  <c r="BV468" i="3" a="1"/>
  <c r="BV468" i="3" s="1"/>
  <c r="BV467" i="3" a="1"/>
  <c r="BV467" i="3" s="1"/>
  <c r="BV465" i="3" a="1"/>
  <c r="BV465" i="3" s="1"/>
  <c r="BV464" i="3" a="1"/>
  <c r="BV464" i="3" s="1"/>
  <c r="BV463" i="3" a="1"/>
  <c r="BV463" i="3" s="1"/>
  <c r="BV462" i="3" a="1"/>
  <c r="BV462" i="3" s="1"/>
  <c r="BV460" i="3" a="1"/>
  <c r="BV460" i="3" s="1"/>
  <c r="BV459" i="3" a="1"/>
  <c r="BV459" i="3" s="1"/>
  <c r="BV458" i="3" a="1"/>
  <c r="BV458" i="3" s="1"/>
  <c r="BV457" i="3" a="1"/>
  <c r="BV457" i="3" s="1"/>
  <c r="BV455" i="3" a="1"/>
  <c r="BV455" i="3" s="1"/>
  <c r="BV454" i="3" a="1"/>
  <c r="BV454" i="3" s="1"/>
  <c r="BV453" i="3" a="1"/>
  <c r="BV453" i="3" s="1"/>
  <c r="BV452" i="3" a="1"/>
  <c r="BV452" i="3" s="1"/>
  <c r="BV450" i="3" a="1"/>
  <c r="BV450" i="3" s="1"/>
  <c r="BV449" i="3" a="1"/>
  <c r="BV449" i="3" s="1"/>
  <c r="BV448" i="3" a="1"/>
  <c r="BV448" i="3" s="1"/>
  <c r="BV447" i="3" a="1"/>
  <c r="BV447" i="3" s="1"/>
  <c r="BV445" i="3" a="1"/>
  <c r="BV445" i="3" s="1"/>
  <c r="BV444" i="3" a="1"/>
  <c r="BV444" i="3" s="1"/>
  <c r="BV443" i="3" a="1"/>
  <c r="BV443" i="3" s="1"/>
  <c r="BV442" i="3" a="1"/>
  <c r="BV442" i="3" s="1"/>
  <c r="BV440" i="3" a="1"/>
  <c r="BV440" i="3" s="1"/>
  <c r="BV439" i="3" a="1"/>
  <c r="BV439" i="3" s="1"/>
  <c r="BV438" i="3" a="1"/>
  <c r="BV438" i="3" s="1"/>
  <c r="BV437" i="3" a="1"/>
  <c r="BV437" i="3" s="1"/>
  <c r="BV435" i="3" a="1"/>
  <c r="BV435" i="3" s="1"/>
  <c r="BV434" i="3" a="1"/>
  <c r="BV434" i="3" s="1"/>
  <c r="BV433" i="3" a="1"/>
  <c r="BV433" i="3" s="1"/>
  <c r="BV432" i="3" a="1"/>
  <c r="BV432" i="3" s="1"/>
  <c r="BV430" i="3" a="1"/>
  <c r="BV430" i="3" s="1"/>
  <c r="BV429" i="3" a="1"/>
  <c r="BV429" i="3" s="1"/>
  <c r="BV428" i="3" a="1"/>
  <c r="BV428" i="3" s="1"/>
  <c r="BV427" i="3" a="1"/>
  <c r="BV427" i="3" s="1"/>
  <c r="BV425" i="3" a="1"/>
  <c r="BV425" i="3" s="1"/>
  <c r="BV424" i="3" a="1"/>
  <c r="BV424" i="3" s="1"/>
  <c r="BV423" i="3" a="1"/>
  <c r="BV423" i="3" s="1"/>
  <c r="BV422" i="3" a="1"/>
  <c r="BV422" i="3" s="1"/>
  <c r="BV420" i="3" a="1"/>
  <c r="BV420" i="3" s="1"/>
  <c r="BV419" i="3" a="1"/>
  <c r="BV419" i="3" s="1"/>
  <c r="BV418" i="3" a="1"/>
  <c r="BV418" i="3" s="1"/>
  <c r="BV417" i="3" a="1"/>
  <c r="BV417" i="3" s="1"/>
  <c r="BV415" i="3" a="1"/>
  <c r="BV415" i="3" s="1"/>
  <c r="BV414" i="3" a="1"/>
  <c r="BV414" i="3" s="1"/>
  <c r="BV413" i="3" a="1"/>
  <c r="BV413" i="3" s="1"/>
  <c r="BV412" i="3" a="1"/>
  <c r="BV412" i="3" s="1"/>
  <c r="BV410" i="3" a="1"/>
  <c r="BV410" i="3" s="1"/>
  <c r="BV409" i="3" a="1"/>
  <c r="BV409" i="3" s="1"/>
  <c r="BV408" i="3" a="1"/>
  <c r="BV408" i="3" s="1"/>
  <c r="BV407" i="3" a="1"/>
  <c r="BV407" i="3" s="1"/>
  <c r="BV405" i="3" a="1"/>
  <c r="BV405" i="3" s="1"/>
  <c r="BV404" i="3" a="1"/>
  <c r="BV404" i="3" s="1"/>
  <c r="BV403" i="3" a="1"/>
  <c r="BV403" i="3" s="1"/>
  <c r="BV402" i="3" a="1"/>
  <c r="BV402" i="3" s="1"/>
  <c r="BV400" i="3" a="1"/>
  <c r="BV400" i="3" s="1"/>
  <c r="BV399" i="3" a="1"/>
  <c r="BV399" i="3" s="1"/>
  <c r="BV398" i="3" a="1"/>
  <c r="BV398" i="3" s="1"/>
  <c r="BV397" i="3" a="1"/>
  <c r="BV397" i="3" s="1"/>
  <c r="BV395" i="3" a="1"/>
  <c r="BV395" i="3" s="1"/>
  <c r="BV394" i="3" a="1"/>
  <c r="BV394" i="3" s="1"/>
  <c r="BV393" i="3" a="1"/>
  <c r="BV393" i="3" s="1"/>
  <c r="BV392" i="3" a="1"/>
  <c r="BV392" i="3" s="1"/>
  <c r="BV390" i="3" a="1"/>
  <c r="BV390" i="3" s="1"/>
  <c r="BV389" i="3" a="1"/>
  <c r="BV389" i="3" s="1"/>
  <c r="BV388" i="3" a="1"/>
  <c r="BV388" i="3" s="1"/>
  <c r="BV387" i="3" a="1"/>
  <c r="BV387" i="3" s="1"/>
  <c r="BV385" i="3" a="1"/>
  <c r="BV385" i="3" s="1"/>
  <c r="BV384" i="3" a="1"/>
  <c r="BV384" i="3" s="1"/>
  <c r="BV383" i="3" a="1"/>
  <c r="BV383" i="3" s="1"/>
  <c r="BV382" i="3" a="1"/>
  <c r="BV382" i="3" s="1"/>
  <c r="BV380" i="3" a="1"/>
  <c r="BV380" i="3" s="1"/>
  <c r="BV379" i="3" a="1"/>
  <c r="BV379" i="3" s="1"/>
  <c r="BV378" i="3" a="1"/>
  <c r="BV378" i="3" s="1"/>
  <c r="BV377" i="3" a="1"/>
  <c r="BV377" i="3" s="1"/>
  <c r="BV375" i="3" a="1"/>
  <c r="BV375" i="3" s="1"/>
  <c r="BV374" i="3" a="1"/>
  <c r="BV374" i="3" s="1"/>
  <c r="BV373" i="3" a="1"/>
  <c r="BV373" i="3" s="1"/>
  <c r="BV372" i="3" a="1"/>
  <c r="BV372" i="3" s="1"/>
  <c r="CE522" i="3" l="1"/>
  <c r="CO1059" i="3"/>
  <c r="BZ892" i="3"/>
  <c r="CD892" i="3"/>
  <c r="CH892" i="3"/>
  <c r="CL892" i="3"/>
  <c r="BZ1056" i="3"/>
  <c r="CD1056" i="3"/>
  <c r="CH1056" i="3"/>
  <c r="CP892" i="3"/>
  <c r="CT892" i="3"/>
  <c r="CL1056" i="3"/>
  <c r="CP1056" i="3"/>
  <c r="CT1056" i="3"/>
  <c r="BY892" i="3"/>
  <c r="CC892" i="3"/>
  <c r="CE892" i="3"/>
  <c r="CM892" i="3"/>
  <c r="CO892" i="3"/>
  <c r="CS892" i="3"/>
  <c r="CU892" i="3"/>
  <c r="BZ1058" i="3"/>
  <c r="CD1058" i="3"/>
  <c r="CA892" i="3"/>
  <c r="CG1056" i="3"/>
  <c r="CI1057" i="3"/>
  <c r="CG1058" i="3"/>
  <c r="BX891" i="3"/>
  <c r="CB891" i="3"/>
  <c r="CJ891" i="3"/>
  <c r="CN891" i="3"/>
  <c r="CN1058" i="3"/>
  <c r="CA890" i="3"/>
  <c r="CE890" i="3"/>
  <c r="CO1057" i="3"/>
  <c r="CI1059" i="3"/>
  <c r="CE723" i="3"/>
  <c r="BY741" i="3"/>
  <c r="CQ890" i="3"/>
  <c r="CU890" i="3"/>
  <c r="CI892" i="3"/>
  <c r="CQ892" i="3"/>
  <c r="CT1058" i="3"/>
  <c r="BX521" i="3"/>
  <c r="BX523" i="3"/>
  <c r="BX524" i="3"/>
  <c r="CB524" i="3"/>
  <c r="CF524" i="3"/>
  <c r="CJ524" i="3"/>
  <c r="CN524" i="3"/>
  <c r="CR524" i="3"/>
  <c r="CE725" i="3"/>
  <c r="CL890" i="3"/>
  <c r="BY908" i="3"/>
  <c r="CA524" i="3"/>
  <c r="CE524" i="3"/>
  <c r="BY889" i="3"/>
  <c r="CC889" i="3"/>
  <c r="CG889" i="3"/>
  <c r="CK889" i="3"/>
  <c r="CO889" i="3"/>
  <c r="CS889" i="3"/>
  <c r="BY890" i="3"/>
  <c r="CC890" i="3"/>
  <c r="CO890" i="3"/>
  <c r="CS890" i="3"/>
  <c r="BY909" i="3"/>
  <c r="BX1057" i="3"/>
  <c r="BY1057" i="3"/>
  <c r="CB1057" i="3"/>
  <c r="CF1057" i="3"/>
  <c r="CN1057" i="3"/>
  <c r="CR1057" i="3"/>
  <c r="CC1059" i="3"/>
  <c r="BZ521" i="3"/>
  <c r="BZ522" i="3"/>
  <c r="BZ523" i="3"/>
  <c r="CA724" i="3"/>
  <c r="CB889" i="3"/>
  <c r="CF889" i="3"/>
  <c r="CJ889" i="3"/>
  <c r="CN889" i="3"/>
  <c r="CR889" i="3"/>
  <c r="BY891" i="3"/>
  <c r="CC891" i="3"/>
  <c r="CG891" i="3"/>
  <c r="CK891" i="3"/>
  <c r="CO891" i="3"/>
  <c r="CS891" i="3"/>
  <c r="BY910" i="3"/>
  <c r="CE1056" i="3"/>
  <c r="CI1056" i="3"/>
  <c r="CM1056" i="3"/>
  <c r="CU1056" i="3"/>
  <c r="CA1057" i="3"/>
  <c r="CE1057" i="3"/>
  <c r="CU1057" i="3"/>
  <c r="CE1058" i="3"/>
  <c r="CI1058" i="3"/>
  <c r="CM1058" i="3"/>
  <c r="CQ1058" i="3"/>
  <c r="CU1058" i="3"/>
  <c r="BX1059" i="3"/>
  <c r="CK1059" i="3"/>
  <c r="CS1059" i="3"/>
  <c r="CF1059" i="3"/>
  <c r="CR1059" i="3"/>
  <c r="BY1059" i="3"/>
  <c r="CA1059" i="3"/>
  <c r="CE1059" i="3"/>
  <c r="CU1059" i="3"/>
  <c r="BX889" i="3"/>
  <c r="BY907" i="3"/>
  <c r="CQ1056" i="3"/>
  <c r="BY1056" i="3"/>
  <c r="CC1056" i="3"/>
  <c r="CK1056" i="3"/>
  <c r="CO1056" i="3"/>
  <c r="CS1056" i="3"/>
  <c r="BY1058" i="3"/>
  <c r="CC1058" i="3"/>
  <c r="CK1058" i="3"/>
  <c r="CO1058" i="3"/>
  <c r="CS1058" i="3"/>
  <c r="CB1059" i="3"/>
  <c r="CG1059" i="3"/>
  <c r="CJ1059" i="3"/>
  <c r="CN1059" i="3"/>
  <c r="CA1056" i="3"/>
  <c r="CJ1057" i="3"/>
  <c r="CA1058" i="3"/>
  <c r="BX1056" i="3"/>
  <c r="CB1056" i="3"/>
  <c r="CF1056" i="3"/>
  <c r="CJ1056" i="3"/>
  <c r="CN1056" i="3"/>
  <c r="CR1056" i="3"/>
  <c r="BZ1057" i="3"/>
  <c r="CD1057" i="3"/>
  <c r="CH1057" i="3"/>
  <c r="CL1057" i="3"/>
  <c r="CP1057" i="3"/>
  <c r="CT1057" i="3"/>
  <c r="CQ1057" i="3"/>
  <c r="BX1058" i="3"/>
  <c r="CB1058" i="3"/>
  <c r="CF1058" i="3"/>
  <c r="CJ1058" i="3"/>
  <c r="CC1057" i="3"/>
  <c r="CG1057" i="3"/>
  <c r="CK1057" i="3"/>
  <c r="CS1057" i="3"/>
  <c r="CM1057" i="3"/>
  <c r="CH1058" i="3"/>
  <c r="CL1058" i="3"/>
  <c r="CP1058" i="3"/>
  <c r="CR1058" i="3"/>
  <c r="BZ1059" i="3"/>
  <c r="CD1059" i="3"/>
  <c r="CH1059" i="3"/>
  <c r="CL1059" i="3"/>
  <c r="CP1059" i="3"/>
  <c r="CT1059" i="3"/>
  <c r="CQ1059" i="3"/>
  <c r="CM1059" i="3"/>
  <c r="CI890" i="3"/>
  <c r="BY743" i="3"/>
  <c r="BZ890" i="3"/>
  <c r="CD890" i="3"/>
  <c r="CH890" i="3"/>
  <c r="CG890" i="3"/>
  <c r="CA889" i="3"/>
  <c r="CI889" i="3"/>
  <c r="CM889" i="3"/>
  <c r="CQ889" i="3"/>
  <c r="CU889" i="3"/>
  <c r="CA891" i="3"/>
  <c r="CE891" i="3"/>
  <c r="CI891" i="3"/>
  <c r="CQ891" i="3"/>
  <c r="CM890" i="3"/>
  <c r="CP890" i="3"/>
  <c r="CT890" i="3"/>
  <c r="CE889" i="3"/>
  <c r="BY740" i="3"/>
  <c r="BY742" i="3"/>
  <c r="BZ889" i="3"/>
  <c r="CD889" i="3"/>
  <c r="CH889" i="3"/>
  <c r="CL889" i="3"/>
  <c r="CP889" i="3"/>
  <c r="CT889" i="3"/>
  <c r="BX890" i="3"/>
  <c r="CB890" i="3"/>
  <c r="CF890" i="3"/>
  <c r="CJ890" i="3"/>
  <c r="CN890" i="3"/>
  <c r="CR890" i="3"/>
  <c r="BZ891" i="3"/>
  <c r="CD891" i="3"/>
  <c r="CL891" i="3"/>
  <c r="CP891" i="3"/>
  <c r="CG892" i="3"/>
  <c r="CK892" i="3"/>
  <c r="CK890" i="3"/>
  <c r="CF891" i="3"/>
  <c r="CM891" i="3"/>
  <c r="CR891" i="3"/>
  <c r="CH891" i="3"/>
  <c r="CU891" i="3"/>
  <c r="CT891" i="3"/>
  <c r="BX892" i="3"/>
  <c r="CB892" i="3"/>
  <c r="CF892" i="3"/>
  <c r="CJ892" i="3"/>
  <c r="CN892" i="3"/>
  <c r="CR892" i="3"/>
  <c r="BY724" i="3"/>
  <c r="CP725" i="3"/>
  <c r="BY539" i="3"/>
  <c r="CO724" i="3"/>
  <c r="CO725" i="3"/>
  <c r="BY542" i="3"/>
  <c r="CG725" i="3"/>
  <c r="CF723" i="3"/>
  <c r="CG723" i="3"/>
  <c r="BZ724" i="3"/>
  <c r="CB724" i="3"/>
  <c r="CC724" i="3"/>
  <c r="CD724" i="3"/>
  <c r="BY723" i="3"/>
  <c r="BX724" i="3"/>
  <c r="CT725" i="3"/>
  <c r="BY722" i="3"/>
  <c r="CI725" i="3"/>
  <c r="BX723" i="3"/>
  <c r="CR724" i="3"/>
  <c r="BY541" i="3"/>
  <c r="CQ724" i="3"/>
  <c r="CN725" i="3"/>
  <c r="CJ722" i="3"/>
  <c r="CK722" i="3"/>
  <c r="CM725" i="3"/>
  <c r="CO722" i="3"/>
  <c r="CS724" i="3"/>
  <c r="CK725" i="3"/>
  <c r="CQ725" i="3"/>
  <c r="BY540" i="3"/>
  <c r="CH722" i="3"/>
  <c r="CA722" i="3"/>
  <c r="BX722" i="3"/>
  <c r="BZ722" i="3"/>
  <c r="CF722" i="3"/>
  <c r="CL722" i="3"/>
  <c r="CS722" i="3"/>
  <c r="CT722" i="3"/>
  <c r="CU722" i="3"/>
  <c r="CB723" i="3"/>
  <c r="CO723" i="3"/>
  <c r="CR723" i="3"/>
  <c r="CS723" i="3"/>
  <c r="CT723" i="3"/>
  <c r="CU723" i="3"/>
  <c r="CG724" i="3"/>
  <c r="CI724" i="3"/>
  <c r="CJ724" i="3"/>
  <c r="CK724" i="3"/>
  <c r="CL724" i="3"/>
  <c r="CN724" i="3"/>
  <c r="BX725" i="3"/>
  <c r="BY725" i="3"/>
  <c r="CB722" i="3"/>
  <c r="CD722" i="3"/>
  <c r="CI722" i="3"/>
  <c r="CC722" i="3"/>
  <c r="CE722" i="3"/>
  <c r="CM722" i="3"/>
  <c r="CN722" i="3"/>
  <c r="CP722" i="3"/>
  <c r="CQ722" i="3"/>
  <c r="CR722" i="3"/>
  <c r="CC723" i="3"/>
  <c r="CD723" i="3"/>
  <c r="CH723" i="3"/>
  <c r="CJ723" i="3"/>
  <c r="CK723" i="3"/>
  <c r="CL723" i="3"/>
  <c r="CM723" i="3"/>
  <c r="BZ723" i="3"/>
  <c r="CN723" i="3"/>
  <c r="CP724" i="3"/>
  <c r="CF724" i="3"/>
  <c r="CG722" i="3"/>
  <c r="CP723" i="3"/>
  <c r="CH724" i="3"/>
  <c r="BZ725" i="3"/>
  <c r="CA723" i="3"/>
  <c r="CI723" i="3"/>
  <c r="CQ723" i="3"/>
  <c r="CE724" i="3"/>
  <c r="CM724" i="3"/>
  <c r="CU724" i="3"/>
  <c r="CA725" i="3"/>
  <c r="CB725" i="3"/>
  <c r="CT724" i="3"/>
  <c r="CC725" i="3"/>
  <c r="CD725" i="3"/>
  <c r="CR725" i="3"/>
  <c r="CS725" i="3"/>
  <c r="CU725" i="3"/>
  <c r="CF725" i="3"/>
  <c r="CH725" i="3"/>
  <c r="CJ725" i="3"/>
  <c r="CL725" i="3"/>
  <c r="CD521" i="3"/>
  <c r="CD523" i="3"/>
  <c r="CI524" i="3"/>
  <c r="CH523" i="3"/>
  <c r="CM524" i="3"/>
  <c r="CT521" i="3"/>
  <c r="CT523" i="3"/>
  <c r="BY372" i="3"/>
  <c r="BX522" i="3"/>
  <c r="BY373" i="3"/>
  <c r="CL523" i="3"/>
  <c r="CR522" i="3"/>
  <c r="BY374" i="3"/>
  <c r="CP523" i="3"/>
  <c r="CH521" i="3"/>
  <c r="CL521" i="3"/>
  <c r="CP521" i="3"/>
  <c r="CH522" i="3"/>
  <c r="CL522" i="3"/>
  <c r="CP522" i="3"/>
  <c r="CN522" i="3"/>
  <c r="BY375" i="3"/>
  <c r="CB522" i="3"/>
  <c r="CF522" i="3"/>
  <c r="CJ522" i="3"/>
  <c r="CD522" i="3"/>
  <c r="CT522" i="3"/>
  <c r="CR523" i="3"/>
  <c r="BY521" i="3"/>
  <c r="CC521" i="3"/>
  <c r="CG521" i="3"/>
  <c r="CK521" i="3"/>
  <c r="CO521" i="3"/>
  <c r="CS521" i="3"/>
  <c r="CA522" i="3"/>
  <c r="CI522" i="3"/>
  <c r="CM522" i="3"/>
  <c r="CQ522" i="3"/>
  <c r="CU522" i="3"/>
  <c r="BY523" i="3"/>
  <c r="CC523" i="3"/>
  <c r="CI523" i="3"/>
  <c r="CB521" i="3"/>
  <c r="CF521" i="3"/>
  <c r="CJ521" i="3"/>
  <c r="CN521" i="3"/>
  <c r="CR521" i="3"/>
  <c r="CB523" i="3"/>
  <c r="CF523" i="3"/>
  <c r="CJ523" i="3"/>
  <c r="CN523" i="3"/>
  <c r="CA521" i="3"/>
  <c r="CE521" i="3"/>
  <c r="CI521" i="3"/>
  <c r="CM521" i="3"/>
  <c r="CQ521" i="3"/>
  <c r="CU521" i="3"/>
  <c r="BY522" i="3"/>
  <c r="CC522" i="3"/>
  <c r="CG522" i="3"/>
  <c r="CK522" i="3"/>
  <c r="CO522" i="3"/>
  <c r="CS522" i="3"/>
  <c r="CA523" i="3"/>
  <c r="CE523" i="3"/>
  <c r="CQ523" i="3"/>
  <c r="CG523" i="3"/>
  <c r="CK523" i="3"/>
  <c r="CO523" i="3"/>
  <c r="CS523" i="3"/>
  <c r="CM523" i="3"/>
  <c r="CQ524" i="3"/>
  <c r="CU524" i="3"/>
  <c r="CU523" i="3"/>
  <c r="BZ524" i="3"/>
  <c r="CD524" i="3"/>
  <c r="CH524" i="3"/>
  <c r="CL524" i="3"/>
  <c r="CP524" i="3"/>
  <c r="CT524" i="3"/>
  <c r="BY524" i="3"/>
  <c r="CC524" i="3"/>
  <c r="CG524" i="3"/>
  <c r="CK524" i="3"/>
  <c r="CO524" i="3"/>
  <c r="CS524" i="3"/>
  <c r="K347" i="4"/>
  <c r="J347" i="4"/>
  <c r="I347" i="4"/>
  <c r="H347" i="4"/>
  <c r="G347" i="4"/>
  <c r="F347" i="4"/>
  <c r="E347" i="4"/>
  <c r="K346" i="4"/>
  <c r="J346" i="4"/>
  <c r="I346" i="4"/>
  <c r="H346" i="4"/>
  <c r="G346" i="4"/>
  <c r="F346" i="4"/>
  <c r="E346" i="4"/>
  <c r="K345" i="4"/>
  <c r="J345" i="4"/>
  <c r="I345" i="4"/>
  <c r="H345" i="4"/>
  <c r="G345" i="4"/>
  <c r="F345" i="4"/>
  <c r="E345" i="4"/>
  <c r="K344" i="4"/>
  <c r="J344" i="4"/>
  <c r="I344" i="4"/>
  <c r="H344" i="4"/>
  <c r="G344" i="4"/>
  <c r="F344" i="4"/>
  <c r="E344" i="4"/>
  <c r="K343" i="4"/>
  <c r="J343" i="4"/>
  <c r="I343" i="4"/>
  <c r="H343" i="4"/>
  <c r="G343" i="4"/>
  <c r="F343" i="4"/>
  <c r="E343" i="4"/>
  <c r="K342" i="4"/>
  <c r="J342" i="4"/>
  <c r="I342" i="4"/>
  <c r="H342" i="4"/>
  <c r="G342" i="4"/>
  <c r="F342" i="4"/>
  <c r="E342" i="4"/>
  <c r="K341" i="4"/>
  <c r="J341" i="4"/>
  <c r="I341" i="4"/>
  <c r="H341" i="4"/>
  <c r="G341" i="4"/>
  <c r="F341" i="4"/>
  <c r="E341" i="4"/>
  <c r="K340" i="4"/>
  <c r="J340" i="4"/>
  <c r="I340" i="4"/>
  <c r="H340" i="4"/>
  <c r="G340" i="4"/>
  <c r="F340" i="4"/>
  <c r="E340" i="4"/>
  <c r="K339" i="4"/>
  <c r="J339" i="4"/>
  <c r="I339" i="4"/>
  <c r="H339" i="4"/>
  <c r="G339" i="4"/>
  <c r="F339" i="4"/>
  <c r="E339" i="4"/>
  <c r="K338" i="4"/>
  <c r="J338" i="4"/>
  <c r="I338" i="4"/>
  <c r="H338" i="4"/>
  <c r="G338" i="4"/>
  <c r="F338" i="4"/>
  <c r="E338" i="4"/>
  <c r="K337" i="4"/>
  <c r="J337" i="4"/>
  <c r="I337" i="4"/>
  <c r="H337" i="4"/>
  <c r="G337" i="4"/>
  <c r="F337" i="4"/>
  <c r="E337" i="4"/>
  <c r="K336" i="4"/>
  <c r="J336" i="4"/>
  <c r="I336" i="4"/>
  <c r="H336" i="4"/>
  <c r="G336" i="4"/>
  <c r="F336" i="4"/>
  <c r="E336" i="4"/>
  <c r="K335" i="4"/>
  <c r="J335" i="4"/>
  <c r="I335" i="4"/>
  <c r="H335" i="4"/>
  <c r="G335" i="4"/>
  <c r="F335" i="4"/>
  <c r="E335" i="4"/>
  <c r="K334" i="4"/>
  <c r="J334" i="4"/>
  <c r="I334" i="4"/>
  <c r="H334" i="4"/>
  <c r="G334" i="4"/>
  <c r="F334" i="4"/>
  <c r="E334" i="4"/>
  <c r="K333" i="4"/>
  <c r="J333" i="4"/>
  <c r="I333" i="4"/>
  <c r="H333" i="4"/>
  <c r="G333" i="4"/>
  <c r="F333" i="4"/>
  <c r="E333" i="4"/>
  <c r="K332" i="4"/>
  <c r="J332" i="4"/>
  <c r="I332" i="4"/>
  <c r="H332" i="4"/>
  <c r="G332" i="4"/>
  <c r="F332" i="4"/>
  <c r="E332" i="4"/>
  <c r="K331" i="4"/>
  <c r="J331" i="4"/>
  <c r="I331" i="4"/>
  <c r="H331" i="4"/>
  <c r="G331" i="4"/>
  <c r="F331" i="4"/>
  <c r="E331" i="4"/>
  <c r="K330" i="4"/>
  <c r="J330" i="4"/>
  <c r="I330" i="4"/>
  <c r="H330" i="4"/>
  <c r="G330" i="4"/>
  <c r="F330" i="4"/>
  <c r="E330" i="4"/>
  <c r="K329" i="4"/>
  <c r="J329" i="4"/>
  <c r="I329" i="4"/>
  <c r="H329" i="4"/>
  <c r="G329" i="4"/>
  <c r="F329" i="4"/>
  <c r="E329" i="4"/>
  <c r="K328" i="4"/>
  <c r="J328" i="4"/>
  <c r="I328" i="4"/>
  <c r="H328" i="4"/>
  <c r="G328" i="4"/>
  <c r="F328" i="4"/>
  <c r="E328" i="4"/>
  <c r="K327" i="4"/>
  <c r="J327" i="4"/>
  <c r="I327" i="4"/>
  <c r="H327" i="4"/>
  <c r="G327" i="4"/>
  <c r="F327" i="4"/>
  <c r="E327" i="4"/>
  <c r="K326" i="4"/>
  <c r="J326" i="4"/>
  <c r="I326" i="4"/>
  <c r="H326" i="4"/>
  <c r="G326" i="4"/>
  <c r="F326" i="4"/>
  <c r="E326" i="4"/>
  <c r="K325" i="4"/>
  <c r="J325" i="4"/>
  <c r="I325" i="4"/>
  <c r="H325" i="4"/>
  <c r="G325" i="4"/>
  <c r="F325" i="4"/>
  <c r="E325" i="4"/>
  <c r="K324" i="4"/>
  <c r="J324" i="4"/>
  <c r="I324" i="4"/>
  <c r="H324" i="4"/>
  <c r="G324" i="4"/>
  <c r="F324" i="4"/>
  <c r="E324" i="4"/>
  <c r="K289" i="4"/>
  <c r="J289" i="4"/>
  <c r="I289" i="4"/>
  <c r="H289" i="4"/>
  <c r="G289" i="4"/>
  <c r="F289" i="4"/>
  <c r="E289" i="4"/>
  <c r="K288" i="4"/>
  <c r="J288" i="4"/>
  <c r="I288" i="4"/>
  <c r="H288" i="4"/>
  <c r="G288" i="4"/>
  <c r="F288" i="4"/>
  <c r="E288" i="4"/>
  <c r="K287" i="4"/>
  <c r="J287" i="4"/>
  <c r="I287" i="4"/>
  <c r="H287" i="4"/>
  <c r="G287" i="4"/>
  <c r="F287" i="4"/>
  <c r="E287" i="4"/>
  <c r="K286" i="4"/>
  <c r="J286" i="4"/>
  <c r="I286" i="4"/>
  <c r="H286" i="4"/>
  <c r="G286" i="4"/>
  <c r="F286" i="4"/>
  <c r="E286" i="4"/>
  <c r="K285" i="4"/>
  <c r="J285" i="4"/>
  <c r="I285" i="4"/>
  <c r="H285" i="4"/>
  <c r="G285" i="4"/>
  <c r="F285" i="4"/>
  <c r="E285" i="4"/>
  <c r="K284" i="4"/>
  <c r="J284" i="4"/>
  <c r="I284" i="4"/>
  <c r="H284" i="4"/>
  <c r="G284" i="4"/>
  <c r="F284" i="4"/>
  <c r="E284" i="4"/>
  <c r="K283" i="4"/>
  <c r="J283" i="4"/>
  <c r="I283" i="4"/>
  <c r="H283" i="4"/>
  <c r="G283" i="4"/>
  <c r="F283" i="4"/>
  <c r="E283" i="4"/>
  <c r="K282" i="4"/>
  <c r="J282" i="4"/>
  <c r="I282" i="4"/>
  <c r="H282" i="4"/>
  <c r="G282" i="4"/>
  <c r="F282" i="4"/>
  <c r="E282" i="4"/>
  <c r="K281" i="4"/>
  <c r="J281" i="4"/>
  <c r="I281" i="4"/>
  <c r="H281" i="4"/>
  <c r="G281" i="4"/>
  <c r="F281" i="4"/>
  <c r="E281" i="4"/>
  <c r="K280" i="4"/>
  <c r="J280" i="4"/>
  <c r="I280" i="4"/>
  <c r="H280" i="4"/>
  <c r="G280" i="4"/>
  <c r="F280" i="4"/>
  <c r="E280" i="4"/>
  <c r="K279" i="4"/>
  <c r="J279" i="4"/>
  <c r="I279" i="4"/>
  <c r="H279" i="4"/>
  <c r="G279" i="4"/>
  <c r="F279" i="4"/>
  <c r="E279" i="4"/>
  <c r="K278" i="4"/>
  <c r="J278" i="4"/>
  <c r="I278" i="4"/>
  <c r="H278" i="4"/>
  <c r="G278" i="4"/>
  <c r="F278" i="4"/>
  <c r="E278" i="4"/>
  <c r="K277" i="4"/>
  <c r="J277" i="4"/>
  <c r="I277" i="4"/>
  <c r="H277" i="4"/>
  <c r="G277" i="4"/>
  <c r="F277" i="4"/>
  <c r="E277" i="4"/>
  <c r="K276" i="4"/>
  <c r="J276" i="4"/>
  <c r="I276" i="4"/>
  <c r="H276" i="4"/>
  <c r="G276" i="4"/>
  <c r="F276" i="4"/>
  <c r="E276" i="4"/>
  <c r="K275" i="4"/>
  <c r="J275" i="4"/>
  <c r="I275" i="4"/>
  <c r="H275" i="4"/>
  <c r="G275" i="4"/>
  <c r="F275" i="4"/>
  <c r="E275" i="4"/>
  <c r="K274" i="4"/>
  <c r="J274" i="4"/>
  <c r="I274" i="4"/>
  <c r="H274" i="4"/>
  <c r="G274" i="4"/>
  <c r="F274" i="4"/>
  <c r="E274" i="4"/>
  <c r="K273" i="4"/>
  <c r="J273" i="4"/>
  <c r="I273" i="4"/>
  <c r="H273" i="4"/>
  <c r="G273" i="4"/>
  <c r="F273" i="4"/>
  <c r="E273" i="4"/>
  <c r="K272" i="4"/>
  <c r="J272" i="4"/>
  <c r="I272" i="4"/>
  <c r="H272" i="4"/>
  <c r="G272" i="4"/>
  <c r="F272" i="4"/>
  <c r="E272" i="4"/>
  <c r="K271" i="4"/>
  <c r="J271" i="4"/>
  <c r="I271" i="4"/>
  <c r="H271" i="4"/>
  <c r="G271" i="4"/>
  <c r="F271" i="4"/>
  <c r="E271" i="4"/>
  <c r="K270" i="4"/>
  <c r="J270" i="4"/>
  <c r="I270" i="4"/>
  <c r="H270" i="4"/>
  <c r="G270" i="4"/>
  <c r="F270" i="4"/>
  <c r="E270" i="4"/>
  <c r="K269" i="4"/>
  <c r="J269" i="4"/>
  <c r="I269" i="4"/>
  <c r="H269" i="4"/>
  <c r="G269" i="4"/>
  <c r="F269" i="4"/>
  <c r="E269" i="4"/>
  <c r="K268" i="4"/>
  <c r="J268" i="4"/>
  <c r="I268" i="4"/>
  <c r="H268" i="4"/>
  <c r="G268" i="4"/>
  <c r="F268" i="4"/>
  <c r="E268" i="4"/>
  <c r="K267" i="4"/>
  <c r="J267" i="4"/>
  <c r="I267" i="4"/>
  <c r="H267" i="4"/>
  <c r="G267" i="4"/>
  <c r="F267" i="4"/>
  <c r="E267" i="4"/>
  <c r="K266" i="4"/>
  <c r="J266" i="4"/>
  <c r="I266" i="4"/>
  <c r="H266" i="4"/>
  <c r="G266" i="4"/>
  <c r="F266" i="4"/>
  <c r="E266" i="4"/>
  <c r="K231" i="4"/>
  <c r="J231" i="4"/>
  <c r="I231" i="4"/>
  <c r="H231" i="4"/>
  <c r="G231" i="4"/>
  <c r="F231" i="4"/>
  <c r="E231" i="4"/>
  <c r="K230" i="4"/>
  <c r="J230" i="4"/>
  <c r="I230" i="4"/>
  <c r="H230" i="4"/>
  <c r="G230" i="4"/>
  <c r="F230" i="4"/>
  <c r="E230" i="4"/>
  <c r="K229" i="4"/>
  <c r="J229" i="4"/>
  <c r="I229" i="4"/>
  <c r="H229" i="4"/>
  <c r="G229" i="4"/>
  <c r="F229" i="4"/>
  <c r="E229" i="4"/>
  <c r="K228" i="4"/>
  <c r="J228" i="4"/>
  <c r="I228" i="4"/>
  <c r="H228" i="4"/>
  <c r="G228" i="4"/>
  <c r="F228" i="4"/>
  <c r="E228" i="4"/>
  <c r="K227" i="4"/>
  <c r="J227" i="4"/>
  <c r="I227" i="4"/>
  <c r="H227" i="4"/>
  <c r="G227" i="4"/>
  <c r="F227" i="4"/>
  <c r="E227" i="4"/>
  <c r="K226" i="4"/>
  <c r="J226" i="4"/>
  <c r="I226" i="4"/>
  <c r="H226" i="4"/>
  <c r="G226" i="4"/>
  <c r="F226" i="4"/>
  <c r="E226" i="4"/>
  <c r="K225" i="4"/>
  <c r="J225" i="4"/>
  <c r="I225" i="4"/>
  <c r="H225" i="4"/>
  <c r="G225" i="4"/>
  <c r="F225" i="4"/>
  <c r="E225" i="4"/>
  <c r="K224" i="4"/>
  <c r="J224" i="4"/>
  <c r="I224" i="4"/>
  <c r="H224" i="4"/>
  <c r="G224" i="4"/>
  <c r="F224" i="4"/>
  <c r="E224" i="4"/>
  <c r="K223" i="4"/>
  <c r="J223" i="4"/>
  <c r="I223" i="4"/>
  <c r="H223" i="4"/>
  <c r="G223" i="4"/>
  <c r="F223" i="4"/>
  <c r="E223" i="4"/>
  <c r="K222" i="4"/>
  <c r="J222" i="4"/>
  <c r="I222" i="4"/>
  <c r="H222" i="4"/>
  <c r="G222" i="4"/>
  <c r="F222" i="4"/>
  <c r="E222" i="4"/>
  <c r="K221" i="4"/>
  <c r="J221" i="4"/>
  <c r="I221" i="4"/>
  <c r="H221" i="4"/>
  <c r="G221" i="4"/>
  <c r="F221" i="4"/>
  <c r="E221" i="4"/>
  <c r="K220" i="4"/>
  <c r="J220" i="4"/>
  <c r="I220" i="4"/>
  <c r="H220" i="4"/>
  <c r="G220" i="4"/>
  <c r="F220" i="4"/>
  <c r="E220" i="4"/>
  <c r="K219" i="4"/>
  <c r="J219" i="4"/>
  <c r="I219" i="4"/>
  <c r="H219" i="4"/>
  <c r="G219" i="4"/>
  <c r="F219" i="4"/>
  <c r="E219" i="4"/>
  <c r="K218" i="4"/>
  <c r="J218" i="4"/>
  <c r="I218" i="4"/>
  <c r="H218" i="4"/>
  <c r="G218" i="4"/>
  <c r="F218" i="4"/>
  <c r="E218" i="4"/>
  <c r="K217" i="4"/>
  <c r="J217" i="4"/>
  <c r="I217" i="4"/>
  <c r="H217" i="4"/>
  <c r="G217" i="4"/>
  <c r="F217" i="4"/>
  <c r="E217" i="4"/>
  <c r="K216" i="4"/>
  <c r="J216" i="4"/>
  <c r="I216" i="4"/>
  <c r="H216" i="4"/>
  <c r="G216" i="4"/>
  <c r="F216" i="4"/>
  <c r="E216" i="4"/>
  <c r="K215" i="4"/>
  <c r="J215" i="4"/>
  <c r="I215" i="4"/>
  <c r="H215" i="4"/>
  <c r="G215" i="4"/>
  <c r="F215" i="4"/>
  <c r="E215" i="4"/>
  <c r="K214" i="4"/>
  <c r="J214" i="4"/>
  <c r="I214" i="4"/>
  <c r="H214" i="4"/>
  <c r="G214" i="4"/>
  <c r="F214" i="4"/>
  <c r="E214" i="4"/>
  <c r="K213" i="4"/>
  <c r="J213" i="4"/>
  <c r="I213" i="4"/>
  <c r="H213" i="4"/>
  <c r="G213" i="4"/>
  <c r="F213" i="4"/>
  <c r="E213" i="4"/>
  <c r="K212" i="4"/>
  <c r="J212" i="4"/>
  <c r="I212" i="4"/>
  <c r="H212" i="4"/>
  <c r="G212" i="4"/>
  <c r="F212" i="4"/>
  <c r="E212" i="4"/>
  <c r="K211" i="4"/>
  <c r="J211" i="4"/>
  <c r="I211" i="4"/>
  <c r="H211" i="4"/>
  <c r="G211" i="4"/>
  <c r="F211" i="4"/>
  <c r="E211" i="4"/>
  <c r="K210" i="4"/>
  <c r="J210" i="4"/>
  <c r="I210" i="4"/>
  <c r="H210" i="4"/>
  <c r="G210" i="4"/>
  <c r="F210" i="4"/>
  <c r="E210" i="4"/>
  <c r="K209" i="4"/>
  <c r="J209" i="4"/>
  <c r="I209" i="4"/>
  <c r="H209" i="4"/>
  <c r="G209" i="4"/>
  <c r="F209" i="4"/>
  <c r="E209" i="4"/>
  <c r="K208" i="4"/>
  <c r="J208" i="4"/>
  <c r="I208" i="4"/>
  <c r="H208" i="4"/>
  <c r="G208" i="4"/>
  <c r="F208" i="4"/>
  <c r="E208" i="4"/>
  <c r="K173" i="4"/>
  <c r="J173" i="4"/>
  <c r="I173" i="4"/>
  <c r="H173" i="4"/>
  <c r="G173" i="4"/>
  <c r="F173" i="4"/>
  <c r="E173" i="4"/>
  <c r="K172" i="4"/>
  <c r="J172" i="4"/>
  <c r="I172" i="4"/>
  <c r="H172" i="4"/>
  <c r="G172" i="4"/>
  <c r="F172" i="4"/>
  <c r="E172" i="4"/>
  <c r="K171" i="4"/>
  <c r="J171" i="4"/>
  <c r="I171" i="4"/>
  <c r="H171" i="4"/>
  <c r="G171" i="4"/>
  <c r="F171" i="4"/>
  <c r="E171" i="4"/>
  <c r="K170" i="4"/>
  <c r="J170" i="4"/>
  <c r="I170" i="4"/>
  <c r="H170" i="4"/>
  <c r="G170" i="4"/>
  <c r="F170" i="4"/>
  <c r="E170" i="4"/>
  <c r="K169" i="4"/>
  <c r="J169" i="4"/>
  <c r="I169" i="4"/>
  <c r="H169" i="4"/>
  <c r="G169" i="4"/>
  <c r="F169" i="4"/>
  <c r="E169" i="4"/>
  <c r="K168" i="4"/>
  <c r="J168" i="4"/>
  <c r="I168" i="4"/>
  <c r="H168" i="4"/>
  <c r="G168" i="4"/>
  <c r="F168" i="4"/>
  <c r="E168" i="4"/>
  <c r="K167" i="4"/>
  <c r="J167" i="4"/>
  <c r="I167" i="4"/>
  <c r="H167" i="4"/>
  <c r="G167" i="4"/>
  <c r="F167" i="4"/>
  <c r="E167" i="4"/>
  <c r="K166" i="4"/>
  <c r="J166" i="4"/>
  <c r="I166" i="4"/>
  <c r="H166" i="4"/>
  <c r="G166" i="4"/>
  <c r="F166" i="4"/>
  <c r="E166" i="4"/>
  <c r="K165" i="4"/>
  <c r="J165" i="4"/>
  <c r="I165" i="4"/>
  <c r="H165" i="4"/>
  <c r="G165" i="4"/>
  <c r="F165" i="4"/>
  <c r="E165" i="4"/>
  <c r="K164" i="4"/>
  <c r="J164" i="4"/>
  <c r="I164" i="4"/>
  <c r="H164" i="4"/>
  <c r="G164" i="4"/>
  <c r="F164" i="4"/>
  <c r="E164" i="4"/>
  <c r="K163" i="4"/>
  <c r="J163" i="4"/>
  <c r="I163" i="4"/>
  <c r="H163" i="4"/>
  <c r="G163" i="4"/>
  <c r="F163" i="4"/>
  <c r="E163" i="4"/>
  <c r="K162" i="4"/>
  <c r="J162" i="4"/>
  <c r="I162" i="4"/>
  <c r="H162" i="4"/>
  <c r="G162" i="4"/>
  <c r="F162" i="4"/>
  <c r="E162" i="4"/>
  <c r="K161" i="4"/>
  <c r="J161" i="4"/>
  <c r="I161" i="4"/>
  <c r="H161" i="4"/>
  <c r="G161" i="4"/>
  <c r="F161" i="4"/>
  <c r="E161" i="4"/>
  <c r="K160" i="4"/>
  <c r="J160" i="4"/>
  <c r="I160" i="4"/>
  <c r="H160" i="4"/>
  <c r="G160" i="4"/>
  <c r="F160" i="4"/>
  <c r="E160" i="4"/>
  <c r="K159" i="4"/>
  <c r="J159" i="4"/>
  <c r="I159" i="4"/>
  <c r="H159" i="4"/>
  <c r="G159" i="4"/>
  <c r="F159" i="4"/>
  <c r="E159" i="4"/>
  <c r="K158" i="4"/>
  <c r="J158" i="4"/>
  <c r="I158" i="4"/>
  <c r="H158" i="4"/>
  <c r="G158" i="4"/>
  <c r="F158" i="4"/>
  <c r="E158" i="4"/>
  <c r="K157" i="4"/>
  <c r="J157" i="4"/>
  <c r="I157" i="4"/>
  <c r="H157" i="4"/>
  <c r="G157" i="4"/>
  <c r="F157" i="4"/>
  <c r="E157" i="4"/>
  <c r="K156" i="4"/>
  <c r="J156" i="4"/>
  <c r="I156" i="4"/>
  <c r="H156" i="4"/>
  <c r="G156" i="4"/>
  <c r="F156" i="4"/>
  <c r="E156" i="4"/>
  <c r="K155" i="4"/>
  <c r="J155" i="4"/>
  <c r="I155" i="4"/>
  <c r="H155" i="4"/>
  <c r="G155" i="4"/>
  <c r="F155" i="4"/>
  <c r="E155" i="4"/>
  <c r="K154" i="4"/>
  <c r="J154" i="4"/>
  <c r="I154" i="4"/>
  <c r="H154" i="4"/>
  <c r="G154" i="4"/>
  <c r="F154" i="4"/>
  <c r="E154" i="4"/>
  <c r="K153" i="4"/>
  <c r="J153" i="4"/>
  <c r="I153" i="4"/>
  <c r="H153" i="4"/>
  <c r="G153" i="4"/>
  <c r="F153" i="4"/>
  <c r="E153" i="4"/>
  <c r="K152" i="4"/>
  <c r="J152" i="4"/>
  <c r="I152" i="4"/>
  <c r="H152" i="4"/>
  <c r="G152" i="4"/>
  <c r="F152" i="4"/>
  <c r="E152" i="4"/>
  <c r="K151" i="4"/>
  <c r="J151" i="4"/>
  <c r="I151" i="4"/>
  <c r="H151" i="4"/>
  <c r="G151" i="4"/>
  <c r="F151" i="4"/>
  <c r="E151" i="4"/>
  <c r="K150" i="4"/>
  <c r="J150" i="4"/>
  <c r="I150" i="4"/>
  <c r="H150" i="4"/>
  <c r="G150" i="4"/>
  <c r="F150" i="4"/>
  <c r="E150" i="4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B415" i="1"/>
  <c r="BB443" i="1" s="1"/>
  <c r="AN448" i="1" s="1"/>
  <c r="BA415" i="1"/>
  <c r="BA443" i="1" s="1"/>
  <c r="AM448" i="1" s="1"/>
  <c r="AZ415" i="1"/>
  <c r="AY415" i="1"/>
  <c r="AX415" i="1"/>
  <c r="AX443" i="1" s="1"/>
  <c r="AJ448" i="1" s="1"/>
  <c r="AW415" i="1"/>
  <c r="AW443" i="1" s="1"/>
  <c r="AI448" i="1" s="1"/>
  <c r="AV415" i="1"/>
  <c r="AV443" i="1" s="1"/>
  <c r="AH448" i="1" s="1"/>
  <c r="AU415" i="1"/>
  <c r="AU443" i="1" s="1"/>
  <c r="AG448" i="1" s="1"/>
  <c r="AT415" i="1"/>
  <c r="AT443" i="1" s="1"/>
  <c r="AF448" i="1" s="1"/>
  <c r="AS415" i="1"/>
  <c r="AS443" i="1" s="1"/>
  <c r="AE448" i="1" s="1"/>
  <c r="AR415" i="1"/>
  <c r="AQ415" i="1"/>
  <c r="AQ443" i="1" s="1"/>
  <c r="AC448" i="1" s="1"/>
  <c r="AP415" i="1"/>
  <c r="AO415" i="1"/>
  <c r="AO443" i="1" s="1"/>
  <c r="AA448" i="1" s="1"/>
  <c r="AN415" i="1"/>
  <c r="AM415" i="1"/>
  <c r="AL415" i="1"/>
  <c r="AL443" i="1" s="1"/>
  <c r="X448" i="1" s="1"/>
  <c r="AK415" i="1"/>
  <c r="AK443" i="1" s="1"/>
  <c r="W448" i="1" s="1"/>
  <c r="AJ415" i="1"/>
  <c r="AJ443" i="1" s="1"/>
  <c r="V448" i="1" s="1"/>
  <c r="AI415" i="1"/>
  <c r="AH415" i="1"/>
  <c r="AH443" i="1" s="1"/>
  <c r="T448" i="1" s="1"/>
  <c r="AG415" i="1"/>
  <c r="AG443" i="1" s="1"/>
  <c r="S448" i="1" s="1"/>
  <c r="AF415" i="1"/>
  <c r="AF443" i="1" s="1"/>
  <c r="R448" i="1" s="1"/>
  <c r="AE415" i="1"/>
  <c r="AE443" i="1" s="1"/>
  <c r="Q448" i="1" s="1"/>
  <c r="Z415" i="1"/>
  <c r="Z443" i="1" s="1"/>
  <c r="AN447" i="1" s="1"/>
  <c r="Y415" i="1"/>
  <c r="Y443" i="1" s="1"/>
  <c r="AM447" i="1" s="1"/>
  <c r="X415" i="1"/>
  <c r="W415" i="1"/>
  <c r="V415" i="1"/>
  <c r="V443" i="1" s="1"/>
  <c r="AJ447" i="1" s="1"/>
  <c r="U415" i="1"/>
  <c r="U443" i="1" s="1"/>
  <c r="AI447" i="1" s="1"/>
  <c r="T415" i="1"/>
  <c r="T443" i="1" s="1"/>
  <c r="AH447" i="1" s="1"/>
  <c r="S415" i="1"/>
  <c r="R415" i="1"/>
  <c r="R443" i="1" s="1"/>
  <c r="AF447" i="1" s="1"/>
  <c r="Q415" i="1"/>
  <c r="Q443" i="1" s="1"/>
  <c r="AE447" i="1" s="1"/>
  <c r="P415" i="1"/>
  <c r="P443" i="1" s="1"/>
  <c r="AD447" i="1" s="1"/>
  <c r="O415" i="1"/>
  <c r="N415" i="1"/>
  <c r="N443" i="1" s="1"/>
  <c r="AB447" i="1" s="1"/>
  <c r="M415" i="1"/>
  <c r="M443" i="1" s="1"/>
  <c r="AA447" i="1" s="1"/>
  <c r="L415" i="1"/>
  <c r="L443" i="1" s="1"/>
  <c r="Z447" i="1" s="1"/>
  <c r="K415" i="1"/>
  <c r="J415" i="1"/>
  <c r="J443" i="1" s="1"/>
  <c r="X447" i="1" s="1"/>
  <c r="I415" i="1"/>
  <c r="I443" i="1" s="1"/>
  <c r="W447" i="1" s="1"/>
  <c r="H415" i="1"/>
  <c r="H443" i="1" s="1"/>
  <c r="V447" i="1" s="1"/>
  <c r="G415" i="1"/>
  <c r="F415" i="1"/>
  <c r="F443" i="1" s="1"/>
  <c r="T447" i="1" s="1"/>
  <c r="E415" i="1"/>
  <c r="E443" i="1" s="1"/>
  <c r="S447" i="1" s="1"/>
  <c r="D415" i="1"/>
  <c r="D443" i="1" s="1"/>
  <c r="R447" i="1" s="1"/>
  <c r="C415" i="1"/>
  <c r="C443" i="1" s="1"/>
  <c r="Q447" i="1" s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B345" i="1"/>
  <c r="BB373" i="1" s="1"/>
  <c r="AN378" i="1" s="1"/>
  <c r="BA345" i="1"/>
  <c r="AZ345" i="1"/>
  <c r="AY345" i="1"/>
  <c r="AY373" i="1" s="1"/>
  <c r="AK378" i="1" s="1"/>
  <c r="AX345" i="1"/>
  <c r="AX373" i="1" s="1"/>
  <c r="AJ378" i="1" s="1"/>
  <c r="AW345" i="1"/>
  <c r="AV345" i="1"/>
  <c r="AV373" i="1" s="1"/>
  <c r="AH378" i="1" s="1"/>
  <c r="AU345" i="1"/>
  <c r="AT345" i="1"/>
  <c r="AT373" i="1" s="1"/>
  <c r="AF378" i="1" s="1"/>
  <c r="AS345" i="1"/>
  <c r="AS373" i="1" s="1"/>
  <c r="AE378" i="1" s="1"/>
  <c r="AR345" i="1"/>
  <c r="AR373" i="1" s="1"/>
  <c r="AD378" i="1" s="1"/>
  <c r="AQ345" i="1"/>
  <c r="AQ373" i="1" s="1"/>
  <c r="AC378" i="1" s="1"/>
  <c r="AP345" i="1"/>
  <c r="AP373" i="1" s="1"/>
  <c r="AB378" i="1" s="1"/>
  <c r="AO345" i="1"/>
  <c r="AN345" i="1"/>
  <c r="AN373" i="1" s="1"/>
  <c r="Z378" i="1" s="1"/>
  <c r="AM345" i="1"/>
  <c r="AM373" i="1" s="1"/>
  <c r="Y378" i="1" s="1"/>
  <c r="AL345" i="1"/>
  <c r="AL373" i="1" s="1"/>
  <c r="X378" i="1" s="1"/>
  <c r="AK345" i="1"/>
  <c r="AK373" i="1" s="1"/>
  <c r="W378" i="1" s="1"/>
  <c r="AJ345" i="1"/>
  <c r="AJ373" i="1" s="1"/>
  <c r="V378" i="1" s="1"/>
  <c r="AI345" i="1"/>
  <c r="AI373" i="1" s="1"/>
  <c r="U378" i="1" s="1"/>
  <c r="AH345" i="1"/>
  <c r="AH373" i="1" s="1"/>
  <c r="T378" i="1" s="1"/>
  <c r="AG345" i="1"/>
  <c r="AG373" i="1" s="1"/>
  <c r="S378" i="1" s="1"/>
  <c r="AF345" i="1"/>
  <c r="AF373" i="1" s="1"/>
  <c r="R378" i="1" s="1"/>
  <c r="AE345" i="1"/>
  <c r="AE373" i="1" s="1"/>
  <c r="Q378" i="1" s="1"/>
  <c r="Z345" i="1"/>
  <c r="Z373" i="1" s="1"/>
  <c r="AN377" i="1" s="1"/>
  <c r="Y345" i="1"/>
  <c r="X345" i="1"/>
  <c r="X373" i="1" s="1"/>
  <c r="AL377" i="1" s="1"/>
  <c r="W345" i="1"/>
  <c r="V345" i="1"/>
  <c r="V373" i="1" s="1"/>
  <c r="AJ377" i="1" s="1"/>
  <c r="U345" i="1"/>
  <c r="U373" i="1" s="1"/>
  <c r="AI377" i="1" s="1"/>
  <c r="T345" i="1"/>
  <c r="T373" i="1" s="1"/>
  <c r="AH377" i="1" s="1"/>
  <c r="S345" i="1"/>
  <c r="S373" i="1" s="1"/>
  <c r="AG377" i="1" s="1"/>
  <c r="R345" i="1"/>
  <c r="R373" i="1" s="1"/>
  <c r="AF377" i="1" s="1"/>
  <c r="Q345" i="1"/>
  <c r="Q373" i="1" s="1"/>
  <c r="AE377" i="1" s="1"/>
  <c r="P345" i="1"/>
  <c r="O345" i="1"/>
  <c r="N345" i="1"/>
  <c r="N373" i="1" s="1"/>
  <c r="AB377" i="1" s="1"/>
  <c r="M345" i="1"/>
  <c r="M373" i="1" s="1"/>
  <c r="AA377" i="1" s="1"/>
  <c r="L345" i="1"/>
  <c r="L373" i="1" s="1"/>
  <c r="Z377" i="1" s="1"/>
  <c r="K345" i="1"/>
  <c r="K373" i="1" s="1"/>
  <c r="Y377" i="1" s="1"/>
  <c r="J345" i="1"/>
  <c r="J373" i="1" s="1"/>
  <c r="X377" i="1" s="1"/>
  <c r="I345" i="1"/>
  <c r="H345" i="1"/>
  <c r="G345" i="1"/>
  <c r="G373" i="1" s="1"/>
  <c r="U377" i="1" s="1"/>
  <c r="F345" i="1"/>
  <c r="F373" i="1" s="1"/>
  <c r="T377" i="1" s="1"/>
  <c r="E345" i="1"/>
  <c r="D345" i="1"/>
  <c r="C345" i="1"/>
  <c r="C373" i="1" s="1"/>
  <c r="Q377" i="1" s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B268" i="1"/>
  <c r="BA268" i="1"/>
  <c r="BA303" i="1" s="1"/>
  <c r="AM308" i="1" s="1"/>
  <c r="AZ268" i="1"/>
  <c r="AY268" i="1"/>
  <c r="AY303" i="1" s="1"/>
  <c r="AK308" i="1" s="1"/>
  <c r="AX268" i="1"/>
  <c r="AX303" i="1" s="1"/>
  <c r="AJ308" i="1" s="1"/>
  <c r="AW268" i="1"/>
  <c r="AW303" i="1" s="1"/>
  <c r="AI308" i="1" s="1"/>
  <c r="AV268" i="1"/>
  <c r="AV303" i="1" s="1"/>
  <c r="AH308" i="1" s="1"/>
  <c r="AU268" i="1"/>
  <c r="AT268" i="1"/>
  <c r="AT303" i="1" s="1"/>
  <c r="AF308" i="1" s="1"/>
  <c r="AS268" i="1"/>
  <c r="AS303" i="1" s="1"/>
  <c r="AE308" i="1" s="1"/>
  <c r="AR268" i="1"/>
  <c r="AR303" i="1" s="1"/>
  <c r="AD308" i="1" s="1"/>
  <c r="AQ268" i="1"/>
  <c r="AQ303" i="1" s="1"/>
  <c r="AC308" i="1" s="1"/>
  <c r="AP268" i="1"/>
  <c r="AP303" i="1" s="1"/>
  <c r="AB308" i="1" s="1"/>
  <c r="AO268" i="1"/>
  <c r="AO303" i="1" s="1"/>
  <c r="AA308" i="1" s="1"/>
  <c r="AN268" i="1"/>
  <c r="AN303" i="1" s="1"/>
  <c r="Z308" i="1" s="1"/>
  <c r="AM268" i="1"/>
  <c r="AL268" i="1"/>
  <c r="AL303" i="1" s="1"/>
  <c r="X308" i="1" s="1"/>
  <c r="AK268" i="1"/>
  <c r="AJ268" i="1"/>
  <c r="AI268" i="1"/>
  <c r="AH268" i="1"/>
  <c r="AH303" i="1" s="1"/>
  <c r="T308" i="1" s="1"/>
  <c r="AG268" i="1"/>
  <c r="AG303" i="1" s="1"/>
  <c r="S308" i="1" s="1"/>
  <c r="AF268" i="1"/>
  <c r="AF303" i="1" s="1"/>
  <c r="R308" i="1" s="1"/>
  <c r="AE268" i="1"/>
  <c r="AE303" i="1" s="1"/>
  <c r="Q308" i="1" s="1"/>
  <c r="Z268" i="1"/>
  <c r="Y268" i="1"/>
  <c r="Y303" i="1" s="1"/>
  <c r="AM307" i="1" s="1"/>
  <c r="X268" i="1"/>
  <c r="X303" i="1" s="1"/>
  <c r="AL307" i="1" s="1"/>
  <c r="W268" i="1"/>
  <c r="W303" i="1" s="1"/>
  <c r="AK307" i="1" s="1"/>
  <c r="V268" i="1"/>
  <c r="V303" i="1" s="1"/>
  <c r="AJ307" i="1" s="1"/>
  <c r="U268" i="1"/>
  <c r="U303" i="1" s="1"/>
  <c r="AI307" i="1" s="1"/>
  <c r="T268" i="1"/>
  <c r="T303" i="1" s="1"/>
  <c r="AH307" i="1" s="1"/>
  <c r="S268" i="1"/>
  <c r="R268" i="1"/>
  <c r="R303" i="1" s="1"/>
  <c r="AF307" i="1" s="1"/>
  <c r="Q268" i="1"/>
  <c r="Q303" i="1" s="1"/>
  <c r="AE307" i="1" s="1"/>
  <c r="P268" i="1"/>
  <c r="P303" i="1" s="1"/>
  <c r="AD307" i="1" s="1"/>
  <c r="O268" i="1"/>
  <c r="N268" i="1"/>
  <c r="N303" i="1" s="1"/>
  <c r="AB307" i="1" s="1"/>
  <c r="M268" i="1"/>
  <c r="M303" i="1" s="1"/>
  <c r="AA307" i="1" s="1"/>
  <c r="L268" i="1"/>
  <c r="L303" i="1" s="1"/>
  <c r="Z307" i="1" s="1"/>
  <c r="K268" i="1"/>
  <c r="J268" i="1"/>
  <c r="J303" i="1" s="1"/>
  <c r="X307" i="1" s="1"/>
  <c r="I268" i="1"/>
  <c r="I303" i="1" s="1"/>
  <c r="W307" i="1" s="1"/>
  <c r="H268" i="1"/>
  <c r="H303" i="1" s="1"/>
  <c r="V307" i="1" s="1"/>
  <c r="G268" i="1"/>
  <c r="G303" i="1" s="1"/>
  <c r="U307" i="1" s="1"/>
  <c r="F268" i="1"/>
  <c r="F303" i="1" s="1"/>
  <c r="T307" i="1" s="1"/>
  <c r="E268" i="1"/>
  <c r="E303" i="1" s="1"/>
  <c r="S307" i="1" s="1"/>
  <c r="D268" i="1"/>
  <c r="C26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B191" i="1"/>
  <c r="BB219" i="1" s="1"/>
  <c r="AN224" i="1" s="1"/>
  <c r="BA191" i="1"/>
  <c r="AZ191" i="1"/>
  <c r="AZ219" i="1" s="1"/>
  <c r="AL224" i="1" s="1"/>
  <c r="AY191" i="1"/>
  <c r="AY219" i="1" s="1"/>
  <c r="AK224" i="1" s="1"/>
  <c r="AX191" i="1"/>
  <c r="AX219" i="1" s="1"/>
  <c r="AJ224" i="1" s="1"/>
  <c r="AW191" i="1"/>
  <c r="AW219" i="1" s="1"/>
  <c r="AI224" i="1" s="1"/>
  <c r="AV191" i="1"/>
  <c r="AV219" i="1" s="1"/>
  <c r="AH224" i="1" s="1"/>
  <c r="AU191" i="1"/>
  <c r="AU219" i="1" s="1"/>
  <c r="AG224" i="1" s="1"/>
  <c r="AT191" i="1"/>
  <c r="AS191" i="1"/>
  <c r="AS219" i="1" s="1"/>
  <c r="AE224" i="1" s="1"/>
  <c r="AR191" i="1"/>
  <c r="AR219" i="1" s="1"/>
  <c r="AD224" i="1" s="1"/>
  <c r="AQ191" i="1"/>
  <c r="AQ219" i="1" s="1"/>
  <c r="AC224" i="1" s="1"/>
  <c r="AP191" i="1"/>
  <c r="AO191" i="1"/>
  <c r="AN191" i="1"/>
  <c r="AN219" i="1" s="1"/>
  <c r="Z224" i="1" s="1"/>
  <c r="AM191" i="1"/>
  <c r="AM219" i="1" s="1"/>
  <c r="Y224" i="1" s="1"/>
  <c r="AL191" i="1"/>
  <c r="AL219" i="1" s="1"/>
  <c r="X224" i="1" s="1"/>
  <c r="AK191" i="1"/>
  <c r="AK219" i="1" s="1"/>
  <c r="W224" i="1" s="1"/>
  <c r="AJ191" i="1"/>
  <c r="AJ219" i="1" s="1"/>
  <c r="V224" i="1" s="1"/>
  <c r="AI191" i="1"/>
  <c r="AH191" i="1"/>
  <c r="AH219" i="1" s="1"/>
  <c r="T224" i="1" s="1"/>
  <c r="AG191" i="1"/>
  <c r="AG219" i="1" s="1"/>
  <c r="S224" i="1" s="1"/>
  <c r="AF191" i="1"/>
  <c r="AF219" i="1" s="1"/>
  <c r="R224" i="1" s="1"/>
  <c r="AE191" i="1"/>
  <c r="AE219" i="1" s="1"/>
  <c r="Q224" i="1" s="1"/>
  <c r="Z191" i="1"/>
  <c r="Z219" i="1" s="1"/>
  <c r="AN223" i="1" s="1"/>
  <c r="Y191" i="1"/>
  <c r="Y219" i="1" s="1"/>
  <c r="AM223" i="1" s="1"/>
  <c r="X191" i="1"/>
  <c r="X219" i="1" s="1"/>
  <c r="AL223" i="1" s="1"/>
  <c r="W191" i="1"/>
  <c r="V191" i="1"/>
  <c r="V219" i="1" s="1"/>
  <c r="AJ223" i="1" s="1"/>
  <c r="U191" i="1"/>
  <c r="U219" i="1" s="1"/>
  <c r="AI223" i="1" s="1"/>
  <c r="T191" i="1"/>
  <c r="S191" i="1"/>
  <c r="S219" i="1" s="1"/>
  <c r="AG223" i="1" s="1"/>
  <c r="R191" i="1"/>
  <c r="R219" i="1" s="1"/>
  <c r="AF223" i="1" s="1"/>
  <c r="Q191" i="1"/>
  <c r="Q219" i="1" s="1"/>
  <c r="AE223" i="1" s="1"/>
  <c r="P191" i="1"/>
  <c r="P219" i="1" s="1"/>
  <c r="AD223" i="1" s="1"/>
  <c r="O191" i="1"/>
  <c r="O219" i="1" s="1"/>
  <c r="AC223" i="1" s="1"/>
  <c r="N191" i="1"/>
  <c r="N219" i="1" s="1"/>
  <c r="AB223" i="1" s="1"/>
  <c r="M191" i="1"/>
  <c r="L191" i="1"/>
  <c r="L219" i="1" s="1"/>
  <c r="Z223" i="1" s="1"/>
  <c r="K191" i="1"/>
  <c r="K219" i="1" s="1"/>
  <c r="Y223" i="1" s="1"/>
  <c r="J191" i="1"/>
  <c r="J219" i="1" s="1"/>
  <c r="X223" i="1" s="1"/>
  <c r="I191" i="1"/>
  <c r="I219" i="1" s="1"/>
  <c r="W223" i="1" s="1"/>
  <c r="H191" i="1"/>
  <c r="H219" i="1" s="1"/>
  <c r="V223" i="1" s="1"/>
  <c r="G191" i="1"/>
  <c r="G219" i="1" s="1"/>
  <c r="U223" i="1" s="1"/>
  <c r="F191" i="1"/>
  <c r="F219" i="1" s="1"/>
  <c r="T223" i="1" s="1"/>
  <c r="E191" i="1"/>
  <c r="E219" i="1" s="1"/>
  <c r="S223" i="1" s="1"/>
  <c r="D191" i="1"/>
  <c r="C191" i="1"/>
  <c r="C219" i="1" s="1"/>
  <c r="Q223" i="1" s="1"/>
  <c r="AG347" i="3"/>
  <c r="AH347" i="3"/>
  <c r="AI347" i="3"/>
  <c r="AJ347" i="3"/>
  <c r="AK347" i="3"/>
  <c r="AL347" i="3"/>
  <c r="AM347" i="3"/>
  <c r="AN347" i="3"/>
  <c r="AO347" i="3"/>
  <c r="AP347" i="3"/>
  <c r="AQ347" i="3"/>
  <c r="AR347" i="3"/>
  <c r="AS347" i="3"/>
  <c r="AT347" i="3"/>
  <c r="AU347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BR347" i="3"/>
  <c r="BS347" i="3"/>
  <c r="BT347" i="3"/>
  <c r="BU347" i="3"/>
  <c r="AG348" i="3"/>
  <c r="AH348" i="3"/>
  <c r="AI348" i="3"/>
  <c r="AJ348" i="3"/>
  <c r="AK348" i="3"/>
  <c r="AL348" i="3"/>
  <c r="AM348" i="3"/>
  <c r="AN348" i="3"/>
  <c r="AO348" i="3"/>
  <c r="AP348" i="3"/>
  <c r="AQ348" i="3"/>
  <c r="AR348" i="3"/>
  <c r="AS348" i="3"/>
  <c r="AT348" i="3"/>
  <c r="AU348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BR348" i="3"/>
  <c r="BS348" i="3"/>
  <c r="BT348" i="3"/>
  <c r="BU348" i="3"/>
  <c r="AG349" i="3"/>
  <c r="AH349" i="3"/>
  <c r="AI349" i="3"/>
  <c r="AJ349" i="3"/>
  <c r="AK349" i="3"/>
  <c r="AL349" i="3"/>
  <c r="AM349" i="3"/>
  <c r="AN349" i="3"/>
  <c r="AO349" i="3"/>
  <c r="AP349" i="3"/>
  <c r="AQ349" i="3"/>
  <c r="AR349" i="3"/>
  <c r="AS349" i="3"/>
  <c r="AT349" i="3"/>
  <c r="AU349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BR349" i="3"/>
  <c r="BS349" i="3"/>
  <c r="BT349" i="3"/>
  <c r="BU349" i="3"/>
  <c r="AG350" i="3"/>
  <c r="AH350" i="3"/>
  <c r="AI350" i="3"/>
  <c r="AJ350" i="3"/>
  <c r="AK350" i="3"/>
  <c r="AL350" i="3"/>
  <c r="AM350" i="3"/>
  <c r="AN350" i="3"/>
  <c r="AO350" i="3"/>
  <c r="AP350" i="3"/>
  <c r="AQ350" i="3"/>
  <c r="AR350" i="3"/>
  <c r="AS350" i="3"/>
  <c r="AT350" i="3"/>
  <c r="AU350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BR350" i="3"/>
  <c r="BS350" i="3"/>
  <c r="BT350" i="3"/>
  <c r="BU350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W347" i="3"/>
  <c r="X347" i="3"/>
  <c r="Y347" i="3"/>
  <c r="Z347" i="3"/>
  <c r="AA347" i="3"/>
  <c r="AB347" i="3"/>
  <c r="AC347" i="3"/>
  <c r="AD347" i="3"/>
  <c r="AE347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AA348" i="3"/>
  <c r="AB348" i="3"/>
  <c r="AC348" i="3"/>
  <c r="AD348" i="3"/>
  <c r="AE348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W349" i="3"/>
  <c r="X349" i="3"/>
  <c r="Y349" i="3"/>
  <c r="Z349" i="3"/>
  <c r="AA349" i="3"/>
  <c r="AB349" i="3"/>
  <c r="AC349" i="3"/>
  <c r="AD349" i="3"/>
  <c r="AE349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W350" i="3"/>
  <c r="X350" i="3"/>
  <c r="Y350" i="3"/>
  <c r="Z350" i="3"/>
  <c r="AA350" i="3"/>
  <c r="AB350" i="3"/>
  <c r="AC350" i="3"/>
  <c r="AD350" i="3"/>
  <c r="AE350" i="3"/>
  <c r="AF348" i="3"/>
  <c r="AF349" i="3"/>
  <c r="AF350" i="3"/>
  <c r="AF347" i="3"/>
  <c r="DA347" i="3" s="1"/>
  <c r="AM303" i="1" l="1"/>
  <c r="Y308" i="1" s="1"/>
  <c r="AT219" i="1"/>
  <c r="AF224" i="1" s="1"/>
  <c r="AZ303" i="1"/>
  <c r="AL308" i="1" s="1"/>
  <c r="AK303" i="1"/>
  <c r="W308" i="1" s="1"/>
  <c r="BA373" i="1"/>
  <c r="AM378" i="1" s="1"/>
  <c r="W219" i="1"/>
  <c r="AK223" i="1" s="1"/>
  <c r="AO373" i="1"/>
  <c r="AA378" i="1" s="1"/>
  <c r="I373" i="1"/>
  <c r="W377" i="1" s="1"/>
  <c r="AO219" i="1"/>
  <c r="AA224" i="1" s="1"/>
  <c r="C303" i="1"/>
  <c r="Q307" i="1" s="1"/>
  <c r="G443" i="1"/>
  <c r="U447" i="1" s="1"/>
  <c r="O443" i="1"/>
  <c r="AC447" i="1" s="1"/>
  <c r="S303" i="1"/>
  <c r="AG307" i="1" s="1"/>
  <c r="S443" i="1"/>
  <c r="AG447" i="1" s="1"/>
  <c r="X443" i="1"/>
  <c r="AL447" i="1" s="1"/>
  <c r="BB303" i="1"/>
  <c r="AN308" i="1" s="1"/>
  <c r="AU303" i="1"/>
  <c r="AG308" i="1" s="1"/>
  <c r="D373" i="1"/>
  <c r="R377" i="1" s="1"/>
  <c r="AN443" i="1"/>
  <c r="Z448" i="1" s="1"/>
  <c r="E373" i="1"/>
  <c r="S377" i="1" s="1"/>
  <c r="AJ303" i="1"/>
  <c r="V308" i="1" s="1"/>
  <c r="D303" i="1"/>
  <c r="R307" i="1" s="1"/>
  <c r="AZ373" i="1"/>
  <c r="AL378" i="1" s="1"/>
  <c r="AI219" i="1"/>
  <c r="U224" i="1" s="1"/>
  <c r="AP219" i="1"/>
  <c r="AB224" i="1" s="1"/>
  <c r="K443" i="1"/>
  <c r="Y447" i="1" s="1"/>
  <c r="D219" i="1"/>
  <c r="R223" i="1" s="1"/>
  <c r="AW373" i="1"/>
  <c r="AI378" i="1" s="1"/>
  <c r="AR443" i="1"/>
  <c r="AD448" i="1" s="1"/>
  <c r="P373" i="1"/>
  <c r="AD377" i="1" s="1"/>
  <c r="AP443" i="1"/>
  <c r="AB448" i="1" s="1"/>
  <c r="Y373" i="1"/>
  <c r="AM377" i="1" s="1"/>
  <c r="T219" i="1"/>
  <c r="AH223" i="1" s="1"/>
  <c r="M219" i="1"/>
  <c r="AA223" i="1" s="1"/>
  <c r="AM443" i="1"/>
  <c r="Y448" i="1" s="1"/>
  <c r="AY443" i="1"/>
  <c r="AK448" i="1" s="1"/>
  <c r="W443" i="1"/>
  <c r="AK447" i="1" s="1"/>
  <c r="AI303" i="1"/>
  <c r="U308" i="1" s="1"/>
  <c r="CO894" i="3"/>
  <c r="CO901" i="3" s="1"/>
  <c r="CC894" i="3"/>
  <c r="CC901" i="3" s="1"/>
  <c r="CU1061" i="3"/>
  <c r="CU1068" i="3" s="1"/>
  <c r="CS894" i="3"/>
  <c r="CS901" i="3" s="1"/>
  <c r="O325" i="4"/>
  <c r="S449" i="1" s="1"/>
  <c r="S325" i="4"/>
  <c r="W449" i="1" s="1"/>
  <c r="W325" i="4"/>
  <c r="AA449" i="1" s="1"/>
  <c r="AA325" i="4"/>
  <c r="AE449" i="1" s="1"/>
  <c r="AE325" i="4"/>
  <c r="AI449" i="1" s="1"/>
  <c r="N151" i="4"/>
  <c r="R225" i="1" s="1"/>
  <c r="N267" i="4"/>
  <c r="R379" i="1" s="1"/>
  <c r="N325" i="4"/>
  <c r="R449" i="1" s="1"/>
  <c r="CI1061" i="3"/>
  <c r="CI1068" i="3" s="1"/>
  <c r="CM1061" i="3"/>
  <c r="CM1067" i="3" s="1"/>
  <c r="CL1061" i="3"/>
  <c r="CL1065" i="3" s="1"/>
  <c r="CE1061" i="3"/>
  <c r="CE1066" i="3" s="1"/>
  <c r="O209" i="4"/>
  <c r="S309" i="1" s="1"/>
  <c r="P209" i="4"/>
  <c r="T309" i="1" s="1"/>
  <c r="M267" i="4"/>
  <c r="Q379" i="1" s="1"/>
  <c r="S267" i="4"/>
  <c r="W379" i="1" s="1"/>
  <c r="M325" i="4"/>
  <c r="Q449" i="1" s="1"/>
  <c r="P325" i="4"/>
  <c r="T449" i="1" s="1"/>
  <c r="Q325" i="4"/>
  <c r="U449" i="1" s="1"/>
  <c r="R325" i="4"/>
  <c r="V449" i="1" s="1"/>
  <c r="T325" i="4"/>
  <c r="X449" i="1" s="1"/>
  <c r="U325" i="4"/>
  <c r="Y449" i="1" s="1"/>
  <c r="V325" i="4"/>
  <c r="Z449" i="1" s="1"/>
  <c r="Z325" i="4"/>
  <c r="AD449" i="1" s="1"/>
  <c r="AB325" i="4"/>
  <c r="AF449" i="1" s="1"/>
  <c r="AC325" i="4"/>
  <c r="AG449" i="1" s="1"/>
  <c r="AD325" i="4"/>
  <c r="AH449" i="1" s="1"/>
  <c r="AJ325" i="4"/>
  <c r="AN449" i="1" s="1"/>
  <c r="O267" i="4"/>
  <c r="S379" i="1" s="1"/>
  <c r="BY543" i="3"/>
  <c r="BZ539" i="3" s="1"/>
  <c r="CU1066" i="3"/>
  <c r="BX894" i="3"/>
  <c r="BX900" i="3" s="1"/>
  <c r="BY894" i="3"/>
  <c r="BY901" i="3" s="1"/>
  <c r="BX526" i="3"/>
  <c r="BX531" i="3" s="1"/>
  <c r="CF1061" i="3"/>
  <c r="CF1067" i="3" s="1"/>
  <c r="CH1061" i="3"/>
  <c r="CH1065" i="3" s="1"/>
  <c r="CC1061" i="3"/>
  <c r="CC1066" i="3" s="1"/>
  <c r="CR1061" i="3"/>
  <c r="CR1066" i="3" s="1"/>
  <c r="CB1061" i="3"/>
  <c r="CB1068" i="3" s="1"/>
  <c r="CA1061" i="3"/>
  <c r="CA1068" i="3" s="1"/>
  <c r="CS1061" i="3"/>
  <c r="CS1067" i="3" s="1"/>
  <c r="BY1061" i="3"/>
  <c r="BY1065" i="3" s="1"/>
  <c r="CP1061" i="3"/>
  <c r="CP1065" i="3" s="1"/>
  <c r="CG1061" i="3"/>
  <c r="CN1061" i="3"/>
  <c r="CN1067" i="3" s="1"/>
  <c r="BX1061" i="3"/>
  <c r="BX1067" i="3" s="1"/>
  <c r="BZ1061" i="3"/>
  <c r="BZ1068" i="3" s="1"/>
  <c r="CO1061" i="3"/>
  <c r="CO1065" i="3" s="1"/>
  <c r="CQ1061" i="3"/>
  <c r="CQ1066" i="3" s="1"/>
  <c r="CJ1061" i="3"/>
  <c r="CJ1066" i="3" s="1"/>
  <c r="CK1061" i="3"/>
  <c r="CK1065" i="3" s="1"/>
  <c r="CT1061" i="3"/>
  <c r="CT1065" i="3" s="1"/>
  <c r="CD1061" i="3"/>
  <c r="CD1068" i="3" s="1"/>
  <c r="BY911" i="3"/>
  <c r="BZ909" i="3" s="1"/>
  <c r="BY744" i="3"/>
  <c r="BZ741" i="3" s="1"/>
  <c r="CQ894" i="3"/>
  <c r="CQ898" i="3" s="1"/>
  <c r="CT894" i="3"/>
  <c r="CT901" i="3" s="1"/>
  <c r="CD894" i="3"/>
  <c r="CD901" i="3" s="1"/>
  <c r="CE894" i="3"/>
  <c r="CF894" i="3"/>
  <c r="CF898" i="3" s="1"/>
  <c r="CM894" i="3"/>
  <c r="CM901" i="3" s="1"/>
  <c r="CR894" i="3"/>
  <c r="CR900" i="3" s="1"/>
  <c r="CJ894" i="3"/>
  <c r="CJ900" i="3" s="1"/>
  <c r="CH894" i="3"/>
  <c r="CH901" i="3" s="1"/>
  <c r="CK894" i="3"/>
  <c r="CK899" i="3" s="1"/>
  <c r="CP894" i="3"/>
  <c r="CP901" i="3" s="1"/>
  <c r="BZ894" i="3"/>
  <c r="BZ901" i="3" s="1"/>
  <c r="CI894" i="3"/>
  <c r="CI901" i="3" s="1"/>
  <c r="CG894" i="3"/>
  <c r="CG900" i="3" s="1"/>
  <c r="CL894" i="3"/>
  <c r="CL901" i="3" s="1"/>
  <c r="CU894" i="3"/>
  <c r="CU901" i="3" s="1"/>
  <c r="CA894" i="3"/>
  <c r="CA898" i="3" s="1"/>
  <c r="CN894" i="3"/>
  <c r="CN900" i="3" s="1"/>
  <c r="CB894" i="3"/>
  <c r="CB900" i="3" s="1"/>
  <c r="CK727" i="3"/>
  <c r="CK732" i="3" s="1"/>
  <c r="CG727" i="3"/>
  <c r="CG731" i="3" s="1"/>
  <c r="CR727" i="3"/>
  <c r="CR733" i="3" s="1"/>
  <c r="CM727" i="3"/>
  <c r="CM734" i="3" s="1"/>
  <c r="CD727" i="3"/>
  <c r="CD731" i="3" s="1"/>
  <c r="CU727" i="3"/>
  <c r="CU731" i="3" s="1"/>
  <c r="CF727" i="3"/>
  <c r="CF732" i="3" s="1"/>
  <c r="CQ727" i="3"/>
  <c r="CQ733" i="3" s="1"/>
  <c r="CE727" i="3"/>
  <c r="CE733" i="3" s="1"/>
  <c r="CB727" i="3"/>
  <c r="CB733" i="3" s="1"/>
  <c r="CT727" i="3"/>
  <c r="CT733" i="3" s="1"/>
  <c r="CA727" i="3"/>
  <c r="CA734" i="3" s="1"/>
  <c r="CP727" i="3"/>
  <c r="CP731" i="3" s="1"/>
  <c r="CC727" i="3"/>
  <c r="CC731" i="3" s="1"/>
  <c r="CS727" i="3"/>
  <c r="CS731" i="3" s="1"/>
  <c r="CJ727" i="3"/>
  <c r="CJ731" i="3" s="1"/>
  <c r="CO727" i="3"/>
  <c r="CO734" i="3" s="1"/>
  <c r="CH727" i="3"/>
  <c r="CH732" i="3" s="1"/>
  <c r="BY727" i="3"/>
  <c r="BY734" i="3" s="1"/>
  <c r="BX727" i="3"/>
  <c r="BX732" i="3" s="1"/>
  <c r="CN727" i="3"/>
  <c r="CN731" i="3" s="1"/>
  <c r="CI727" i="3"/>
  <c r="CI733" i="3" s="1"/>
  <c r="CL727" i="3"/>
  <c r="CL732" i="3" s="1"/>
  <c r="BZ727" i="3"/>
  <c r="BZ732" i="3" s="1"/>
  <c r="BY376" i="3"/>
  <c r="BZ374" i="3" s="1"/>
  <c r="CH526" i="3"/>
  <c r="CH531" i="3" s="1"/>
  <c r="CQ526" i="3"/>
  <c r="CQ531" i="3" s="1"/>
  <c r="CA526" i="3"/>
  <c r="CA530" i="3" s="1"/>
  <c r="CJ526" i="3"/>
  <c r="CJ533" i="3" s="1"/>
  <c r="CG526" i="3"/>
  <c r="CG531" i="3" s="1"/>
  <c r="CM526" i="3"/>
  <c r="CM531" i="3" s="1"/>
  <c r="CF526" i="3"/>
  <c r="CF532" i="3" s="1"/>
  <c r="CS526" i="3"/>
  <c r="CS531" i="3" s="1"/>
  <c r="CC526" i="3"/>
  <c r="CC530" i="3" s="1"/>
  <c r="CP526" i="3"/>
  <c r="CP533" i="3" s="1"/>
  <c r="BZ526" i="3"/>
  <c r="BZ532" i="3" s="1"/>
  <c r="CI526" i="3"/>
  <c r="CI531" i="3" s="1"/>
  <c r="CR526" i="3"/>
  <c r="CR530" i="3" s="1"/>
  <c r="CB526" i="3"/>
  <c r="CB531" i="3" s="1"/>
  <c r="CO526" i="3"/>
  <c r="CO533" i="3" s="1"/>
  <c r="BY526" i="3"/>
  <c r="BY533" i="3" s="1"/>
  <c r="CU526" i="3"/>
  <c r="CU531" i="3" s="1"/>
  <c r="CE526" i="3"/>
  <c r="CE530" i="3" s="1"/>
  <c r="CN526" i="3"/>
  <c r="CN531" i="3" s="1"/>
  <c r="CK526" i="3"/>
  <c r="CK533" i="3" s="1"/>
  <c r="CT526" i="3"/>
  <c r="CT532" i="3" s="1"/>
  <c r="CL526" i="3"/>
  <c r="CL531" i="3" s="1"/>
  <c r="CD526" i="3"/>
  <c r="CD532" i="3" s="1"/>
  <c r="AF325" i="4"/>
  <c r="AJ449" i="1" s="1"/>
  <c r="AG325" i="4"/>
  <c r="AK449" i="1" s="1"/>
  <c r="AH325" i="4"/>
  <c r="AL449" i="1" s="1"/>
  <c r="X325" i="4"/>
  <c r="AB449" i="1" s="1"/>
  <c r="AI325" i="4"/>
  <c r="AM449" i="1" s="1"/>
  <c r="Y325" i="4"/>
  <c r="AC449" i="1" s="1"/>
  <c r="AA267" i="4"/>
  <c r="AE379" i="1" s="1"/>
  <c r="AE267" i="4"/>
  <c r="AI379" i="1" s="1"/>
  <c r="AB267" i="4"/>
  <c r="AF379" i="1" s="1"/>
  <c r="AC267" i="4"/>
  <c r="AG379" i="1" s="1"/>
  <c r="AD267" i="4"/>
  <c r="AH379" i="1" s="1"/>
  <c r="AF267" i="4"/>
  <c r="AJ379" i="1" s="1"/>
  <c r="AG267" i="4"/>
  <c r="AK379" i="1" s="1"/>
  <c r="AH267" i="4"/>
  <c r="AL379" i="1" s="1"/>
  <c r="AJ267" i="4"/>
  <c r="AN379" i="1" s="1"/>
  <c r="AI267" i="4"/>
  <c r="AM379" i="1" s="1"/>
  <c r="W267" i="4"/>
  <c r="AA379" i="1" s="1"/>
  <c r="X267" i="4"/>
  <c r="AB379" i="1" s="1"/>
  <c r="Z267" i="4"/>
  <c r="AD379" i="1" s="1"/>
  <c r="Y267" i="4"/>
  <c r="AC379" i="1" s="1"/>
  <c r="P267" i="4"/>
  <c r="T379" i="1" s="1"/>
  <c r="Q267" i="4"/>
  <c r="U379" i="1" s="1"/>
  <c r="R267" i="4"/>
  <c r="V379" i="1" s="1"/>
  <c r="T267" i="4"/>
  <c r="X379" i="1" s="1"/>
  <c r="U267" i="4"/>
  <c r="Y379" i="1" s="1"/>
  <c r="V267" i="4"/>
  <c r="Z379" i="1" s="1"/>
  <c r="AH151" i="4"/>
  <c r="AL225" i="1" s="1"/>
  <c r="V151" i="4"/>
  <c r="Z225" i="1" s="1"/>
  <c r="Z151" i="4"/>
  <c r="AD225" i="1" s="1"/>
  <c r="M151" i="4"/>
  <c r="Q225" i="1" s="1"/>
  <c r="M209" i="4"/>
  <c r="Q309" i="1" s="1"/>
  <c r="N209" i="4"/>
  <c r="R309" i="1" s="1"/>
  <c r="Q209" i="4"/>
  <c r="U309" i="1" s="1"/>
  <c r="R209" i="4"/>
  <c r="V309" i="1" s="1"/>
  <c r="T209" i="4"/>
  <c r="X309" i="1" s="1"/>
  <c r="U209" i="4"/>
  <c r="Y309" i="1" s="1"/>
  <c r="V209" i="4"/>
  <c r="Z309" i="1" s="1"/>
  <c r="X209" i="4"/>
  <c r="AB309" i="1" s="1"/>
  <c r="Y209" i="4"/>
  <c r="AC309" i="1" s="1"/>
  <c r="Z209" i="4"/>
  <c r="AD309" i="1" s="1"/>
  <c r="AA209" i="4"/>
  <c r="AE309" i="1" s="1"/>
  <c r="AB209" i="4"/>
  <c r="AF309" i="1" s="1"/>
  <c r="AC209" i="4"/>
  <c r="AG309" i="1" s="1"/>
  <c r="AD209" i="4"/>
  <c r="AH309" i="1" s="1"/>
  <c r="AE209" i="4"/>
  <c r="AI309" i="1" s="1"/>
  <c r="AF209" i="4"/>
  <c r="AJ309" i="1" s="1"/>
  <c r="AG209" i="4"/>
  <c r="AK309" i="1" s="1"/>
  <c r="AH209" i="4"/>
  <c r="AL309" i="1" s="1"/>
  <c r="AJ209" i="4"/>
  <c r="AN309" i="1" s="1"/>
  <c r="S209" i="4"/>
  <c r="W309" i="1" s="1"/>
  <c r="W209" i="4"/>
  <c r="AA309" i="1" s="1"/>
  <c r="AI209" i="4"/>
  <c r="AM309" i="1" s="1"/>
  <c r="R151" i="4"/>
  <c r="V225" i="1" s="1"/>
  <c r="AD151" i="4"/>
  <c r="AH225" i="1" s="1"/>
  <c r="O151" i="4"/>
  <c r="S225" i="1" s="1"/>
  <c r="P151" i="4"/>
  <c r="T225" i="1" s="1"/>
  <c r="S151" i="4"/>
  <c r="W225" i="1" s="1"/>
  <c r="T151" i="4"/>
  <c r="X225" i="1" s="1"/>
  <c r="W151" i="4"/>
  <c r="AA225" i="1" s="1"/>
  <c r="X151" i="4"/>
  <c r="AB225" i="1" s="1"/>
  <c r="AA151" i="4"/>
  <c r="AE225" i="1" s="1"/>
  <c r="AE151" i="4"/>
  <c r="AI225" i="1" s="1"/>
  <c r="AI151" i="4"/>
  <c r="AM225" i="1" s="1"/>
  <c r="Q151" i="4"/>
  <c r="U225" i="1" s="1"/>
  <c r="U151" i="4"/>
  <c r="Y225" i="1" s="1"/>
  <c r="Y151" i="4"/>
  <c r="AC225" i="1" s="1"/>
  <c r="AB151" i="4"/>
  <c r="AF225" i="1" s="1"/>
  <c r="AC151" i="4"/>
  <c r="AG225" i="1" s="1"/>
  <c r="AF151" i="4"/>
  <c r="AJ225" i="1" s="1"/>
  <c r="AG151" i="4"/>
  <c r="AK225" i="1" s="1"/>
  <c r="AJ151" i="4"/>
  <c r="AN225" i="1" s="1"/>
  <c r="AZ443" i="1"/>
  <c r="AL448" i="1" s="1"/>
  <c r="AI443" i="1"/>
  <c r="U448" i="1" s="1"/>
  <c r="Z303" i="1"/>
  <c r="AN307" i="1" s="1"/>
  <c r="AU373" i="1"/>
  <c r="AG378" i="1" s="1"/>
  <c r="O373" i="1"/>
  <c r="AC377" i="1" s="1"/>
  <c r="W373" i="1"/>
  <c r="AK377" i="1" s="1"/>
  <c r="H373" i="1"/>
  <c r="V377" i="1" s="1"/>
  <c r="K303" i="1"/>
  <c r="Y307" i="1" s="1"/>
  <c r="O303" i="1"/>
  <c r="AC307" i="1" s="1"/>
  <c r="BA219" i="1"/>
  <c r="AM224" i="1" s="1"/>
  <c r="BZ347" i="3"/>
  <c r="CA347" i="3"/>
  <c r="CD347" i="3"/>
  <c r="CE347" i="3"/>
  <c r="CI347" i="3"/>
  <c r="CM347" i="3"/>
  <c r="CP347" i="3"/>
  <c r="CQ347" i="3"/>
  <c r="CT347" i="3"/>
  <c r="CU347" i="3"/>
  <c r="CY347" i="3"/>
  <c r="DC347" i="3"/>
  <c r="DD347" i="3"/>
  <c r="DE347" i="3"/>
  <c r="DF347" i="3"/>
  <c r="DG347" i="3"/>
  <c r="DH347" i="3"/>
  <c r="DI347" i="3"/>
  <c r="DJ347" i="3"/>
  <c r="DK347" i="3"/>
  <c r="DL347" i="3"/>
  <c r="DM347" i="3"/>
  <c r="DN347" i="3"/>
  <c r="DO347" i="3"/>
  <c r="DP347" i="3"/>
  <c r="DQ347" i="3"/>
  <c r="DR347" i="3"/>
  <c r="DS347" i="3"/>
  <c r="DT347" i="3"/>
  <c r="DU347" i="3"/>
  <c r="DV347" i="3"/>
  <c r="DW347" i="3"/>
  <c r="DX347" i="3"/>
  <c r="DY347" i="3"/>
  <c r="DZ347" i="3"/>
  <c r="EA347" i="3"/>
  <c r="EB347" i="3"/>
  <c r="EC347" i="3"/>
  <c r="ED347" i="3"/>
  <c r="EE347" i="3"/>
  <c r="EF347" i="3"/>
  <c r="EG347" i="3"/>
  <c r="EH347" i="3"/>
  <c r="EI347" i="3"/>
  <c r="EJ347" i="3"/>
  <c r="EK347" i="3"/>
  <c r="EL347" i="3"/>
  <c r="EM347" i="3"/>
  <c r="EO347" i="3"/>
  <c r="EP347" i="3"/>
  <c r="BX348" i="3"/>
  <c r="CA348" i="3"/>
  <c r="CB348" i="3"/>
  <c r="CE348" i="3"/>
  <c r="CF348" i="3"/>
  <c r="CG348" i="3"/>
  <c r="CH348" i="3"/>
  <c r="CI348" i="3"/>
  <c r="CJ348" i="3"/>
  <c r="CM348" i="3"/>
  <c r="CN348" i="3"/>
  <c r="CO348" i="3"/>
  <c r="CQ348" i="3"/>
  <c r="CR348" i="3"/>
  <c r="CV348" i="3"/>
  <c r="CZ348" i="3"/>
  <c r="DA348" i="3"/>
  <c r="DB348" i="3"/>
  <c r="DC348" i="3"/>
  <c r="DD348" i="3"/>
  <c r="DE348" i="3"/>
  <c r="DF348" i="3"/>
  <c r="DG348" i="3"/>
  <c r="DH348" i="3"/>
  <c r="DI348" i="3"/>
  <c r="DJ348" i="3"/>
  <c r="DK348" i="3"/>
  <c r="DL348" i="3"/>
  <c r="DM348" i="3"/>
  <c r="DN348" i="3"/>
  <c r="DO348" i="3"/>
  <c r="DP348" i="3"/>
  <c r="DQ348" i="3"/>
  <c r="DR348" i="3"/>
  <c r="DS348" i="3"/>
  <c r="DT348" i="3"/>
  <c r="DU348" i="3"/>
  <c r="DV348" i="3"/>
  <c r="DW348" i="3"/>
  <c r="DX348" i="3"/>
  <c r="DY348" i="3"/>
  <c r="DZ348" i="3"/>
  <c r="EA348" i="3"/>
  <c r="EB348" i="3"/>
  <c r="EC348" i="3"/>
  <c r="ED348" i="3"/>
  <c r="EE348" i="3"/>
  <c r="EF348" i="3"/>
  <c r="EG348" i="3"/>
  <c r="EH348" i="3"/>
  <c r="EI348" i="3"/>
  <c r="EJ348" i="3"/>
  <c r="EK348" i="3"/>
  <c r="EL348" i="3"/>
  <c r="EM348" i="3"/>
  <c r="EN348" i="3"/>
  <c r="EO348" i="3"/>
  <c r="EP348" i="3"/>
  <c r="BY349" i="3"/>
  <c r="BZ349" i="3"/>
  <c r="CB349" i="3"/>
  <c r="CC349" i="3"/>
  <c r="CF349" i="3"/>
  <c r="CG349" i="3"/>
  <c r="CJ349" i="3"/>
  <c r="CK349" i="3"/>
  <c r="CN349" i="3"/>
  <c r="CO349" i="3"/>
  <c r="CP349" i="3"/>
  <c r="CR349" i="3"/>
  <c r="CS349" i="3"/>
  <c r="CT349" i="3"/>
  <c r="CU349" i="3"/>
  <c r="CV349" i="3"/>
  <c r="CW349" i="3"/>
  <c r="CY349" i="3"/>
  <c r="CZ349" i="3"/>
  <c r="DA349" i="3"/>
  <c r="DB349" i="3"/>
  <c r="DC349" i="3"/>
  <c r="DD349" i="3"/>
  <c r="DE349" i="3"/>
  <c r="DF349" i="3"/>
  <c r="DG349" i="3"/>
  <c r="DH349" i="3"/>
  <c r="DI349" i="3"/>
  <c r="DJ349" i="3"/>
  <c r="DK349" i="3"/>
  <c r="DL349" i="3"/>
  <c r="DM349" i="3"/>
  <c r="DN349" i="3"/>
  <c r="DO349" i="3"/>
  <c r="DP349" i="3"/>
  <c r="DQ349" i="3"/>
  <c r="DR349" i="3"/>
  <c r="DS349" i="3"/>
  <c r="DT349" i="3"/>
  <c r="DU349" i="3"/>
  <c r="DV349" i="3"/>
  <c r="DW349" i="3"/>
  <c r="DX349" i="3"/>
  <c r="DY349" i="3"/>
  <c r="DZ349" i="3"/>
  <c r="EA349" i="3"/>
  <c r="EB349" i="3"/>
  <c r="EC349" i="3"/>
  <c r="ED349" i="3"/>
  <c r="EE349" i="3"/>
  <c r="EF349" i="3"/>
  <c r="EG349" i="3"/>
  <c r="EH349" i="3"/>
  <c r="EI349" i="3"/>
  <c r="EJ349" i="3"/>
  <c r="EK349" i="3"/>
  <c r="EM349" i="3"/>
  <c r="EO349" i="3"/>
  <c r="EP349" i="3"/>
  <c r="BY350" i="3"/>
  <c r="BZ350" i="3"/>
  <c r="CD350" i="3"/>
  <c r="CG350" i="3"/>
  <c r="CH350" i="3"/>
  <c r="CK350" i="3"/>
  <c r="CL350" i="3"/>
  <c r="CP350" i="3"/>
  <c r="CT350" i="3"/>
  <c r="CW350" i="3"/>
  <c r="CX350" i="3"/>
  <c r="DB350" i="3"/>
  <c r="DD350" i="3"/>
  <c r="DE350" i="3"/>
  <c r="DF350" i="3"/>
  <c r="DG350" i="3"/>
  <c r="DH350" i="3"/>
  <c r="DI350" i="3"/>
  <c r="DJ350" i="3"/>
  <c r="DK350" i="3"/>
  <c r="DL350" i="3"/>
  <c r="DM350" i="3"/>
  <c r="DN350" i="3"/>
  <c r="DO350" i="3"/>
  <c r="DP350" i="3"/>
  <c r="DQ350" i="3"/>
  <c r="DR350" i="3"/>
  <c r="DS350" i="3"/>
  <c r="DT350" i="3"/>
  <c r="DU350" i="3"/>
  <c r="DV350" i="3"/>
  <c r="DW350" i="3"/>
  <c r="DX350" i="3"/>
  <c r="DY350" i="3"/>
  <c r="DZ350" i="3"/>
  <c r="EA350" i="3"/>
  <c r="EB350" i="3"/>
  <c r="EC350" i="3"/>
  <c r="ED350" i="3"/>
  <c r="EE350" i="3"/>
  <c r="EF350" i="3"/>
  <c r="EG350" i="3"/>
  <c r="EH350" i="3"/>
  <c r="EI350" i="3"/>
  <c r="EJ350" i="3"/>
  <c r="EK350" i="3"/>
  <c r="EL350" i="3"/>
  <c r="EM350" i="3"/>
  <c r="EN350" i="3"/>
  <c r="EO350" i="3"/>
  <c r="EP350" i="3"/>
  <c r="BW349" i="3"/>
  <c r="BW347" i="3"/>
  <c r="BV340" i="3" a="1"/>
  <c r="BV340" i="3" s="1"/>
  <c r="BV341" i="3" a="1"/>
  <c r="BV341" i="3" s="1"/>
  <c r="BV342" i="3" a="1"/>
  <c r="BV342" i="3" s="1"/>
  <c r="BV343" i="3" a="1"/>
  <c r="BV343" i="3" s="1"/>
  <c r="DC350" i="3"/>
  <c r="DA350" i="3"/>
  <c r="CZ350" i="3"/>
  <c r="CY350" i="3"/>
  <c r="CV350" i="3"/>
  <c r="CU350" i="3"/>
  <c r="CS350" i="3"/>
  <c r="CR350" i="3"/>
  <c r="CQ350" i="3"/>
  <c r="CO350" i="3"/>
  <c r="CN350" i="3"/>
  <c r="CM350" i="3"/>
  <c r="CJ350" i="3"/>
  <c r="CI350" i="3"/>
  <c r="CF350" i="3"/>
  <c r="CE350" i="3"/>
  <c r="CC350" i="3"/>
  <c r="CB350" i="3"/>
  <c r="CA350" i="3"/>
  <c r="BX350" i="3"/>
  <c r="BW350" i="3"/>
  <c r="EN349" i="3"/>
  <c r="EL349" i="3"/>
  <c r="CX349" i="3"/>
  <c r="CQ349" i="3"/>
  <c r="CM349" i="3"/>
  <c r="CL349" i="3"/>
  <c r="CI349" i="3"/>
  <c r="CH349" i="3"/>
  <c r="CE349" i="3"/>
  <c r="CD349" i="3"/>
  <c r="CA349" i="3"/>
  <c r="BX349" i="3"/>
  <c r="CY348" i="3"/>
  <c r="CX348" i="3"/>
  <c r="CW348" i="3"/>
  <c r="CU348" i="3"/>
  <c r="CT348" i="3"/>
  <c r="CS348" i="3"/>
  <c r="CP348" i="3"/>
  <c r="CL348" i="3"/>
  <c r="CK348" i="3"/>
  <c r="CD348" i="3"/>
  <c r="CC348" i="3"/>
  <c r="BZ348" i="3"/>
  <c r="BY348" i="3"/>
  <c r="BW348" i="3"/>
  <c r="EN347" i="3"/>
  <c r="DB347" i="3"/>
  <c r="CZ347" i="3"/>
  <c r="CX347" i="3"/>
  <c r="CW347" i="3"/>
  <c r="CV347" i="3"/>
  <c r="CS347" i="3"/>
  <c r="CR347" i="3"/>
  <c r="CO347" i="3"/>
  <c r="CN347" i="3"/>
  <c r="CL347" i="3"/>
  <c r="CK347" i="3"/>
  <c r="CJ347" i="3"/>
  <c r="CH347" i="3"/>
  <c r="CG347" i="3"/>
  <c r="CF347" i="3"/>
  <c r="CC347" i="3"/>
  <c r="CB347" i="3"/>
  <c r="BY347" i="3"/>
  <c r="BX347" i="3"/>
  <c r="BV338" i="3" a="1"/>
  <c r="BV338" i="3" s="1"/>
  <c r="BV337" i="3" a="1"/>
  <c r="BV337" i="3" s="1"/>
  <c r="BV336" i="3" a="1"/>
  <c r="BV336" i="3" s="1"/>
  <c r="BV335" i="3" a="1"/>
  <c r="BV335" i="3" s="1"/>
  <c r="BV333" i="3" a="1"/>
  <c r="BV333" i="3" s="1"/>
  <c r="BV332" i="3" a="1"/>
  <c r="BV332" i="3" s="1"/>
  <c r="BV331" i="3" a="1"/>
  <c r="BV331" i="3" s="1"/>
  <c r="BV330" i="3" a="1"/>
  <c r="BV330" i="3" s="1"/>
  <c r="BV328" i="3" a="1"/>
  <c r="BV328" i="3" s="1"/>
  <c r="BV327" i="3" a="1"/>
  <c r="BV327" i="3" s="1"/>
  <c r="BV326" i="3" a="1"/>
  <c r="BV326" i="3" s="1"/>
  <c r="BV325" i="3" a="1"/>
  <c r="BV325" i="3" s="1"/>
  <c r="BV323" i="3" a="1"/>
  <c r="BV323" i="3" s="1"/>
  <c r="BV322" i="3" a="1"/>
  <c r="BV322" i="3" s="1"/>
  <c r="BV321" i="3" a="1"/>
  <c r="BV321" i="3" s="1"/>
  <c r="BV320" i="3" a="1"/>
  <c r="BV320" i="3" s="1"/>
  <c r="BV318" i="3" a="1"/>
  <c r="BV318" i="3" s="1"/>
  <c r="BV317" i="3" a="1"/>
  <c r="BV317" i="3" s="1"/>
  <c r="BV316" i="3" a="1"/>
  <c r="BV316" i="3" s="1"/>
  <c r="BV315" i="3" a="1"/>
  <c r="BV315" i="3" s="1"/>
  <c r="BV313" i="3" a="1"/>
  <c r="BV313" i="3" s="1"/>
  <c r="BV312" i="3" a="1"/>
  <c r="BV312" i="3" s="1"/>
  <c r="BV311" i="3" a="1"/>
  <c r="BV311" i="3" s="1"/>
  <c r="BV310" i="3" a="1"/>
  <c r="BV310" i="3" s="1"/>
  <c r="BV308" i="3" a="1"/>
  <c r="BV308" i="3" s="1"/>
  <c r="BV307" i="3" a="1"/>
  <c r="BV307" i="3" s="1"/>
  <c r="BV306" i="3" a="1"/>
  <c r="BV306" i="3" s="1"/>
  <c r="BV305" i="3" a="1"/>
  <c r="BV305" i="3" s="1"/>
  <c r="BV303" i="3" a="1"/>
  <c r="BV303" i="3" s="1"/>
  <c r="BV302" i="3" a="1"/>
  <c r="BV302" i="3" s="1"/>
  <c r="BV301" i="3" a="1"/>
  <c r="BV301" i="3" s="1"/>
  <c r="BV300" i="3" a="1"/>
  <c r="BV300" i="3" s="1"/>
  <c r="BV298" i="3" a="1"/>
  <c r="BV298" i="3" s="1"/>
  <c r="BV297" i="3" a="1"/>
  <c r="BV297" i="3" s="1"/>
  <c r="BV296" i="3" a="1"/>
  <c r="BV296" i="3" s="1"/>
  <c r="BV295" i="3" a="1"/>
  <c r="BV295" i="3" s="1"/>
  <c r="BV293" i="3" a="1"/>
  <c r="BV293" i="3" s="1"/>
  <c r="BV292" i="3" a="1"/>
  <c r="BV292" i="3" s="1"/>
  <c r="BV291" i="3" a="1"/>
  <c r="BV291" i="3" s="1"/>
  <c r="BV290" i="3" a="1"/>
  <c r="BV290" i="3" s="1"/>
  <c r="BV288" i="3" a="1"/>
  <c r="BV288" i="3" s="1"/>
  <c r="BV287" i="3" a="1"/>
  <c r="BV287" i="3" s="1"/>
  <c r="BV286" i="3" a="1"/>
  <c r="BV286" i="3" s="1"/>
  <c r="BV285" i="3" a="1"/>
  <c r="BV285" i="3" s="1"/>
  <c r="BV283" i="3" a="1"/>
  <c r="BV283" i="3" s="1"/>
  <c r="BV282" i="3" a="1"/>
  <c r="BV282" i="3" s="1"/>
  <c r="BV281" i="3" a="1"/>
  <c r="BV281" i="3" s="1"/>
  <c r="BV280" i="3" a="1"/>
  <c r="BV280" i="3" s="1"/>
  <c r="BV278" i="3" a="1"/>
  <c r="BV278" i="3" s="1"/>
  <c r="BV277" i="3" a="1"/>
  <c r="BV277" i="3" s="1"/>
  <c r="BV276" i="3" a="1"/>
  <c r="BV276" i="3" s="1"/>
  <c r="BV275" i="3" a="1"/>
  <c r="BV275" i="3" s="1"/>
  <c r="BV273" i="3" a="1"/>
  <c r="BV273" i="3" s="1"/>
  <c r="BV272" i="3" a="1"/>
  <c r="BV272" i="3" s="1"/>
  <c r="BV271" i="3" a="1"/>
  <c r="BV271" i="3" s="1"/>
  <c r="BV270" i="3" a="1"/>
  <c r="BV270" i="3" s="1"/>
  <c r="BV268" i="3" a="1"/>
  <c r="BV268" i="3" s="1"/>
  <c r="BV267" i="3" a="1"/>
  <c r="BV267" i="3" s="1"/>
  <c r="BV266" i="3" a="1"/>
  <c r="BV266" i="3" s="1"/>
  <c r="BV265" i="3" a="1"/>
  <c r="BV265" i="3" s="1"/>
  <c r="BV263" i="3" a="1"/>
  <c r="BV263" i="3" s="1"/>
  <c r="BV262" i="3" a="1"/>
  <c r="BV262" i="3" s="1"/>
  <c r="BV261" i="3" a="1"/>
  <c r="BV261" i="3" s="1"/>
  <c r="BV260" i="3" a="1"/>
  <c r="BV260" i="3" s="1"/>
  <c r="BV258" i="3" a="1"/>
  <c r="BV258" i="3" s="1"/>
  <c r="BV257" i="3" a="1"/>
  <c r="BV257" i="3" s="1"/>
  <c r="BV256" i="3" a="1"/>
  <c r="BV256" i="3" s="1"/>
  <c r="BV255" i="3" a="1"/>
  <c r="BV255" i="3" s="1"/>
  <c r="BV253" i="3" a="1"/>
  <c r="BV253" i="3" s="1"/>
  <c r="BV252" i="3" a="1"/>
  <c r="BV252" i="3" s="1"/>
  <c r="BV251" i="3" a="1"/>
  <c r="BV251" i="3" s="1"/>
  <c r="BV250" i="3" a="1"/>
  <c r="BV250" i="3" s="1"/>
  <c r="BV248" i="3" a="1"/>
  <c r="BV248" i="3" s="1"/>
  <c r="BV247" i="3" a="1"/>
  <c r="BV247" i="3" s="1"/>
  <c r="BV246" i="3" a="1"/>
  <c r="BV246" i="3" s="1"/>
  <c r="BV245" i="3" a="1"/>
  <c r="BV245" i="3" s="1"/>
  <c r="BV243" i="3" a="1"/>
  <c r="BV243" i="3" s="1"/>
  <c r="BV242" i="3" a="1"/>
  <c r="BV242" i="3" s="1"/>
  <c r="BV241" i="3" a="1"/>
  <c r="BV241" i="3" s="1"/>
  <c r="BV240" i="3" a="1"/>
  <c r="BV240" i="3" s="1"/>
  <c r="BV238" i="3" a="1"/>
  <c r="BV238" i="3" s="1"/>
  <c r="BV237" i="3" a="1"/>
  <c r="BV237" i="3" s="1"/>
  <c r="BV236" i="3" a="1"/>
  <c r="BV236" i="3" s="1"/>
  <c r="BV235" i="3" a="1"/>
  <c r="BV235" i="3" s="1"/>
  <c r="BV233" i="3" a="1"/>
  <c r="BV233" i="3" s="1"/>
  <c r="BV232" i="3" a="1"/>
  <c r="BV232" i="3" s="1"/>
  <c r="BV231" i="3" a="1"/>
  <c r="BV231" i="3" s="1"/>
  <c r="BV230" i="3" a="1"/>
  <c r="BV230" i="3" s="1"/>
  <c r="BV228" i="3" a="1"/>
  <c r="BV228" i="3" s="1"/>
  <c r="BV227" i="3" a="1"/>
  <c r="BV227" i="3" s="1"/>
  <c r="BV226" i="3" a="1"/>
  <c r="BV226" i="3" s="1"/>
  <c r="BV225" i="3" a="1"/>
  <c r="BV225" i="3" s="1"/>
  <c r="BV223" i="3" a="1"/>
  <c r="BV223" i="3" s="1"/>
  <c r="BV222" i="3" a="1"/>
  <c r="BV222" i="3" s="1"/>
  <c r="BV221" i="3" a="1"/>
  <c r="BV221" i="3" s="1"/>
  <c r="BV220" i="3" a="1"/>
  <c r="BV220" i="3" s="1"/>
  <c r="BV218" i="3" a="1"/>
  <c r="BV218" i="3" s="1"/>
  <c r="BV217" i="3" a="1"/>
  <c r="BV217" i="3" s="1"/>
  <c r="BV216" i="3" a="1"/>
  <c r="BV216" i="3" s="1"/>
  <c r="BV215" i="3" a="1"/>
  <c r="BV215" i="3" s="1"/>
  <c r="BV213" i="3" a="1"/>
  <c r="BV213" i="3" s="1"/>
  <c r="BV212" i="3" a="1"/>
  <c r="BV212" i="3" s="1"/>
  <c r="BV211" i="3" a="1"/>
  <c r="BV211" i="3" s="1"/>
  <c r="BV210" i="3" a="1"/>
  <c r="BV210" i="3" s="1"/>
  <c r="BV208" i="3" a="1"/>
  <c r="BV208" i="3" s="1"/>
  <c r="BV207" i="3" a="1"/>
  <c r="BV207" i="3" s="1"/>
  <c r="BV206" i="3" a="1"/>
  <c r="BV206" i="3" s="1"/>
  <c r="BV205" i="3" a="1"/>
  <c r="BV205" i="3" s="1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F92" i="4"/>
  <c r="G92" i="4"/>
  <c r="H92" i="4"/>
  <c r="I92" i="4"/>
  <c r="J92" i="4"/>
  <c r="K92" i="4"/>
  <c r="F93" i="4"/>
  <c r="G93" i="4"/>
  <c r="H93" i="4"/>
  <c r="I93" i="4"/>
  <c r="J93" i="4"/>
  <c r="K93" i="4"/>
  <c r="F94" i="4"/>
  <c r="G94" i="4"/>
  <c r="H94" i="4"/>
  <c r="I94" i="4"/>
  <c r="J94" i="4"/>
  <c r="K94" i="4"/>
  <c r="F95" i="4"/>
  <c r="G95" i="4"/>
  <c r="H95" i="4"/>
  <c r="I95" i="4"/>
  <c r="J95" i="4"/>
  <c r="K95" i="4"/>
  <c r="F96" i="4"/>
  <c r="G96" i="4"/>
  <c r="H96" i="4"/>
  <c r="I96" i="4"/>
  <c r="J96" i="4"/>
  <c r="K96" i="4"/>
  <c r="F97" i="4"/>
  <c r="G97" i="4"/>
  <c r="H97" i="4"/>
  <c r="I97" i="4"/>
  <c r="J97" i="4"/>
  <c r="K97" i="4"/>
  <c r="F98" i="4"/>
  <c r="G98" i="4"/>
  <c r="H98" i="4"/>
  <c r="I98" i="4"/>
  <c r="J98" i="4"/>
  <c r="K98" i="4"/>
  <c r="F99" i="4"/>
  <c r="G99" i="4"/>
  <c r="H99" i="4"/>
  <c r="I99" i="4"/>
  <c r="J99" i="4"/>
  <c r="K99" i="4"/>
  <c r="F100" i="4"/>
  <c r="G100" i="4"/>
  <c r="H100" i="4"/>
  <c r="I100" i="4"/>
  <c r="J100" i="4"/>
  <c r="K100" i="4"/>
  <c r="F101" i="4"/>
  <c r="G101" i="4"/>
  <c r="H101" i="4"/>
  <c r="I101" i="4"/>
  <c r="J101" i="4"/>
  <c r="K101" i="4"/>
  <c r="F102" i="4"/>
  <c r="G102" i="4"/>
  <c r="H102" i="4"/>
  <c r="I102" i="4"/>
  <c r="J102" i="4"/>
  <c r="K102" i="4"/>
  <c r="F103" i="4"/>
  <c r="G103" i="4"/>
  <c r="H103" i="4"/>
  <c r="I103" i="4"/>
  <c r="J103" i="4"/>
  <c r="K103" i="4"/>
  <c r="F104" i="4"/>
  <c r="G104" i="4"/>
  <c r="H104" i="4"/>
  <c r="I104" i="4"/>
  <c r="J104" i="4"/>
  <c r="K104" i="4"/>
  <c r="F105" i="4"/>
  <c r="G105" i="4"/>
  <c r="H105" i="4"/>
  <c r="I105" i="4"/>
  <c r="J105" i="4"/>
  <c r="K105" i="4"/>
  <c r="F106" i="4"/>
  <c r="G106" i="4"/>
  <c r="H106" i="4"/>
  <c r="I106" i="4"/>
  <c r="J106" i="4"/>
  <c r="K106" i="4"/>
  <c r="F107" i="4"/>
  <c r="G107" i="4"/>
  <c r="H107" i="4"/>
  <c r="I107" i="4"/>
  <c r="J107" i="4"/>
  <c r="K107" i="4"/>
  <c r="F108" i="4"/>
  <c r="G108" i="4"/>
  <c r="H108" i="4"/>
  <c r="I108" i="4"/>
  <c r="J108" i="4"/>
  <c r="K108" i="4"/>
  <c r="F109" i="4"/>
  <c r="G109" i="4"/>
  <c r="H109" i="4"/>
  <c r="I109" i="4"/>
  <c r="J109" i="4"/>
  <c r="K109" i="4"/>
  <c r="F110" i="4"/>
  <c r="G110" i="4"/>
  <c r="H110" i="4"/>
  <c r="I110" i="4"/>
  <c r="J110" i="4"/>
  <c r="K110" i="4"/>
  <c r="F111" i="4"/>
  <c r="G111" i="4"/>
  <c r="H111" i="4"/>
  <c r="I111" i="4"/>
  <c r="J111" i="4"/>
  <c r="K111" i="4"/>
  <c r="F112" i="4"/>
  <c r="G112" i="4"/>
  <c r="H112" i="4"/>
  <c r="I112" i="4"/>
  <c r="J112" i="4"/>
  <c r="K112" i="4"/>
  <c r="F113" i="4"/>
  <c r="G113" i="4"/>
  <c r="H113" i="4"/>
  <c r="I113" i="4"/>
  <c r="J113" i="4"/>
  <c r="K113" i="4"/>
  <c r="F114" i="4"/>
  <c r="G114" i="4"/>
  <c r="H114" i="4"/>
  <c r="I114" i="4"/>
  <c r="J114" i="4"/>
  <c r="K114" i="4"/>
  <c r="F115" i="4"/>
  <c r="G115" i="4"/>
  <c r="H115" i="4"/>
  <c r="I115" i="4"/>
  <c r="J115" i="4"/>
  <c r="K115" i="4"/>
  <c r="CS900" i="3" l="1"/>
  <c r="CI1066" i="3"/>
  <c r="CU1067" i="3"/>
  <c r="CL1066" i="3"/>
  <c r="CU1065" i="3"/>
  <c r="CL1068" i="3"/>
  <c r="CS898" i="3"/>
  <c r="CO900" i="3"/>
  <c r="CS899" i="3"/>
  <c r="BY207" i="3"/>
  <c r="CM1066" i="3"/>
  <c r="CE1065" i="3"/>
  <c r="BY208" i="3"/>
  <c r="CC900" i="3"/>
  <c r="CC898" i="3"/>
  <c r="CM1068" i="3"/>
  <c r="CM1065" i="3"/>
  <c r="CC899" i="3"/>
  <c r="CI1065" i="3"/>
  <c r="CO898" i="3"/>
  <c r="CO899" i="3"/>
  <c r="BY899" i="3"/>
  <c r="CL1067" i="3"/>
  <c r="CI1067" i="3"/>
  <c r="V93" i="4"/>
  <c r="Z155" i="1" s="1"/>
  <c r="CE1068" i="3"/>
  <c r="CE1067" i="3"/>
  <c r="AD93" i="4"/>
  <c r="AH155" i="1" s="1"/>
  <c r="N93" i="4"/>
  <c r="R155" i="1" s="1"/>
  <c r="AI93" i="4"/>
  <c r="AM155" i="1" s="1"/>
  <c r="AE93" i="4"/>
  <c r="AI155" i="1" s="1"/>
  <c r="AA93" i="4"/>
  <c r="AE155" i="1" s="1"/>
  <c r="W93" i="4"/>
  <c r="AA155" i="1" s="1"/>
  <c r="S93" i="4"/>
  <c r="W155" i="1" s="1"/>
  <c r="O93" i="4"/>
  <c r="S155" i="1" s="1"/>
  <c r="AH93" i="4"/>
  <c r="AL155" i="1" s="1"/>
  <c r="Z93" i="4"/>
  <c r="AD155" i="1" s="1"/>
  <c r="R93" i="4"/>
  <c r="V155" i="1" s="1"/>
  <c r="U93" i="4"/>
  <c r="Y155" i="1" s="1"/>
  <c r="Q93" i="4"/>
  <c r="U155" i="1" s="1"/>
  <c r="AG93" i="4"/>
  <c r="AK155" i="1" s="1"/>
  <c r="AC93" i="4"/>
  <c r="AG155" i="1" s="1"/>
  <c r="Y93" i="4"/>
  <c r="AC155" i="1" s="1"/>
  <c r="M93" i="4"/>
  <c r="Q155" i="1" s="1"/>
  <c r="AJ93" i="4"/>
  <c r="AN155" i="1" s="1"/>
  <c r="AF93" i="4"/>
  <c r="AJ155" i="1" s="1"/>
  <c r="AB93" i="4"/>
  <c r="AF155" i="1" s="1"/>
  <c r="X93" i="4"/>
  <c r="AB155" i="1" s="1"/>
  <c r="T93" i="4"/>
  <c r="X155" i="1" s="1"/>
  <c r="P93" i="4"/>
  <c r="T155" i="1" s="1"/>
  <c r="CQ1065" i="3"/>
  <c r="CQ901" i="3"/>
  <c r="CB898" i="3"/>
  <c r="CH899" i="3"/>
  <c r="CJ733" i="3"/>
  <c r="BZ531" i="3"/>
  <c r="CS1068" i="3"/>
  <c r="CG733" i="3"/>
  <c r="CI898" i="3"/>
  <c r="CJ732" i="3"/>
  <c r="CC531" i="3"/>
  <c r="CI734" i="3"/>
  <c r="CQ732" i="3"/>
  <c r="CP1066" i="3"/>
  <c r="BZ742" i="3"/>
  <c r="CC732" i="3"/>
  <c r="BY898" i="3"/>
  <c r="CC1067" i="3"/>
  <c r="CD898" i="3"/>
  <c r="CQ731" i="3"/>
  <c r="CH898" i="3"/>
  <c r="CM733" i="3"/>
  <c r="BZ533" i="3"/>
  <c r="BX731" i="3"/>
  <c r="CA1065" i="3"/>
  <c r="CE734" i="3"/>
  <c r="CA1066" i="3"/>
  <c r="CP900" i="3"/>
  <c r="CI732" i="3"/>
  <c r="CK1066" i="3"/>
  <c r="CH1066" i="3"/>
  <c r="BZ734" i="3"/>
  <c r="CO733" i="3"/>
  <c r="CA531" i="3"/>
  <c r="BZ898" i="3"/>
  <c r="CK733" i="3"/>
  <c r="CI530" i="3"/>
  <c r="BZ541" i="3"/>
  <c r="CB1066" i="3"/>
  <c r="CB1065" i="3"/>
  <c r="CA731" i="3"/>
  <c r="CP1067" i="3"/>
  <c r="BX733" i="3"/>
  <c r="CH734" i="3"/>
  <c r="CN733" i="3"/>
  <c r="CC533" i="3"/>
  <c r="CP734" i="3"/>
  <c r="CD732" i="3"/>
  <c r="BZ542" i="3"/>
  <c r="CI533" i="3"/>
  <c r="BX532" i="3"/>
  <c r="BX530" i="3"/>
  <c r="CR532" i="3"/>
  <c r="CJ532" i="3"/>
  <c r="BY205" i="3"/>
  <c r="CE899" i="3"/>
  <c r="CE901" i="3"/>
  <c r="CO1068" i="3"/>
  <c r="CO1066" i="3"/>
  <c r="CG1067" i="3"/>
  <c r="CG1065" i="3"/>
  <c r="CC1068" i="3"/>
  <c r="BZ910" i="3"/>
  <c r="CF1068" i="3"/>
  <c r="CK1067" i="3"/>
  <c r="CR1065" i="3"/>
  <c r="CE732" i="3"/>
  <c r="CA533" i="3"/>
  <c r="CF1066" i="3"/>
  <c r="CK900" i="3"/>
  <c r="BX1068" i="3"/>
  <c r="CS1065" i="3"/>
  <c r="CF1065" i="3"/>
  <c r="CG1066" i="3"/>
  <c r="CE900" i="3"/>
  <c r="CB899" i="3"/>
  <c r="CU900" i="3"/>
  <c r="CG732" i="3"/>
  <c r="CK731" i="3"/>
  <c r="CB732" i="3"/>
  <c r="CI731" i="3"/>
  <c r="CN732" i="3"/>
  <c r="CC734" i="3"/>
  <c r="BZ372" i="3"/>
  <c r="CU899" i="3"/>
  <c r="CL899" i="3"/>
  <c r="BX1066" i="3"/>
  <c r="BY900" i="3"/>
  <c r="BX898" i="3"/>
  <c r="CN1068" i="3"/>
  <c r="CT1066" i="3"/>
  <c r="BX533" i="3"/>
  <c r="CJ898" i="3"/>
  <c r="BZ907" i="3"/>
  <c r="BX1065" i="3"/>
  <c r="CJ1067" i="3"/>
  <c r="CQ1068" i="3"/>
  <c r="CQ900" i="3"/>
  <c r="CJ899" i="3"/>
  <c r="BX901" i="3"/>
  <c r="CG734" i="3"/>
  <c r="CN734" i="3"/>
  <c r="CT731" i="3"/>
  <c r="CB731" i="3"/>
  <c r="CM732" i="3"/>
  <c r="CB734" i="3"/>
  <c r="CT530" i="3"/>
  <c r="BZ375" i="3"/>
  <c r="CM899" i="3"/>
  <c r="CN899" i="3"/>
  <c r="CB901" i="3"/>
  <c r="CC733" i="3"/>
  <c r="CS733" i="3"/>
  <c r="CS732" i="3"/>
  <c r="CM731" i="3"/>
  <c r="CS734" i="3"/>
  <c r="CL532" i="3"/>
  <c r="CT531" i="3"/>
  <c r="CI532" i="3"/>
  <c r="BY531" i="3"/>
  <c r="CU532" i="3"/>
  <c r="CP531" i="3"/>
  <c r="CE531" i="3"/>
  <c r="CN532" i="3"/>
  <c r="CG532" i="3"/>
  <c r="CG533" i="3"/>
  <c r="CI900" i="3"/>
  <c r="CF899" i="3"/>
  <c r="CT900" i="3"/>
  <c r="BZ733" i="3"/>
  <c r="CO732" i="3"/>
  <c r="CP733" i="3"/>
  <c r="CD734" i="3"/>
  <c r="CJ531" i="3"/>
  <c r="BY532" i="3"/>
  <c r="CQ530" i="3"/>
  <c r="CQ533" i="3"/>
  <c r="CD531" i="3"/>
  <c r="CC532" i="3"/>
  <c r="CU530" i="3"/>
  <c r="CU533" i="3"/>
  <c r="BY206" i="3"/>
  <c r="CH354" i="3"/>
  <c r="BZ1067" i="3"/>
  <c r="BZ1065" i="3"/>
  <c r="CA733" i="3"/>
  <c r="CG1068" i="3"/>
  <c r="CR1067" i="3"/>
  <c r="CQ899" i="3"/>
  <c r="CF533" i="3"/>
  <c r="CG898" i="3"/>
  <c r="BZ530" i="3"/>
  <c r="CR1068" i="3"/>
  <c r="CO1067" i="3"/>
  <c r="BZ1066" i="3"/>
  <c r="CH1067" i="3"/>
  <c r="CI899" i="3"/>
  <c r="CP899" i="3"/>
  <c r="CR899" i="3"/>
  <c r="CF901" i="3"/>
  <c r="CD733" i="3"/>
  <c r="CK734" i="3"/>
  <c r="CT732" i="3"/>
  <c r="CP732" i="3"/>
  <c r="CU734" i="3"/>
  <c r="CR531" i="3"/>
  <c r="CE533" i="3"/>
  <c r="CN1066" i="3"/>
  <c r="CK1068" i="3"/>
  <c r="CC1065" i="3"/>
  <c r="CA1067" i="3"/>
  <c r="CT1068" i="3"/>
  <c r="CN533" i="3"/>
  <c r="BY1066" i="3"/>
  <c r="CQ1067" i="3"/>
  <c r="CN1065" i="3"/>
  <c r="CS1066" i="3"/>
  <c r="BZ899" i="3"/>
  <c r="CE898" i="3"/>
  <c r="CD900" i="3"/>
  <c r="CN901" i="3"/>
  <c r="CO731" i="3"/>
  <c r="CR732" i="3"/>
  <c r="CE731" i="3"/>
  <c r="CF733" i="3"/>
  <c r="CR734" i="3"/>
  <c r="BZ373" i="3"/>
  <c r="CD899" i="3"/>
  <c r="CL900" i="3"/>
  <c r="CR901" i="3"/>
  <c r="CT734" i="3"/>
  <c r="CH731" i="3"/>
  <c r="CR731" i="3"/>
  <c r="CA732" i="3"/>
  <c r="CJ734" i="3"/>
  <c r="CH530" i="3"/>
  <c r="CG530" i="3"/>
  <c r="CN530" i="3"/>
  <c r="CO531" i="3"/>
  <c r="CL533" i="3"/>
  <c r="CF531" i="3"/>
  <c r="CM530" i="3"/>
  <c r="CM532" i="3"/>
  <c r="BZ743" i="3"/>
  <c r="CT899" i="3"/>
  <c r="BZ900" i="3"/>
  <c r="CJ901" i="3"/>
  <c r="BY732" i="3"/>
  <c r="CQ734" i="3"/>
  <c r="CU732" i="3"/>
  <c r="CH733" i="3"/>
  <c r="CF734" i="3"/>
  <c r="BY530" i="3"/>
  <c r="CF530" i="3"/>
  <c r="CD533" i="3"/>
  <c r="CJ530" i="3"/>
  <c r="CK531" i="3"/>
  <c r="CH533" i="3"/>
  <c r="CB533" i="3"/>
  <c r="CN898" i="3"/>
  <c r="CJ1068" i="3"/>
  <c r="BY733" i="3"/>
  <c r="BY731" i="3"/>
  <c r="CL734" i="3"/>
  <c r="CL530" i="3"/>
  <c r="CK898" i="3"/>
  <c r="BY1068" i="3"/>
  <c r="BY1067" i="3"/>
  <c r="CJ1065" i="3"/>
  <c r="CK901" i="3"/>
  <c r="BZ540" i="3"/>
  <c r="CP532" i="3"/>
  <c r="CF731" i="3"/>
  <c r="CQ532" i="3"/>
  <c r="CB530" i="3"/>
  <c r="CG899" i="3"/>
  <c r="CG901" i="3"/>
  <c r="CD530" i="3"/>
  <c r="CP530" i="3"/>
  <c r="CO530" i="3"/>
  <c r="CB532" i="3"/>
  <c r="CA532" i="3"/>
  <c r="CT533" i="3"/>
  <c r="CS530" i="3"/>
  <c r="CE532" i="3"/>
  <c r="CA901" i="3"/>
  <c r="CA899" i="3"/>
  <c r="CD1065" i="3"/>
  <c r="CD1067" i="3"/>
  <c r="CR533" i="3"/>
  <c r="BZ908" i="3"/>
  <c r="CR898" i="3"/>
  <c r="CB1067" i="3"/>
  <c r="CP1068" i="3"/>
  <c r="CM898" i="3"/>
  <c r="CL898" i="3"/>
  <c r="CF900" i="3"/>
  <c r="CL731" i="3"/>
  <c r="BX734" i="3"/>
  <c r="CU733" i="3"/>
  <c r="CH532" i="3"/>
  <c r="CD1066" i="3"/>
  <c r="CT1067" i="3"/>
  <c r="CH1068" i="3"/>
  <c r="CU898" i="3"/>
  <c r="CT898" i="3"/>
  <c r="BZ731" i="3"/>
  <c r="CL733" i="3"/>
  <c r="CA900" i="3"/>
  <c r="BX899" i="3"/>
  <c r="CH900" i="3"/>
  <c r="CS532" i="3"/>
  <c r="CS533" i="3"/>
  <c r="CK530" i="3"/>
  <c r="CP898" i="3"/>
  <c r="CM900" i="3"/>
  <c r="CM533" i="3"/>
  <c r="CK532" i="3"/>
  <c r="CO532" i="3"/>
  <c r="CW1061" i="3"/>
  <c r="CW894" i="3"/>
  <c r="CW727" i="3"/>
  <c r="CW526" i="3"/>
  <c r="CE356" i="3"/>
  <c r="CD355" i="3"/>
  <c r="BX356" i="3"/>
  <c r="BZ357" i="3"/>
  <c r="CF356" i="3"/>
  <c r="BZ354" i="3"/>
  <c r="CD354" i="3"/>
  <c r="CH356" i="3"/>
  <c r="CH357" i="3"/>
  <c r="CI356" i="3"/>
  <c r="CI357" i="3"/>
  <c r="CQ357" i="3"/>
  <c r="CU354" i="3"/>
  <c r="CP355" i="3"/>
  <c r="CQ354" i="3"/>
  <c r="CL354" i="3"/>
  <c r="CU356" i="3"/>
  <c r="CO357" i="3"/>
  <c r="CJ356" i="3"/>
  <c r="CL356" i="3"/>
  <c r="CR354" i="3"/>
  <c r="CN356" i="3"/>
  <c r="CP354" i="3"/>
  <c r="CJ355" i="3"/>
  <c r="CL355" i="3"/>
  <c r="BY354" i="3"/>
  <c r="CC354" i="3"/>
  <c r="CG354" i="3"/>
  <c r="CK354" i="3"/>
  <c r="CO354" i="3"/>
  <c r="CS354" i="3"/>
  <c r="CB356" i="3"/>
  <c r="BX354" i="3"/>
  <c r="CB354" i="3"/>
  <c r="CF354" i="3"/>
  <c r="CJ354" i="3"/>
  <c r="CN354" i="3"/>
  <c r="BX355" i="3"/>
  <c r="CN355" i="3"/>
  <c r="CA354" i="3"/>
  <c r="CE354" i="3"/>
  <c r="CI354" i="3"/>
  <c r="CM354" i="3"/>
  <c r="CE355" i="3"/>
  <c r="CH355" i="3"/>
  <c r="CI355" i="3"/>
  <c r="CU355" i="3"/>
  <c r="CF355" i="3"/>
  <c r="CM355" i="3"/>
  <c r="CT355" i="3"/>
  <c r="CA356" i="3"/>
  <c r="CD356" i="3"/>
  <c r="CT356" i="3"/>
  <c r="CJ357" i="3"/>
  <c r="CB355" i="3"/>
  <c r="CR355" i="3"/>
  <c r="BZ356" i="3"/>
  <c r="CP356" i="3"/>
  <c r="CR356" i="3"/>
  <c r="CB357" i="3"/>
  <c r="CD357" i="3"/>
  <c r="CT354" i="3"/>
  <c r="BY355" i="3"/>
  <c r="BZ355" i="3"/>
  <c r="CA355" i="3"/>
  <c r="CQ355" i="3"/>
  <c r="CM356" i="3"/>
  <c r="CA357" i="3"/>
  <c r="CR357" i="3"/>
  <c r="CC355" i="3"/>
  <c r="CK355" i="3"/>
  <c r="CS355" i="3"/>
  <c r="BY356" i="3"/>
  <c r="CG356" i="3"/>
  <c r="CO356" i="3"/>
  <c r="CC357" i="3"/>
  <c r="CK357" i="3"/>
  <c r="CP357" i="3"/>
  <c r="CU357" i="3"/>
  <c r="CE357" i="3"/>
  <c r="CL357" i="3"/>
  <c r="CM357" i="3"/>
  <c r="CN357" i="3"/>
  <c r="CT357" i="3"/>
  <c r="CG355" i="3"/>
  <c r="CO355" i="3"/>
  <c r="CC356" i="3"/>
  <c r="CK356" i="3"/>
  <c r="CS356" i="3"/>
  <c r="CQ356" i="3"/>
  <c r="BX357" i="3"/>
  <c r="BY357" i="3"/>
  <c r="CF357" i="3"/>
  <c r="CG357" i="3"/>
  <c r="CS357" i="3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AF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Y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D121" i="1"/>
  <c r="W149" i="1" l="1"/>
  <c r="AK153" i="1" s="1"/>
  <c r="S149" i="1"/>
  <c r="AG153" i="1" s="1"/>
  <c r="O149" i="1"/>
  <c r="AC153" i="1" s="1"/>
  <c r="K149" i="1"/>
  <c r="Y153" i="1" s="1"/>
  <c r="G149" i="1"/>
  <c r="U153" i="1" s="1"/>
  <c r="AZ149" i="1"/>
  <c r="AL154" i="1" s="1"/>
  <c r="AV149" i="1"/>
  <c r="AH154" i="1" s="1"/>
  <c r="AR149" i="1"/>
  <c r="AD154" i="1" s="1"/>
  <c r="AN149" i="1"/>
  <c r="Z154" i="1" s="1"/>
  <c r="AJ149" i="1"/>
  <c r="V154" i="1" s="1"/>
  <c r="D149" i="1"/>
  <c r="R153" i="1" s="1"/>
  <c r="V149" i="1"/>
  <c r="AJ153" i="1" s="1"/>
  <c r="R149" i="1"/>
  <c r="AF153" i="1" s="1"/>
  <c r="AF149" i="1"/>
  <c r="R154" i="1" s="1"/>
  <c r="AY149" i="1"/>
  <c r="AK154" i="1" s="1"/>
  <c r="AU149" i="1"/>
  <c r="AG154" i="1" s="1"/>
  <c r="AQ149" i="1"/>
  <c r="AC154" i="1" s="1"/>
  <c r="N149" i="1"/>
  <c r="AB153" i="1" s="1"/>
  <c r="AM149" i="1"/>
  <c r="Y154" i="1" s="1"/>
  <c r="AI149" i="1"/>
  <c r="U154" i="1" s="1"/>
  <c r="J149" i="1"/>
  <c r="X153" i="1" s="1"/>
  <c r="BB149" i="1"/>
  <c r="AN154" i="1" s="1"/>
  <c r="AX149" i="1"/>
  <c r="AJ154" i="1" s="1"/>
  <c r="AT149" i="1"/>
  <c r="AF154" i="1" s="1"/>
  <c r="AP149" i="1"/>
  <c r="AB154" i="1" s="1"/>
  <c r="AL149" i="1"/>
  <c r="X154" i="1" s="1"/>
  <c r="AH149" i="1"/>
  <c r="T154" i="1" s="1"/>
  <c r="F149" i="1"/>
  <c r="T153" i="1" s="1"/>
  <c r="Z149" i="1"/>
  <c r="AN153" i="1" s="1"/>
  <c r="Q149" i="1"/>
  <c r="AE153" i="1" s="1"/>
  <c r="M149" i="1"/>
  <c r="AA153" i="1" s="1"/>
  <c r="E149" i="1"/>
  <c r="S153" i="1" s="1"/>
  <c r="X149" i="1"/>
  <c r="AL153" i="1" s="1"/>
  <c r="T149" i="1"/>
  <c r="AH153" i="1" s="1"/>
  <c r="P149" i="1"/>
  <c r="AD153" i="1" s="1"/>
  <c r="L149" i="1"/>
  <c r="Z153" i="1" s="1"/>
  <c r="H149" i="1"/>
  <c r="V153" i="1" s="1"/>
  <c r="Y149" i="1"/>
  <c r="AM153" i="1" s="1"/>
  <c r="BA149" i="1"/>
  <c r="AM154" i="1" s="1"/>
  <c r="AW149" i="1"/>
  <c r="AI154" i="1" s="1"/>
  <c r="AS149" i="1"/>
  <c r="AE154" i="1" s="1"/>
  <c r="AO149" i="1"/>
  <c r="AA154" i="1" s="1"/>
  <c r="AK149" i="1"/>
  <c r="W154" i="1" s="1"/>
  <c r="AG149" i="1"/>
  <c r="S154" i="1" s="1"/>
  <c r="U149" i="1"/>
  <c r="AI153" i="1" s="1"/>
  <c r="I149" i="1"/>
  <c r="W153" i="1" s="1"/>
  <c r="AE149" i="1"/>
  <c r="Q154" i="1" s="1"/>
  <c r="C149" i="1"/>
  <c r="Q153" i="1" s="1"/>
  <c r="BZ744" i="3"/>
  <c r="BY209" i="3"/>
  <c r="BZ206" i="3" s="1"/>
  <c r="CP359" i="3"/>
  <c r="CP364" i="3" s="1"/>
  <c r="BZ911" i="3"/>
  <c r="BZ376" i="3"/>
  <c r="CO359" i="3"/>
  <c r="CO363" i="3" s="1"/>
  <c r="BY359" i="3"/>
  <c r="BY366" i="3" s="1"/>
  <c r="CD359" i="3"/>
  <c r="CD366" i="3" s="1"/>
  <c r="CM359" i="3"/>
  <c r="CM363" i="3" s="1"/>
  <c r="CH359" i="3"/>
  <c r="CH364" i="3" s="1"/>
  <c r="CN359" i="3"/>
  <c r="CN365" i="3" s="1"/>
  <c r="BX359" i="3"/>
  <c r="BX366" i="3" s="1"/>
  <c r="CU359" i="3"/>
  <c r="CU363" i="3" s="1"/>
  <c r="CK359" i="3"/>
  <c r="CK366" i="3" s="1"/>
  <c r="CQ359" i="3"/>
  <c r="CQ366" i="3" s="1"/>
  <c r="CA359" i="3"/>
  <c r="CA365" i="3" s="1"/>
  <c r="CB359" i="3"/>
  <c r="CB366" i="3" s="1"/>
  <c r="CT359" i="3"/>
  <c r="CT363" i="3" s="1"/>
  <c r="CI359" i="3"/>
  <c r="CI364" i="3" s="1"/>
  <c r="CJ359" i="3"/>
  <c r="CJ366" i="3" s="1"/>
  <c r="CG359" i="3"/>
  <c r="CG366" i="3" s="1"/>
  <c r="CR359" i="3"/>
  <c r="CR365" i="3" s="1"/>
  <c r="CL359" i="3"/>
  <c r="CL365" i="3" s="1"/>
  <c r="CE359" i="3"/>
  <c r="CE364" i="3" s="1"/>
  <c r="CF359" i="3"/>
  <c r="CF366" i="3" s="1"/>
  <c r="CS359" i="3"/>
  <c r="CS366" i="3" s="1"/>
  <c r="CC359" i="3"/>
  <c r="CC365" i="3" s="1"/>
  <c r="BZ359" i="3"/>
  <c r="BZ366" i="3" s="1"/>
  <c r="F34" i="4"/>
  <c r="G34" i="4"/>
  <c r="H34" i="4"/>
  <c r="I34" i="4"/>
  <c r="J34" i="4"/>
  <c r="K34" i="4"/>
  <c r="F35" i="4"/>
  <c r="G35" i="4"/>
  <c r="H35" i="4"/>
  <c r="I35" i="4"/>
  <c r="J35" i="4"/>
  <c r="K35" i="4"/>
  <c r="F36" i="4"/>
  <c r="G36" i="4"/>
  <c r="H36" i="4"/>
  <c r="I36" i="4"/>
  <c r="J36" i="4"/>
  <c r="K36" i="4"/>
  <c r="F37" i="4"/>
  <c r="G37" i="4"/>
  <c r="H37" i="4"/>
  <c r="I37" i="4"/>
  <c r="J37" i="4"/>
  <c r="K37" i="4"/>
  <c r="F38" i="4"/>
  <c r="G38" i="4"/>
  <c r="H38" i="4"/>
  <c r="I38" i="4"/>
  <c r="J38" i="4"/>
  <c r="K38" i="4"/>
  <c r="F39" i="4"/>
  <c r="G39" i="4"/>
  <c r="H39" i="4"/>
  <c r="I39" i="4"/>
  <c r="J39" i="4"/>
  <c r="K39" i="4"/>
  <c r="F40" i="4"/>
  <c r="G40" i="4"/>
  <c r="H40" i="4"/>
  <c r="I40" i="4"/>
  <c r="J40" i="4"/>
  <c r="K40" i="4"/>
  <c r="F41" i="4"/>
  <c r="G41" i="4"/>
  <c r="H41" i="4"/>
  <c r="I41" i="4"/>
  <c r="J41" i="4"/>
  <c r="K41" i="4"/>
  <c r="F42" i="4"/>
  <c r="G42" i="4"/>
  <c r="H42" i="4"/>
  <c r="I42" i="4"/>
  <c r="J42" i="4"/>
  <c r="K42" i="4"/>
  <c r="F43" i="4"/>
  <c r="G43" i="4"/>
  <c r="H43" i="4"/>
  <c r="I43" i="4"/>
  <c r="J43" i="4"/>
  <c r="K43" i="4"/>
  <c r="F44" i="4"/>
  <c r="G44" i="4"/>
  <c r="H44" i="4"/>
  <c r="I44" i="4"/>
  <c r="J44" i="4"/>
  <c r="K44" i="4"/>
  <c r="F45" i="4"/>
  <c r="G45" i="4"/>
  <c r="H45" i="4"/>
  <c r="I45" i="4"/>
  <c r="J45" i="4"/>
  <c r="K45" i="4"/>
  <c r="F46" i="4"/>
  <c r="G46" i="4"/>
  <c r="H46" i="4"/>
  <c r="I46" i="4"/>
  <c r="J46" i="4"/>
  <c r="K46" i="4"/>
  <c r="F47" i="4"/>
  <c r="G47" i="4"/>
  <c r="H47" i="4"/>
  <c r="I47" i="4"/>
  <c r="J47" i="4"/>
  <c r="K47" i="4"/>
  <c r="F48" i="4"/>
  <c r="G48" i="4"/>
  <c r="H48" i="4"/>
  <c r="I48" i="4"/>
  <c r="J48" i="4"/>
  <c r="K48" i="4"/>
  <c r="F49" i="4"/>
  <c r="G49" i="4"/>
  <c r="H49" i="4"/>
  <c r="I49" i="4"/>
  <c r="J49" i="4"/>
  <c r="K49" i="4"/>
  <c r="F50" i="4"/>
  <c r="G50" i="4"/>
  <c r="H50" i="4"/>
  <c r="I50" i="4"/>
  <c r="J50" i="4"/>
  <c r="K50" i="4"/>
  <c r="F51" i="4"/>
  <c r="G51" i="4"/>
  <c r="H51" i="4"/>
  <c r="I51" i="4"/>
  <c r="J51" i="4"/>
  <c r="K51" i="4"/>
  <c r="F52" i="4"/>
  <c r="G52" i="4"/>
  <c r="H52" i="4"/>
  <c r="I52" i="4"/>
  <c r="J52" i="4"/>
  <c r="K52" i="4"/>
  <c r="F53" i="4"/>
  <c r="G53" i="4"/>
  <c r="H53" i="4"/>
  <c r="I53" i="4"/>
  <c r="J53" i="4"/>
  <c r="K53" i="4"/>
  <c r="F54" i="4"/>
  <c r="G54" i="4"/>
  <c r="H54" i="4"/>
  <c r="I54" i="4"/>
  <c r="J54" i="4"/>
  <c r="K54" i="4"/>
  <c r="F55" i="4"/>
  <c r="G55" i="4"/>
  <c r="H55" i="4"/>
  <c r="I55" i="4"/>
  <c r="J55" i="4"/>
  <c r="K55" i="4"/>
  <c r="F56" i="4"/>
  <c r="G56" i="4"/>
  <c r="H56" i="4"/>
  <c r="I56" i="4"/>
  <c r="J56" i="4"/>
  <c r="K56" i="4"/>
  <c r="F57" i="4"/>
  <c r="G57" i="4"/>
  <c r="H57" i="4"/>
  <c r="I57" i="4"/>
  <c r="J57" i="4"/>
  <c r="K57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34" i="4"/>
  <c r="CD363" i="3" l="1"/>
  <c r="BX365" i="3"/>
  <c r="CA363" i="3"/>
  <c r="CO365" i="3"/>
  <c r="BZ365" i="3"/>
  <c r="CP365" i="3"/>
  <c r="CR364" i="3"/>
  <c r="CH366" i="3"/>
  <c r="BY365" i="3"/>
  <c r="BZ363" i="3"/>
  <c r="CQ365" i="3"/>
  <c r="CJ365" i="3"/>
  <c r="CH365" i="3"/>
  <c r="CS364" i="3"/>
  <c r="CL364" i="3"/>
  <c r="CS365" i="3"/>
  <c r="BY363" i="3"/>
  <c r="CP363" i="3"/>
  <c r="CJ364" i="3"/>
  <c r="CK365" i="3"/>
  <c r="CE363" i="3"/>
  <c r="CK364" i="3"/>
  <c r="CI363" i="3"/>
  <c r="CQ363" i="3"/>
  <c r="CC363" i="3"/>
  <c r="CM365" i="3"/>
  <c r="CH363" i="3"/>
  <c r="CL363" i="3"/>
  <c r="CB365" i="3"/>
  <c r="CF364" i="3"/>
  <c r="BZ364" i="3"/>
  <c r="CE366" i="3"/>
  <c r="CF363" i="3"/>
  <c r="CE365" i="3"/>
  <c r="CU365" i="3"/>
  <c r="BX363" i="3"/>
  <c r="CM364" i="3"/>
  <c r="CA364" i="3"/>
  <c r="CL366" i="3"/>
  <c r="CN364" i="3"/>
  <c r="CO366" i="3"/>
  <c r="CB363" i="3"/>
  <c r="CT364" i="3"/>
  <c r="CQ364" i="3"/>
  <c r="CM366" i="3"/>
  <c r="CU364" i="3"/>
  <c r="CS363" i="3"/>
  <c r="CN366" i="3"/>
  <c r="CJ363" i="3"/>
  <c r="CD365" i="3"/>
  <c r="CA366" i="3"/>
  <c r="CT366" i="3"/>
  <c r="CB364" i="3"/>
  <c r="CF365" i="3"/>
  <c r="CR363" i="3"/>
  <c r="CN363" i="3"/>
  <c r="CT365" i="3"/>
  <c r="CR366" i="3"/>
  <c r="CG364" i="3"/>
  <c r="CD364" i="3"/>
  <c r="BX364" i="3"/>
  <c r="CC364" i="3"/>
  <c r="CO364" i="3"/>
  <c r="BY364" i="3"/>
  <c r="BZ207" i="3"/>
  <c r="BZ208" i="3"/>
  <c r="CG365" i="3"/>
  <c r="CU366" i="3"/>
  <c r="CI366" i="3"/>
  <c r="BZ205" i="3"/>
  <c r="CG363" i="3"/>
  <c r="CC366" i="3"/>
  <c r="CK363" i="3"/>
  <c r="CI365" i="3"/>
  <c r="CP366" i="3"/>
  <c r="CW359" i="3"/>
  <c r="AH35" i="4"/>
  <c r="AL85" i="1" s="1"/>
  <c r="AI35" i="4"/>
  <c r="AM85" i="1" s="1"/>
  <c r="AJ35" i="4"/>
  <c r="AN85" i="1" s="1"/>
  <c r="M35" i="4"/>
  <c r="Q85" i="1" s="1"/>
  <c r="AD35" i="4"/>
  <c r="AH85" i="1" s="1"/>
  <c r="Z35" i="4"/>
  <c r="AD85" i="1" s="1"/>
  <c r="AE35" i="4"/>
  <c r="AI85" i="1" s="1"/>
  <c r="AG35" i="4"/>
  <c r="AK85" i="1" s="1"/>
  <c r="AF35" i="4"/>
  <c r="AJ85" i="1" s="1"/>
  <c r="AC35" i="4"/>
  <c r="AG85" i="1" s="1"/>
  <c r="AB35" i="4"/>
  <c r="AF85" i="1" s="1"/>
  <c r="AA35" i="4"/>
  <c r="AE85" i="1" s="1"/>
  <c r="Y35" i="4"/>
  <c r="AC85" i="1" s="1"/>
  <c r="X35" i="4"/>
  <c r="AB85" i="1" s="1"/>
  <c r="W35" i="4"/>
  <c r="AA85" i="1" s="1"/>
  <c r="V35" i="4"/>
  <c r="Z85" i="1" s="1"/>
  <c r="T35" i="4"/>
  <c r="X85" i="1" s="1"/>
  <c r="U35" i="4"/>
  <c r="Y85" i="1" s="1"/>
  <c r="R35" i="4"/>
  <c r="V85" i="1" s="1"/>
  <c r="S35" i="4"/>
  <c r="W85" i="1" s="1"/>
  <c r="Q35" i="4"/>
  <c r="U85" i="1" s="1"/>
  <c r="P35" i="4"/>
  <c r="T85" i="1" s="1"/>
  <c r="O35" i="4"/>
  <c r="S85" i="1" s="1"/>
  <c r="N35" i="4"/>
  <c r="R85" i="1" s="1"/>
  <c r="BZ209" i="3" l="1"/>
  <c r="C180" i="3" a="1"/>
  <c r="C180" i="3" s="1"/>
  <c r="BX180" i="3" s="1"/>
  <c r="D180" i="3" a="1"/>
  <c r="D180" i="3" s="1"/>
  <c r="BY180" i="3" s="1"/>
  <c r="E180" i="3" a="1"/>
  <c r="E180" i="3" s="1"/>
  <c r="BZ180" i="3" s="1"/>
  <c r="F180" i="3" a="1"/>
  <c r="F180" i="3" s="1"/>
  <c r="CA180" i="3" s="1"/>
  <c r="G180" i="3" a="1"/>
  <c r="G180" i="3" s="1"/>
  <c r="CB180" i="3" s="1"/>
  <c r="H180" i="3" a="1"/>
  <c r="H180" i="3" s="1"/>
  <c r="CC180" i="3" s="1"/>
  <c r="I180" i="3" a="1"/>
  <c r="I180" i="3" s="1"/>
  <c r="CD180" i="3" s="1"/>
  <c r="J180" i="3" a="1"/>
  <c r="J180" i="3" s="1"/>
  <c r="CE180" i="3" s="1"/>
  <c r="K180" i="3" a="1"/>
  <c r="K180" i="3" s="1"/>
  <c r="L180" i="3" a="1"/>
  <c r="L180" i="3" s="1"/>
  <c r="CG180" i="3" s="1"/>
  <c r="M180" i="3" a="1"/>
  <c r="M180" i="3" s="1"/>
  <c r="CH180" i="3" s="1"/>
  <c r="N180" i="3" a="1"/>
  <c r="N180" i="3" s="1"/>
  <c r="CI180" i="3" s="1"/>
  <c r="O180" i="3" a="1"/>
  <c r="O180" i="3" s="1"/>
  <c r="CJ180" i="3" s="1"/>
  <c r="P180" i="3" a="1"/>
  <c r="P180" i="3" s="1"/>
  <c r="CK180" i="3" s="1"/>
  <c r="Q180" i="3" a="1"/>
  <c r="Q180" i="3" s="1"/>
  <c r="CL180" i="3" s="1"/>
  <c r="R180" i="3" a="1"/>
  <c r="R180" i="3" s="1"/>
  <c r="CM180" i="3" s="1"/>
  <c r="S180" i="3" a="1"/>
  <c r="S180" i="3" s="1"/>
  <c r="CN180" i="3" s="1"/>
  <c r="T180" i="3" a="1"/>
  <c r="T180" i="3" s="1"/>
  <c r="CO180" i="3" s="1"/>
  <c r="U180" i="3" a="1"/>
  <c r="U180" i="3" s="1"/>
  <c r="CP180" i="3" s="1"/>
  <c r="V180" i="3" a="1"/>
  <c r="V180" i="3" s="1"/>
  <c r="CQ180" i="3" s="1"/>
  <c r="W180" i="3" a="1"/>
  <c r="W180" i="3" s="1"/>
  <c r="CR180" i="3" s="1"/>
  <c r="X180" i="3" a="1"/>
  <c r="X180" i="3" s="1"/>
  <c r="CS180" i="3" s="1"/>
  <c r="Y180" i="3" a="1"/>
  <c r="Y180" i="3" s="1"/>
  <c r="CT180" i="3" s="1"/>
  <c r="Z180" i="3" a="1"/>
  <c r="Z180" i="3" s="1"/>
  <c r="CU180" i="3" s="1"/>
  <c r="AA180" i="3" a="1"/>
  <c r="AA180" i="3" s="1"/>
  <c r="CV180" i="3" s="1"/>
  <c r="AB180" i="3" a="1"/>
  <c r="AB180" i="3" s="1"/>
  <c r="CW180" i="3" s="1"/>
  <c r="AC180" i="3" a="1"/>
  <c r="AC180" i="3" s="1"/>
  <c r="CX180" i="3" s="1"/>
  <c r="AD180" i="3" a="1"/>
  <c r="AD180" i="3" s="1"/>
  <c r="CY180" i="3" s="1"/>
  <c r="AE180" i="3" a="1"/>
  <c r="AE180" i="3" s="1"/>
  <c r="CZ180" i="3" s="1"/>
  <c r="AF180" i="3" a="1"/>
  <c r="AF180" i="3" s="1"/>
  <c r="DA180" i="3" s="1"/>
  <c r="AG180" i="3" a="1"/>
  <c r="AG180" i="3" s="1"/>
  <c r="DB180" i="3" s="1"/>
  <c r="AH180" i="3" a="1"/>
  <c r="AH180" i="3" s="1"/>
  <c r="DC180" i="3" s="1"/>
  <c r="AI180" i="3" a="1"/>
  <c r="AI180" i="3" s="1"/>
  <c r="DD180" i="3" s="1"/>
  <c r="AJ180" i="3" a="1"/>
  <c r="AJ180" i="3" s="1"/>
  <c r="DE180" i="3" s="1"/>
  <c r="AK180" i="3" a="1"/>
  <c r="AK180" i="3" s="1"/>
  <c r="DF180" i="3" s="1"/>
  <c r="AL180" i="3" a="1"/>
  <c r="AL180" i="3" s="1"/>
  <c r="DG180" i="3" s="1"/>
  <c r="AM180" i="3" a="1"/>
  <c r="AM180" i="3" s="1"/>
  <c r="DH180" i="3" s="1"/>
  <c r="AN180" i="3" a="1"/>
  <c r="AN180" i="3" s="1"/>
  <c r="DI180" i="3" s="1"/>
  <c r="AO180" i="3" a="1"/>
  <c r="AO180" i="3" s="1"/>
  <c r="DJ180" i="3" s="1"/>
  <c r="AP180" i="3" a="1"/>
  <c r="AP180" i="3" s="1"/>
  <c r="DK180" i="3" s="1"/>
  <c r="AQ180" i="3" a="1"/>
  <c r="AQ180" i="3" s="1"/>
  <c r="DL180" i="3" s="1"/>
  <c r="AR180" i="3" a="1"/>
  <c r="AR180" i="3" s="1"/>
  <c r="DM180" i="3" s="1"/>
  <c r="AS180" i="3" a="1"/>
  <c r="AS180" i="3" s="1"/>
  <c r="DN180" i="3" s="1"/>
  <c r="AT180" i="3" a="1"/>
  <c r="AT180" i="3" s="1"/>
  <c r="DO180" i="3" s="1"/>
  <c r="AU180" i="3" a="1"/>
  <c r="AU180" i="3" s="1"/>
  <c r="DP180" i="3" s="1"/>
  <c r="AV180" i="3" a="1"/>
  <c r="AV180" i="3" s="1"/>
  <c r="DQ180" i="3" s="1"/>
  <c r="AW180" i="3" a="1"/>
  <c r="AW180" i="3" s="1"/>
  <c r="DR180" i="3" s="1"/>
  <c r="AX180" i="3" a="1"/>
  <c r="AX180" i="3" s="1"/>
  <c r="DS180" i="3" s="1"/>
  <c r="AY180" i="3" a="1"/>
  <c r="AY180" i="3" s="1"/>
  <c r="DT180" i="3" s="1"/>
  <c r="AZ180" i="3" a="1"/>
  <c r="AZ180" i="3" s="1"/>
  <c r="BA180" i="3" a="1"/>
  <c r="BA180" i="3" s="1"/>
  <c r="DV180" i="3" s="1"/>
  <c r="BB180" i="3" a="1"/>
  <c r="BB180" i="3" s="1"/>
  <c r="DW180" i="3" s="1"/>
  <c r="BC180" i="3" a="1"/>
  <c r="BC180" i="3" s="1"/>
  <c r="DX180" i="3" s="1"/>
  <c r="BD180" i="3" a="1"/>
  <c r="BD180" i="3" s="1"/>
  <c r="DY180" i="3" s="1"/>
  <c r="BE180" i="3" a="1"/>
  <c r="BE180" i="3" s="1"/>
  <c r="DZ180" i="3" s="1"/>
  <c r="BF180" i="3" a="1"/>
  <c r="BF180" i="3" s="1"/>
  <c r="EA180" i="3" s="1"/>
  <c r="BG180" i="3" a="1"/>
  <c r="BG180" i="3" s="1"/>
  <c r="EB180" i="3" s="1"/>
  <c r="BH180" i="3" a="1"/>
  <c r="BH180" i="3" s="1"/>
  <c r="EC180" i="3" s="1"/>
  <c r="BI180" i="3" a="1"/>
  <c r="BI180" i="3" s="1"/>
  <c r="ED180" i="3" s="1"/>
  <c r="BJ180" i="3" a="1"/>
  <c r="BJ180" i="3" s="1"/>
  <c r="EE180" i="3" s="1"/>
  <c r="BK180" i="3" a="1"/>
  <c r="BK180" i="3" s="1"/>
  <c r="EF180" i="3" s="1"/>
  <c r="BL180" i="3" a="1"/>
  <c r="BL180" i="3" s="1"/>
  <c r="EG180" i="3" s="1"/>
  <c r="BM180" i="3" a="1"/>
  <c r="BM180" i="3" s="1"/>
  <c r="EH180" i="3" s="1"/>
  <c r="BN180" i="3" a="1"/>
  <c r="BN180" i="3" s="1"/>
  <c r="EI180" i="3" s="1"/>
  <c r="BO180" i="3" a="1"/>
  <c r="BO180" i="3" s="1"/>
  <c r="EJ180" i="3" s="1"/>
  <c r="BP180" i="3" a="1"/>
  <c r="BP180" i="3" s="1"/>
  <c r="EK180" i="3" s="1"/>
  <c r="BQ180" i="3" a="1"/>
  <c r="BQ180" i="3" s="1"/>
  <c r="EL180" i="3" s="1"/>
  <c r="BR180" i="3" a="1"/>
  <c r="BR180" i="3" s="1"/>
  <c r="EM180" i="3" s="1"/>
  <c r="BS180" i="3" a="1"/>
  <c r="BS180" i="3" s="1"/>
  <c r="EN180" i="3" s="1"/>
  <c r="BT180" i="3" a="1"/>
  <c r="BT180" i="3" s="1"/>
  <c r="EO180" i="3" s="1"/>
  <c r="BU180" i="3" a="1"/>
  <c r="BU180" i="3" s="1"/>
  <c r="EP180" i="3" s="1"/>
  <c r="C181" i="3" a="1"/>
  <c r="C181" i="3" s="1"/>
  <c r="BX181" i="3" s="1"/>
  <c r="D181" i="3" a="1"/>
  <c r="D181" i="3" s="1"/>
  <c r="BY181" i="3" s="1"/>
  <c r="E181" i="3" a="1"/>
  <c r="E181" i="3" s="1"/>
  <c r="BZ181" i="3" s="1"/>
  <c r="F181" i="3" a="1"/>
  <c r="F181" i="3" s="1"/>
  <c r="CA181" i="3" s="1"/>
  <c r="G181" i="3" a="1"/>
  <c r="G181" i="3" s="1"/>
  <c r="CB181" i="3" s="1"/>
  <c r="H181" i="3" a="1"/>
  <c r="H181" i="3" s="1"/>
  <c r="CC181" i="3" s="1"/>
  <c r="I181" i="3" a="1"/>
  <c r="I181" i="3" s="1"/>
  <c r="CD181" i="3" s="1"/>
  <c r="J181" i="3" a="1"/>
  <c r="J181" i="3" s="1"/>
  <c r="CE181" i="3" s="1"/>
  <c r="K181" i="3" a="1"/>
  <c r="K181" i="3" s="1"/>
  <c r="CF181" i="3" s="1"/>
  <c r="L181" i="3" a="1"/>
  <c r="L181" i="3" s="1"/>
  <c r="CG181" i="3" s="1"/>
  <c r="M181" i="3" a="1"/>
  <c r="M181" i="3" s="1"/>
  <c r="CH181" i="3" s="1"/>
  <c r="N181" i="3" a="1"/>
  <c r="N181" i="3" s="1"/>
  <c r="CI181" i="3" s="1"/>
  <c r="O181" i="3" a="1"/>
  <c r="O181" i="3" s="1"/>
  <c r="CJ181" i="3" s="1"/>
  <c r="P181" i="3" a="1"/>
  <c r="P181" i="3" s="1"/>
  <c r="CK181" i="3" s="1"/>
  <c r="Q181" i="3" a="1"/>
  <c r="Q181" i="3" s="1"/>
  <c r="CL181" i="3" s="1"/>
  <c r="R181" i="3" a="1"/>
  <c r="R181" i="3" s="1"/>
  <c r="S181" i="3" a="1"/>
  <c r="S181" i="3" s="1"/>
  <c r="CN181" i="3" s="1"/>
  <c r="T181" i="3" a="1"/>
  <c r="T181" i="3" s="1"/>
  <c r="CO181" i="3" s="1"/>
  <c r="U181" i="3" a="1"/>
  <c r="U181" i="3" s="1"/>
  <c r="CP181" i="3" s="1"/>
  <c r="V181" i="3" a="1"/>
  <c r="V181" i="3" s="1"/>
  <c r="CQ181" i="3" s="1"/>
  <c r="W181" i="3" a="1"/>
  <c r="W181" i="3" s="1"/>
  <c r="CR181" i="3" s="1"/>
  <c r="X181" i="3" a="1"/>
  <c r="X181" i="3" s="1"/>
  <c r="CS181" i="3" s="1"/>
  <c r="Y181" i="3" a="1"/>
  <c r="Y181" i="3" s="1"/>
  <c r="CT181" i="3" s="1"/>
  <c r="Z181" i="3" a="1"/>
  <c r="Z181" i="3" s="1"/>
  <c r="CU181" i="3" s="1"/>
  <c r="AA181" i="3" a="1"/>
  <c r="AA181" i="3" s="1"/>
  <c r="CV181" i="3" s="1"/>
  <c r="AB181" i="3" a="1"/>
  <c r="AB181" i="3" s="1"/>
  <c r="CW181" i="3" s="1"/>
  <c r="AC181" i="3" a="1"/>
  <c r="AC181" i="3" s="1"/>
  <c r="CX181" i="3" s="1"/>
  <c r="AD181" i="3" a="1"/>
  <c r="AD181" i="3" s="1"/>
  <c r="CY181" i="3" s="1"/>
  <c r="AE181" i="3" a="1"/>
  <c r="AE181" i="3" s="1"/>
  <c r="CZ181" i="3" s="1"/>
  <c r="AF181" i="3" a="1"/>
  <c r="AF181" i="3" s="1"/>
  <c r="DA181" i="3" s="1"/>
  <c r="AG181" i="3" a="1"/>
  <c r="AG181" i="3" s="1"/>
  <c r="DB181" i="3" s="1"/>
  <c r="AH181" i="3" a="1"/>
  <c r="AH181" i="3" s="1"/>
  <c r="DC181" i="3" s="1"/>
  <c r="AI181" i="3" a="1"/>
  <c r="AI181" i="3" s="1"/>
  <c r="DD181" i="3" s="1"/>
  <c r="AJ181" i="3" a="1"/>
  <c r="AJ181" i="3" s="1"/>
  <c r="DE181" i="3" s="1"/>
  <c r="AK181" i="3" a="1"/>
  <c r="AK181" i="3" s="1"/>
  <c r="DF181" i="3" s="1"/>
  <c r="AL181" i="3" a="1"/>
  <c r="AL181" i="3" s="1"/>
  <c r="DG181" i="3" s="1"/>
  <c r="AM181" i="3" a="1"/>
  <c r="AM181" i="3" s="1"/>
  <c r="DH181" i="3" s="1"/>
  <c r="AN181" i="3" a="1"/>
  <c r="AN181" i="3" s="1"/>
  <c r="DI181" i="3" s="1"/>
  <c r="AO181" i="3" a="1"/>
  <c r="AO181" i="3" s="1"/>
  <c r="DJ181" i="3" s="1"/>
  <c r="AP181" i="3" a="1"/>
  <c r="AP181" i="3" s="1"/>
  <c r="DK181" i="3" s="1"/>
  <c r="AQ181" i="3" a="1"/>
  <c r="AQ181" i="3" s="1"/>
  <c r="DL181" i="3" s="1"/>
  <c r="AR181" i="3" a="1"/>
  <c r="AR181" i="3" s="1"/>
  <c r="DM181" i="3" s="1"/>
  <c r="AS181" i="3" a="1"/>
  <c r="AS181" i="3" s="1"/>
  <c r="DN181" i="3" s="1"/>
  <c r="AT181" i="3" a="1"/>
  <c r="AT181" i="3" s="1"/>
  <c r="DO181" i="3" s="1"/>
  <c r="AU181" i="3" a="1"/>
  <c r="AU181" i="3" s="1"/>
  <c r="DP181" i="3" s="1"/>
  <c r="AV181" i="3" a="1"/>
  <c r="AV181" i="3" s="1"/>
  <c r="DQ181" i="3" s="1"/>
  <c r="AW181" i="3" a="1"/>
  <c r="AW181" i="3" s="1"/>
  <c r="DR181" i="3" s="1"/>
  <c r="AX181" i="3" a="1"/>
  <c r="AX181" i="3" s="1"/>
  <c r="DS181" i="3" s="1"/>
  <c r="AY181" i="3" a="1"/>
  <c r="AY181" i="3" s="1"/>
  <c r="DT181" i="3" s="1"/>
  <c r="AZ181" i="3" a="1"/>
  <c r="AZ181" i="3" s="1"/>
  <c r="DU181" i="3" s="1"/>
  <c r="BA181" i="3" a="1"/>
  <c r="BA181" i="3" s="1"/>
  <c r="DV181" i="3" s="1"/>
  <c r="BB181" i="3" a="1"/>
  <c r="BB181" i="3" s="1"/>
  <c r="DW181" i="3" s="1"/>
  <c r="BC181" i="3" a="1"/>
  <c r="BC181" i="3" s="1"/>
  <c r="DX181" i="3" s="1"/>
  <c r="BD181" i="3" a="1"/>
  <c r="BD181" i="3" s="1"/>
  <c r="DY181" i="3" s="1"/>
  <c r="BE181" i="3" a="1"/>
  <c r="BE181" i="3" s="1"/>
  <c r="DZ181" i="3" s="1"/>
  <c r="BF181" i="3" a="1"/>
  <c r="BF181" i="3" s="1"/>
  <c r="EA181" i="3" s="1"/>
  <c r="BG181" i="3" a="1"/>
  <c r="BG181" i="3" s="1"/>
  <c r="EB181" i="3" s="1"/>
  <c r="BH181" i="3" a="1"/>
  <c r="BH181" i="3" s="1"/>
  <c r="EC181" i="3" s="1"/>
  <c r="BI181" i="3" a="1"/>
  <c r="BI181" i="3" s="1"/>
  <c r="ED181" i="3" s="1"/>
  <c r="BJ181" i="3" a="1"/>
  <c r="BJ181" i="3" s="1"/>
  <c r="EE181" i="3" s="1"/>
  <c r="BK181" i="3" a="1"/>
  <c r="BK181" i="3" s="1"/>
  <c r="EF181" i="3" s="1"/>
  <c r="BL181" i="3" a="1"/>
  <c r="BL181" i="3" s="1"/>
  <c r="EG181" i="3" s="1"/>
  <c r="BM181" i="3" a="1"/>
  <c r="BM181" i="3" s="1"/>
  <c r="EH181" i="3" s="1"/>
  <c r="BN181" i="3" a="1"/>
  <c r="BN181" i="3" s="1"/>
  <c r="EI181" i="3" s="1"/>
  <c r="BO181" i="3" a="1"/>
  <c r="BO181" i="3" s="1"/>
  <c r="EJ181" i="3" s="1"/>
  <c r="BP181" i="3" a="1"/>
  <c r="BP181" i="3" s="1"/>
  <c r="EK181" i="3" s="1"/>
  <c r="BQ181" i="3" a="1"/>
  <c r="BQ181" i="3" s="1"/>
  <c r="EL181" i="3" s="1"/>
  <c r="BR181" i="3" a="1"/>
  <c r="BR181" i="3" s="1"/>
  <c r="EM181" i="3" s="1"/>
  <c r="BS181" i="3" a="1"/>
  <c r="BS181" i="3" s="1"/>
  <c r="EN181" i="3" s="1"/>
  <c r="BT181" i="3" a="1"/>
  <c r="BT181" i="3" s="1"/>
  <c r="EO181" i="3" s="1"/>
  <c r="BU181" i="3" a="1"/>
  <c r="BU181" i="3" s="1"/>
  <c r="EP181" i="3" s="1"/>
  <c r="C182" i="3" a="1"/>
  <c r="C182" i="3" s="1"/>
  <c r="BX182" i="3" s="1"/>
  <c r="D182" i="3" a="1"/>
  <c r="D182" i="3" s="1"/>
  <c r="BY182" i="3" s="1"/>
  <c r="E182" i="3" a="1"/>
  <c r="E182" i="3" s="1"/>
  <c r="BZ182" i="3" s="1"/>
  <c r="F182" i="3" a="1"/>
  <c r="F182" i="3" s="1"/>
  <c r="CA182" i="3" s="1"/>
  <c r="G182" i="3" a="1"/>
  <c r="G182" i="3" s="1"/>
  <c r="CB182" i="3" s="1"/>
  <c r="H182" i="3" a="1"/>
  <c r="H182" i="3" s="1"/>
  <c r="CC182" i="3" s="1"/>
  <c r="I182" i="3" a="1"/>
  <c r="I182" i="3" s="1"/>
  <c r="CD182" i="3" s="1"/>
  <c r="J182" i="3" a="1"/>
  <c r="J182" i="3" s="1"/>
  <c r="CE182" i="3" s="1"/>
  <c r="K182" i="3" a="1"/>
  <c r="K182" i="3" s="1"/>
  <c r="CF182" i="3" s="1"/>
  <c r="L182" i="3" a="1"/>
  <c r="L182" i="3" s="1"/>
  <c r="CG182" i="3" s="1"/>
  <c r="M182" i="3" a="1"/>
  <c r="M182" i="3" s="1"/>
  <c r="CH182" i="3" s="1"/>
  <c r="N182" i="3" a="1"/>
  <c r="N182" i="3" s="1"/>
  <c r="CI182" i="3" s="1"/>
  <c r="O182" i="3" a="1"/>
  <c r="O182" i="3" s="1"/>
  <c r="CJ182" i="3" s="1"/>
  <c r="P182" i="3" a="1"/>
  <c r="P182" i="3" s="1"/>
  <c r="CK182" i="3" s="1"/>
  <c r="Q182" i="3" a="1"/>
  <c r="Q182" i="3" s="1"/>
  <c r="CL182" i="3" s="1"/>
  <c r="R182" i="3" a="1"/>
  <c r="R182" i="3" s="1"/>
  <c r="CM182" i="3" s="1"/>
  <c r="S182" i="3" a="1"/>
  <c r="S182" i="3" s="1"/>
  <c r="CN182" i="3" s="1"/>
  <c r="T182" i="3" a="1"/>
  <c r="T182" i="3" s="1"/>
  <c r="CO182" i="3" s="1"/>
  <c r="U182" i="3" a="1"/>
  <c r="U182" i="3" s="1"/>
  <c r="CP182" i="3" s="1"/>
  <c r="V182" i="3" a="1"/>
  <c r="V182" i="3" s="1"/>
  <c r="CQ182" i="3" s="1"/>
  <c r="W182" i="3" a="1"/>
  <c r="W182" i="3" s="1"/>
  <c r="CR182" i="3" s="1"/>
  <c r="X182" i="3" a="1"/>
  <c r="X182" i="3" s="1"/>
  <c r="CS182" i="3" s="1"/>
  <c r="Y182" i="3" a="1"/>
  <c r="Y182" i="3" s="1"/>
  <c r="CT182" i="3" s="1"/>
  <c r="Z182" i="3" a="1"/>
  <c r="Z182" i="3" s="1"/>
  <c r="CU182" i="3" s="1"/>
  <c r="AA182" i="3" a="1"/>
  <c r="AA182" i="3" s="1"/>
  <c r="CV182" i="3" s="1"/>
  <c r="AB182" i="3" a="1"/>
  <c r="AB182" i="3" s="1"/>
  <c r="CW182" i="3" s="1"/>
  <c r="AC182" i="3" a="1"/>
  <c r="AC182" i="3" s="1"/>
  <c r="CX182" i="3" s="1"/>
  <c r="AD182" i="3" a="1"/>
  <c r="AD182" i="3" s="1"/>
  <c r="CY182" i="3" s="1"/>
  <c r="AE182" i="3" a="1"/>
  <c r="AE182" i="3" s="1"/>
  <c r="CZ182" i="3" s="1"/>
  <c r="AF182" i="3" a="1"/>
  <c r="AF182" i="3" s="1"/>
  <c r="DA182" i="3" s="1"/>
  <c r="AG182" i="3" a="1"/>
  <c r="AG182" i="3" s="1"/>
  <c r="DB182" i="3" s="1"/>
  <c r="AH182" i="3" a="1"/>
  <c r="AH182" i="3" s="1"/>
  <c r="DC182" i="3" s="1"/>
  <c r="AI182" i="3" a="1"/>
  <c r="AI182" i="3" s="1"/>
  <c r="DD182" i="3" s="1"/>
  <c r="AJ182" i="3" a="1"/>
  <c r="AJ182" i="3" s="1"/>
  <c r="DE182" i="3" s="1"/>
  <c r="AK182" i="3" a="1"/>
  <c r="AK182" i="3" s="1"/>
  <c r="DF182" i="3" s="1"/>
  <c r="AL182" i="3" a="1"/>
  <c r="AL182" i="3" s="1"/>
  <c r="DG182" i="3" s="1"/>
  <c r="AM182" i="3" a="1"/>
  <c r="AM182" i="3" s="1"/>
  <c r="DH182" i="3" s="1"/>
  <c r="AN182" i="3" a="1"/>
  <c r="AN182" i="3" s="1"/>
  <c r="DI182" i="3" s="1"/>
  <c r="AO182" i="3" a="1"/>
  <c r="AO182" i="3" s="1"/>
  <c r="DJ182" i="3" s="1"/>
  <c r="AP182" i="3" a="1"/>
  <c r="AP182" i="3" s="1"/>
  <c r="DK182" i="3" s="1"/>
  <c r="AQ182" i="3" a="1"/>
  <c r="AQ182" i="3" s="1"/>
  <c r="DL182" i="3" s="1"/>
  <c r="AR182" i="3" a="1"/>
  <c r="AR182" i="3" s="1"/>
  <c r="DM182" i="3" s="1"/>
  <c r="AS182" i="3" a="1"/>
  <c r="AS182" i="3" s="1"/>
  <c r="DN182" i="3" s="1"/>
  <c r="AT182" i="3" a="1"/>
  <c r="AT182" i="3" s="1"/>
  <c r="DO182" i="3" s="1"/>
  <c r="AU182" i="3" a="1"/>
  <c r="AU182" i="3" s="1"/>
  <c r="DP182" i="3" s="1"/>
  <c r="AV182" i="3" a="1"/>
  <c r="AV182" i="3" s="1"/>
  <c r="DQ182" i="3" s="1"/>
  <c r="AW182" i="3" a="1"/>
  <c r="AW182" i="3" s="1"/>
  <c r="DR182" i="3" s="1"/>
  <c r="AX182" i="3" a="1"/>
  <c r="AX182" i="3" s="1"/>
  <c r="DS182" i="3" s="1"/>
  <c r="AY182" i="3" a="1"/>
  <c r="AY182" i="3" s="1"/>
  <c r="DT182" i="3" s="1"/>
  <c r="AZ182" i="3" a="1"/>
  <c r="AZ182" i="3" s="1"/>
  <c r="DU182" i="3" s="1"/>
  <c r="BA182" i="3" a="1"/>
  <c r="BA182" i="3" s="1"/>
  <c r="DV182" i="3" s="1"/>
  <c r="BB182" i="3" a="1"/>
  <c r="BB182" i="3" s="1"/>
  <c r="DW182" i="3" s="1"/>
  <c r="BC182" i="3" a="1"/>
  <c r="BC182" i="3" s="1"/>
  <c r="DX182" i="3" s="1"/>
  <c r="BD182" i="3" a="1"/>
  <c r="BD182" i="3" s="1"/>
  <c r="DY182" i="3" s="1"/>
  <c r="BE182" i="3" a="1"/>
  <c r="BE182" i="3" s="1"/>
  <c r="DZ182" i="3" s="1"/>
  <c r="BF182" i="3" a="1"/>
  <c r="BF182" i="3" s="1"/>
  <c r="EA182" i="3" s="1"/>
  <c r="BG182" i="3" a="1"/>
  <c r="BG182" i="3" s="1"/>
  <c r="EB182" i="3" s="1"/>
  <c r="BH182" i="3" a="1"/>
  <c r="BH182" i="3" s="1"/>
  <c r="EC182" i="3" s="1"/>
  <c r="BI182" i="3" a="1"/>
  <c r="BI182" i="3" s="1"/>
  <c r="ED182" i="3" s="1"/>
  <c r="BJ182" i="3" a="1"/>
  <c r="BJ182" i="3" s="1"/>
  <c r="EE182" i="3" s="1"/>
  <c r="BK182" i="3" a="1"/>
  <c r="BK182" i="3" s="1"/>
  <c r="EF182" i="3" s="1"/>
  <c r="BL182" i="3" a="1"/>
  <c r="BL182" i="3" s="1"/>
  <c r="EG182" i="3" s="1"/>
  <c r="BM182" i="3" a="1"/>
  <c r="BM182" i="3" s="1"/>
  <c r="EH182" i="3" s="1"/>
  <c r="BN182" i="3" a="1"/>
  <c r="BN182" i="3" s="1"/>
  <c r="EI182" i="3" s="1"/>
  <c r="BO182" i="3" a="1"/>
  <c r="BO182" i="3" s="1"/>
  <c r="EJ182" i="3" s="1"/>
  <c r="BP182" i="3" a="1"/>
  <c r="BP182" i="3" s="1"/>
  <c r="EK182" i="3" s="1"/>
  <c r="BQ182" i="3" a="1"/>
  <c r="BQ182" i="3" s="1"/>
  <c r="EL182" i="3" s="1"/>
  <c r="BR182" i="3" a="1"/>
  <c r="BR182" i="3" s="1"/>
  <c r="EM182" i="3" s="1"/>
  <c r="BS182" i="3" a="1"/>
  <c r="BS182" i="3" s="1"/>
  <c r="EN182" i="3" s="1"/>
  <c r="BT182" i="3" a="1"/>
  <c r="BT182" i="3" s="1"/>
  <c r="EO182" i="3" s="1"/>
  <c r="BU182" i="3" a="1"/>
  <c r="BU182" i="3" s="1"/>
  <c r="EP182" i="3" s="1"/>
  <c r="C183" i="3" a="1"/>
  <c r="C183" i="3" s="1"/>
  <c r="BX183" i="3" s="1"/>
  <c r="D183" i="3" a="1"/>
  <c r="D183" i="3" s="1"/>
  <c r="BY183" i="3" s="1"/>
  <c r="E183" i="3" a="1"/>
  <c r="E183" i="3" s="1"/>
  <c r="BZ183" i="3" s="1"/>
  <c r="F183" i="3" a="1"/>
  <c r="F183" i="3" s="1"/>
  <c r="CA183" i="3" s="1"/>
  <c r="G183" i="3" a="1"/>
  <c r="G183" i="3" s="1"/>
  <c r="CB183" i="3" s="1"/>
  <c r="H183" i="3" a="1"/>
  <c r="H183" i="3" s="1"/>
  <c r="CC183" i="3" s="1"/>
  <c r="I183" i="3" a="1"/>
  <c r="I183" i="3" s="1"/>
  <c r="CD183" i="3" s="1"/>
  <c r="J183" i="3" a="1"/>
  <c r="J183" i="3" s="1"/>
  <c r="CE183" i="3" s="1"/>
  <c r="K183" i="3" a="1"/>
  <c r="K183" i="3" s="1"/>
  <c r="CF183" i="3" s="1"/>
  <c r="L183" i="3" a="1"/>
  <c r="L183" i="3" s="1"/>
  <c r="CG183" i="3" s="1"/>
  <c r="M183" i="3" a="1"/>
  <c r="M183" i="3" s="1"/>
  <c r="CH183" i="3" s="1"/>
  <c r="N183" i="3" a="1"/>
  <c r="N183" i="3" s="1"/>
  <c r="CI183" i="3" s="1"/>
  <c r="O183" i="3" a="1"/>
  <c r="O183" i="3" s="1"/>
  <c r="CJ183" i="3" s="1"/>
  <c r="P183" i="3" a="1"/>
  <c r="P183" i="3" s="1"/>
  <c r="CK183" i="3" s="1"/>
  <c r="Q183" i="3" a="1"/>
  <c r="Q183" i="3" s="1"/>
  <c r="CL183" i="3" s="1"/>
  <c r="R183" i="3" a="1"/>
  <c r="R183" i="3" s="1"/>
  <c r="CM183" i="3" s="1"/>
  <c r="S183" i="3" a="1"/>
  <c r="S183" i="3" s="1"/>
  <c r="CN183" i="3" s="1"/>
  <c r="T183" i="3" a="1"/>
  <c r="T183" i="3" s="1"/>
  <c r="CO183" i="3" s="1"/>
  <c r="U183" i="3" a="1"/>
  <c r="U183" i="3" s="1"/>
  <c r="CP183" i="3" s="1"/>
  <c r="V183" i="3" a="1"/>
  <c r="V183" i="3" s="1"/>
  <c r="CQ183" i="3" s="1"/>
  <c r="W183" i="3" a="1"/>
  <c r="W183" i="3" s="1"/>
  <c r="CR183" i="3" s="1"/>
  <c r="X183" i="3" a="1"/>
  <c r="X183" i="3" s="1"/>
  <c r="CS183" i="3" s="1"/>
  <c r="Y183" i="3" a="1"/>
  <c r="Y183" i="3" s="1"/>
  <c r="CT183" i="3" s="1"/>
  <c r="Z183" i="3" a="1"/>
  <c r="Z183" i="3" s="1"/>
  <c r="CU183" i="3" s="1"/>
  <c r="AA183" i="3" a="1"/>
  <c r="AA183" i="3" s="1"/>
  <c r="CV183" i="3" s="1"/>
  <c r="AB183" i="3" a="1"/>
  <c r="AB183" i="3" s="1"/>
  <c r="CW183" i="3" s="1"/>
  <c r="AC183" i="3" a="1"/>
  <c r="AC183" i="3" s="1"/>
  <c r="CX183" i="3" s="1"/>
  <c r="AD183" i="3" a="1"/>
  <c r="AD183" i="3" s="1"/>
  <c r="CY183" i="3" s="1"/>
  <c r="AE183" i="3" a="1"/>
  <c r="AE183" i="3" s="1"/>
  <c r="CZ183" i="3" s="1"/>
  <c r="AF183" i="3" a="1"/>
  <c r="AF183" i="3" s="1"/>
  <c r="DA183" i="3" s="1"/>
  <c r="AG183" i="3" a="1"/>
  <c r="AG183" i="3" s="1"/>
  <c r="DB183" i="3" s="1"/>
  <c r="AH183" i="3" a="1"/>
  <c r="AH183" i="3" s="1"/>
  <c r="DC183" i="3" s="1"/>
  <c r="AI183" i="3" a="1"/>
  <c r="AI183" i="3" s="1"/>
  <c r="DD183" i="3" s="1"/>
  <c r="AJ183" i="3" a="1"/>
  <c r="AJ183" i="3" s="1"/>
  <c r="DE183" i="3" s="1"/>
  <c r="AK183" i="3" a="1"/>
  <c r="AK183" i="3" s="1"/>
  <c r="DF183" i="3" s="1"/>
  <c r="AL183" i="3" a="1"/>
  <c r="AL183" i="3" s="1"/>
  <c r="DG183" i="3" s="1"/>
  <c r="AM183" i="3" a="1"/>
  <c r="AM183" i="3" s="1"/>
  <c r="DH183" i="3" s="1"/>
  <c r="AN183" i="3" a="1"/>
  <c r="AN183" i="3" s="1"/>
  <c r="DI183" i="3" s="1"/>
  <c r="AO183" i="3" a="1"/>
  <c r="AO183" i="3" s="1"/>
  <c r="DJ183" i="3" s="1"/>
  <c r="AP183" i="3" a="1"/>
  <c r="AP183" i="3" s="1"/>
  <c r="DK183" i="3" s="1"/>
  <c r="AQ183" i="3" a="1"/>
  <c r="AQ183" i="3" s="1"/>
  <c r="DL183" i="3" s="1"/>
  <c r="AR183" i="3" a="1"/>
  <c r="AR183" i="3" s="1"/>
  <c r="DM183" i="3" s="1"/>
  <c r="AS183" i="3" a="1"/>
  <c r="AS183" i="3" s="1"/>
  <c r="DN183" i="3" s="1"/>
  <c r="AT183" i="3" a="1"/>
  <c r="AT183" i="3" s="1"/>
  <c r="DO183" i="3" s="1"/>
  <c r="AU183" i="3" a="1"/>
  <c r="AU183" i="3" s="1"/>
  <c r="DP183" i="3" s="1"/>
  <c r="AV183" i="3" a="1"/>
  <c r="AV183" i="3" s="1"/>
  <c r="DQ183" i="3" s="1"/>
  <c r="AW183" i="3" a="1"/>
  <c r="AW183" i="3" s="1"/>
  <c r="DR183" i="3" s="1"/>
  <c r="AX183" i="3" a="1"/>
  <c r="AX183" i="3" s="1"/>
  <c r="DS183" i="3" s="1"/>
  <c r="AY183" i="3" a="1"/>
  <c r="AY183" i="3" s="1"/>
  <c r="DT183" i="3" s="1"/>
  <c r="AZ183" i="3" a="1"/>
  <c r="AZ183" i="3" s="1"/>
  <c r="DU183" i="3" s="1"/>
  <c r="BA183" i="3" a="1"/>
  <c r="BA183" i="3" s="1"/>
  <c r="DV183" i="3" s="1"/>
  <c r="BB183" i="3" a="1"/>
  <c r="BB183" i="3" s="1"/>
  <c r="DW183" i="3" s="1"/>
  <c r="BC183" i="3" a="1"/>
  <c r="BC183" i="3" s="1"/>
  <c r="DX183" i="3" s="1"/>
  <c r="BD183" i="3" a="1"/>
  <c r="BD183" i="3" s="1"/>
  <c r="DY183" i="3" s="1"/>
  <c r="BE183" i="3" a="1"/>
  <c r="BE183" i="3" s="1"/>
  <c r="DZ183" i="3" s="1"/>
  <c r="BF183" i="3" a="1"/>
  <c r="BF183" i="3" s="1"/>
  <c r="EA183" i="3" s="1"/>
  <c r="BG183" i="3" a="1"/>
  <c r="BG183" i="3" s="1"/>
  <c r="EB183" i="3" s="1"/>
  <c r="BH183" i="3" a="1"/>
  <c r="BH183" i="3" s="1"/>
  <c r="EC183" i="3" s="1"/>
  <c r="BI183" i="3" a="1"/>
  <c r="BI183" i="3" s="1"/>
  <c r="ED183" i="3" s="1"/>
  <c r="BJ183" i="3" a="1"/>
  <c r="BJ183" i="3" s="1"/>
  <c r="EE183" i="3" s="1"/>
  <c r="BK183" i="3" a="1"/>
  <c r="BK183" i="3" s="1"/>
  <c r="EF183" i="3" s="1"/>
  <c r="BL183" i="3" a="1"/>
  <c r="BL183" i="3" s="1"/>
  <c r="EG183" i="3" s="1"/>
  <c r="BM183" i="3" a="1"/>
  <c r="BM183" i="3" s="1"/>
  <c r="EH183" i="3" s="1"/>
  <c r="BN183" i="3" a="1"/>
  <c r="BN183" i="3" s="1"/>
  <c r="EI183" i="3" s="1"/>
  <c r="BO183" i="3" a="1"/>
  <c r="BO183" i="3" s="1"/>
  <c r="EJ183" i="3" s="1"/>
  <c r="BP183" i="3" a="1"/>
  <c r="BP183" i="3" s="1"/>
  <c r="EK183" i="3" s="1"/>
  <c r="BQ183" i="3" a="1"/>
  <c r="BQ183" i="3" s="1"/>
  <c r="EL183" i="3" s="1"/>
  <c r="BR183" i="3" a="1"/>
  <c r="BR183" i="3" s="1"/>
  <c r="EM183" i="3" s="1"/>
  <c r="BS183" i="3" a="1"/>
  <c r="BS183" i="3" s="1"/>
  <c r="EN183" i="3" s="1"/>
  <c r="BT183" i="3" a="1"/>
  <c r="BT183" i="3" s="1"/>
  <c r="EO183" i="3" s="1"/>
  <c r="BU183" i="3" a="1"/>
  <c r="BU183" i="3" s="1"/>
  <c r="EP183" i="3" s="1"/>
  <c r="B181" i="3" a="1"/>
  <c r="B181" i="3" s="1"/>
  <c r="BW181" i="3" s="1"/>
  <c r="B182" i="3" a="1"/>
  <c r="B182" i="3" s="1"/>
  <c r="BW182" i="3" s="1"/>
  <c r="B183" i="3" a="1"/>
  <c r="B183" i="3" s="1"/>
  <c r="BW183" i="3" s="1"/>
  <c r="B180" i="3" a="1"/>
  <c r="B180" i="3" s="1"/>
  <c r="BW180" i="3" s="1"/>
  <c r="CF180" i="3"/>
  <c r="DU180" i="3"/>
  <c r="CM181" i="3"/>
  <c r="BV176" i="3" a="1"/>
  <c r="BV176" i="3" s="1"/>
  <c r="BV177" i="3" a="1"/>
  <c r="BV177" i="3" s="1"/>
  <c r="BV9" i="3" a="1"/>
  <c r="BV9" i="3" s="1"/>
  <c r="BV10" i="3" a="1"/>
  <c r="BV10" i="3" s="1"/>
  <c r="BV11" i="3" a="1"/>
  <c r="BV11" i="3" s="1"/>
  <c r="BV12" i="3" a="1"/>
  <c r="BV12" i="3" s="1"/>
  <c r="BV14" i="3" a="1"/>
  <c r="BV14" i="3" s="1"/>
  <c r="BV15" i="3" a="1"/>
  <c r="BV15" i="3" s="1"/>
  <c r="BV16" i="3" a="1"/>
  <c r="BV16" i="3" s="1"/>
  <c r="BV17" i="3" a="1"/>
  <c r="BV17" i="3" s="1"/>
  <c r="BV19" i="3" a="1"/>
  <c r="BV19" i="3" s="1"/>
  <c r="BV20" i="3" a="1"/>
  <c r="BV20" i="3" s="1"/>
  <c r="BV21" i="3" a="1"/>
  <c r="BV21" i="3" s="1"/>
  <c r="BV22" i="3" a="1"/>
  <c r="BV22" i="3" s="1"/>
  <c r="BV24" i="3" a="1"/>
  <c r="BV24" i="3" s="1"/>
  <c r="BV25" i="3" a="1"/>
  <c r="BV25" i="3" s="1"/>
  <c r="BV26" i="3" a="1"/>
  <c r="BV26" i="3" s="1"/>
  <c r="BV27" i="3" a="1"/>
  <c r="BV27" i="3" s="1"/>
  <c r="BV29" i="3" a="1"/>
  <c r="BV29" i="3" s="1"/>
  <c r="BV30" i="3" a="1"/>
  <c r="BV30" i="3" s="1"/>
  <c r="BV31" i="3" a="1"/>
  <c r="BV31" i="3" s="1"/>
  <c r="BV32" i="3" a="1"/>
  <c r="BV32" i="3" s="1"/>
  <c r="BV34" i="3" a="1"/>
  <c r="BV34" i="3" s="1"/>
  <c r="BV35" i="3" a="1"/>
  <c r="BV35" i="3" s="1"/>
  <c r="BV36" i="3" a="1"/>
  <c r="BV36" i="3" s="1"/>
  <c r="BV37" i="3" a="1"/>
  <c r="BV37" i="3" s="1"/>
  <c r="BV39" i="3" a="1"/>
  <c r="BV39" i="3" s="1"/>
  <c r="BV40" i="3" a="1"/>
  <c r="BV40" i="3" s="1"/>
  <c r="BV41" i="3" a="1"/>
  <c r="BV41" i="3" s="1"/>
  <c r="BV42" i="3" a="1"/>
  <c r="BV42" i="3" s="1"/>
  <c r="BV44" i="3" a="1"/>
  <c r="BV44" i="3" s="1"/>
  <c r="BV45" i="3" a="1"/>
  <c r="BV45" i="3" s="1"/>
  <c r="BV46" i="3" a="1"/>
  <c r="BV46" i="3" s="1"/>
  <c r="BV47" i="3" a="1"/>
  <c r="BV47" i="3" s="1"/>
  <c r="BV49" i="3" a="1"/>
  <c r="BV49" i="3" s="1"/>
  <c r="BV50" i="3" a="1"/>
  <c r="BV50" i="3" s="1"/>
  <c r="BV51" i="3" a="1"/>
  <c r="BV51" i="3" s="1"/>
  <c r="BV52" i="3" a="1"/>
  <c r="BV52" i="3" s="1"/>
  <c r="BV54" i="3" a="1"/>
  <c r="BV54" i="3" s="1"/>
  <c r="BV55" i="3" a="1"/>
  <c r="BV55" i="3" s="1"/>
  <c r="BV56" i="3" a="1"/>
  <c r="BV56" i="3" s="1"/>
  <c r="BV57" i="3" a="1"/>
  <c r="BV57" i="3" s="1"/>
  <c r="BV59" i="3" a="1"/>
  <c r="BV59" i="3" s="1"/>
  <c r="BV60" i="3" a="1"/>
  <c r="BV60" i="3" s="1"/>
  <c r="BV61" i="3" a="1"/>
  <c r="BV61" i="3" s="1"/>
  <c r="BV62" i="3" a="1"/>
  <c r="BV62" i="3" s="1"/>
  <c r="BV64" i="3" a="1"/>
  <c r="BV64" i="3" s="1"/>
  <c r="BV65" i="3" a="1"/>
  <c r="BV65" i="3" s="1"/>
  <c r="BV66" i="3" a="1"/>
  <c r="BV66" i="3" s="1"/>
  <c r="BV67" i="3" a="1"/>
  <c r="BV67" i="3" s="1"/>
  <c r="BV69" i="3" a="1"/>
  <c r="BV69" i="3" s="1"/>
  <c r="BV70" i="3" a="1"/>
  <c r="BV70" i="3" s="1"/>
  <c r="BV71" i="3" a="1"/>
  <c r="BV71" i="3" s="1"/>
  <c r="BV72" i="3" a="1"/>
  <c r="BV72" i="3" s="1"/>
  <c r="BV74" i="3" a="1"/>
  <c r="BV74" i="3" s="1"/>
  <c r="BV75" i="3" a="1"/>
  <c r="BV75" i="3" s="1"/>
  <c r="BV76" i="3" a="1"/>
  <c r="BV76" i="3" s="1"/>
  <c r="BV77" i="3" a="1"/>
  <c r="BV77" i="3" s="1"/>
  <c r="BV79" i="3" a="1"/>
  <c r="BV79" i="3" s="1"/>
  <c r="BV80" i="3" a="1"/>
  <c r="BV80" i="3" s="1"/>
  <c r="BV81" i="3" a="1"/>
  <c r="BV81" i="3" s="1"/>
  <c r="BV82" i="3" a="1"/>
  <c r="BV82" i="3" s="1"/>
  <c r="BV84" i="3" a="1"/>
  <c r="BV84" i="3" s="1"/>
  <c r="BV85" i="3" a="1"/>
  <c r="BV85" i="3" s="1"/>
  <c r="BV86" i="3" a="1"/>
  <c r="BV86" i="3" s="1"/>
  <c r="BV87" i="3" a="1"/>
  <c r="BV87" i="3" s="1"/>
  <c r="BV89" i="3" a="1"/>
  <c r="BV89" i="3" s="1"/>
  <c r="BV90" i="3" a="1"/>
  <c r="BV90" i="3" s="1"/>
  <c r="BV91" i="3" a="1"/>
  <c r="BV91" i="3" s="1"/>
  <c r="BV92" i="3" a="1"/>
  <c r="BV92" i="3" s="1"/>
  <c r="BV94" i="3" a="1"/>
  <c r="BV94" i="3" s="1"/>
  <c r="BV95" i="3" a="1"/>
  <c r="BV95" i="3" s="1"/>
  <c r="BV96" i="3" a="1"/>
  <c r="BV96" i="3" s="1"/>
  <c r="BV97" i="3" a="1"/>
  <c r="BV97" i="3" s="1"/>
  <c r="BV99" i="3" a="1"/>
  <c r="BV99" i="3" s="1"/>
  <c r="BV100" i="3" a="1"/>
  <c r="BV100" i="3" s="1"/>
  <c r="BV101" i="3" a="1"/>
  <c r="BV101" i="3" s="1"/>
  <c r="BV102" i="3" a="1"/>
  <c r="BV102" i="3" s="1"/>
  <c r="BV104" i="3" a="1"/>
  <c r="BV104" i="3" s="1"/>
  <c r="BV105" i="3" a="1"/>
  <c r="BV105" i="3" s="1"/>
  <c r="BV106" i="3" a="1"/>
  <c r="BV106" i="3" s="1"/>
  <c r="BV107" i="3" a="1"/>
  <c r="BV107" i="3" s="1"/>
  <c r="BV109" i="3" a="1"/>
  <c r="BV109" i="3" s="1"/>
  <c r="BV110" i="3" a="1"/>
  <c r="BV110" i="3" s="1"/>
  <c r="BV111" i="3" a="1"/>
  <c r="BV111" i="3" s="1"/>
  <c r="BV112" i="3" a="1"/>
  <c r="BV112" i="3" s="1"/>
  <c r="BV114" i="3" a="1"/>
  <c r="BV114" i="3" s="1"/>
  <c r="BV115" i="3" a="1"/>
  <c r="BV115" i="3" s="1"/>
  <c r="BV116" i="3" a="1"/>
  <c r="BV116" i="3" s="1"/>
  <c r="BV117" i="3" a="1"/>
  <c r="BV117" i="3" s="1"/>
  <c r="BV119" i="3" a="1"/>
  <c r="BV119" i="3" s="1"/>
  <c r="BV120" i="3" a="1"/>
  <c r="BV120" i="3" s="1"/>
  <c r="BV121" i="3" a="1"/>
  <c r="BV121" i="3" s="1"/>
  <c r="BV122" i="3" a="1"/>
  <c r="BV122" i="3" s="1"/>
  <c r="BV124" i="3" a="1"/>
  <c r="BV124" i="3" s="1"/>
  <c r="BV125" i="3" a="1"/>
  <c r="BV125" i="3" s="1"/>
  <c r="BV126" i="3" a="1"/>
  <c r="BV126" i="3" s="1"/>
  <c r="BV127" i="3" a="1"/>
  <c r="BV127" i="3" s="1"/>
  <c r="BV129" i="3" a="1"/>
  <c r="BV129" i="3" s="1"/>
  <c r="BV130" i="3" a="1"/>
  <c r="BV130" i="3" s="1"/>
  <c r="BV131" i="3" a="1"/>
  <c r="BV131" i="3" s="1"/>
  <c r="BV132" i="3" a="1"/>
  <c r="BV132" i="3" s="1"/>
  <c r="BV134" i="3" a="1"/>
  <c r="BV134" i="3" s="1"/>
  <c r="BV135" i="3" a="1"/>
  <c r="BV135" i="3" s="1"/>
  <c r="BV136" i="3" a="1"/>
  <c r="BV136" i="3" s="1"/>
  <c r="BV137" i="3" a="1"/>
  <c r="BV137" i="3" s="1"/>
  <c r="BV139" i="3" a="1"/>
  <c r="BV139" i="3" s="1"/>
  <c r="BV140" i="3" a="1"/>
  <c r="BV140" i="3" s="1"/>
  <c r="BV141" i="3" a="1"/>
  <c r="BV141" i="3" s="1"/>
  <c r="BV142" i="3" a="1"/>
  <c r="BV142" i="3" s="1"/>
  <c r="BV144" i="3" a="1"/>
  <c r="BV144" i="3" s="1"/>
  <c r="BV145" i="3" a="1"/>
  <c r="BV145" i="3" s="1"/>
  <c r="BV146" i="3" a="1"/>
  <c r="BV146" i="3" s="1"/>
  <c r="BV147" i="3" a="1"/>
  <c r="BV147" i="3" s="1"/>
  <c r="BV149" i="3" a="1"/>
  <c r="BV149" i="3" s="1"/>
  <c r="BV150" i="3" a="1"/>
  <c r="BV150" i="3" s="1"/>
  <c r="BV151" i="3" a="1"/>
  <c r="BV151" i="3" s="1"/>
  <c r="BV152" i="3" a="1"/>
  <c r="BV152" i="3" s="1"/>
  <c r="BV154" i="3" a="1"/>
  <c r="BV154" i="3" s="1"/>
  <c r="BV155" i="3" a="1"/>
  <c r="BV155" i="3" s="1"/>
  <c r="BV156" i="3" a="1"/>
  <c r="BV156" i="3" s="1"/>
  <c r="BV157" i="3" a="1"/>
  <c r="BV157" i="3" s="1"/>
  <c r="BV159" i="3" a="1"/>
  <c r="BV159" i="3" s="1"/>
  <c r="BV160" i="3" a="1"/>
  <c r="BV160" i="3" s="1"/>
  <c r="BV161" i="3" a="1"/>
  <c r="BV161" i="3" s="1"/>
  <c r="BV162" i="3" a="1"/>
  <c r="BV162" i="3" s="1"/>
  <c r="BV164" i="3" a="1"/>
  <c r="BV164" i="3" s="1"/>
  <c r="BV165" i="3" a="1"/>
  <c r="BV165" i="3" s="1"/>
  <c r="BV166" i="3" a="1"/>
  <c r="BV166" i="3" s="1"/>
  <c r="BV167" i="3" a="1"/>
  <c r="BV167" i="3" s="1"/>
  <c r="BV169" i="3" a="1"/>
  <c r="BV169" i="3" s="1"/>
  <c r="BV170" i="3" a="1"/>
  <c r="BV170" i="3" s="1"/>
  <c r="BV171" i="3" a="1"/>
  <c r="BV171" i="3" s="1"/>
  <c r="BV172" i="3" a="1"/>
  <c r="BV172" i="3" s="1"/>
  <c r="BV174" i="3" a="1"/>
  <c r="BV174" i="3" s="1"/>
  <c r="BV175" i="3" a="1"/>
  <c r="BV175" i="3" s="1"/>
  <c r="BV5" i="3" a="1"/>
  <c r="BV5" i="3" s="1"/>
  <c r="BV6" i="3" a="1"/>
  <c r="BV6" i="3" s="1"/>
  <c r="BV7" i="3" a="1"/>
  <c r="BV7" i="3" s="1"/>
  <c r="BV4" i="3" a="1"/>
  <c r="BV4" i="3" s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AE40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AF44" i="1"/>
  <c r="AE44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D44" i="1"/>
  <c r="C44" i="1"/>
  <c r="BX188" i="3" l="1"/>
  <c r="BX187" i="3"/>
  <c r="BX190" i="3"/>
  <c r="BX189" i="3"/>
  <c r="CR190" i="3"/>
  <c r="CN190" i="3"/>
  <c r="CJ190" i="3"/>
  <c r="CF190" i="3"/>
  <c r="CB190" i="3"/>
  <c r="CS189" i="3"/>
  <c r="CO189" i="3"/>
  <c r="CK189" i="3"/>
  <c r="CG189" i="3"/>
  <c r="CC189" i="3"/>
  <c r="BY189" i="3"/>
  <c r="CT188" i="3"/>
  <c r="CP188" i="3"/>
  <c r="CL188" i="3"/>
  <c r="CH188" i="3"/>
  <c r="CD188" i="3"/>
  <c r="BZ188" i="3"/>
  <c r="CT190" i="3"/>
  <c r="CP190" i="3"/>
  <c r="CL190" i="3"/>
  <c r="CH190" i="3"/>
  <c r="CD190" i="3"/>
  <c r="BZ190" i="3"/>
  <c r="CU189" i="3"/>
  <c r="CQ189" i="3"/>
  <c r="CM189" i="3"/>
  <c r="CI189" i="3"/>
  <c r="CE189" i="3"/>
  <c r="CA189" i="3"/>
  <c r="CR188" i="3"/>
  <c r="CN188" i="3"/>
  <c r="CJ188" i="3"/>
  <c r="CF188" i="3"/>
  <c r="CB188" i="3"/>
  <c r="BY187" i="3"/>
  <c r="CU190" i="3"/>
  <c r="CQ190" i="3"/>
  <c r="CM190" i="3"/>
  <c r="CI190" i="3"/>
  <c r="CE190" i="3"/>
  <c r="CA190" i="3"/>
  <c r="CR189" i="3"/>
  <c r="CN189" i="3"/>
  <c r="CJ189" i="3"/>
  <c r="CF189" i="3"/>
  <c r="CB189" i="3"/>
  <c r="CS188" i="3"/>
  <c r="CO188" i="3"/>
  <c r="CK188" i="3"/>
  <c r="CG188" i="3"/>
  <c r="CC188" i="3"/>
  <c r="BY188" i="3"/>
  <c r="CS190" i="3"/>
  <c r="CO190" i="3"/>
  <c r="CK190" i="3"/>
  <c r="CG190" i="3"/>
  <c r="CC190" i="3"/>
  <c r="BY190" i="3"/>
  <c r="CT189" i="3"/>
  <c r="CP189" i="3"/>
  <c r="CL189" i="3"/>
  <c r="CH189" i="3"/>
  <c r="CD189" i="3"/>
  <c r="BZ189" i="3"/>
  <c r="CU188" i="3"/>
  <c r="CQ188" i="3"/>
  <c r="CM188" i="3"/>
  <c r="CI188" i="3"/>
  <c r="CE188" i="3"/>
  <c r="CA188" i="3"/>
  <c r="CU187" i="3"/>
  <c r="CT187" i="3"/>
  <c r="CS187" i="3"/>
  <c r="CR187" i="3"/>
  <c r="CQ187" i="3"/>
  <c r="CP187" i="3"/>
  <c r="CO187" i="3"/>
  <c r="CN187" i="3"/>
  <c r="CM187" i="3"/>
  <c r="CL187" i="3"/>
  <c r="CI187" i="3"/>
  <c r="CK187" i="3"/>
  <c r="CJ187" i="3"/>
  <c r="CH187" i="3"/>
  <c r="CG187" i="3"/>
  <c r="CA187" i="3"/>
  <c r="CE187" i="3"/>
  <c r="CF187" i="3"/>
  <c r="CD187" i="3"/>
  <c r="CC187" i="3"/>
  <c r="CB187" i="3"/>
  <c r="BZ187" i="3"/>
  <c r="C79" i="1"/>
  <c r="Q83" i="1" s="1"/>
  <c r="AE79" i="1"/>
  <c r="Q84" i="1" s="1"/>
  <c r="W79" i="1"/>
  <c r="AK83" i="1" s="1"/>
  <c r="S79" i="1"/>
  <c r="AG83" i="1" s="1"/>
  <c r="O79" i="1"/>
  <c r="AC83" i="1" s="1"/>
  <c r="K79" i="1"/>
  <c r="Y83" i="1" s="1"/>
  <c r="G79" i="1"/>
  <c r="U83" i="1" s="1"/>
  <c r="X79" i="1"/>
  <c r="AL83" i="1" s="1"/>
  <c r="T79" i="1"/>
  <c r="AH83" i="1" s="1"/>
  <c r="P79" i="1"/>
  <c r="AD83" i="1" s="1"/>
  <c r="L79" i="1"/>
  <c r="Z83" i="1" s="1"/>
  <c r="H79" i="1"/>
  <c r="V83" i="1" s="1"/>
  <c r="AZ79" i="1"/>
  <c r="AL84" i="1" s="1"/>
  <c r="AV79" i="1"/>
  <c r="AH84" i="1" s="1"/>
  <c r="AR79" i="1"/>
  <c r="AD84" i="1" s="1"/>
  <c r="AN79" i="1"/>
  <c r="Z84" i="1" s="1"/>
  <c r="AJ79" i="1"/>
  <c r="V84" i="1" s="1"/>
  <c r="AY79" i="1"/>
  <c r="AK84" i="1" s="1"/>
  <c r="AU79" i="1"/>
  <c r="AG84" i="1" s="1"/>
  <c r="AQ79" i="1"/>
  <c r="AC84" i="1" s="1"/>
  <c r="AM79" i="1"/>
  <c r="Y84" i="1" s="1"/>
  <c r="AI79" i="1"/>
  <c r="U84" i="1" s="1"/>
  <c r="D79" i="1"/>
  <c r="R83" i="1" s="1"/>
  <c r="AF79" i="1"/>
  <c r="R84" i="1" s="1"/>
  <c r="Z79" i="1"/>
  <c r="AN83" i="1" s="1"/>
  <c r="V79" i="1"/>
  <c r="AJ83" i="1" s="1"/>
  <c r="R79" i="1"/>
  <c r="AF83" i="1" s="1"/>
  <c r="N79" i="1"/>
  <c r="AB83" i="1" s="1"/>
  <c r="J79" i="1"/>
  <c r="X83" i="1" s="1"/>
  <c r="F79" i="1"/>
  <c r="T83" i="1" s="1"/>
  <c r="Y79" i="1"/>
  <c r="AM83" i="1" s="1"/>
  <c r="U79" i="1"/>
  <c r="AI83" i="1" s="1"/>
  <c r="Q79" i="1"/>
  <c r="AE83" i="1" s="1"/>
  <c r="M79" i="1"/>
  <c r="AA83" i="1" s="1"/>
  <c r="I79" i="1"/>
  <c r="W83" i="1" s="1"/>
  <c r="E79" i="1"/>
  <c r="S83" i="1" s="1"/>
  <c r="BA79" i="1"/>
  <c r="AM84" i="1" s="1"/>
  <c r="AW79" i="1"/>
  <c r="AI84" i="1" s="1"/>
  <c r="AS79" i="1"/>
  <c r="AE84" i="1" s="1"/>
  <c r="AO79" i="1"/>
  <c r="AA84" i="1" s="1"/>
  <c r="AK79" i="1"/>
  <c r="W84" i="1" s="1"/>
  <c r="AG79" i="1"/>
  <c r="S84" i="1" s="1"/>
  <c r="BB79" i="1"/>
  <c r="AN84" i="1" s="1"/>
  <c r="AX79" i="1"/>
  <c r="AJ84" i="1" s="1"/>
  <c r="AT79" i="1"/>
  <c r="AF84" i="1" s="1"/>
  <c r="AP79" i="1"/>
  <c r="AB84" i="1" s="1"/>
  <c r="AL79" i="1"/>
  <c r="X84" i="1" s="1"/>
  <c r="AH79" i="1"/>
  <c r="T84" i="1" s="1"/>
  <c r="BX192" i="3" l="1"/>
  <c r="BX198" i="3" s="1"/>
  <c r="BY192" i="3"/>
  <c r="BY198" i="3" s="1"/>
  <c r="CI192" i="3"/>
  <c r="CI196" i="3" s="1"/>
  <c r="CS192" i="3"/>
  <c r="CS198" i="3" s="1"/>
  <c r="CH192" i="3"/>
  <c r="CH197" i="3" s="1"/>
  <c r="CB192" i="3"/>
  <c r="CB199" i="3" s="1"/>
  <c r="CE192" i="3"/>
  <c r="CE196" i="3" s="1"/>
  <c r="CJ192" i="3"/>
  <c r="CJ199" i="3" s="1"/>
  <c r="CM192" i="3"/>
  <c r="CM196" i="3" s="1"/>
  <c r="CQ192" i="3"/>
  <c r="CQ196" i="3" s="1"/>
  <c r="CU192" i="3"/>
  <c r="CU196" i="3" s="1"/>
  <c r="CF192" i="3"/>
  <c r="CF199" i="3" s="1"/>
  <c r="CP192" i="3"/>
  <c r="CP197" i="3" s="1"/>
  <c r="CC192" i="3"/>
  <c r="CC198" i="3" s="1"/>
  <c r="CA192" i="3"/>
  <c r="CA196" i="3" s="1"/>
  <c r="CK192" i="3"/>
  <c r="CK198" i="3" s="1"/>
  <c r="CN192" i="3"/>
  <c r="CN199" i="3" s="1"/>
  <c r="CR192" i="3"/>
  <c r="CR199" i="3" s="1"/>
  <c r="CD192" i="3"/>
  <c r="CD197" i="3" s="1"/>
  <c r="CG192" i="3"/>
  <c r="CG198" i="3" s="1"/>
  <c r="CO192" i="3"/>
  <c r="CO198" i="3" s="1"/>
  <c r="BZ192" i="3"/>
  <c r="BZ197" i="3" s="1"/>
  <c r="CL192" i="3"/>
  <c r="CL197" i="3" s="1"/>
  <c r="CT192" i="3"/>
  <c r="CT197" i="3" s="1"/>
  <c r="BX199" i="3" l="1"/>
  <c r="BX196" i="3"/>
  <c r="BX197" i="3"/>
  <c r="BY199" i="3"/>
  <c r="CB198" i="3"/>
  <c r="CA197" i="3"/>
  <c r="CE197" i="3"/>
  <c r="BY196" i="3"/>
  <c r="CM199" i="3"/>
  <c r="BY197" i="3"/>
  <c r="CI198" i="3"/>
  <c r="CI197" i="3"/>
  <c r="CI199" i="3"/>
  <c r="CF197" i="3"/>
  <c r="CR197" i="3"/>
  <c r="CH198" i="3"/>
  <c r="CH199" i="3"/>
  <c r="CJ198" i="3"/>
  <c r="CT196" i="3"/>
  <c r="CD196" i="3"/>
  <c r="CA198" i="3"/>
  <c r="CA199" i="3"/>
  <c r="CQ197" i="3"/>
  <c r="CD199" i="3"/>
  <c r="CE198" i="3"/>
  <c r="CN197" i="3"/>
  <c r="CC196" i="3"/>
  <c r="CJ197" i="3"/>
  <c r="CE199" i="3"/>
  <c r="CF196" i="3"/>
  <c r="CS199" i="3"/>
  <c r="CQ199" i="3"/>
  <c r="CS197" i="3"/>
  <c r="CJ196" i="3"/>
  <c r="CD198" i="3"/>
  <c r="CQ198" i="3"/>
  <c r="CR196" i="3"/>
  <c r="CR198" i="3"/>
  <c r="CT199" i="3"/>
  <c r="CH196" i="3"/>
  <c r="CG199" i="3"/>
  <c r="CB197" i="3"/>
  <c r="CP198" i="3"/>
  <c r="CL196" i="3"/>
  <c r="CL198" i="3"/>
  <c r="CG196" i="3"/>
  <c r="CP199" i="3"/>
  <c r="CG197" i="3"/>
  <c r="CN196" i="3"/>
  <c r="BZ198" i="3"/>
  <c r="CF198" i="3"/>
  <c r="CC197" i="3"/>
  <c r="CM197" i="3"/>
  <c r="CB196" i="3"/>
  <c r="CC199" i="3"/>
  <c r="BZ199" i="3"/>
  <c r="CK199" i="3"/>
  <c r="CU197" i="3"/>
  <c r="CO199" i="3"/>
  <c r="CL199" i="3"/>
  <c r="BZ543" i="3"/>
  <c r="CU199" i="3"/>
  <c r="BZ196" i="3"/>
  <c r="CK197" i="3"/>
  <c r="CO196" i="3"/>
  <c r="CK196" i="3"/>
  <c r="CW192" i="3"/>
  <c r="CP196" i="3"/>
  <c r="CM198" i="3"/>
  <c r="CU198" i="3"/>
  <c r="CN198" i="3"/>
  <c r="CT198" i="3"/>
  <c r="CO197" i="3"/>
  <c r="CS196" i="3"/>
  <c r="BZ7" i="3"/>
  <c r="BZ4" i="3"/>
  <c r="BZ6" i="3"/>
  <c r="BZ5" i="3"/>
  <c r="BZ8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<sst xmlns="http://schemas.openxmlformats.org/spreadsheetml/2006/main" count="7452" uniqueCount="80">
  <si>
    <t>total</t>
  </si>
  <si>
    <t>hourly drop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</si>
  <si>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</si>
  <si>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</si>
  <si>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</si>
  <si>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</si>
  <si>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</si>
  <si>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</si>
  <si>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</si>
  <si>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</si>
  <si>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</si>
  <si>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</si>
  <si>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</si>
  <si>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</si>
  <si>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</si>
  <si>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</si>
  <si>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</si>
  <si>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</si>
  <si>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</si>
  <si>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00:00</t>
  </si>
  <si>
    <t>01:00</t>
  </si>
  <si>
    <t>02:00</t>
  </si>
  <si>
    <t>03:00</t>
  </si>
  <si>
    <t>04:00</t>
  </si>
  <si>
    <t>05:00</t>
  </si>
  <si>
    <t>06:00</t>
  </si>
  <si>
    <t>DATE</t>
  </si>
  <si>
    <t>drop</t>
  </si>
  <si>
    <t>result</t>
  </si>
  <si>
    <t>dealer</t>
  </si>
  <si>
    <t>senior</t>
  </si>
  <si>
    <t>CADS</t>
  </si>
  <si>
    <t>trainee</t>
  </si>
  <si>
    <t>X</t>
  </si>
  <si>
    <t>TOTAL</t>
  </si>
  <si>
    <t>TRAINEE</t>
  </si>
  <si>
    <t>DEALER</t>
  </si>
  <si>
    <t>SENIOR</t>
  </si>
  <si>
    <t>WEEK 1</t>
  </si>
  <si>
    <t>WEEK 5</t>
  </si>
  <si>
    <t>WEEK 4</t>
  </si>
  <si>
    <t>WEEK 3</t>
  </si>
  <si>
    <t>WEEK 2</t>
  </si>
  <si>
    <t>PERIOD 1 AVERAGE SPH</t>
  </si>
  <si>
    <t>SPH</t>
  </si>
  <si>
    <t>PERIOD_1</t>
  </si>
  <si>
    <t>PERIOD_2</t>
  </si>
  <si>
    <t>WEEK 6</t>
  </si>
  <si>
    <t>WEEK 7</t>
  </si>
  <si>
    <t>WEEK 8</t>
  </si>
  <si>
    <t>WEEK 9</t>
  </si>
  <si>
    <t>PERIOD_3</t>
  </si>
  <si>
    <t>PERIOD 2 AVERAGE SPH</t>
  </si>
  <si>
    <t>PERIOD_4</t>
  </si>
  <si>
    <t>PERIOD_5</t>
  </si>
  <si>
    <t>PERIOD_6</t>
  </si>
  <si>
    <t>PERIOD 3 AVERAGE SPH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</si>
  <si>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</si>
  <si>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</si>
  <si>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</si>
  <si>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</si>
  <si>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</si>
  <si>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</si>
  <si>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</si>
  <si>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</si>
  <si>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</si>
  <si>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</si>
  <si>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</si>
  <si>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</si>
  <si>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</si>
  <si>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PERIOD 5 AVERAGE SPH</t>
  </si>
  <si>
    <t>WEEK 23</t>
  </si>
  <si>
    <t>WEEK 24</t>
  </si>
  <si>
    <t>WEEK 25</t>
  </si>
  <si>
    <t>WEEK 26</t>
  </si>
  <si>
    <t>PERIOD 6 AVERAGE SPH</t>
  </si>
  <si>
    <t>PERIOD 4 AVERAGE SPH</t>
  </si>
  <si>
    <t>x</t>
  </si>
  <si>
    <t xml:space="preserve"> </t>
  </si>
  <si>
    <t>ENT((COLONNE(A1)-1)/3)+1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</si>
</sst>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.00;[Red]\-&quot;£&quot;#,##0.00"/>
    <numFmt numFmtId="165" formatCode="_-&quot;£&quot;* #,##0.00_-;\-&quot;£&quot;* #,##0.00_-;_-&quot;£&quot;* &quot;-&quot;??_-;_-@_-"/>
    <numFmt numFmtId="166" formatCode="[$-F400]h:mm:ss\ AM/PM"/>
    <numFmt numFmtId="167" formatCode="&quot;£&quot;#,##0.00"/>
    <numFmt numFmtId="168" formatCode="0.000"/>
    <numFmt numFmtId="169" formatCode="[h]:mm:ss;@"/>
    <numFmt numFmtId="172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4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4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20" fontId="1" fillId="2" borderId="14" xfId="0" applyNumberFormat="1" applyFont="1" applyFill="1" applyBorder="1" applyAlignment="1">
      <alignment horizontal="center" vertical="center"/>
    </xf>
    <xf numFmtId="20" fontId="1" fillId="2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165" fontId="0" fillId="0" borderId="0" xfId="2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10" fontId="0" fillId="0" borderId="0" xfId="1" applyNumberFormat="1" applyFont="1" applyBorder="1" applyAlignment="1">
      <alignment horizontal="center" vertical="center"/>
    </xf>
    <xf numFmtId="167" fontId="0" fillId="0" borderId="9" xfId="1" applyNumberFormat="1" applyFont="1" applyBorder="1" applyAlignment="1">
      <alignment horizontal="center" vertical="center"/>
    </xf>
    <xf numFmtId="0" fontId="0" fillId="3" borderId="9" xfId="0" applyFill="1" applyBorder="1"/>
    <xf numFmtId="20" fontId="1" fillId="2" borderId="6" xfId="0" applyNumberFormat="1" applyFont="1" applyFill="1" applyBorder="1" applyAlignment="1">
      <alignment horizontal="center" vertical="center"/>
    </xf>
    <xf numFmtId="20" fontId="1" fillId="2" borderId="16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0" fillId="0" borderId="13" xfId="0" applyBorder="1"/>
    <xf numFmtId="165" fontId="0" fillId="0" borderId="9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3" borderId="4" xfId="0" applyFill="1" applyBorder="1"/>
    <xf numFmtId="165" fontId="0" fillId="0" borderId="2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0" borderId="2" xfId="0" applyBorder="1"/>
    <xf numFmtId="0" fontId="0" fillId="0" borderId="6" xfId="0" applyBorder="1"/>
    <xf numFmtId="167" fontId="0" fillId="0" borderId="6" xfId="1" applyNumberFormat="1" applyFont="1" applyBorder="1" applyAlignment="1">
      <alignment horizontal="center" vertical="center"/>
    </xf>
    <xf numFmtId="0" fontId="0" fillId="0" borderId="4" xfId="0" applyBorder="1"/>
    <xf numFmtId="165" fontId="0" fillId="0" borderId="6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3" borderId="0" xfId="0" applyFill="1"/>
    <xf numFmtId="20" fontId="1" fillId="2" borderId="9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" fontId="0" fillId="0" borderId="0" xfId="0" applyNumberForma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2" fontId="0" fillId="0" borderId="0" xfId="2" applyNumberFormat="1" applyFont="1"/>
    <xf numFmtId="49" fontId="0" fillId="4" borderId="0" xfId="0" applyNumberFormat="1" applyFill="1" applyAlignment="1">
      <alignment horizontal="center" vertical="center"/>
    </xf>
  </cellXfs>
  <cellStyles count="3">
    <cellStyle name="Monétaire" xfId="2" builtinId="4"/>
    <cellStyle name="Normal" xfId="0" builtinId="0"/>
    <cellStyle name="Pourcentage" xfId="1" builtinId="5"/>
  </cellStyles>
  <dxfs count="78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5" formatCode="hh:mm"/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5" formatCode="hh:mm"/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rgb="FFDEDEDE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'DROP&amp;RESULT'!$P$83</c:f>
              <c:strCache>
                <c:ptCount val="1"/>
                <c:pt idx="0">
                  <c:v>drop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'DROP&amp;RESULT'!$Q$82:$AN$82</c:f>
              <c:strCache>
                <c:ptCount val="24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  <c:pt idx="12">
                  <c:v>19:00</c:v>
                </c:pt>
                <c:pt idx="13">
                  <c:v>20:00</c:v>
                </c:pt>
                <c:pt idx="14">
                  <c:v>21:00</c:v>
                </c:pt>
                <c:pt idx="15">
                  <c:v>22:00</c:v>
                </c:pt>
                <c:pt idx="16">
                  <c:v>23:00</c:v>
                </c:pt>
                <c:pt idx="17">
                  <c:v>00:00</c:v>
                </c:pt>
                <c:pt idx="18">
                  <c:v>01:00</c:v>
                </c:pt>
                <c:pt idx="19">
                  <c:v>02:00</c:v>
                </c:pt>
                <c:pt idx="20">
                  <c:v>03:00</c:v>
                </c:pt>
                <c:pt idx="21">
                  <c:v>04:00</c:v>
                </c:pt>
                <c:pt idx="22">
                  <c:v>05:00</c:v>
                </c:pt>
                <c:pt idx="23">
                  <c:v>06:00</c:v>
                </c:pt>
              </c:strCache>
            </c:strRef>
          </c:cat>
          <c:val>
            <c:numRef>
              <c:f>'DROP&amp;RESULT'!$Q$83:$AN$83</c:f>
              <c:numCache>
                <c:formatCode>"£"#\ ##0.00;[Red]\-"£"#\ ##0.00</c:formatCode>
                <c:ptCount val="24"/>
                <c:pt idx="0">
                  <c:v>1505</c:v>
                </c:pt>
                <c:pt idx="1">
                  <c:v>270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</c:v>
                </c:pt>
                <c:pt idx="6">
                  <c:v>1060</c:v>
                </c:pt>
                <c:pt idx="7">
                  <c:v>360</c:v>
                </c:pt>
                <c:pt idx="8">
                  <c:v>160</c:v>
                </c:pt>
                <c:pt idx="9">
                  <c:v>0</c:v>
                </c:pt>
                <c:pt idx="10">
                  <c:v>0</c:v>
                </c:pt>
                <c:pt idx="11">
                  <c:v>138.05000000000001</c:v>
                </c:pt>
                <c:pt idx="12">
                  <c:v>7835</c:v>
                </c:pt>
                <c:pt idx="13">
                  <c:v>15935</c:v>
                </c:pt>
                <c:pt idx="14">
                  <c:v>20039</c:v>
                </c:pt>
                <c:pt idx="15">
                  <c:v>32872.050000000003</c:v>
                </c:pt>
                <c:pt idx="16">
                  <c:v>30258</c:v>
                </c:pt>
                <c:pt idx="17">
                  <c:v>30364.1</c:v>
                </c:pt>
                <c:pt idx="18">
                  <c:v>34296.5</c:v>
                </c:pt>
                <c:pt idx="19">
                  <c:v>26964</c:v>
                </c:pt>
                <c:pt idx="20">
                  <c:v>26441.360000000001</c:v>
                </c:pt>
                <c:pt idx="21">
                  <c:v>20701</c:v>
                </c:pt>
                <c:pt idx="22">
                  <c:v>25206</c:v>
                </c:pt>
                <c:pt idx="23">
                  <c:v>3601.08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2-4BD0-8CD4-18686B915405}"/>
            </c:ext>
          </c:extLst>
        </c:ser>
        <c:ser>
          <c:idx val="1"/>
          <c:order val="1"/>
          <c:tx>
            <c:strRef>
              <c:f>'DROP&amp;RESULT'!$P$84</c:f>
              <c:strCache>
                <c:ptCount val="1"/>
                <c:pt idx="0">
                  <c:v>result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'DROP&amp;RESULT'!$Q$82:$AN$82</c:f>
              <c:strCache>
                <c:ptCount val="24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  <c:pt idx="12">
                  <c:v>19:00</c:v>
                </c:pt>
                <c:pt idx="13">
                  <c:v>20:00</c:v>
                </c:pt>
                <c:pt idx="14">
                  <c:v>21:00</c:v>
                </c:pt>
                <c:pt idx="15">
                  <c:v>22:00</c:v>
                </c:pt>
                <c:pt idx="16">
                  <c:v>23:00</c:v>
                </c:pt>
                <c:pt idx="17">
                  <c:v>00:00</c:v>
                </c:pt>
                <c:pt idx="18">
                  <c:v>01:00</c:v>
                </c:pt>
                <c:pt idx="19">
                  <c:v>02:00</c:v>
                </c:pt>
                <c:pt idx="20">
                  <c:v>03:00</c:v>
                </c:pt>
                <c:pt idx="21">
                  <c:v>04:00</c:v>
                </c:pt>
                <c:pt idx="22">
                  <c:v>05:00</c:v>
                </c:pt>
                <c:pt idx="23">
                  <c:v>06:00</c:v>
                </c:pt>
              </c:strCache>
            </c:strRef>
          </c:cat>
          <c:val>
            <c:numRef>
              <c:f>'DROP&amp;RESULT'!$Q$84:$AN$84</c:f>
              <c:numCache>
                <c:formatCode>"£"#\ ##0.00;[Red]\-"£"#\ ##0.00</c:formatCode>
                <c:ptCount val="24"/>
                <c:pt idx="0">
                  <c:v>880</c:v>
                </c:pt>
                <c:pt idx="1">
                  <c:v>-2096.5</c:v>
                </c:pt>
                <c:pt idx="2">
                  <c:v>-1216.5</c:v>
                </c:pt>
                <c:pt idx="3">
                  <c:v>0</c:v>
                </c:pt>
                <c:pt idx="4">
                  <c:v>134.5</c:v>
                </c:pt>
                <c:pt idx="5">
                  <c:v>300</c:v>
                </c:pt>
                <c:pt idx="6">
                  <c:v>1579.5</c:v>
                </c:pt>
                <c:pt idx="7">
                  <c:v>-1115</c:v>
                </c:pt>
                <c:pt idx="8">
                  <c:v>624.5</c:v>
                </c:pt>
                <c:pt idx="9">
                  <c:v>330</c:v>
                </c:pt>
                <c:pt idx="10">
                  <c:v>954.5</c:v>
                </c:pt>
                <c:pt idx="11">
                  <c:v>-81.95</c:v>
                </c:pt>
                <c:pt idx="12">
                  <c:v>6107.55</c:v>
                </c:pt>
                <c:pt idx="13">
                  <c:v>2188</c:v>
                </c:pt>
                <c:pt idx="14">
                  <c:v>2979.55</c:v>
                </c:pt>
                <c:pt idx="15">
                  <c:v>2398.0500000000002</c:v>
                </c:pt>
                <c:pt idx="16">
                  <c:v>10875.1</c:v>
                </c:pt>
                <c:pt idx="17">
                  <c:v>6601.1</c:v>
                </c:pt>
                <c:pt idx="18">
                  <c:v>26611.200000000001</c:v>
                </c:pt>
                <c:pt idx="19">
                  <c:v>-12627</c:v>
                </c:pt>
                <c:pt idx="20">
                  <c:v>4174.5600000000004</c:v>
                </c:pt>
                <c:pt idx="21">
                  <c:v>-21799.5</c:v>
                </c:pt>
                <c:pt idx="22">
                  <c:v>3831.0600000000013</c:v>
                </c:pt>
                <c:pt idx="23">
                  <c:v>-4224.92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2-4BD0-8CD4-18686B915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axId val="1352763295"/>
        <c:axId val="1206199679"/>
      </c:barChart>
      <c:lineChart>
        <c:grouping val="stacked"/>
        <c:varyColors val="0"/>
        <c:ser>
          <c:idx val="2"/>
          <c:order val="2"/>
          <c:tx>
            <c:strRef>
              <c:f>'DROP&amp;RESULT'!$P$85</c:f>
              <c:strCache>
                <c:ptCount val="1"/>
                <c:pt idx="0">
                  <c:v>SPH</c:v>
                </c:pt>
              </c:strCache>
            </c:strRef>
          </c:tx>
          <c:spPr>
            <a:ln w="22225" cap="rnd">
              <a:solidFill>
                <a:srgbClr val="FFFF00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'DROP&amp;RESULT'!$Q$82:$AN$82</c:f>
              <c:strCache>
                <c:ptCount val="24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  <c:pt idx="12">
                  <c:v>19:00</c:v>
                </c:pt>
                <c:pt idx="13">
                  <c:v>20:00</c:v>
                </c:pt>
                <c:pt idx="14">
                  <c:v>21:00</c:v>
                </c:pt>
                <c:pt idx="15">
                  <c:v>22:00</c:v>
                </c:pt>
                <c:pt idx="16">
                  <c:v>23:00</c:v>
                </c:pt>
                <c:pt idx="17">
                  <c:v>00:00</c:v>
                </c:pt>
                <c:pt idx="18">
                  <c:v>01:00</c:v>
                </c:pt>
                <c:pt idx="19">
                  <c:v>02:00</c:v>
                </c:pt>
                <c:pt idx="20">
                  <c:v>03:00</c:v>
                </c:pt>
                <c:pt idx="21">
                  <c:v>04:00</c:v>
                </c:pt>
                <c:pt idx="22">
                  <c:v>05:00</c:v>
                </c:pt>
                <c:pt idx="23">
                  <c:v>06:00</c:v>
                </c:pt>
              </c:strCache>
            </c:strRef>
          </c:cat>
          <c:val>
            <c:numRef>
              <c:f>'DROP&amp;RESULT'!$Q$85:$AN$85</c:f>
              <c:numCache>
                <c:formatCode>0</c:formatCode>
                <c:ptCount val="24"/>
                <c:pt idx="0">
                  <c:v>69.5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39</c:v>
                </c:pt>
                <c:pt idx="5">
                  <c:v>35</c:v>
                </c:pt>
                <c:pt idx="6">
                  <c:v>45</c:v>
                </c:pt>
                <c:pt idx="7">
                  <c:v>30</c:v>
                </c:pt>
                <c:pt idx="8">
                  <c:v>17</c:v>
                </c:pt>
                <c:pt idx="9">
                  <c:v>0</c:v>
                </c:pt>
                <c:pt idx="10">
                  <c:v>38</c:v>
                </c:pt>
                <c:pt idx="11">
                  <c:v>31.604166666666668</c:v>
                </c:pt>
                <c:pt idx="12">
                  <c:v>46.916666666666664</c:v>
                </c:pt>
                <c:pt idx="13">
                  <c:v>52.892857142857132</c:v>
                </c:pt>
                <c:pt idx="14">
                  <c:v>59.807142857142864</c:v>
                </c:pt>
                <c:pt idx="15">
                  <c:v>56.742857142857147</c:v>
                </c:pt>
                <c:pt idx="16">
                  <c:v>59.085714285714289</c:v>
                </c:pt>
                <c:pt idx="17">
                  <c:v>59.542857142857144</c:v>
                </c:pt>
                <c:pt idx="18">
                  <c:v>61.371428571428567</c:v>
                </c:pt>
                <c:pt idx="19">
                  <c:v>58.428571428571431</c:v>
                </c:pt>
                <c:pt idx="20">
                  <c:v>61.542857142857144</c:v>
                </c:pt>
                <c:pt idx="21">
                  <c:v>47.780952380952378</c:v>
                </c:pt>
                <c:pt idx="22">
                  <c:v>51.666666666666664</c:v>
                </c:pt>
                <c:pt idx="23">
                  <c:v>73.375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4-4C41-B1F1-0F1181D6E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456687"/>
        <c:axId val="1235613631"/>
      </c:lineChart>
      <c:catAx>
        <c:axId val="135276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6199679"/>
        <c:crosses val="autoZero"/>
        <c:auto val="1"/>
        <c:lblAlgn val="ctr"/>
        <c:lblOffset val="100"/>
        <c:noMultiLvlLbl val="0"/>
      </c:catAx>
      <c:valAx>
        <c:axId val="1206199679"/>
        <c:scaling>
          <c:orientation val="minMax"/>
        </c:scaling>
        <c:delete val="0"/>
        <c:axPos val="l"/>
        <c:numFmt formatCode="&quot;£&quot;#\ ##0.00;[Red]\-&quot;£&quot;#\ 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2763295"/>
        <c:crosses val="autoZero"/>
        <c:crossBetween val="between"/>
      </c:valAx>
      <c:valAx>
        <c:axId val="1235613631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4456687"/>
        <c:crosses val="max"/>
        <c:crossBetween val="between"/>
      </c:valAx>
      <c:catAx>
        <c:axId val="1274456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6136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ROTA!$BW$196</c:f>
              <c:strCache>
                <c:ptCount val="1"/>
                <c:pt idx="0">
                  <c:v>trainee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341222154522498E-3"/>
                      <c:h val="0.15252506712434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9FBE-476D-95F4-5A4F9B9D1C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BE-476D-95F4-5A4F9B9D1C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BE-476D-95F4-5A4F9B9D1C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BE-476D-95F4-5A4F9B9D1C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BE-476D-95F4-5A4F9B9D1C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BE-476D-95F4-5A4F9B9D1C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BE-476D-95F4-5A4F9B9D1C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BE-476D-95F4-5A4F9B9D1C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BE-476D-95F4-5A4F9B9D1C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BE-476D-95F4-5A4F9B9D1CD3}"/>
                </c:ext>
              </c:extLst>
            </c:dLbl>
            <c:dLbl>
              <c:idx val="22"/>
              <c:layout>
                <c:manualLayout>
                  <c:x val="0"/>
                  <c:y val="-3.05110675894622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ROTA!$BX$196:$CU$196</c:f>
              <c:numCache>
                <c:formatCode>0%</c:formatCode>
                <c:ptCount val="24"/>
                <c:pt idx="0" formatCode="0.0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%">
                  <c:v>0</c:v>
                </c:pt>
                <c:pt idx="6" formatCode="0.00%">
                  <c:v>0</c:v>
                </c:pt>
                <c:pt idx="7" formatCode="0.00%">
                  <c:v>0</c:v>
                </c:pt>
                <c:pt idx="8" formatCode="0.00%">
                  <c:v>0</c:v>
                </c:pt>
                <c:pt idx="9" formatCode="0.00%">
                  <c:v>0</c:v>
                </c:pt>
                <c:pt idx="10" formatCode="0.00%">
                  <c:v>0</c:v>
                </c:pt>
                <c:pt idx="11" formatCode="0.00%">
                  <c:v>0</c:v>
                </c:pt>
                <c:pt idx="12" formatCode="0.00%">
                  <c:v>9.7222222222222182E-2</c:v>
                </c:pt>
                <c:pt idx="13" formatCode="0.00%">
                  <c:v>0.23711340206185572</c:v>
                </c:pt>
                <c:pt idx="14" formatCode="0.00%">
                  <c:v>0.22857142857142854</c:v>
                </c:pt>
                <c:pt idx="15" formatCode="0.00%">
                  <c:v>0.20952380952380953</c:v>
                </c:pt>
                <c:pt idx="16" formatCode="0.00%">
                  <c:v>0.11428571428571425</c:v>
                </c:pt>
                <c:pt idx="17" formatCode="0.00%">
                  <c:v>0.22549019607843138</c:v>
                </c:pt>
                <c:pt idx="18" formatCode="0.00%">
                  <c:v>0.27619047619047621</c:v>
                </c:pt>
                <c:pt idx="19" formatCode="0.00%">
                  <c:v>0.2095238095238095</c:v>
                </c:pt>
                <c:pt idx="20" formatCode="0.00%">
                  <c:v>0.13999999999999996</c:v>
                </c:pt>
                <c:pt idx="21" formatCode="0.00%">
                  <c:v>0.1343283582089552</c:v>
                </c:pt>
                <c:pt idx="22" formatCode="0.00%">
                  <c:v>3.8461538461538457E-2</c:v>
                </c:pt>
                <c:pt idx="23" formatCode="0.00%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E-476D-95F4-5A4F9B9D1CD3}"/>
            </c:ext>
          </c:extLst>
        </c:ser>
        <c:ser>
          <c:idx val="1"/>
          <c:order val="1"/>
          <c:tx>
            <c:strRef>
              <c:f>ROTA!$BW$197</c:f>
              <c:strCache>
                <c:ptCount val="1"/>
                <c:pt idx="0">
                  <c:v>dealer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BE-476D-95F4-5A4F9B9D1C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BE-476D-95F4-5A4F9B9D1C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ROTA!$BX$197:$CU$197</c:f>
              <c:numCache>
                <c:formatCode>0%</c:formatCode>
                <c:ptCount val="24"/>
                <c:pt idx="0" formatCode="0.00%">
                  <c:v>9.0909090909090912E-2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 formatCode="0.00%">
                  <c:v>0.6</c:v>
                </c:pt>
                <c:pt idx="6" formatCode="0.00%">
                  <c:v>0.25</c:v>
                </c:pt>
                <c:pt idx="7" formatCode="0.00%">
                  <c:v>0</c:v>
                </c:pt>
                <c:pt idx="8" formatCode="0.00%">
                  <c:v>0</c:v>
                </c:pt>
                <c:pt idx="9" formatCode="0.00%">
                  <c:v>0</c:v>
                </c:pt>
                <c:pt idx="10" formatCode="0.00%">
                  <c:v>1</c:v>
                </c:pt>
                <c:pt idx="11" formatCode="0.00%">
                  <c:v>0.79999999999999993</c:v>
                </c:pt>
                <c:pt idx="12" formatCode="0.00%">
                  <c:v>0.59722222222222232</c:v>
                </c:pt>
                <c:pt idx="13" formatCode="0.00%">
                  <c:v>0.37113402061855677</c:v>
                </c:pt>
                <c:pt idx="14" formatCode="0.00%">
                  <c:v>0.39047619047619053</c:v>
                </c:pt>
                <c:pt idx="15" formatCode="0.00%">
                  <c:v>0.43809523809523815</c:v>
                </c:pt>
                <c:pt idx="16" formatCode="0.00%">
                  <c:v>0.45714285714285713</c:v>
                </c:pt>
                <c:pt idx="17" formatCode="0.00%">
                  <c:v>0.46078431372549028</c:v>
                </c:pt>
                <c:pt idx="18" formatCode="0.00%">
                  <c:v>0.37142857142857144</c:v>
                </c:pt>
                <c:pt idx="19" formatCode="0.00%">
                  <c:v>0.39047619047619053</c:v>
                </c:pt>
                <c:pt idx="20" formatCode="0.00%">
                  <c:v>0.46</c:v>
                </c:pt>
                <c:pt idx="21" formatCode="0.00%">
                  <c:v>0.37313432835820903</c:v>
                </c:pt>
                <c:pt idx="22" formatCode="0.00%">
                  <c:v>0.42307692307692302</c:v>
                </c:pt>
                <c:pt idx="23" formatCode="0.00%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E-476D-95F4-5A4F9B9D1CD3}"/>
            </c:ext>
          </c:extLst>
        </c:ser>
        <c:ser>
          <c:idx val="2"/>
          <c:order val="2"/>
          <c:tx>
            <c:strRef>
              <c:f>ROTA!$BW$198</c:f>
              <c:strCache>
                <c:ptCount val="1"/>
                <c:pt idx="0">
                  <c:v>senior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E-476D-95F4-5A4F9B9D1C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BE-476D-95F4-5A4F9B9D1CD3}"/>
                </c:ext>
              </c:extLst>
            </c:dLbl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847941964743888E-2"/>
                      <c:h val="0.10364633684603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FBE-476D-95F4-5A4F9B9D1C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ROTA!$BX$198:$CU$198</c:f>
              <c:numCache>
                <c:formatCode>0%</c:formatCode>
                <c:ptCount val="24"/>
                <c:pt idx="0" formatCode="0.00%">
                  <c:v>0.90909090909090906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  <c:pt idx="5" formatCode="0.00%">
                  <c:v>0.39999999999999997</c:v>
                </c:pt>
                <c:pt idx="6" formatCode="0.00%">
                  <c:v>0.75</c:v>
                </c:pt>
                <c:pt idx="7" formatCode="0.00%">
                  <c:v>0</c:v>
                </c:pt>
                <c:pt idx="8" formatCode="0.00%">
                  <c:v>1</c:v>
                </c:pt>
                <c:pt idx="9" formatCode="0.00%">
                  <c:v>0</c:v>
                </c:pt>
                <c:pt idx="10" formatCode="0.00%">
                  <c:v>0</c:v>
                </c:pt>
                <c:pt idx="11" formatCode="0.00%">
                  <c:v>7.4999999999999983E-2</c:v>
                </c:pt>
                <c:pt idx="12" formatCode="0.00%">
                  <c:v>0.18055555555555552</c:v>
                </c:pt>
                <c:pt idx="13" formatCode="0.00%">
                  <c:v>0.28865979381443302</c:v>
                </c:pt>
                <c:pt idx="14" formatCode="0.00%">
                  <c:v>0.2476190476190476</c:v>
                </c:pt>
                <c:pt idx="15" formatCode="0.00%">
                  <c:v>0.25714285714285717</c:v>
                </c:pt>
                <c:pt idx="16" formatCode="0.00%">
                  <c:v>0.27619047619047621</c:v>
                </c:pt>
                <c:pt idx="17" formatCode="0.00%">
                  <c:v>0.20588235294117649</c:v>
                </c:pt>
                <c:pt idx="18" formatCode="0.00%">
                  <c:v>0.2095238095238095</c:v>
                </c:pt>
                <c:pt idx="19" formatCode="0.00%">
                  <c:v>0.15238095238095234</c:v>
                </c:pt>
                <c:pt idx="20" formatCode="0.00%">
                  <c:v>8.9999999999999969E-2</c:v>
                </c:pt>
                <c:pt idx="21" formatCode="0.00%">
                  <c:v>0.26865671641791039</c:v>
                </c:pt>
                <c:pt idx="22" formatCode="0.00%">
                  <c:v>0.15384615384615383</c:v>
                </c:pt>
                <c:pt idx="23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E-476D-95F4-5A4F9B9D1CD3}"/>
            </c:ext>
          </c:extLst>
        </c:ser>
        <c:ser>
          <c:idx val="3"/>
          <c:order val="3"/>
          <c:tx>
            <c:strRef>
              <c:f>ROTA!$BW$199</c:f>
              <c:strCache>
                <c:ptCount val="1"/>
                <c:pt idx="0">
                  <c:v>CADS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BE-476D-95F4-5A4F9B9D1C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BE-476D-95F4-5A4F9B9D1C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BE-476D-95F4-5A4F9B9D1C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BE-476D-95F4-5A4F9B9D1C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BE-476D-95F4-5A4F9B9D1C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BE-476D-95F4-5A4F9B9D1C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BE-476D-95F4-5A4F9B9D1C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E-476D-95F4-5A4F9B9D1C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ROTA!$BX$199:$CU$199</c:f>
              <c:numCache>
                <c:formatCode>0%</c:formatCode>
                <c:ptCount val="24"/>
                <c:pt idx="0" formatCode="0.0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%">
                  <c:v>0</c:v>
                </c:pt>
                <c:pt idx="6" formatCode="0.00%">
                  <c:v>0</c:v>
                </c:pt>
                <c:pt idx="7" formatCode="0.00%">
                  <c:v>0</c:v>
                </c:pt>
                <c:pt idx="8" formatCode="0.00%">
                  <c:v>0</c:v>
                </c:pt>
                <c:pt idx="9" formatCode="0.00%">
                  <c:v>0</c:v>
                </c:pt>
                <c:pt idx="10" formatCode="0.00%">
                  <c:v>0</c:v>
                </c:pt>
                <c:pt idx="11" formatCode="0.00%">
                  <c:v>0.12499999999999997</c:v>
                </c:pt>
                <c:pt idx="12" formatCode="0.00%">
                  <c:v>0.12499999999999997</c:v>
                </c:pt>
                <c:pt idx="13" formatCode="0.00%">
                  <c:v>0.10309278350515463</c:v>
                </c:pt>
                <c:pt idx="14" formatCode="0.00%">
                  <c:v>0.1333333333333333</c:v>
                </c:pt>
                <c:pt idx="15" formatCode="0.00%">
                  <c:v>9.5238095238095233E-2</c:v>
                </c:pt>
                <c:pt idx="16" formatCode="0.00%">
                  <c:v>0.15238095238095234</c:v>
                </c:pt>
                <c:pt idx="17" formatCode="0.00%">
                  <c:v>0.10784313725490195</c:v>
                </c:pt>
                <c:pt idx="18" formatCode="0.00%">
                  <c:v>0.14285714285714282</c:v>
                </c:pt>
                <c:pt idx="19" formatCode="0.00%">
                  <c:v>0.2476190476190476</c:v>
                </c:pt>
                <c:pt idx="20" formatCode="0.00%">
                  <c:v>0.31</c:v>
                </c:pt>
                <c:pt idx="21" formatCode="0.00%">
                  <c:v>0.22388059701492535</c:v>
                </c:pt>
                <c:pt idx="22" formatCode="0.00%">
                  <c:v>0.38461538461538464</c:v>
                </c:pt>
                <c:pt idx="23" formatCode="0.0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BE-476D-95F4-5A4F9B9D1C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76464943"/>
        <c:axId val="1346810607"/>
      </c:barChart>
      <c:catAx>
        <c:axId val="776464943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6810607"/>
        <c:crosses val="autoZero"/>
        <c:auto val="1"/>
        <c:lblAlgn val="ctr"/>
        <c:lblOffset val="100"/>
        <c:noMultiLvlLbl val="0"/>
      </c:catAx>
      <c:valAx>
        <c:axId val="1346810607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646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14287</xdr:rowOff>
    </xdr:from>
    <xdr:to>
      <xdr:col>20</xdr:col>
      <xdr:colOff>457200</xdr:colOff>
      <xdr:row>15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6D5F-B098-1349-5714-FC0BBCB58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380999</xdr:colOff>
      <xdr:row>15</xdr:row>
      <xdr:rowOff>171450</xdr:rowOff>
    </xdr:from>
    <xdr:to>
      <xdr:col>20</xdr:col>
      <xdr:colOff>485774</xdr:colOff>
      <xdr:row>26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2DA9C7-7A2F-51E9-9F9C-F00072E16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23</v>
    <v>8</v>
    <v>1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24FF4B-1578-44FE-8E5E-06C41D1B07AE}" name="Table3" displayName="Table3" ref="B4:Z39" totalsRowShown="0" headerRowDxfId="782" dataDxfId="781">
  <tableColumns count="25">
    <tableColumn id="1" xr3:uid="{65BD5FD4-070B-4F2D-9E29-B06B676E371B}" name="DATE" dataDxfId="780"/>
    <tableColumn id="2" xr3:uid="{A54945B0-1309-4EBF-A3EA-CBC819DAD4D7}" name="07:00" dataDxfId="779"/>
    <tableColumn id="3" xr3:uid="{6406945F-19A1-43C1-BF95-92D1468FCB12}" name="08:00" dataDxfId="778"/>
    <tableColumn id="4" xr3:uid="{03BAA445-5AF1-4381-9DC4-D7BB86600C55}" name="09:00" dataDxfId="777"/>
    <tableColumn id="5" xr3:uid="{E7DFF2B6-C16D-4789-8D43-98DADCF98F30}" name="10:00" dataDxfId="776"/>
    <tableColumn id="6" xr3:uid="{1DDDC481-F2F3-40FF-8754-AA2D2B61E859}" name="11:00" dataDxfId="775"/>
    <tableColumn id="7" xr3:uid="{7DCB7307-77AA-4B02-A6EE-277E2A309A83}" name="12:00" dataDxfId="774"/>
    <tableColumn id="8" xr3:uid="{DA975A3E-9101-43BF-9D3A-5F5FA72395CA}" name="13:00" dataDxfId="773"/>
    <tableColumn id="9" xr3:uid="{B9F58730-F643-48B2-BD4E-24E977A0283D}" name="14:00" dataDxfId="772"/>
    <tableColumn id="10" xr3:uid="{A76B18C3-542A-4E2E-B75F-0F24D9768FA9}" name="15:00" dataDxfId="771"/>
    <tableColumn id="11" xr3:uid="{82AEE34A-CFDD-4312-A187-84187F72A268}" name="16:00" dataDxfId="770"/>
    <tableColumn id="12" xr3:uid="{EB92446F-4781-4864-BFCE-930C11440DFF}" name="17:00" dataDxfId="769"/>
    <tableColumn id="13" xr3:uid="{12C96684-86B7-480B-BEF8-231A213BCC01}" name="18:00" dataDxfId="768"/>
    <tableColumn id="14" xr3:uid="{ED8DD8A8-14B4-4D52-B1EA-E50EEABC6093}" name="19:00" dataDxfId="767"/>
    <tableColumn id="15" xr3:uid="{73401B31-84B4-45A3-8B9C-1E4FB39EF9B1}" name="20:00" dataDxfId="766"/>
    <tableColumn id="16" xr3:uid="{82A65ED4-BA84-4830-8620-CC76030F9B40}" name="21:00" dataDxfId="765"/>
    <tableColumn id="17" xr3:uid="{AD549B06-BD9A-4CA7-B225-BC8B468991A7}" name="22:00" dataDxfId="764"/>
    <tableColumn id="18" xr3:uid="{AD716E74-FEBD-431A-B22B-47C8DE31D9EB}" name="23:00" dataDxfId="763"/>
    <tableColumn id="19" xr3:uid="{E2DDE09C-F70B-4F61-86AB-1237440DA1D0}" name="00:00" dataDxfId="762"/>
    <tableColumn id="20" xr3:uid="{0AB6F7EE-2944-489F-B875-795C2464B4B6}" name="01:00" dataDxfId="761"/>
    <tableColumn id="21" xr3:uid="{321E5413-DEA7-4893-9D73-058DC43FE58A}" name="02:00" dataDxfId="760"/>
    <tableColumn id="22" xr3:uid="{D93855F7-A57D-41B1-B8D1-2BF34B2855A7}" name="03:00" dataDxfId="759"/>
    <tableColumn id="23" xr3:uid="{0C4C4DE7-A990-4161-BE32-8542C3CD5528}" name="04:00" dataDxfId="758"/>
    <tableColumn id="24" xr3:uid="{1550B502-F7E6-4C2D-A624-8B0675C9EE20}" name="05:00" dataDxfId="757"/>
    <tableColumn id="25" xr3:uid="{E44140F7-4B4D-4629-8E2A-4AEBF5B44813}" name="06:00" dataDxfId="7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3B1A4F-DF95-4891-90DA-58AF52E52BDA}" name="Table4" displayName="Table4" ref="B43:Z79" totalsRowShown="0" headerRowDxfId="755" dataDxfId="754">
  <tableColumns count="25">
    <tableColumn id="1" xr3:uid="{8B456372-9126-4558-B1BC-C2ABE2970603}" name="DATE" dataDxfId="753"/>
    <tableColumn id="2" xr3:uid="{B075999E-1777-4CFA-91C3-A1056F844297}" name="07:00" dataDxfId="752"/>
    <tableColumn id="3" xr3:uid="{91E14BBA-1684-4FE4-8D51-8C00ABC07B20}" name="08:00" dataDxfId="751"/>
    <tableColumn id="4" xr3:uid="{AADEA447-F9E7-4ECA-8FE3-ADDAFD706692}" name="09:00" dataDxfId="750"/>
    <tableColumn id="5" xr3:uid="{1189C4D9-A601-42D8-BDC8-0461EDCD274C}" name="10:00" dataDxfId="749"/>
    <tableColumn id="6" xr3:uid="{E1509DF0-8B77-49AB-A0E9-B2A3541BE3E0}" name="11:00" dataDxfId="748"/>
    <tableColumn id="7" xr3:uid="{1719F929-C7EF-4449-8039-7EC8C5E6B52C}" name="12:00" dataDxfId="747"/>
    <tableColumn id="8" xr3:uid="{661ECE20-A494-4330-885D-79B98C3B4F6E}" name="13:00" dataDxfId="746"/>
    <tableColumn id="9" xr3:uid="{95E70494-1682-4E60-9161-D47F329C8EF3}" name="14:00" dataDxfId="745"/>
    <tableColumn id="10" xr3:uid="{1CCB1B3E-B3CA-47F5-9C73-70E4AC4A0181}" name="15:00" dataDxfId="744"/>
    <tableColumn id="11" xr3:uid="{69035228-FC6C-41FE-A3D9-3C4353CC34C5}" name="16:00" dataDxfId="743"/>
    <tableColumn id="12" xr3:uid="{134868F3-1BB5-4BD3-9E1D-FD18D69E5F02}" name="17:00" dataDxfId="742"/>
    <tableColumn id="13" xr3:uid="{74CB8534-D580-46D8-B722-081A7AA586AC}" name="18:00" dataDxfId="741"/>
    <tableColumn id="14" xr3:uid="{BDF818B0-2D6F-4379-A796-63DB981F0558}" name="19:00" dataDxfId="740"/>
    <tableColumn id="15" xr3:uid="{801399D6-E09C-4C6A-B519-053448D0FFBF}" name="20:00" dataDxfId="739"/>
    <tableColumn id="16" xr3:uid="{66A0EE5A-6E27-4953-938B-5F595314C669}" name="21:00" dataDxfId="738"/>
    <tableColumn id="17" xr3:uid="{187FBD12-4F7E-4AB8-A049-DB57DF07F074}" name="22:00" dataDxfId="737"/>
    <tableColumn id="18" xr3:uid="{329A1BEC-C5A0-4E51-963E-AA38B9E78331}" name="23:00" dataDxfId="736"/>
    <tableColumn id="19" xr3:uid="{8C102C89-721E-45D3-9E37-4CA8447C4878}" name="00:00" dataDxfId="735"/>
    <tableColumn id="20" xr3:uid="{4DC7147D-F0E2-4FCA-B63E-4DB132565BFB}" name="01:00" dataDxfId="734"/>
    <tableColumn id="21" xr3:uid="{AD24DC95-9A8D-4299-A28D-61DAF31EF1BA}" name="02:00" dataDxfId="733"/>
    <tableColumn id="22" xr3:uid="{604558EC-40AF-4487-8D26-45853C856C67}" name="03:00" dataDxfId="732"/>
    <tableColumn id="23" xr3:uid="{3416A5EA-B8A3-466A-9502-3E8E7EDE2172}" name="04:00" dataDxfId="731"/>
    <tableColumn id="24" xr3:uid="{FD62F733-9BFE-49C2-900C-461C6A8A1F9C}" name="05:00" dataDxfId="730"/>
    <tableColumn id="25" xr3:uid="{F7DF83FB-0E05-4270-A08C-6EA529BCB7D2}" name="06:00" dataDxfId="72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635752E-5408-42AA-8174-85015693DEE5}" name="Table5" displayName="Table5" ref="AD4:BB40" totalsRowShown="0" headerRowDxfId="728" dataDxfId="727">
  <tableColumns count="25">
    <tableColumn id="1" xr3:uid="{9E8B3A9E-ABDB-475F-B029-C55B0FCAC292}" name="DATE" dataDxfId="726"/>
    <tableColumn id="2" xr3:uid="{9B5EC565-80D4-49A6-B20E-66D6B838BB97}" name="07:00" dataDxfId="725"/>
    <tableColumn id="3" xr3:uid="{BB20A872-4F08-4AF8-8DD0-89609892672F}" name="08:00" dataDxfId="724"/>
    <tableColumn id="4" xr3:uid="{BEAF310E-C563-4FC4-B970-346104C64699}" name="09:00" dataDxfId="723"/>
    <tableColumn id="5" xr3:uid="{25DFF347-F7F6-4CFA-9FD0-0A4A30591E5F}" name="10:00" dataDxfId="722"/>
    <tableColumn id="6" xr3:uid="{AFA54DAC-5C5F-4BB1-A068-2DB2D4B28588}" name="11:00" dataDxfId="721"/>
    <tableColumn id="7" xr3:uid="{E721A0A4-3780-40E8-926F-C70974DA1BF2}" name="12:00" dataDxfId="720"/>
    <tableColumn id="8" xr3:uid="{67C62322-2142-49EC-8D71-699D630309F3}" name="13:00" dataDxfId="719"/>
    <tableColumn id="9" xr3:uid="{29EC7993-9C6B-422B-80C1-861EDB407AE9}" name="14:00" dataDxfId="718"/>
    <tableColumn id="10" xr3:uid="{8708CF8C-F945-471B-81CB-9B448357F98C}" name="15:00" dataDxfId="717"/>
    <tableColumn id="11" xr3:uid="{8D50EF98-5D18-4078-BBEC-7029D85A302D}" name="16:00" dataDxfId="716"/>
    <tableColumn id="12" xr3:uid="{C2FC1A88-10A8-4B73-AD3E-2328688610C4}" name="17:00" dataDxfId="715"/>
    <tableColumn id="13" xr3:uid="{E6498803-1B98-4484-A837-A58DB32481DF}" name="18:00" dataDxfId="714"/>
    <tableColumn id="14" xr3:uid="{D532B4D2-4A0F-4C73-AAA5-C59D01EE0DF8}" name="19:00" dataDxfId="713"/>
    <tableColumn id="15" xr3:uid="{89CF0F5D-B62A-4F61-8F51-8BC23AB3AB92}" name="20:00" dataDxfId="712"/>
    <tableColumn id="16" xr3:uid="{4B0B819D-372B-4090-866E-2D281C6BB6D2}" name="21:00" dataDxfId="711"/>
    <tableColumn id="17" xr3:uid="{ABDC9007-8D06-420D-A375-A24C5AC365BE}" name="22:00" dataDxfId="710"/>
    <tableColumn id="18" xr3:uid="{6950A55B-3925-4D4A-B897-A532557A828A}" name="23:00" dataDxfId="709"/>
    <tableColumn id="19" xr3:uid="{ED9CA815-81D1-4D56-863F-4B99FF51FB06}" name="00:00" dataDxfId="708"/>
    <tableColumn id="20" xr3:uid="{3A42CB0D-03A7-4863-8C18-2B992C2E4B4D}" name="01:00" dataDxfId="707"/>
    <tableColumn id="21" xr3:uid="{13997246-3DF9-46BC-B8EB-3FA41C6364FF}" name="02:00" dataDxfId="706"/>
    <tableColumn id="22" xr3:uid="{060EE83C-C41E-42FE-AA57-A53EA24AAB08}" name="03:00" dataDxfId="705"/>
    <tableColumn id="23" xr3:uid="{60D58072-41C9-47D3-A70C-1DC92FFE2043}" name="04:00" dataDxfId="704"/>
    <tableColumn id="24" xr3:uid="{E0181206-C734-4075-B0C9-DEFF662E309B}" name="05:00" dataDxfId="703"/>
    <tableColumn id="25" xr3:uid="{7824033D-29CA-40D7-9262-7ACCC620AAAA}" name="06:00" dataDxfId="70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559482-4835-420E-BBE2-54355B51EDD0}" name="Table6" displayName="Table6" ref="AD43:BB79" totalsRowShown="0" headerRowDxfId="701" dataDxfId="700">
  <tableColumns count="25">
    <tableColumn id="1" xr3:uid="{FA5A10BD-3D1C-4150-AD6B-44025C6CBF17}" name="DATE" dataDxfId="699"/>
    <tableColumn id="2" xr3:uid="{5161D9D0-7950-4C53-B42C-91B8281FC932}" name="07:00" dataDxfId="698"/>
    <tableColumn id="3" xr3:uid="{5D601593-33A2-4172-83F6-5B2E8BCF4BFB}" name="08:00" dataDxfId="697"/>
    <tableColumn id="4" xr3:uid="{B5B222AC-9223-4BDE-89B0-1385EE586CC7}" name="09:00" dataDxfId="696"/>
    <tableColumn id="5" xr3:uid="{9F656826-7EF1-4029-AEB8-B620176F48FE}" name="10:00" dataDxfId="695"/>
    <tableColumn id="6" xr3:uid="{5C938A3F-07C3-4297-9001-205D8FD2729D}" name="11:00" dataDxfId="694"/>
    <tableColumn id="7" xr3:uid="{2E6D906D-3182-4305-A381-BDFFEB1787C7}" name="12:00" dataDxfId="693"/>
    <tableColumn id="8" xr3:uid="{A822F22D-7538-48BD-BC51-80732612669F}" name="13:00" dataDxfId="692"/>
    <tableColumn id="9" xr3:uid="{A2FA3AFA-1C4A-45AC-BE60-F18AA44ECBC7}" name="14:00" dataDxfId="691"/>
    <tableColumn id="10" xr3:uid="{0D103B52-CDD6-4815-93E7-356EF8162A73}" name="15:00" dataDxfId="690"/>
    <tableColumn id="11" xr3:uid="{AD0561B6-856D-4385-8B70-5A4263A90C26}" name="16:00" dataDxfId="689"/>
    <tableColumn id="12" xr3:uid="{E0AE9626-E78C-4E84-8380-935F794DB85D}" name="17:00" dataDxfId="688"/>
    <tableColumn id="13" xr3:uid="{ACEB2A8E-6194-4577-BFC5-1A937AFC1845}" name="18:00" dataDxfId="687"/>
    <tableColumn id="14" xr3:uid="{82C04A1F-7F20-497F-A678-90436C4F9E44}" name="19:00" dataDxfId="686"/>
    <tableColumn id="15" xr3:uid="{9CC4A4F8-86C2-4EBC-93B5-306835A2E166}" name="20:00" dataDxfId="685"/>
    <tableColumn id="16" xr3:uid="{9B402800-1169-4E18-A6CD-D39C88FC7DA3}" name="21:00" dataDxfId="684"/>
    <tableColumn id="17" xr3:uid="{1958094F-9A80-4447-A1C7-351E98DFA7A1}" name="22:00" dataDxfId="683"/>
    <tableColumn id="18" xr3:uid="{6F427246-5CD0-48E4-A1F6-639B92161B0D}" name="23:00" dataDxfId="682"/>
    <tableColumn id="19" xr3:uid="{B5153A66-1379-4DE4-A230-07BCA6CC9292}" name="00:00" dataDxfId="681"/>
    <tableColumn id="20" xr3:uid="{25CF28B2-DFA5-4BFB-8C48-1FF69420EB20}" name="01:00" dataDxfId="680"/>
    <tableColumn id="21" xr3:uid="{E57EEFC8-1EEB-46CF-A4AB-4A773BC0BCBB}" name="02:00" dataDxfId="679"/>
    <tableColumn id="22" xr3:uid="{8054E0DA-D289-43F6-BA5B-1BCC288D8CAB}" name="03:00" dataDxfId="678"/>
    <tableColumn id="23" xr3:uid="{1D9D2481-317D-4118-B53A-A5D9997C8164}" name="04:00" dataDxfId="677"/>
    <tableColumn id="24" xr3:uid="{12C1C798-FD85-49A5-A40F-DD361C7BD864}" name="05:00" dataDxfId="676"/>
    <tableColumn id="25" xr3:uid="{300130A3-944D-4283-B182-83623EBBA7A7}" name="06:00" dataDxfId="67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F1AECE-0894-4241-8F08-6E15FEFD6B21}" name="Table1" displayName="Table1" ref="B88:Z116" totalsRowShown="0" headerRowDxfId="674" dataDxfId="672" headerRowBorderDxfId="673" tableBorderDxfId="671" totalsRowBorderDxfId="670">
  <tableColumns count="25">
    <tableColumn id="1" xr3:uid="{555E5880-FC68-417F-ABED-0E03C4651EF4}" name="DATE" dataDxfId="669"/>
    <tableColumn id="2" xr3:uid="{AC96B6F5-D62C-4478-8A50-29026B104E17}" name="07:00" dataDxfId="668"/>
    <tableColumn id="3" xr3:uid="{BA5D300A-6EE8-4EC5-8247-F70747250C88}" name="08:00" dataDxfId="667"/>
    <tableColumn id="4" xr3:uid="{0942B434-4327-41EB-AED3-6065E1BE2A1F}" name="09:00" dataDxfId="666"/>
    <tableColumn id="5" xr3:uid="{0F483832-C8E4-47F8-9C46-E85BAAF181FC}" name="10:00" dataDxfId="665"/>
    <tableColumn id="6" xr3:uid="{9891B1F1-04B8-4583-B851-9A4CC5A6F33A}" name="11:00" dataDxfId="664"/>
    <tableColumn id="7" xr3:uid="{40B46717-D852-42E0-9A1E-2BD73B75C2A0}" name="12:00" dataDxfId="663"/>
    <tableColumn id="8" xr3:uid="{FAAFBE76-7615-449D-8D7F-15E245391EF3}" name="13:00" dataDxfId="662"/>
    <tableColumn id="9" xr3:uid="{D9591E09-30D9-4448-8B4C-B64A5285F794}" name="14:00" dataDxfId="661"/>
    <tableColumn id="10" xr3:uid="{E372FEF6-3D59-47C2-8407-40184957FE0A}" name="15:00" dataDxfId="660"/>
    <tableColumn id="11" xr3:uid="{9775A0CA-B398-4250-B034-177A4523A571}" name="16:00" dataDxfId="659"/>
    <tableColumn id="12" xr3:uid="{2F45771C-B0BF-43D8-840E-F9D1DCA0E622}" name="17:00" dataDxfId="658"/>
    <tableColumn id="13" xr3:uid="{27D6C1F3-C88A-40BE-AA9B-CD89B64A6071}" name="18:00" dataDxfId="657"/>
    <tableColumn id="14" xr3:uid="{39EEB95A-68F4-4FAD-A0E9-B85FF95F9438}" name="19:00" dataDxfId="656"/>
    <tableColumn id="15" xr3:uid="{5CA33D5B-6FB3-4F18-B58F-1DF7BBFF01E1}" name="20:00" dataDxfId="655"/>
    <tableColumn id="16" xr3:uid="{C191C9C5-94BF-4845-96B6-90548129A1FE}" name="21:00" dataDxfId="654"/>
    <tableColumn id="17" xr3:uid="{7C23DEE6-74A3-4E09-98DE-5DB5E1541F93}" name="22:00" dataDxfId="653"/>
    <tableColumn id="18" xr3:uid="{DAEE1A13-5D94-4B80-86FA-57B5F08B7EF8}" name="23:00" dataDxfId="652"/>
    <tableColumn id="19" xr3:uid="{65020E8D-3F3B-454A-85BE-900127CAB0BF}" name="00:00" dataDxfId="651"/>
    <tableColumn id="20" xr3:uid="{2C8774A6-5B51-473D-9E29-1BCEF1D4EF05}" name="01:00" dataDxfId="650"/>
    <tableColumn id="21" xr3:uid="{3514BC79-4359-4E54-8C01-F38606DEFB2C}" name="02:00" dataDxfId="649"/>
    <tableColumn id="22" xr3:uid="{50C893A8-0CB5-412B-8A20-3E7F2A637D10}" name="03:00" dataDxfId="648"/>
    <tableColumn id="23" xr3:uid="{795D5A9C-17AB-4557-A139-1A094FE8004C}" name="04:00" dataDxfId="647"/>
    <tableColumn id="24" xr3:uid="{CC43B75D-DB1B-4F01-AA5A-B241986070D9}" name="05:00" dataDxfId="646"/>
    <tableColumn id="25" xr3:uid="{E6687EBA-0B15-4153-B1E0-3E75E774CF0B}" name="06:00" dataDxfId="6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AEEFC2-BE7F-4749-AFB8-B5FE9D30CEA4}" name="Table2" displayName="Table2" ref="B120:Z149" totalsRowShown="0" headerRowDxfId="644" dataDxfId="642" headerRowBorderDxfId="643" tableBorderDxfId="641" totalsRowBorderDxfId="640">
  <tableColumns count="25">
    <tableColumn id="1" xr3:uid="{69C7A55E-1827-4B33-A697-7DCC67BF9E70}" name="DATE" dataDxfId="639"/>
    <tableColumn id="2" xr3:uid="{D30BC083-116B-4D9F-B606-DDF7F89487AB}" name="07:00" dataDxfId="638">
      <calculatedColumnFormula>C89</calculatedColumnFormula>
    </tableColumn>
    <tableColumn id="3" xr3:uid="{DCEA5034-EC0A-4820-B7E0-3DD017C7877C}" name="08:00" dataDxfId="637">
      <calculatedColumnFormula>D89-C89</calculatedColumnFormula>
    </tableColumn>
    <tableColumn id="4" xr3:uid="{460F1E45-29E4-4DD2-8C1D-EC93B8F03C17}" name="09:00" dataDxfId="636">
      <calculatedColumnFormula>E89-D89</calculatedColumnFormula>
    </tableColumn>
    <tableColumn id="5" xr3:uid="{EFB13395-F36F-4936-8991-E1D154B2A7C5}" name="10:00" dataDxfId="635">
      <calculatedColumnFormula>F89-E89</calculatedColumnFormula>
    </tableColumn>
    <tableColumn id="6" xr3:uid="{1094314E-2A5D-4391-8A6E-E12450863E01}" name="11:00" dataDxfId="634">
      <calculatedColumnFormula>G89-F89</calculatedColumnFormula>
    </tableColumn>
    <tableColumn id="7" xr3:uid="{7942CD78-303F-4D96-B025-963AE9913D18}" name="12:00" dataDxfId="633">
      <calculatedColumnFormula>H89-G89</calculatedColumnFormula>
    </tableColumn>
    <tableColumn id="8" xr3:uid="{3CA172A2-2DA8-4CE5-B2E1-54C614DE59AD}" name="13:00" dataDxfId="632">
      <calculatedColumnFormula>I89-H89</calculatedColumnFormula>
    </tableColumn>
    <tableColumn id="9" xr3:uid="{82A058F4-CADD-43E9-A6CA-4D745C7501BF}" name="14:00" dataDxfId="631">
      <calculatedColumnFormula>J89-I89</calculatedColumnFormula>
    </tableColumn>
    <tableColumn id="10" xr3:uid="{F65FBB7C-D6CF-4967-BFFA-07A5EA1F29AD}" name="15:00" dataDxfId="630">
      <calculatedColumnFormula>K89-J89</calculatedColumnFormula>
    </tableColumn>
    <tableColumn id="11" xr3:uid="{4155CAE8-0D7F-4939-8D13-35C58B41D0D5}" name="16:00" dataDxfId="629">
      <calculatedColumnFormula>L89-K89</calculatedColumnFormula>
    </tableColumn>
    <tableColumn id="12" xr3:uid="{5B86703E-6BC1-4D80-A524-9E7E5497A6E4}" name="17:00" dataDxfId="628">
      <calculatedColumnFormula>M89-L89</calculatedColumnFormula>
    </tableColumn>
    <tableColumn id="13" xr3:uid="{69F88189-0CA8-445B-B079-5021334D885F}" name="18:00" dataDxfId="627">
      <calculatedColumnFormula>N89-M89</calculatedColumnFormula>
    </tableColumn>
    <tableColumn id="14" xr3:uid="{D3407A59-F0EC-42CB-AAB5-46F979B28384}" name="19:00" dataDxfId="626">
      <calculatedColumnFormula>O89-N89</calculatedColumnFormula>
    </tableColumn>
    <tableColumn id="15" xr3:uid="{F4E8049B-214C-4D2F-803B-91B4F0133C5D}" name="20:00" dataDxfId="625">
      <calculatedColumnFormula>P89-O89</calculatedColumnFormula>
    </tableColumn>
    <tableColumn id="16" xr3:uid="{C4ABB58D-5B36-4F3D-8F15-CD82FD625DAD}" name="21:00" dataDxfId="624">
      <calculatedColumnFormula>Q89-P89</calculatedColumnFormula>
    </tableColumn>
    <tableColumn id="17" xr3:uid="{96458B3C-39D4-4C96-8B4C-646BEE597852}" name="22:00" dataDxfId="623">
      <calculatedColumnFormula>R89-Q89</calculatedColumnFormula>
    </tableColumn>
    <tableColumn id="18" xr3:uid="{317CDCEA-A515-485E-B583-140FE818836A}" name="23:00" dataDxfId="622">
      <calculatedColumnFormula>S89-R89</calculatedColumnFormula>
    </tableColumn>
    <tableColumn id="19" xr3:uid="{D9C93067-0469-41BD-8199-ABD89BDC893D}" name="00:00" dataDxfId="621">
      <calculatedColumnFormula>T89-S89</calculatedColumnFormula>
    </tableColumn>
    <tableColumn id="20" xr3:uid="{86EC4E82-DCF6-480B-871B-BB3C989B3B16}" name="01:00" dataDxfId="620">
      <calculatedColumnFormula>U89-T89</calculatedColumnFormula>
    </tableColumn>
    <tableColumn id="21" xr3:uid="{486B668E-A624-4CD8-897F-ACDF3245E725}" name="02:00" dataDxfId="619">
      <calculatedColumnFormula>V89-U89</calculatedColumnFormula>
    </tableColumn>
    <tableColumn id="22" xr3:uid="{83171F4D-AB10-4D6B-B67C-59DCC9D5EF0D}" name="03:00" dataDxfId="618">
      <calculatedColumnFormula>W89-V89</calculatedColumnFormula>
    </tableColumn>
    <tableColumn id="23" xr3:uid="{E8779B54-E8E6-4CFC-8EE8-0D49E566AFCC}" name="04:00" dataDxfId="617">
      <calculatedColumnFormula>X89-W89</calculatedColumnFormula>
    </tableColumn>
    <tableColumn id="24" xr3:uid="{D386FAB7-054A-4431-A7CB-4548B96E910E}" name="05:00" dataDxfId="616">
      <calculatedColumnFormula>Y89-X89</calculatedColumnFormula>
    </tableColumn>
    <tableColumn id="25" xr3:uid="{8EA61132-F3ED-4F05-8391-F28763E13C31}" name="06:00" dataDxfId="615">
      <calculatedColumnFormula>Z89-Y89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CD9324-F133-4BEC-BAC7-F76F40B99E54}" name="Table7" displayName="Table7" ref="AD120:BB149" totalsRowShown="0" headerRowDxfId="614" dataDxfId="612" headerRowBorderDxfId="613" tableBorderDxfId="611" totalsRowBorderDxfId="610">
  <tableColumns count="25">
    <tableColumn id="1" xr3:uid="{89648883-9D95-4AB1-97EC-7787D50CA5B6}" name="DATE" dataDxfId="609"/>
    <tableColumn id="2" xr3:uid="{C0890291-4809-4E68-ADD8-B5316A2EF022}" name="07:00" dataDxfId="608">
      <calculatedColumnFormula>AE89</calculatedColumnFormula>
    </tableColumn>
    <tableColumn id="3" xr3:uid="{12AB5970-55BD-4CCF-B1E5-9F312BACB985}" name="08:00" dataDxfId="607">
      <calculatedColumnFormula>AF89-AE89</calculatedColumnFormula>
    </tableColumn>
    <tableColumn id="4" xr3:uid="{F8F71DDA-616C-414E-B074-08D8A9550690}" name="09:00" dataDxfId="606">
      <calculatedColumnFormula>AG89-AF89</calculatedColumnFormula>
    </tableColumn>
    <tableColumn id="5" xr3:uid="{C0AA2750-AE3B-48E6-A3B2-CE0E6ABD27B5}" name="10:00" dataDxfId="605">
      <calculatedColumnFormula>AH89-AG89</calculatedColumnFormula>
    </tableColumn>
    <tableColumn id="6" xr3:uid="{A293B2DE-46DF-4FAF-BFE2-65477E8C40B6}" name="11:00" dataDxfId="604">
      <calculatedColumnFormula>AI89-AH89</calculatedColumnFormula>
    </tableColumn>
    <tableColumn id="7" xr3:uid="{F5D935CF-B97F-44E3-87F3-0BC7FB63FFAA}" name="12:00" dataDxfId="603">
      <calculatedColumnFormula>AJ89-AI89</calculatedColumnFormula>
    </tableColumn>
    <tableColumn id="8" xr3:uid="{04421DE7-BD91-4434-96E5-6CA6B82FA207}" name="13:00" dataDxfId="602">
      <calculatedColumnFormula>AK89-AJ89</calculatedColumnFormula>
    </tableColumn>
    <tableColumn id="9" xr3:uid="{B8F8814E-15DB-4EC8-8FF6-307B999D0258}" name="14:00" dataDxfId="601">
      <calculatedColumnFormula>AL89-AK89</calculatedColumnFormula>
    </tableColumn>
    <tableColumn id="10" xr3:uid="{476BE8D6-F54D-4519-9173-A917BF0A1BDA}" name="15:00" dataDxfId="600">
      <calculatedColumnFormula>AM89-AL89</calculatedColumnFormula>
    </tableColumn>
    <tableColumn id="11" xr3:uid="{5CBB97DC-3E87-4420-9D2B-2879C4BB4C7E}" name="16:00" dataDxfId="599">
      <calculatedColumnFormula>AN89-AM89</calculatedColumnFormula>
    </tableColumn>
    <tableColumn id="12" xr3:uid="{49DD3D08-1CC2-415A-A1D0-63DFDE6A45C0}" name="17:00" dataDxfId="598">
      <calculatedColumnFormula>AO89-AN89</calculatedColumnFormula>
    </tableColumn>
    <tableColumn id="13" xr3:uid="{CFC39F51-8372-4545-81DF-32100F9A4261}" name="18:00" dataDxfId="597">
      <calculatedColumnFormula>AP89-AO89</calculatedColumnFormula>
    </tableColumn>
    <tableColumn id="14" xr3:uid="{999CF69C-DD9D-4188-B0D1-1E94E6B04955}" name="19:00" dataDxfId="596">
      <calculatedColumnFormula>AQ89-AP89</calculatedColumnFormula>
    </tableColumn>
    <tableColumn id="15" xr3:uid="{98CCACDF-C9D6-4545-8469-9DD3A1B064DD}" name="20:00" dataDxfId="595">
      <calculatedColumnFormula>AR89-AQ89</calculatedColumnFormula>
    </tableColumn>
    <tableColumn id="16" xr3:uid="{CEF8F6E0-EF2D-4F37-B512-8CCDE4EC9380}" name="21:00" dataDxfId="594">
      <calculatedColumnFormula>AS89-AR89</calculatedColumnFormula>
    </tableColumn>
    <tableColumn id="17" xr3:uid="{80C8EB4D-DD76-4BBF-9846-78E7DCADD3F3}" name="22:00" dataDxfId="593">
      <calculatedColumnFormula>AT89-AS89</calculatedColumnFormula>
    </tableColumn>
    <tableColumn id="18" xr3:uid="{28E9572E-C7A6-4027-A011-1F6C3F566B3F}" name="23:00" dataDxfId="592">
      <calculatedColumnFormula>AU89-AT89</calculatedColumnFormula>
    </tableColumn>
    <tableColumn id="19" xr3:uid="{27CAEC9F-FDE5-4D2B-87A7-BA41DA807EFC}" name="00:00" dataDxfId="591">
      <calculatedColumnFormula>AV89-AU89</calculatedColumnFormula>
    </tableColumn>
    <tableColumn id="20" xr3:uid="{9830EE81-BDBD-4AF3-94BD-B961F0C146BE}" name="01:00" dataDxfId="590">
      <calculatedColumnFormula>AW89-AV89</calculatedColumnFormula>
    </tableColumn>
    <tableColumn id="21" xr3:uid="{710BDFFC-0D3C-4337-9546-4FE283A90BC0}" name="02:00" dataDxfId="589">
      <calculatedColumnFormula>AX89-AW89</calculatedColumnFormula>
    </tableColumn>
    <tableColumn id="22" xr3:uid="{CF8DF72C-317E-458E-AF19-CC4D617424B3}" name="03:00" dataDxfId="588">
      <calculatedColumnFormula>AY89-AX89</calculatedColumnFormula>
    </tableColumn>
    <tableColumn id="23" xr3:uid="{FE41DFFC-ACEE-404A-B79B-C83DC1CEF473}" name="04:00" dataDxfId="587">
      <calculatedColumnFormula>AZ89-AY89</calculatedColumnFormula>
    </tableColumn>
    <tableColumn id="24" xr3:uid="{62FBEB98-92F6-4B13-9B9B-8764F5990D5D}" name="05:00" dataDxfId="586">
      <calculatedColumnFormula>BA89-AZ89</calculatedColumnFormula>
    </tableColumn>
    <tableColumn id="25" xr3:uid="{AE533634-1BD9-4792-92E1-6A63FB28AE80}" name="06:00" dataDxfId="585">
      <calculatedColumnFormula>BB89-BA89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40CB28F-768C-4C88-B4D7-315F73B3096D}" name="Table8" displayName="Table8" ref="AD88:BB116" totalsRowShown="0" headerRowDxfId="584" dataDxfId="582" headerRowBorderDxfId="583" tableBorderDxfId="581" totalsRowBorderDxfId="580">
  <tableColumns count="25">
    <tableColumn id="1" xr3:uid="{549FD153-AB2B-46DB-B458-40F52844BB9F}" name="DATE" dataDxfId="579"/>
    <tableColumn id="2" xr3:uid="{917F446F-760A-4097-9325-7B5E20117169}" name="07:00" dataDxfId="578"/>
    <tableColumn id="3" xr3:uid="{CE0FB160-9EE5-47D3-A079-5EF9AE117CBA}" name="08:00" dataDxfId="577"/>
    <tableColumn id="4" xr3:uid="{31758D75-5E4F-4A8A-991F-9B515D65AD9D}" name="09:00" dataDxfId="576"/>
    <tableColumn id="5" xr3:uid="{5141C0D1-A20F-4726-9CED-E10463AA7E35}" name="10:00" dataDxfId="575"/>
    <tableColumn id="6" xr3:uid="{3177FD9E-0A25-4C2E-8228-7CE59B42AC94}" name="11:00" dataDxfId="574"/>
    <tableColumn id="7" xr3:uid="{B8542E03-6E85-4722-B2F3-39722546E6D8}" name="12:00" dataDxfId="573"/>
    <tableColumn id="8" xr3:uid="{0F09A261-7207-44F0-B0C6-55A7E7929075}" name="13:00" dataDxfId="572"/>
    <tableColumn id="9" xr3:uid="{04D838E5-F04C-4A3E-9B84-422CD4A20B5C}" name="14:00" dataDxfId="571"/>
    <tableColumn id="10" xr3:uid="{FA3BEDF5-34B4-4D1F-A135-C3E243869B07}" name="15:00" dataDxfId="570"/>
    <tableColumn id="11" xr3:uid="{5E5AE03C-A322-4440-84BF-B6DDA7B95949}" name="16:00" dataDxfId="569"/>
    <tableColumn id="12" xr3:uid="{9792E222-1514-4C4F-A8E2-679A457FEE57}" name="17:00" dataDxfId="568"/>
    <tableColumn id="13" xr3:uid="{078DA518-657D-4CBE-A8A7-C92077B9E746}" name="18:00" dataDxfId="567"/>
    <tableColumn id="14" xr3:uid="{CC876E62-A1B8-4ED3-A179-C6EA21F39114}" name="19:00" dataDxfId="566"/>
    <tableColumn id="15" xr3:uid="{1E41F3C3-808A-4C10-87F2-D1D91B919586}" name="20:00" dataDxfId="565"/>
    <tableColumn id="16" xr3:uid="{3390DDA6-DB48-40E1-9ADC-504A015C3502}" name="21:00" dataDxfId="564"/>
    <tableColumn id="17" xr3:uid="{1F150D65-0456-4CC0-8029-D92613B4B553}" name="22:00" dataDxfId="563"/>
    <tableColumn id="18" xr3:uid="{1968BE7F-78E8-47FA-9187-5CBD39E2A831}" name="23:00" dataDxfId="562"/>
    <tableColumn id="19" xr3:uid="{955441AE-7BF1-4371-A891-B3A77C94FC2A}" name="00:00" dataDxfId="561"/>
    <tableColumn id="20" xr3:uid="{A3D3A955-7958-4ED4-B331-1A60F384D0EB}" name="01:00" dataDxfId="560"/>
    <tableColumn id="21" xr3:uid="{8F436202-A89F-409B-8D03-AFD4A60D226A}" name="02:00" dataDxfId="559"/>
    <tableColumn id="22" xr3:uid="{C5EB5AEB-BCD1-4C33-9955-23A86787DC9E}" name="03:00" dataDxfId="558"/>
    <tableColumn id="23" xr3:uid="{D6102EC2-5B56-44C7-96F6-38B00ABA6156}" name="04:00" dataDxfId="557"/>
    <tableColumn id="24" xr3:uid="{305EEB42-54E3-4D86-91A7-67FC1E6885E5}" name="05:00" dataDxfId="556"/>
    <tableColumn id="25" xr3:uid="{24C702F3-C88B-448D-B894-C95CF6AD05D2}" name="06:00" dataDxfId="55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9C832E-A502-43AC-9985-561226A1EF11}" name="Table114" displayName="Table114" ref="B158:Z186" totalsRowShown="0" headerRowDxfId="554" dataDxfId="552" headerRowBorderDxfId="553" tableBorderDxfId="551" totalsRowBorderDxfId="550">
  <tableColumns count="25">
    <tableColumn id="1" xr3:uid="{8D4F7422-C4BA-4236-8F9E-3AD2F4DDC782}" name="DATE" dataDxfId="549"/>
    <tableColumn id="2" xr3:uid="{A8F00B61-5DB6-41A0-BDB9-966CF5CDE9AD}" name="07:00" dataDxfId="548"/>
    <tableColumn id="3" xr3:uid="{604B79EE-D679-4E54-9875-80DB01BC63F4}" name="08:00" dataDxfId="547"/>
    <tableColumn id="4" xr3:uid="{2C359992-4B2B-48EC-8129-8D1DDD51CD1B}" name="09:00" dataDxfId="546"/>
    <tableColumn id="5" xr3:uid="{EC66EF6F-8A2E-497B-AB5D-C741A08097DE}" name="10:00" dataDxfId="545"/>
    <tableColumn id="6" xr3:uid="{23CB73FD-BF6C-473E-A0E7-C40C8DDC5FF9}" name="11:00" dataDxfId="544"/>
    <tableColumn id="7" xr3:uid="{3792DF67-B943-458D-8E07-2378DAEF6EB3}" name="12:00" dataDxfId="543"/>
    <tableColumn id="8" xr3:uid="{28C4153D-67B0-4F90-ABA6-205656DF614E}" name="13:00" dataDxfId="542"/>
    <tableColumn id="9" xr3:uid="{F781F37C-FDD4-400E-9ABB-DA691F37B0C8}" name="14:00" dataDxfId="541"/>
    <tableColumn id="10" xr3:uid="{CC1109CE-1FBF-42C4-8ED6-0E5D1DD2CC12}" name="15:00" dataDxfId="540"/>
    <tableColumn id="11" xr3:uid="{F5D03C0A-BA75-4168-9A60-2683F80C39AD}" name="16:00" dataDxfId="539"/>
    <tableColumn id="12" xr3:uid="{2D7D9692-6B66-43EE-82BA-E4FBB1326ED7}" name="17:00" dataDxfId="538"/>
    <tableColumn id="13" xr3:uid="{99BFD6E2-76A0-4816-A362-916629ED5022}" name="18:00" dataDxfId="537"/>
    <tableColumn id="14" xr3:uid="{DECDE216-E6FA-4BD0-8D8D-DCDA91878773}" name="19:00" dataDxfId="536"/>
    <tableColumn id="15" xr3:uid="{133BA5FE-A081-4072-92FC-C4A078EBA952}" name="20:00" dataDxfId="535"/>
    <tableColumn id="16" xr3:uid="{AB384D31-743A-4BCD-8915-963CEE348626}" name="21:00" dataDxfId="534"/>
    <tableColumn id="17" xr3:uid="{00B86A07-DECA-4389-ACEE-E87D5ADB2002}" name="22:00" dataDxfId="533"/>
    <tableColumn id="18" xr3:uid="{0F16D31D-EA45-46A8-ACE3-5448A7789EAC}" name="23:00" dataDxfId="532"/>
    <tableColumn id="19" xr3:uid="{E4AA1652-1E44-4290-8EE5-1C05442DE689}" name="00:00" dataDxfId="531"/>
    <tableColumn id="20" xr3:uid="{CA337A9C-6DB5-43E9-9B6C-DB3ADA0990BD}" name="01:00" dataDxfId="530"/>
    <tableColumn id="21" xr3:uid="{5166B9AB-1F2B-4810-82E9-64A9777CE4D6}" name="02:00" dataDxfId="529"/>
    <tableColumn id="22" xr3:uid="{45C38642-A5F3-4DA0-B4FA-52ADE2EF164C}" name="03:00" dataDxfId="528"/>
    <tableColumn id="23" xr3:uid="{BE03BDF3-FF9D-4466-AB30-F8FD194EB88C}" name="04:00" dataDxfId="527"/>
    <tableColumn id="24" xr3:uid="{6546E0C1-CDF9-4308-B290-D194E1E9F5D5}" name="05:00" dataDxfId="526"/>
    <tableColumn id="25" xr3:uid="{45DF637B-1A89-419D-BDDE-83907E48953F}" name="06:00" dataDxfId="52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BD28A58-292B-471C-97B0-9C8A57E228A3}" name="Table215" displayName="Table215" ref="B190:Z219" totalsRowShown="0" headerRowDxfId="524" dataDxfId="522" headerRowBorderDxfId="523" tableBorderDxfId="521" totalsRowBorderDxfId="520">
  <tableColumns count="25">
    <tableColumn id="1" xr3:uid="{564B5461-8450-4325-8721-ECB25DFA6521}" name="DATE" dataDxfId="519"/>
    <tableColumn id="2" xr3:uid="{D1FEEA7B-B3DE-4187-8EB7-386E8E9C8DDE}" name="07:00" dataDxfId="518">
      <calculatedColumnFormula>C159</calculatedColumnFormula>
    </tableColumn>
    <tableColumn id="3" xr3:uid="{52A0198F-3094-42BB-A1AD-546B691DB80B}" name="08:00" dataDxfId="517">
      <calculatedColumnFormula>D159-C159</calculatedColumnFormula>
    </tableColumn>
    <tableColumn id="4" xr3:uid="{265688C8-A169-4F36-99D4-DCCCBDA2C511}" name="09:00" dataDxfId="516">
      <calculatedColumnFormula>E159-D159</calculatedColumnFormula>
    </tableColumn>
    <tableColumn id="5" xr3:uid="{04B3A662-0D91-4EF2-8E92-9F7A45146929}" name="10:00" dataDxfId="515">
      <calculatedColumnFormula>F159-E159</calculatedColumnFormula>
    </tableColumn>
    <tableColumn id="6" xr3:uid="{A7A6D1E7-AD33-4096-ABA4-2C0FE9B39609}" name="11:00" dataDxfId="514">
      <calculatedColumnFormula>G159-F159</calculatedColumnFormula>
    </tableColumn>
    <tableColumn id="7" xr3:uid="{8CE5961E-9439-4427-A0D6-A9DD5B6C1777}" name="12:00" dataDxfId="513">
      <calculatedColumnFormula>H159-G159</calculatedColumnFormula>
    </tableColumn>
    <tableColumn id="8" xr3:uid="{D82B29C7-7A16-4849-ADC8-9406F33693C3}" name="13:00" dataDxfId="512">
      <calculatedColumnFormula>I159-H159</calculatedColumnFormula>
    </tableColumn>
    <tableColumn id="9" xr3:uid="{F54222CA-DEFD-483D-A567-9023756EFF66}" name="14:00" dataDxfId="511">
      <calculatedColumnFormula>J159-I159</calculatedColumnFormula>
    </tableColumn>
    <tableColumn id="10" xr3:uid="{38D0FAFE-55BF-4052-83C1-1216DE91568D}" name="15:00" dataDxfId="510">
      <calculatedColumnFormula>K159-J159</calculatedColumnFormula>
    </tableColumn>
    <tableColumn id="11" xr3:uid="{553BBDD3-01D9-43E0-A568-960FFA76CFCE}" name="16:00" dataDxfId="509">
      <calculatedColumnFormula>L159-K159</calculatedColumnFormula>
    </tableColumn>
    <tableColumn id="12" xr3:uid="{31A5E908-581E-4BA3-8338-D44B6C563DA4}" name="17:00" dataDxfId="508">
      <calculatedColumnFormula>M159-L159</calculatedColumnFormula>
    </tableColumn>
    <tableColumn id="13" xr3:uid="{BC1CFBAA-5C33-43B2-9A8E-F3375996595C}" name="18:00" dataDxfId="507">
      <calculatedColumnFormula>N159-M159</calculatedColumnFormula>
    </tableColumn>
    <tableColumn id="14" xr3:uid="{C53AFB36-84E0-4E9A-963B-BED96BFE706B}" name="19:00" dataDxfId="506">
      <calculatedColumnFormula>O159-N159</calculatedColumnFormula>
    </tableColumn>
    <tableColumn id="15" xr3:uid="{BDACDB20-F817-4C7D-A7CE-ADF47BFCCD26}" name="20:00" dataDxfId="505">
      <calculatedColumnFormula>P159-O159</calculatedColumnFormula>
    </tableColumn>
    <tableColumn id="16" xr3:uid="{16647C2B-EF5E-4A79-8E0D-5DBB50BB9760}" name="21:00" dataDxfId="504">
      <calculatedColumnFormula>Q159-P159</calculatedColumnFormula>
    </tableColumn>
    <tableColumn id="17" xr3:uid="{5EA69A7A-3AA1-46B3-A2BB-5FE0576DA9FC}" name="22:00" dataDxfId="503">
      <calculatedColumnFormula>R159-Q159</calculatedColumnFormula>
    </tableColumn>
    <tableColumn id="18" xr3:uid="{4BADF558-0410-4F7B-9A37-773249E3FF83}" name="23:00" dataDxfId="502">
      <calculatedColumnFormula>S159-R159</calculatedColumnFormula>
    </tableColumn>
    <tableColumn id="19" xr3:uid="{D3CF9E8D-9AB8-469F-A1A5-76521F842645}" name="00:00" dataDxfId="501">
      <calculatedColumnFormula>T159-S159</calculatedColumnFormula>
    </tableColumn>
    <tableColumn id="20" xr3:uid="{1CFB2B6C-F24D-4032-8A35-7774E3E0B5A7}" name="01:00" dataDxfId="500">
      <calculatedColumnFormula>U159-T159</calculatedColumnFormula>
    </tableColumn>
    <tableColumn id="21" xr3:uid="{A331C1D4-A70B-47B1-B537-242992471CB1}" name="02:00" dataDxfId="499">
      <calculatedColumnFormula>V159-U159</calculatedColumnFormula>
    </tableColumn>
    <tableColumn id="22" xr3:uid="{1726931D-0401-47EA-8302-0A2451A925A7}" name="03:00" dataDxfId="498">
      <calculatedColumnFormula>W159-V159</calculatedColumnFormula>
    </tableColumn>
    <tableColumn id="23" xr3:uid="{D878709F-A698-45C0-8A75-DFBB412BCE26}" name="04:00" dataDxfId="497">
      <calculatedColumnFormula>X159-W159</calculatedColumnFormula>
    </tableColumn>
    <tableColumn id="24" xr3:uid="{BAB68341-E1D4-4850-9494-1C561C96CDF4}" name="05:00" dataDxfId="496">
      <calculatedColumnFormula>Y159-X159</calculatedColumnFormula>
    </tableColumn>
    <tableColumn id="25" xr3:uid="{D90D524E-965B-4885-876C-321B0F14DA0A}" name="06:00" dataDxfId="495">
      <calculatedColumnFormula>Z159-Y159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A5F8126-5CEB-412E-91F3-DE9D12B5AA97}" name="Table716" displayName="Table716" ref="AD190:BB219" totalsRowShown="0" headerRowDxfId="494" dataDxfId="492" headerRowBorderDxfId="493" tableBorderDxfId="491" totalsRowBorderDxfId="490">
  <tableColumns count="25">
    <tableColumn id="1" xr3:uid="{347E9531-3675-4352-8276-716ED2EA4C02}" name="DATE" dataDxfId="489"/>
    <tableColumn id="2" xr3:uid="{0143FABF-EE40-4B5E-9EE8-995D688E08B6}" name="07:00" dataDxfId="488">
      <calculatedColumnFormula>AE159</calculatedColumnFormula>
    </tableColumn>
    <tableColumn id="3" xr3:uid="{70F18A5C-8023-44DF-81E1-4E9100A9B9E9}" name="08:00" dataDxfId="487">
      <calculatedColumnFormula>AF159-AE159</calculatedColumnFormula>
    </tableColumn>
    <tableColumn id="4" xr3:uid="{C387B9D8-0754-4C45-8230-C7CEFF2CC3C8}" name="09:00" dataDxfId="486">
      <calculatedColumnFormula>AG159-AF159</calculatedColumnFormula>
    </tableColumn>
    <tableColumn id="5" xr3:uid="{BEB3EE7F-AE17-414B-A630-98B0AAA898C2}" name="10:00" dataDxfId="485">
      <calculatedColumnFormula>AH159-AG159</calculatedColumnFormula>
    </tableColumn>
    <tableColumn id="6" xr3:uid="{6F44D78C-4298-4167-BDBC-14C4CB641212}" name="11:00" dataDxfId="484">
      <calculatedColumnFormula>AI159-AH159</calculatedColumnFormula>
    </tableColumn>
    <tableColumn id="7" xr3:uid="{79555D25-5858-474C-B686-3EA246E154CD}" name="12:00" dataDxfId="483">
      <calculatedColumnFormula>AJ159-AI159</calculatedColumnFormula>
    </tableColumn>
    <tableColumn id="8" xr3:uid="{E28E2BC3-1E66-4B7A-86A5-241CC099CB43}" name="13:00" dataDxfId="482">
      <calculatedColumnFormula>AK159-AJ159</calculatedColumnFormula>
    </tableColumn>
    <tableColumn id="9" xr3:uid="{CEC5BCC3-9229-4F0B-BC2B-21B6B681200D}" name="14:00" dataDxfId="481">
      <calculatedColumnFormula>AL159-AK159</calculatedColumnFormula>
    </tableColumn>
    <tableColumn id="10" xr3:uid="{45D4F6A0-F09E-47B1-8BC2-16917DB4FEA3}" name="15:00" dataDxfId="480">
      <calculatedColumnFormula>AM159-AL159</calculatedColumnFormula>
    </tableColumn>
    <tableColumn id="11" xr3:uid="{012D35EB-8BD2-410B-922A-10F8BF91ACD1}" name="16:00" dataDxfId="479">
      <calculatedColumnFormula>AN159-AM159</calculatedColumnFormula>
    </tableColumn>
    <tableColumn id="12" xr3:uid="{2AE1C753-ED93-4B7F-9395-D951630D714F}" name="17:00" dataDxfId="478">
      <calculatedColumnFormula>AO159-AN159</calculatedColumnFormula>
    </tableColumn>
    <tableColumn id="13" xr3:uid="{35CB854B-96DE-41E8-9BBC-A3DE1568A902}" name="18:00" dataDxfId="477">
      <calculatedColumnFormula>AP159-AO159</calculatedColumnFormula>
    </tableColumn>
    <tableColumn id="14" xr3:uid="{DA06A10A-8DAC-482E-B577-6689A0C62419}" name="19:00" dataDxfId="476">
      <calculatedColumnFormula>AQ159-AP159</calculatedColumnFormula>
    </tableColumn>
    <tableColumn id="15" xr3:uid="{CC352C1B-EE8C-4C1D-B7E9-841C1518D8BA}" name="20:00" dataDxfId="475">
      <calculatedColumnFormula>AR159-AQ159</calculatedColumnFormula>
    </tableColumn>
    <tableColumn id="16" xr3:uid="{6A270AEA-A93B-4345-8DA2-3724E6919F9E}" name="21:00" dataDxfId="474">
      <calculatedColumnFormula>AS159-AR159</calculatedColumnFormula>
    </tableColumn>
    <tableColumn id="17" xr3:uid="{B1ECBB0A-EE94-42CA-8AD5-5396319C0EFB}" name="22:00" dataDxfId="473">
      <calculatedColumnFormula>AT159-AS159</calculatedColumnFormula>
    </tableColumn>
    <tableColumn id="18" xr3:uid="{772E4BD8-A015-4CC5-BCD8-56577F3B44C1}" name="23:00" dataDxfId="472">
      <calculatedColumnFormula>AU159-AT159</calculatedColumnFormula>
    </tableColumn>
    <tableColumn id="19" xr3:uid="{60AAF8BC-A542-4322-88AE-0381F4C68603}" name="00:00" dataDxfId="471">
      <calculatedColumnFormula>AV159-AU159</calculatedColumnFormula>
    </tableColumn>
    <tableColumn id="20" xr3:uid="{2ED11715-9535-4125-83ED-D7D2A97A595B}" name="01:00" dataDxfId="470">
      <calculatedColumnFormula>AW159-AV159</calculatedColumnFormula>
    </tableColumn>
    <tableColumn id="21" xr3:uid="{A4E7BFF4-784E-4A0E-B7F8-8E1B4C3717EC}" name="02:00" dataDxfId="469">
      <calculatedColumnFormula>AX159-AW159</calculatedColumnFormula>
    </tableColumn>
    <tableColumn id="22" xr3:uid="{65B6EEC5-A740-43BD-8016-19EABAC55C3D}" name="03:00" dataDxfId="468">
      <calculatedColumnFormula>AY159-AX159</calculatedColumnFormula>
    </tableColumn>
    <tableColumn id="23" xr3:uid="{8A6181EA-FFC1-4A88-9D47-DEAAE2C7EFF2}" name="04:00" dataDxfId="467">
      <calculatedColumnFormula>AZ159-AY159</calculatedColumnFormula>
    </tableColumn>
    <tableColumn id="24" xr3:uid="{F125FED3-1515-4A8A-BE46-E5DB527CC12D}" name="05:00" dataDxfId="466">
      <calculatedColumnFormula>BA159-AZ159</calculatedColumnFormula>
    </tableColumn>
    <tableColumn id="25" xr3:uid="{03DB5F1C-9811-4E6B-BAEA-DCCEADF72B59}" name="06:00" dataDxfId="465">
      <calculatedColumnFormula>BB159-BA159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F95BC94-5738-4137-B336-8FFF4B489AA4}" name="Table817" displayName="Table817" ref="AD158:BB186" totalsRowShown="0" headerRowDxfId="464" dataDxfId="462" headerRowBorderDxfId="463" tableBorderDxfId="461" totalsRowBorderDxfId="460">
  <tableColumns count="25">
    <tableColumn id="1" xr3:uid="{1AA7B2D3-5FCD-455F-A57E-625452393443}" name="DATE" dataDxfId="459"/>
    <tableColumn id="2" xr3:uid="{894DED25-F205-4CF6-BE42-3FFB2841C41B}" name="07:00" dataDxfId="458"/>
    <tableColumn id="3" xr3:uid="{BADC8076-53EA-4502-8C28-7BD2FC8DD33E}" name="08:00" dataDxfId="457"/>
    <tableColumn id="4" xr3:uid="{DD788EFD-2ED8-40ED-B0A7-A5587915A509}" name="09:00" dataDxfId="456"/>
    <tableColumn id="5" xr3:uid="{52187AC5-6139-4D9B-8E17-B1A5220B585F}" name="10:00" dataDxfId="455"/>
    <tableColumn id="6" xr3:uid="{790E98E3-0193-4BB2-975E-5DB8EAE1020C}" name="11:00" dataDxfId="454"/>
    <tableColumn id="7" xr3:uid="{A7586E68-0912-445C-99A5-18D56D669B08}" name="12:00" dataDxfId="453"/>
    <tableColumn id="8" xr3:uid="{297C2529-4648-465B-B816-2CFF3E4EABA1}" name="13:00" dataDxfId="452"/>
    <tableColumn id="9" xr3:uid="{4E374CAB-032C-42A8-B54F-90B54F7B3B08}" name="14:00" dataDxfId="451"/>
    <tableColumn id="10" xr3:uid="{35A078B0-8C99-45A5-9361-273B7CB0468D}" name="15:00" dataDxfId="450"/>
    <tableColumn id="11" xr3:uid="{0AA057FA-50DA-48E9-A429-0D9D357F5B79}" name="16:00" dataDxfId="449"/>
    <tableColumn id="12" xr3:uid="{8883CE73-32AA-4F6A-84EC-B487529929B3}" name="17:00" dataDxfId="448"/>
    <tableColumn id="13" xr3:uid="{C920CD46-7565-4692-B75D-112CFF7D795E}" name="18:00" dataDxfId="447"/>
    <tableColumn id="14" xr3:uid="{1A90AAF5-AA10-48A1-8050-1523045AF2EB}" name="19:00" dataDxfId="446"/>
    <tableColumn id="15" xr3:uid="{B206E1B9-BA7C-4143-883C-C55D9A70D0FE}" name="20:00" dataDxfId="445"/>
    <tableColumn id="16" xr3:uid="{F6E2464A-D085-4F8E-BEE0-CD3BD043D78B}" name="21:00" dataDxfId="444"/>
    <tableColumn id="17" xr3:uid="{19963DA4-A3C0-42D8-9010-4DEB046063A7}" name="22:00" dataDxfId="443"/>
    <tableColumn id="18" xr3:uid="{368F5C17-10A0-4497-A003-26295C1B74DC}" name="23:00" dataDxfId="442"/>
    <tableColumn id="19" xr3:uid="{7425E6D7-4403-48E6-8D72-7F4C4CA7F59C}" name="00:00" dataDxfId="441"/>
    <tableColumn id="20" xr3:uid="{07CA2FD3-5C35-4898-92E2-A78D6A909164}" name="01:00" dataDxfId="440"/>
    <tableColumn id="21" xr3:uid="{7729DB8F-8272-4CA9-A90E-0846B3CD8488}" name="02:00" dataDxfId="439"/>
    <tableColumn id="22" xr3:uid="{0DF555AC-CFD7-4C6B-874A-BF5737ED0EC2}" name="03:00" dataDxfId="438"/>
    <tableColumn id="23" xr3:uid="{028E0A45-C2A6-4E88-BCD5-A63EE2491BF9}" name="04:00" dataDxfId="437"/>
    <tableColumn id="24" xr3:uid="{A06561EF-0FB5-4C3D-BAF6-FB625D4F6CCB}" name="05:00" dataDxfId="436"/>
    <tableColumn id="25" xr3:uid="{3B200038-3FF1-4472-BF08-F0040F1AE295}" name="06:00" dataDxfId="43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8ED7C13-5798-4DF8-9C08-27344A8CEC38}" name="Table322" displayName="Table322" ref="B228:Z263" totalsRowShown="0" headerRowDxfId="434" dataDxfId="433">
  <tableColumns count="25">
    <tableColumn id="1" xr3:uid="{0341EE66-53AB-4E72-A646-46F26CCC5D2C}" name="DATE" dataDxfId="432"/>
    <tableColumn id="2" xr3:uid="{0272F33A-DFA6-4244-9A39-39202984AEB3}" name="07:00" dataDxfId="431"/>
    <tableColumn id="3" xr3:uid="{8434BC6D-B205-4527-A2D8-F2064ABDAAD6}" name="08:00" dataDxfId="430"/>
    <tableColumn id="4" xr3:uid="{9EC822CC-6505-4656-B208-15F22CB28EF3}" name="09:00" dataDxfId="429"/>
    <tableColumn id="5" xr3:uid="{B2CD2381-87B5-4BEE-88A5-B3764CB15CEA}" name="10:00" dataDxfId="428"/>
    <tableColumn id="6" xr3:uid="{A1B3D6CF-6FC5-4DDA-9BF8-3DC44B369D37}" name="11:00" dataDxfId="427"/>
    <tableColumn id="7" xr3:uid="{1D95E902-E9F9-48FC-ABD9-C56F365F6412}" name="12:00" dataDxfId="426"/>
    <tableColumn id="8" xr3:uid="{E1F28406-C9EA-4DE8-BD00-CFDC20D0739C}" name="13:00" dataDxfId="425"/>
    <tableColumn id="9" xr3:uid="{8E2921E8-1440-4E89-A99A-63049C92A3CA}" name="14:00" dataDxfId="424"/>
    <tableColumn id="10" xr3:uid="{43547E3F-DCDE-4F98-8E1A-6D1311BEAF34}" name="15:00" dataDxfId="423"/>
    <tableColumn id="11" xr3:uid="{888B00C3-BF55-4E4D-808D-69F184752A46}" name="16:00" dataDxfId="422"/>
    <tableColumn id="12" xr3:uid="{27DA6174-5DAD-4367-B460-42A14674374B}" name="17:00" dataDxfId="421"/>
    <tableColumn id="13" xr3:uid="{6870F82B-3663-4A1B-B9AE-985B40AD7804}" name="18:00" dataDxfId="420"/>
    <tableColumn id="14" xr3:uid="{B77B3039-2FF5-49A1-847D-D40272763148}" name="19:00" dataDxfId="419"/>
    <tableColumn id="15" xr3:uid="{4A39AFED-3A26-447E-93BD-DD67E6E3CCAC}" name="20:00" dataDxfId="418"/>
    <tableColumn id="16" xr3:uid="{E9C25241-627C-4EC6-B6AF-7F3C394C01AE}" name="21:00" dataDxfId="417"/>
    <tableColumn id="17" xr3:uid="{81066C81-5977-43AC-8D65-FCFAA5D59315}" name="22:00" dataDxfId="416"/>
    <tableColumn id="18" xr3:uid="{6FF462AB-CF2E-4DC1-A9E4-480030B8A48E}" name="23:00" dataDxfId="415"/>
    <tableColumn id="19" xr3:uid="{601D59EA-E7F6-4AC9-9AB2-4AF809FA1B4B}" name="00:00" dataDxfId="414"/>
    <tableColumn id="20" xr3:uid="{0125D66E-B3A2-4C3B-AE38-EF2FCB927664}" name="01:00" dataDxfId="413"/>
    <tableColumn id="21" xr3:uid="{40A54D86-FF5B-4886-9CB2-B39DAE5826A9}" name="02:00" dataDxfId="412"/>
    <tableColumn id="22" xr3:uid="{9176C10C-0719-4921-9586-5AC93C9D98C0}" name="03:00" dataDxfId="411"/>
    <tableColumn id="23" xr3:uid="{05716D30-C91F-4816-8AD1-ACC2BCDA1525}" name="04:00" dataDxfId="410"/>
    <tableColumn id="24" xr3:uid="{E752DB37-D0C8-4308-A79E-C200D4E11F6D}" name="05:00" dataDxfId="409"/>
    <tableColumn id="25" xr3:uid="{C44A72AD-C782-4B7C-9011-05DE2B8D5D2A}" name="06:00" dataDxfId="40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86C817D-2B1E-4C88-B19F-F4C9F3A7097D}" name="Table423" displayName="Table423" ref="B267:Z303" totalsRowShown="0" headerRowDxfId="407" dataDxfId="406">
  <tableColumns count="25">
    <tableColumn id="1" xr3:uid="{665A94A1-CEE3-4300-A558-0F6CEBE497CE}" name="DATE" dataDxfId="405"/>
    <tableColumn id="2" xr3:uid="{22499FBE-9101-41A4-873A-9E872D4992BB}" name="07:00" dataDxfId="404"/>
    <tableColumn id="3" xr3:uid="{B6EF9654-E558-4C98-A8AD-D3AE1751C531}" name="08:00" dataDxfId="403"/>
    <tableColumn id="4" xr3:uid="{5B45ED0E-B502-49AF-BD0D-662CE63CFA3C}" name="09:00" dataDxfId="402"/>
    <tableColumn id="5" xr3:uid="{482C3525-0725-4D8B-ABFF-52BBE3FC5615}" name="10:00" dataDxfId="401"/>
    <tableColumn id="6" xr3:uid="{B7F1372E-88AD-41E4-BCCB-8BBDA454D176}" name="11:00" dataDxfId="400"/>
    <tableColumn id="7" xr3:uid="{93217067-ED52-4423-954F-B65C7559F3C0}" name="12:00" dataDxfId="399"/>
    <tableColumn id="8" xr3:uid="{E97CC8EA-8113-48C8-851A-DBED04FE3C24}" name="13:00" dataDxfId="398"/>
    <tableColumn id="9" xr3:uid="{5BB692E8-FBF3-4B00-8655-CFC0ABC2D14B}" name="14:00" dataDxfId="397"/>
    <tableColumn id="10" xr3:uid="{67293B32-07D7-4A5C-96A0-055099EC713E}" name="15:00" dataDxfId="396"/>
    <tableColumn id="11" xr3:uid="{AC0E7A85-18ED-4EC2-AE62-61B95CDD628A}" name="16:00" dataDxfId="395"/>
    <tableColumn id="12" xr3:uid="{F67CDCD3-8D5A-4737-B38E-72A996EFB7FC}" name="17:00" dataDxfId="394"/>
    <tableColumn id="13" xr3:uid="{96095914-2AD6-4955-992F-B0F3C0F79625}" name="18:00" dataDxfId="393"/>
    <tableColumn id="14" xr3:uid="{2F08241B-D131-46C1-B7EE-F772082845E6}" name="19:00" dataDxfId="392"/>
    <tableColumn id="15" xr3:uid="{37FDAC1F-D914-474D-AD42-A6A5FD8E2CC0}" name="20:00" dataDxfId="391"/>
    <tableColumn id="16" xr3:uid="{3F4F7455-C992-4965-B1F4-BFB7D9762DB6}" name="21:00" dataDxfId="390"/>
    <tableColumn id="17" xr3:uid="{9023545C-07E3-437D-8026-16B381437035}" name="22:00" dataDxfId="389"/>
    <tableColumn id="18" xr3:uid="{813856AB-C990-4790-91F2-7956F097F4B0}" name="23:00" dataDxfId="388"/>
    <tableColumn id="19" xr3:uid="{ECA60534-447B-438D-ACF8-02823C36B000}" name="00:00" dataDxfId="387"/>
    <tableColumn id="20" xr3:uid="{37DD6932-5F63-490C-94CE-D8EAD74F9DAE}" name="01:00" dataDxfId="386"/>
    <tableColumn id="21" xr3:uid="{30347822-A84F-4402-95C9-D4EA95DD3DA6}" name="02:00" dataDxfId="385"/>
    <tableColumn id="22" xr3:uid="{50DE263A-84A0-4BF4-9735-86376095D6D8}" name="03:00" dataDxfId="384"/>
    <tableColumn id="23" xr3:uid="{33AEFFDA-1C15-4B87-99C5-459DF8639F83}" name="04:00" dataDxfId="383"/>
    <tableColumn id="24" xr3:uid="{5F5B4821-FA3D-4E66-AEB3-F5E855267DF2}" name="05:00" dataDxfId="382"/>
    <tableColumn id="25" xr3:uid="{7CC27045-44D5-449E-9EDB-6D0EF554B2A2}" name="06:00" dataDxfId="38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A16A8C1-0EA4-4D11-8B2B-D6CA0CAAE46C}" name="Table524" displayName="Table524" ref="AD228:BB264" totalsRowShown="0" headerRowDxfId="380" dataDxfId="379">
  <tableColumns count="25">
    <tableColumn id="1" xr3:uid="{4E09893D-3F7D-4072-AE3A-B98C174623CB}" name="DATE" dataDxfId="378"/>
    <tableColumn id="2" xr3:uid="{F4A439A5-D3A1-4F2F-A01C-73775F1E5C91}" name="07:00" dataDxfId="377"/>
    <tableColumn id="3" xr3:uid="{C4337E17-322C-4697-8FA6-75FC43A1D3EE}" name="08:00" dataDxfId="376"/>
    <tableColumn id="4" xr3:uid="{A0752A86-38C9-4155-BE0E-0055B44FD212}" name="09:00" dataDxfId="375"/>
    <tableColumn id="5" xr3:uid="{E2F216B6-6293-4DE9-B938-E11903E68231}" name="10:00" dataDxfId="374"/>
    <tableColumn id="6" xr3:uid="{65B2FD52-AD06-4043-83B7-4B10E2FB6139}" name="11:00" dataDxfId="373"/>
    <tableColumn id="7" xr3:uid="{83C05941-A47F-481F-B50A-B326C3148FA7}" name="12:00" dataDxfId="372"/>
    <tableColumn id="8" xr3:uid="{79CD6723-57BA-408E-9056-A0D0A05D2297}" name="13:00" dataDxfId="371"/>
    <tableColumn id="9" xr3:uid="{9C6F57F4-71D0-41AB-B8F7-23DDB7CE6E4D}" name="14:00" dataDxfId="370"/>
    <tableColumn id="10" xr3:uid="{6A054BA3-0CA9-4639-94D0-DCDA4932340E}" name="15:00" dataDxfId="369"/>
    <tableColumn id="11" xr3:uid="{7E5CDE47-7628-4094-921B-070C40934E8B}" name="16:00" dataDxfId="368"/>
    <tableColumn id="12" xr3:uid="{7F50AB8A-0EE7-4A8C-A21A-3968E29A95A8}" name="17:00" dataDxfId="367"/>
    <tableColumn id="13" xr3:uid="{7A478CFE-F203-41B8-8F04-B48B8F8154BF}" name="18:00" dataDxfId="366"/>
    <tableColumn id="14" xr3:uid="{976E81DA-8C8A-4746-98FE-FE836622A78D}" name="19:00" dataDxfId="365"/>
    <tableColumn id="15" xr3:uid="{4030E8DB-8363-43A2-8FA3-6F78F7426256}" name="20:00" dataDxfId="364"/>
    <tableColumn id="16" xr3:uid="{28B2116D-CA56-4BF5-925C-935017BEAD4E}" name="21:00" dataDxfId="363"/>
    <tableColumn id="17" xr3:uid="{7376A3CD-AC7F-4B1B-A85F-01030E829826}" name="22:00" dataDxfId="362"/>
    <tableColumn id="18" xr3:uid="{F32B9C58-4B56-459A-B6A1-4EC9B66800AA}" name="23:00" dataDxfId="361"/>
    <tableColumn id="19" xr3:uid="{8E46F48A-98AD-415A-BE85-0630A29746E6}" name="00:00" dataDxfId="360"/>
    <tableColumn id="20" xr3:uid="{AB138D18-0A25-4974-89B1-78A903894201}" name="01:00" dataDxfId="359"/>
    <tableColumn id="21" xr3:uid="{C506253D-7DE1-4AC1-9A34-20D64CFAA509}" name="02:00" dataDxfId="358"/>
    <tableColumn id="22" xr3:uid="{11762FE6-04D8-4A74-B171-81B4C47CAEC4}" name="03:00" dataDxfId="357"/>
    <tableColumn id="23" xr3:uid="{107F2192-85CC-469E-91F5-65B1E1639CB2}" name="04:00" dataDxfId="356"/>
    <tableColumn id="24" xr3:uid="{4AA84C1B-3991-4340-AD33-343FBDE50944}" name="05:00" dataDxfId="355"/>
    <tableColumn id="25" xr3:uid="{BF9AD7C9-8D47-4AD1-88A7-DB297F582CF4}" name="06:00" dataDxfId="35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625E94C-5E68-41B0-9C02-A1FD32FD3600}" name="Table625" displayName="Table625" ref="AD267:BB303" totalsRowShown="0" headerRowDxfId="353" dataDxfId="352">
  <tableColumns count="25">
    <tableColumn id="1" xr3:uid="{CC2CFEFA-5D4F-491F-97C0-7DE48ECE93BD}" name="DATE" dataDxfId="351"/>
    <tableColumn id="2" xr3:uid="{3B439730-DAF9-48B6-8976-EC4927CD1C32}" name="07:00" dataDxfId="350"/>
    <tableColumn id="3" xr3:uid="{A7945799-EDBA-40D2-B8FA-BF54455AE99F}" name="08:00" dataDxfId="349"/>
    <tableColumn id="4" xr3:uid="{A5D82FB3-F89A-416D-B914-D190371D5A30}" name="09:00" dataDxfId="348"/>
    <tableColumn id="5" xr3:uid="{482A5303-8F7F-487E-A6F5-65EADA127FEA}" name="10:00" dataDxfId="347"/>
    <tableColumn id="6" xr3:uid="{DBC658B3-68D2-4455-AABF-D5CD86CB84E2}" name="11:00" dataDxfId="346"/>
    <tableColumn id="7" xr3:uid="{7A963E45-521A-4AD6-BDBE-E7E0C96BB279}" name="12:00" dataDxfId="345"/>
    <tableColumn id="8" xr3:uid="{9BE0CDE8-B42D-4E22-B964-1FB1C52137BB}" name="13:00" dataDxfId="344"/>
    <tableColumn id="9" xr3:uid="{473EF479-1A1A-44C3-907B-5D8657E02205}" name="14:00" dataDxfId="343"/>
    <tableColumn id="10" xr3:uid="{7E45D99F-144F-4DDA-B305-2CFAC7AF0F53}" name="15:00" dataDxfId="342"/>
    <tableColumn id="11" xr3:uid="{13C71C24-524B-4C17-9F42-DCF18835C437}" name="16:00" dataDxfId="341"/>
    <tableColumn id="12" xr3:uid="{6749C4BC-CE2C-4E8E-B436-4764349DE756}" name="17:00" dataDxfId="340"/>
    <tableColumn id="13" xr3:uid="{C28A1F3C-F088-4A9A-9D11-FA61868F3CBA}" name="18:00" dataDxfId="339"/>
    <tableColumn id="14" xr3:uid="{507EAEE5-1F38-4A45-992D-3F3A6C55F850}" name="19:00" dataDxfId="338"/>
    <tableColumn id="15" xr3:uid="{649099F3-5976-463D-83A3-9D3FFED41634}" name="20:00" dataDxfId="337"/>
    <tableColumn id="16" xr3:uid="{CD7B4255-FBF8-4D93-BA6F-F3F336D8DFA6}" name="21:00" dataDxfId="336"/>
    <tableColumn id="17" xr3:uid="{876F3FFE-0859-4877-9322-81B8ED007837}" name="22:00" dataDxfId="335"/>
    <tableColumn id="18" xr3:uid="{17CB65CB-B8E9-48D5-A075-635EA0640D15}" name="23:00" dataDxfId="334"/>
    <tableColumn id="19" xr3:uid="{B44C4BAC-3A99-4B18-A41A-9F1B5718CBC5}" name="00:00" dataDxfId="333"/>
    <tableColumn id="20" xr3:uid="{B5DCC89D-F518-4F51-9872-2C6B43B4ACA6}" name="01:00" dataDxfId="332"/>
    <tableColumn id="21" xr3:uid="{F3D5FD3A-8E8B-4B10-9822-A1F94B4A384E}" name="02:00" dataDxfId="331"/>
    <tableColumn id="22" xr3:uid="{8E9A6F42-EED3-4424-9D77-04CF47BE3452}" name="03:00" dataDxfId="330"/>
    <tableColumn id="23" xr3:uid="{BE1CFBBA-FF18-4EEF-8439-C0EB6B8E4FFE}" name="04:00" dataDxfId="329"/>
    <tableColumn id="24" xr3:uid="{BDBD82B0-852F-4BBA-8D20-D3AE2D4AF32B}" name="05:00" dataDxfId="328"/>
    <tableColumn id="25" xr3:uid="{98491F19-F8C6-46C6-9851-F470B4277E37}" name="06:00" dataDxfId="32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332DFE6-F0AF-4D05-8B0B-996A039A1216}" name="Table11426" displayName="Table11426" ref="B312:Z340" totalsRowShown="0" headerRowDxfId="326" dataDxfId="324" headerRowBorderDxfId="325" tableBorderDxfId="323" totalsRowBorderDxfId="322">
  <tableColumns count="25">
    <tableColumn id="1" xr3:uid="{4DD2210E-D6CF-401D-9728-E81083EE6660}" name="DATE" dataDxfId="321"/>
    <tableColumn id="2" xr3:uid="{8D1DAA73-C66F-4B99-A859-B6BB9F934135}" name="07:00" dataDxfId="320"/>
    <tableColumn id="3" xr3:uid="{6D2DF36C-40BD-479C-9CEB-79190BFF8637}" name="08:00" dataDxfId="319"/>
    <tableColumn id="4" xr3:uid="{E45A3AE6-A562-461A-BE55-8DB644EC5DCC}" name="09:00" dataDxfId="318"/>
    <tableColumn id="5" xr3:uid="{E1333AA7-7331-4016-B574-56CAA1289C85}" name="10:00" dataDxfId="317"/>
    <tableColumn id="6" xr3:uid="{AA0E8E2A-07EA-4695-B6CC-1284F96ADC8B}" name="11:00" dataDxfId="316"/>
    <tableColumn id="7" xr3:uid="{3577A09D-1EEE-4729-A1DA-18A2E38AA36B}" name="12:00" dataDxfId="315"/>
    <tableColumn id="8" xr3:uid="{8FBF14C8-0E58-4DE5-90EA-CA6A08FDDFB7}" name="13:00" dataDxfId="314"/>
    <tableColumn id="9" xr3:uid="{75CD77EA-0021-445C-8772-96151307803C}" name="14:00" dataDxfId="313"/>
    <tableColumn id="10" xr3:uid="{EC359DA2-C1A6-45A9-B0D6-DC77B2B52E3D}" name="15:00" dataDxfId="312"/>
    <tableColumn id="11" xr3:uid="{223E3378-2018-4795-8D1A-CE733EDE62AC}" name="16:00" dataDxfId="311"/>
    <tableColumn id="12" xr3:uid="{AD0E7CCE-676E-49E1-B558-15C4687D514A}" name="17:00" dataDxfId="310"/>
    <tableColumn id="13" xr3:uid="{935C75D6-8C21-4694-AF9D-1518AB5CC79D}" name="18:00" dataDxfId="309"/>
    <tableColumn id="14" xr3:uid="{93455536-C99E-4C14-A8C4-71B132EFC489}" name="19:00" dataDxfId="308"/>
    <tableColumn id="15" xr3:uid="{5D2AF504-423B-4135-961C-693D2B247F77}" name="20:00" dataDxfId="307"/>
    <tableColumn id="16" xr3:uid="{C69E2BE6-2C8F-40FC-AF5C-365D7FAD5C80}" name="21:00" dataDxfId="306"/>
    <tableColumn id="17" xr3:uid="{3150286A-DD36-4F5F-B1A7-D25972820EE6}" name="22:00" dataDxfId="305"/>
    <tableColumn id="18" xr3:uid="{CE8F75FC-C3A9-47B8-979E-2AEC201CEC32}" name="23:00" dataDxfId="304"/>
    <tableColumn id="19" xr3:uid="{6EEC2094-19EC-4864-AF8A-76C15ABDA0C7}" name="00:00" dataDxfId="303"/>
    <tableColumn id="20" xr3:uid="{97DD0BC7-DC3C-4526-8299-BCB18DD71478}" name="01:00" dataDxfId="302"/>
    <tableColumn id="21" xr3:uid="{30283459-E606-4595-9F44-105F3FF21D41}" name="02:00" dataDxfId="301"/>
    <tableColumn id="22" xr3:uid="{C459F68D-7D84-4E4A-8433-A08ABB91AB03}" name="03:00" dataDxfId="300"/>
    <tableColumn id="23" xr3:uid="{E0AAC172-1251-4752-9E1D-2C6F35CF4C73}" name="04:00" dataDxfId="299"/>
    <tableColumn id="24" xr3:uid="{CC70C03E-27CA-461E-B268-E6CFF5C2A11F}" name="05:00" dataDxfId="298"/>
    <tableColumn id="25" xr3:uid="{7487E359-B041-4B11-8019-04E19B886096}" name="06:00" dataDxfId="297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7873276-AA2A-42C1-ACA6-B296F0BFB252}" name="Table21527" displayName="Table21527" ref="B344:Z373" totalsRowShown="0" headerRowDxfId="296" dataDxfId="294" headerRowBorderDxfId="295" tableBorderDxfId="293" totalsRowBorderDxfId="292">
  <tableColumns count="25">
    <tableColumn id="1" xr3:uid="{DE6F2B96-CCA9-4201-A86A-26C8A47CE27A}" name="DATE" dataDxfId="291"/>
    <tableColumn id="2" xr3:uid="{4253B245-8DE6-4722-A20D-1CB99F29B0C1}" name="07:00" dataDxfId="290">
      <calculatedColumnFormula>C313</calculatedColumnFormula>
    </tableColumn>
    <tableColumn id="3" xr3:uid="{652A8281-65B0-4C0E-B6F0-03357EED12A7}" name="08:00" dataDxfId="289">
      <calculatedColumnFormula>D313-C313</calculatedColumnFormula>
    </tableColumn>
    <tableColumn id="4" xr3:uid="{4DD94CDD-DB5F-4958-A6C7-0F59C00B3308}" name="09:00" dataDxfId="288">
      <calculatedColumnFormula>E313-D313</calculatedColumnFormula>
    </tableColumn>
    <tableColumn id="5" xr3:uid="{04FDD023-6A30-4829-8325-5488ADBC5855}" name="10:00" dataDxfId="287">
      <calculatedColumnFormula>F313-E313</calculatedColumnFormula>
    </tableColumn>
    <tableColumn id="6" xr3:uid="{04038326-7DA3-4272-9FD3-167D56F48A8B}" name="11:00" dataDxfId="286">
      <calculatedColumnFormula>G313-F313</calculatedColumnFormula>
    </tableColumn>
    <tableColumn id="7" xr3:uid="{31782FC5-E42C-4DE8-BCE1-4295D27E9BD8}" name="12:00" dataDxfId="285">
      <calculatedColumnFormula>H313-G313</calculatedColumnFormula>
    </tableColumn>
    <tableColumn id="8" xr3:uid="{1B48C45A-7994-4D4B-A6A2-8E8757C3484C}" name="13:00" dataDxfId="284">
      <calculatedColumnFormula>I313-H313</calculatedColumnFormula>
    </tableColumn>
    <tableColumn id="9" xr3:uid="{0B26B5CE-DFCF-4414-9257-D6A078D629AE}" name="14:00" dataDxfId="283">
      <calculatedColumnFormula>J313-I313</calculatedColumnFormula>
    </tableColumn>
    <tableColumn id="10" xr3:uid="{B3E45093-9809-42E7-9B54-1E7BF77AB027}" name="15:00" dataDxfId="282">
      <calculatedColumnFormula>K313-J313</calculatedColumnFormula>
    </tableColumn>
    <tableColumn id="11" xr3:uid="{DBC2275B-0CFE-4A00-9E46-AA871E32A785}" name="16:00" dataDxfId="281">
      <calculatedColumnFormula>L313-K313</calculatedColumnFormula>
    </tableColumn>
    <tableColumn id="12" xr3:uid="{D99B139F-5154-46BE-BE01-3B515565C0BC}" name="17:00" dataDxfId="280">
      <calculatedColumnFormula>M313-L313</calculatedColumnFormula>
    </tableColumn>
    <tableColumn id="13" xr3:uid="{5412CB91-3CD1-40BC-9378-61CCEAC6E652}" name="18:00" dataDxfId="279">
      <calculatedColumnFormula>N313-M313</calculatedColumnFormula>
    </tableColumn>
    <tableColumn id="14" xr3:uid="{75A62B35-84D8-4111-9880-95572ABA2DCE}" name="19:00" dataDxfId="278">
      <calculatedColumnFormula>O313-N313</calculatedColumnFormula>
    </tableColumn>
    <tableColumn id="15" xr3:uid="{F8632AA8-5293-4531-89BF-922DC0B3CB10}" name="20:00" dataDxfId="277">
      <calculatedColumnFormula>P313-O313</calculatedColumnFormula>
    </tableColumn>
    <tableColumn id="16" xr3:uid="{417CEB43-3246-41C2-8EB5-69E3C9CB9BD6}" name="21:00" dataDxfId="276">
      <calculatedColumnFormula>Q313-P313</calculatedColumnFormula>
    </tableColumn>
    <tableColumn id="17" xr3:uid="{6435D5F4-9351-4661-9FC3-2AD6AC4D78E0}" name="22:00" dataDxfId="275">
      <calculatedColumnFormula>R313-Q313</calculatedColumnFormula>
    </tableColumn>
    <tableColumn id="18" xr3:uid="{A2E84C80-69E2-4FCD-91E9-260F673601A2}" name="23:00" dataDxfId="274">
      <calculatedColumnFormula>S313-R313</calculatedColumnFormula>
    </tableColumn>
    <tableColumn id="19" xr3:uid="{F30898F4-D7EE-4669-9FB2-37DCB916F29C}" name="00:00" dataDxfId="273">
      <calculatedColumnFormula>T313-S313</calculatedColumnFormula>
    </tableColumn>
    <tableColumn id="20" xr3:uid="{BB9967AC-627C-4641-AFA4-DD00A7B1F343}" name="01:00" dataDxfId="272">
      <calculatedColumnFormula>U313-T313</calculatedColumnFormula>
    </tableColumn>
    <tableColumn id="21" xr3:uid="{EB9E01D8-4787-46BC-BEC9-834FF98CCC15}" name="02:00" dataDxfId="271">
      <calculatedColumnFormula>V313-U313</calculatedColumnFormula>
    </tableColumn>
    <tableColumn id="22" xr3:uid="{70F34DF1-622E-454D-9632-614C8B4015C8}" name="03:00" dataDxfId="270">
      <calculatedColumnFormula>W313-V313</calculatedColumnFormula>
    </tableColumn>
    <tableColumn id="23" xr3:uid="{171B8CDE-BD80-484A-B093-70C2E68F41F9}" name="04:00" dataDxfId="269">
      <calculatedColumnFormula>X313-W313</calculatedColumnFormula>
    </tableColumn>
    <tableColumn id="24" xr3:uid="{C2BD137B-3180-4856-9825-93643AD92DB4}" name="05:00" dataDxfId="268">
      <calculatedColumnFormula>Y313-X313</calculatedColumnFormula>
    </tableColumn>
    <tableColumn id="25" xr3:uid="{40D22843-0270-432C-9F66-9B04615E3934}" name="06:00" dataDxfId="267">
      <calculatedColumnFormula>Z313-Y313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B13A44B-7BF3-4623-8AC3-7D32272930D5}" name="Table71628" displayName="Table71628" ref="AD344:BB373" totalsRowShown="0" headerRowDxfId="266" dataDxfId="264" headerRowBorderDxfId="265" tableBorderDxfId="263" totalsRowBorderDxfId="262">
  <tableColumns count="25">
    <tableColumn id="1" xr3:uid="{154E28FE-B58D-4948-AFA5-E5C72952B85F}" name="DATE" dataDxfId="261"/>
    <tableColumn id="2" xr3:uid="{2CD17BA0-E0FC-4861-BA94-804C66C5493F}" name="07:00" dataDxfId="260">
      <calculatedColumnFormula>AE313</calculatedColumnFormula>
    </tableColumn>
    <tableColumn id="3" xr3:uid="{F47225C5-B392-4D37-A322-E8A05F90FAAF}" name="08:00" dataDxfId="259">
      <calculatedColumnFormula>AF313-AE313</calculatedColumnFormula>
    </tableColumn>
    <tableColumn id="4" xr3:uid="{A937B804-499C-432E-A3B9-78CEEFB83EEE}" name="09:00" dataDxfId="258">
      <calculatedColumnFormula>AG313-AF313</calculatedColumnFormula>
    </tableColumn>
    <tableColumn id="5" xr3:uid="{E6122AAC-ABFF-4D74-9329-C95A23DCBF02}" name="10:00" dataDxfId="257">
      <calculatedColumnFormula>AH313-AG313</calculatedColumnFormula>
    </tableColumn>
    <tableColumn id="6" xr3:uid="{312995B0-90DD-48F4-BC12-A4D3E78B9F9B}" name="11:00" dataDxfId="256">
      <calculatedColumnFormula>AI313-AH313</calculatedColumnFormula>
    </tableColumn>
    <tableColumn id="7" xr3:uid="{E21B2108-25D8-4BB6-8D96-9DABF835DFB3}" name="12:00" dataDxfId="255">
      <calculatedColumnFormula>AJ313-AI313</calculatedColumnFormula>
    </tableColumn>
    <tableColumn id="8" xr3:uid="{D5CF44D4-AD7F-47E2-BE24-2621DCA730CB}" name="13:00" dataDxfId="254">
      <calculatedColumnFormula>AK313-AJ313</calculatedColumnFormula>
    </tableColumn>
    <tableColumn id="9" xr3:uid="{391CD046-CFB8-498E-B723-D30407D2C9FE}" name="14:00" dataDxfId="253">
      <calculatedColumnFormula>AL313-AK313</calculatedColumnFormula>
    </tableColumn>
    <tableColumn id="10" xr3:uid="{739AE7B3-866D-464E-A793-4D55BE9FEFED}" name="15:00" dataDxfId="252">
      <calculatedColumnFormula>AM313-AL313</calculatedColumnFormula>
    </tableColumn>
    <tableColumn id="11" xr3:uid="{9FE31F53-A973-4EC5-A14C-96CAF1203101}" name="16:00" dataDxfId="251">
      <calculatedColumnFormula>AN313-AM313</calculatedColumnFormula>
    </tableColumn>
    <tableColumn id="12" xr3:uid="{60254A6F-F125-41CF-8616-742909CFDDAF}" name="17:00" dataDxfId="250">
      <calculatedColumnFormula>AO313-AN313</calculatedColumnFormula>
    </tableColumn>
    <tableColumn id="13" xr3:uid="{4FEF87A6-69B8-4AB0-9150-FA1C2D1915EA}" name="18:00" dataDxfId="249">
      <calculatedColumnFormula>AP313-AO313</calculatedColumnFormula>
    </tableColumn>
    <tableColumn id="14" xr3:uid="{0B844940-E0BE-4B2A-BFC2-C92D9F3009D3}" name="19:00" dataDxfId="248">
      <calculatedColumnFormula>AQ313-AP313</calculatedColumnFormula>
    </tableColumn>
    <tableColumn id="15" xr3:uid="{D1D7ADBD-23C6-40CC-99E0-405B396B1CA3}" name="20:00" dataDxfId="247">
      <calculatedColumnFormula>AR313-AQ313</calculatedColumnFormula>
    </tableColumn>
    <tableColumn id="16" xr3:uid="{0343CF31-1FE2-43B1-85E9-5D69D28A97DA}" name="21:00" dataDxfId="246">
      <calculatedColumnFormula>AS313-AR313</calculatedColumnFormula>
    </tableColumn>
    <tableColumn id="17" xr3:uid="{2B044DD9-65DF-430A-BE8F-C8168AE776C1}" name="22:00" dataDxfId="245">
      <calculatedColumnFormula>AT313-AS313</calculatedColumnFormula>
    </tableColumn>
    <tableColumn id="18" xr3:uid="{0FE175BA-C56D-473E-9CB5-BA3553CAFE18}" name="23:00" dataDxfId="244">
      <calculatedColumnFormula>AU313-AT313</calculatedColumnFormula>
    </tableColumn>
    <tableColumn id="19" xr3:uid="{C0C43203-AF58-41E8-BDE8-47B865CDB47A}" name="00:00" dataDxfId="243">
      <calculatedColumnFormula>AV313-AU313</calculatedColumnFormula>
    </tableColumn>
    <tableColumn id="20" xr3:uid="{6D986E35-ACAA-44F1-B210-E2410CE652C9}" name="01:00" dataDxfId="242">
      <calculatedColumnFormula>AW313-AV313</calculatedColumnFormula>
    </tableColumn>
    <tableColumn id="21" xr3:uid="{EC360A86-177C-477A-BBBE-48E604D6D248}" name="02:00" dataDxfId="241">
      <calculatedColumnFormula>AX313-AW313</calculatedColumnFormula>
    </tableColumn>
    <tableColumn id="22" xr3:uid="{05D16360-1A50-4A78-BC87-F1C027792E67}" name="03:00" dataDxfId="240">
      <calculatedColumnFormula>AY313-AX313</calculatedColumnFormula>
    </tableColumn>
    <tableColumn id="23" xr3:uid="{98E90A8A-5743-4E47-9477-28C4FE021F0E}" name="04:00" dataDxfId="239">
      <calculatedColumnFormula>AZ313-AY313</calculatedColumnFormula>
    </tableColumn>
    <tableColumn id="24" xr3:uid="{3070E137-86F9-4A92-ACF7-6E72FCF58BFA}" name="05:00" dataDxfId="238">
      <calculatedColumnFormula>BA313-AZ313</calculatedColumnFormula>
    </tableColumn>
    <tableColumn id="25" xr3:uid="{DF7D84DA-2332-4130-BFFA-2FFE2EA1B62D}" name="06:00" dataDxfId="237">
      <calculatedColumnFormula>BB313-BA313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06A3C45-D592-40B4-8070-40F4D6F64E94}" name="Table81729" displayName="Table81729" ref="AD312:BB340" totalsRowShown="0" headerRowDxfId="236" dataDxfId="234" headerRowBorderDxfId="235" tableBorderDxfId="233" totalsRowBorderDxfId="232">
  <tableColumns count="25">
    <tableColumn id="1" xr3:uid="{01756B19-FCEF-40E9-9F63-4F3B629707E5}" name="DATE" dataDxfId="231"/>
    <tableColumn id="2" xr3:uid="{EB73FB6D-E05E-4572-BBCD-1F28AB75E416}" name="07:00" dataDxfId="230"/>
    <tableColumn id="3" xr3:uid="{7E98212A-DD10-4EC5-BDF0-1C08D9105AD9}" name="08:00" dataDxfId="229"/>
    <tableColumn id="4" xr3:uid="{D1A01474-9480-4783-AD14-5AFED481E552}" name="09:00" dataDxfId="228"/>
    <tableColumn id="5" xr3:uid="{751938CC-F541-4334-9098-DEB82478DDCF}" name="10:00" dataDxfId="227"/>
    <tableColumn id="6" xr3:uid="{1BF1DA17-B750-475B-A8EA-499FFA603E22}" name="11:00" dataDxfId="226"/>
    <tableColumn id="7" xr3:uid="{A5CFAA24-5809-4122-BEAF-70AE7568CDA1}" name="12:00" dataDxfId="225"/>
    <tableColumn id="8" xr3:uid="{FEE39C02-3E4D-4B8A-BC9E-BC9B1524362E}" name="13:00" dataDxfId="224"/>
    <tableColumn id="9" xr3:uid="{1A066CBC-6230-4B1B-B602-26FDF57244BF}" name="14:00" dataDxfId="223"/>
    <tableColumn id="10" xr3:uid="{4B41CD1C-6BB6-4374-945C-BE2CB8EC9DC1}" name="15:00" dataDxfId="222"/>
    <tableColumn id="11" xr3:uid="{E5B443F1-3B5E-4D6F-A860-3F085EC8F323}" name="16:00" dataDxfId="221"/>
    <tableColumn id="12" xr3:uid="{E45DD6BD-3B1B-4AB9-8140-47B89B9155D9}" name="17:00" dataDxfId="220"/>
    <tableColumn id="13" xr3:uid="{ED5E80B9-9788-4605-8AC1-46433FF4CCF2}" name="18:00" dataDxfId="219"/>
    <tableColumn id="14" xr3:uid="{6AF8D242-E722-4A81-8C73-F64BD4D78693}" name="19:00" dataDxfId="218"/>
    <tableColumn id="15" xr3:uid="{D44BBC16-54AF-40B7-ACB6-1880C9BB82AC}" name="20:00" dataDxfId="217"/>
    <tableColumn id="16" xr3:uid="{37985428-D4D3-4B80-997D-66427FABB85E}" name="21:00" dataDxfId="216"/>
    <tableColumn id="17" xr3:uid="{5AC80B3F-5609-4FEE-A6D7-71658F9E2402}" name="22:00" dataDxfId="215"/>
    <tableColumn id="18" xr3:uid="{03E9721C-77CD-4142-B610-CC00C7C7E8FB}" name="23:00" dataDxfId="214"/>
    <tableColumn id="19" xr3:uid="{86B70858-2210-4990-A178-A630C1AC00C3}" name="00:00" dataDxfId="213"/>
    <tableColumn id="20" xr3:uid="{DBC76694-80BF-45C8-BEE8-7CA431C51FF3}" name="01:00" dataDxfId="212"/>
    <tableColumn id="21" xr3:uid="{72466BC8-C1B8-4234-AA8F-73F358798190}" name="02:00" dataDxfId="211"/>
    <tableColumn id="22" xr3:uid="{394C47CD-6DC6-4699-BE42-835A02F087F8}" name="03:00" dataDxfId="210"/>
    <tableColumn id="23" xr3:uid="{7FE6E35D-76BE-4E4C-A5B9-EDCACC846A0F}" name="04:00" dataDxfId="209"/>
    <tableColumn id="24" xr3:uid="{FD7E8F0B-CA43-4A28-B1A1-1D064D15B85C}" name="05:00" dataDxfId="208"/>
    <tableColumn id="25" xr3:uid="{3B4294B3-CEA3-40C3-AB6F-2339F3C595C5}" name="06:00" dataDxfId="20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28DF7D7-F861-475E-BAFD-08E69CC5EEEB}" name="Table1142630" displayName="Table1142630" ref="B382:Z410" totalsRowShown="0" headerRowDxfId="206" dataDxfId="204" headerRowBorderDxfId="205" tableBorderDxfId="203" totalsRowBorderDxfId="202">
  <tableColumns count="25">
    <tableColumn id="1" xr3:uid="{DDD9B686-CC89-41F2-85CB-827D508132CD}" name="DATE" dataDxfId="201"/>
    <tableColumn id="2" xr3:uid="{05828A59-8D0A-4E7B-942E-54FE1DEA6705}" name="07:00" dataDxfId="200"/>
    <tableColumn id="3" xr3:uid="{F651AD0E-113F-4473-AADB-A02B747EBD91}" name="08:00" dataDxfId="199"/>
    <tableColumn id="4" xr3:uid="{897DD61E-4874-44D6-BF63-26A804E20CF7}" name="09:00" dataDxfId="198"/>
    <tableColumn id="5" xr3:uid="{2EF8691A-B0A1-4D1F-BB65-2ABA9C3FAB01}" name="10:00" dataDxfId="197"/>
    <tableColumn id="6" xr3:uid="{51DE94A0-75F0-439F-8447-9C18E7F3C7C5}" name="11:00" dataDxfId="196"/>
    <tableColumn id="7" xr3:uid="{80146B36-3145-4053-ABA0-9F3E553A3DDD}" name="12:00" dataDxfId="195"/>
    <tableColumn id="8" xr3:uid="{B2573F39-88A2-4DC9-8AB5-379BEB093D81}" name="13:00" dataDxfId="194"/>
    <tableColumn id="9" xr3:uid="{B26F23F6-66F1-4832-B077-644236008295}" name="14:00" dataDxfId="193"/>
    <tableColumn id="10" xr3:uid="{F45F3E88-593B-453E-9CEB-44632B1B5911}" name="15:00" dataDxfId="192"/>
    <tableColumn id="11" xr3:uid="{3AF536BD-990C-4E25-8728-743AE3D0F830}" name="16:00" dataDxfId="191"/>
    <tableColumn id="12" xr3:uid="{390EDF08-09AC-4A25-98C4-B9413DFC14CD}" name="17:00" dataDxfId="190"/>
    <tableColumn id="13" xr3:uid="{81DD8673-259D-426C-82EA-E3139B2718E0}" name="18:00" dataDxfId="189"/>
    <tableColumn id="14" xr3:uid="{88A48894-01AA-4D2E-9A42-A8699C8F9E67}" name="19:00" dataDxfId="188"/>
    <tableColumn id="15" xr3:uid="{F14D990E-7E31-402E-9B30-629C3517BAF0}" name="20:00" dataDxfId="187"/>
    <tableColumn id="16" xr3:uid="{F0E0AFED-43FC-4A3E-9FD2-E5504E7C55BB}" name="21:00" dataDxfId="186"/>
    <tableColumn id="17" xr3:uid="{B1B65298-DC58-4852-9784-85D7F450659D}" name="22:00" dataDxfId="185"/>
    <tableColumn id="18" xr3:uid="{3089CE93-D0CC-4954-B380-40EF9FD00172}" name="23:00" dataDxfId="184"/>
    <tableColumn id="19" xr3:uid="{0BCE8359-FD7B-4DDA-A825-0C0FA1B6A741}" name="00:00" dataDxfId="183"/>
    <tableColumn id="20" xr3:uid="{37348FAB-B7D6-4B18-AA13-269020F23B75}" name="01:00" dataDxfId="182"/>
    <tableColumn id="21" xr3:uid="{813AF99B-13A0-4B88-B494-01057614EB80}" name="02:00" dataDxfId="181"/>
    <tableColumn id="22" xr3:uid="{FFB83727-884F-4831-BB59-DF5FF96B3964}" name="03:00" dataDxfId="180"/>
    <tableColumn id="23" xr3:uid="{9B49FDD9-E984-4DE2-91DE-6D323D2789C8}" name="04:00" dataDxfId="179"/>
    <tableColumn id="24" xr3:uid="{2CA85DFD-80F4-4B36-8F7F-B1B4A7DF1596}" name="05:00" dataDxfId="178"/>
    <tableColumn id="25" xr3:uid="{2A4B6136-7AEC-41DA-AAAE-C7FFB948416F}" name="06:00" dataDxfId="17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060016D-00D7-4A53-B0F4-DA7F9198BB1A}" name="Table2152731" displayName="Table2152731" ref="B414:Z443" totalsRowShown="0" headerRowDxfId="176" dataDxfId="174" headerRowBorderDxfId="175" tableBorderDxfId="173" totalsRowBorderDxfId="172">
  <tableColumns count="25">
    <tableColumn id="1" xr3:uid="{5B7A909D-A65A-4BEB-BC23-0CE9E2E096A6}" name="DATE" dataDxfId="171"/>
    <tableColumn id="2" xr3:uid="{F1DFEC25-65C6-4940-B94A-D6E88C4488D8}" name="07:00" dataDxfId="170">
      <calculatedColumnFormula>C383</calculatedColumnFormula>
    </tableColumn>
    <tableColumn id="3" xr3:uid="{293CE990-89BD-4075-90E2-50411A10B88C}" name="08:00" dataDxfId="169">
      <calculatedColumnFormula>D383-C383</calculatedColumnFormula>
    </tableColumn>
    <tableColumn id="4" xr3:uid="{3F5FE6F4-B039-460C-8CEF-43D59D465263}" name="09:00" dataDxfId="168">
      <calculatedColumnFormula>E383-D383</calculatedColumnFormula>
    </tableColumn>
    <tableColumn id="5" xr3:uid="{64DE476B-D143-4F21-B194-7F2D42A98131}" name="10:00" dataDxfId="167">
      <calculatedColumnFormula>F383-E383</calculatedColumnFormula>
    </tableColumn>
    <tableColumn id="6" xr3:uid="{1EF1B49F-C278-4273-8F79-7E7600D52408}" name="11:00" dataDxfId="166">
      <calculatedColumnFormula>G383-F383</calculatedColumnFormula>
    </tableColumn>
    <tableColumn id="7" xr3:uid="{778E5619-7D7B-4A40-9045-B414AD0774FC}" name="12:00" dataDxfId="165">
      <calculatedColumnFormula>H383-G383</calculatedColumnFormula>
    </tableColumn>
    <tableColumn id="8" xr3:uid="{2E4001B8-2298-482B-B3B4-985582311033}" name="13:00" dataDxfId="164">
      <calculatedColumnFormula>I383-H383</calculatedColumnFormula>
    </tableColumn>
    <tableColumn id="9" xr3:uid="{CFDCECAB-F6B6-4C0A-9466-93D0A9945E7B}" name="14:00" dataDxfId="163">
      <calculatedColumnFormula>J383-I383</calculatedColumnFormula>
    </tableColumn>
    <tableColumn id="10" xr3:uid="{FA219B4A-E752-4707-8243-CE63A5B517E2}" name="15:00" dataDxfId="162">
      <calculatedColumnFormula>K383-J383</calculatedColumnFormula>
    </tableColumn>
    <tableColumn id="11" xr3:uid="{C314E6B9-E2E1-4B50-ABD2-96D54C3989CA}" name="16:00" dataDxfId="161">
      <calculatedColumnFormula>L383-K383</calculatedColumnFormula>
    </tableColumn>
    <tableColumn id="12" xr3:uid="{861B0D06-4F04-4A0D-9FB3-C6712B9F6257}" name="17:00" dataDxfId="160">
      <calculatedColumnFormula>M383-L383</calculatedColumnFormula>
    </tableColumn>
    <tableColumn id="13" xr3:uid="{6FBE1C57-8FE1-472A-A482-DD2F524FE262}" name="18:00" dataDxfId="159">
      <calculatedColumnFormula>N383-M383</calculatedColumnFormula>
    </tableColumn>
    <tableColumn id="14" xr3:uid="{8031029D-CFB3-4DA6-8275-2FD5B416A51A}" name="19:00" dataDxfId="158">
      <calculatedColumnFormula>O383-N383</calculatedColumnFormula>
    </tableColumn>
    <tableColumn id="15" xr3:uid="{B8647C98-4FAF-4B8B-9464-F5B6B0C9D80E}" name="20:00" dataDxfId="157">
      <calculatedColumnFormula>P383-O383</calculatedColumnFormula>
    </tableColumn>
    <tableColumn id="16" xr3:uid="{43129220-9A66-48C5-886E-370D53E31EE1}" name="21:00" dataDxfId="156">
      <calculatedColumnFormula>Q383-P383</calculatedColumnFormula>
    </tableColumn>
    <tableColumn id="17" xr3:uid="{D9CE49F6-229A-4066-BB0B-DA0AE0EE6C73}" name="22:00" dataDxfId="155">
      <calculatedColumnFormula>R383-Q383</calculatedColumnFormula>
    </tableColumn>
    <tableColumn id="18" xr3:uid="{1F793F9D-9E36-4CCC-9D9D-B3012A4861FD}" name="23:00" dataDxfId="154">
      <calculatedColumnFormula>S383-R383</calculatedColumnFormula>
    </tableColumn>
    <tableColumn id="19" xr3:uid="{EACB29D0-10B9-40EE-90A9-47D93744A0CF}" name="00:00" dataDxfId="153">
      <calculatedColumnFormula>T383-S383</calculatedColumnFormula>
    </tableColumn>
    <tableColumn id="20" xr3:uid="{964BE353-BB82-4A4A-A48A-C70F7C4270AE}" name="01:00" dataDxfId="152">
      <calculatedColumnFormula>U383-T383</calculatedColumnFormula>
    </tableColumn>
    <tableColumn id="21" xr3:uid="{897F1853-BFA5-453A-BD79-6A1259D81605}" name="02:00" dataDxfId="151">
      <calculatedColumnFormula>V383-U383</calculatedColumnFormula>
    </tableColumn>
    <tableColumn id="22" xr3:uid="{B01405D5-C9F1-4FC1-B188-85293EBFB1F2}" name="03:00" dataDxfId="150">
      <calculatedColumnFormula>W383-V383</calculatedColumnFormula>
    </tableColumn>
    <tableColumn id="23" xr3:uid="{44C5CF3D-7769-40E3-967D-0D36F70FA393}" name="04:00" dataDxfId="149">
      <calculatedColumnFormula>X383-W383</calculatedColumnFormula>
    </tableColumn>
    <tableColumn id="24" xr3:uid="{3F40C95C-4847-445B-84C4-2CBE38FFF322}" name="05:00" dataDxfId="148">
      <calculatedColumnFormula>Y383-X383</calculatedColumnFormula>
    </tableColumn>
    <tableColumn id="25" xr3:uid="{F8DB0B0F-D010-499C-96B4-CF6A47AF7843}" name="06:00" dataDxfId="147">
      <calculatedColumnFormula>Z383-Y383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09C69A4-2ECD-4724-AFB2-EBC396D49901}" name="Table7162832" displayName="Table7162832" ref="AD414:BB443" totalsRowShown="0" headerRowDxfId="146" dataDxfId="144" headerRowBorderDxfId="145" tableBorderDxfId="143" totalsRowBorderDxfId="142">
  <tableColumns count="25">
    <tableColumn id="1" xr3:uid="{1DAC6C33-8B0F-4674-A710-24BAA42FCF41}" name="DATE" dataDxfId="141"/>
    <tableColumn id="2" xr3:uid="{67A4B214-D9F5-4702-8999-3EEF1C98DE20}" name="07:00" dataDxfId="140">
      <calculatedColumnFormula>AE383</calculatedColumnFormula>
    </tableColumn>
    <tableColumn id="3" xr3:uid="{775B57BF-9B54-409E-943C-D25D92DEA65B}" name="08:00" dataDxfId="139">
      <calculatedColumnFormula>AF383-AE383</calculatedColumnFormula>
    </tableColumn>
    <tableColumn id="4" xr3:uid="{00C65884-FABD-43A3-9A94-621B92226299}" name="09:00" dataDxfId="138">
      <calculatedColumnFormula>AG383-AF383</calculatedColumnFormula>
    </tableColumn>
    <tableColumn id="5" xr3:uid="{C45310FB-27EF-4CD9-A9AA-2912D3777472}" name="10:00" dataDxfId="137">
      <calculatedColumnFormula>AH383-AG383</calculatedColumnFormula>
    </tableColumn>
    <tableColumn id="6" xr3:uid="{FB9CD325-AD06-4FA0-BD7B-35B5F2E05F13}" name="11:00" dataDxfId="136">
      <calculatedColumnFormula>AI383-AH383</calculatedColumnFormula>
    </tableColumn>
    <tableColumn id="7" xr3:uid="{C96047DD-0213-46C5-B07C-34BE17A5CD4D}" name="12:00" dataDxfId="135">
      <calculatedColumnFormula>AJ383-AI383</calculatedColumnFormula>
    </tableColumn>
    <tableColumn id="8" xr3:uid="{39914CA0-5961-4487-8207-EC406B0067B8}" name="13:00" dataDxfId="134">
      <calculatedColumnFormula>AK383-AJ383</calculatedColumnFormula>
    </tableColumn>
    <tableColumn id="9" xr3:uid="{EB59CEF3-C460-48B5-AA1D-1019F9E26F6B}" name="14:00" dataDxfId="133">
      <calculatedColumnFormula>AL383-AK383</calculatedColumnFormula>
    </tableColumn>
    <tableColumn id="10" xr3:uid="{87D15E33-91D2-4D1B-9CBB-044D9861E75D}" name="15:00" dataDxfId="132">
      <calculatedColumnFormula>AM383-AL383</calculatedColumnFormula>
    </tableColumn>
    <tableColumn id="11" xr3:uid="{CDD987BA-7438-49BD-9058-016884924065}" name="16:00" dataDxfId="131">
      <calculatedColumnFormula>AN383-AM383</calculatedColumnFormula>
    </tableColumn>
    <tableColumn id="12" xr3:uid="{2B483468-8543-477F-8EFB-A08A6BC6D638}" name="17:00" dataDxfId="130">
      <calculatedColumnFormula>AO383-AN383</calculatedColumnFormula>
    </tableColumn>
    <tableColumn id="13" xr3:uid="{563E03F9-443B-4A8C-B45B-C807D4C82880}" name="18:00" dataDxfId="129">
      <calculatedColumnFormula>AP383-AO383</calculatedColumnFormula>
    </tableColumn>
    <tableColumn id="14" xr3:uid="{071A3919-7D71-4FF7-89A3-4A2D4E149A5D}" name="19:00" dataDxfId="128">
      <calculatedColumnFormula>AQ383-AP383</calculatedColumnFormula>
    </tableColumn>
    <tableColumn id="15" xr3:uid="{7EDFA43F-C158-4B34-8096-6788BB7923DA}" name="20:00" dataDxfId="127">
      <calculatedColumnFormula>AR383-AQ383</calculatedColumnFormula>
    </tableColumn>
    <tableColumn id="16" xr3:uid="{BAAB1635-1A7E-4F44-80B6-D420EC78B68B}" name="21:00" dataDxfId="126">
      <calculatedColumnFormula>AS383-AR383</calculatedColumnFormula>
    </tableColumn>
    <tableColumn id="17" xr3:uid="{6BB89AE2-984C-465F-89D5-04E6440F099F}" name="22:00" dataDxfId="125">
      <calculatedColumnFormula>AT383-AS383</calculatedColumnFormula>
    </tableColumn>
    <tableColumn id="18" xr3:uid="{9FC0535C-C790-4829-B47A-4EA0D19BB949}" name="23:00" dataDxfId="124">
      <calculatedColumnFormula>AU383-AT383</calculatedColumnFormula>
    </tableColumn>
    <tableColumn id="19" xr3:uid="{F2B27326-C4AD-45DF-A23C-52389B8C368A}" name="00:00" dataDxfId="123">
      <calculatedColumnFormula>AV383-AU383</calculatedColumnFormula>
    </tableColumn>
    <tableColumn id="20" xr3:uid="{312AEB3F-2283-4C6B-80A5-115CCD0B2492}" name="01:00" dataDxfId="122">
      <calculatedColumnFormula>AW383-AV383</calculatedColumnFormula>
    </tableColumn>
    <tableColumn id="21" xr3:uid="{665097D4-7199-4C35-B19E-41FFCD7B49D6}" name="02:00" dataDxfId="121">
      <calculatedColumnFormula>AX383-AW383</calculatedColumnFormula>
    </tableColumn>
    <tableColumn id="22" xr3:uid="{55CDB1A9-E1C9-448D-812F-90E7CAC3269E}" name="03:00" dataDxfId="120">
      <calculatedColumnFormula>AY383-AX383</calculatedColumnFormula>
    </tableColumn>
    <tableColumn id="23" xr3:uid="{1ABCFCCB-AE6B-492C-AF38-DFD607A57D61}" name="04:00" dataDxfId="119">
      <calculatedColumnFormula>AZ383-AY383</calculatedColumnFormula>
    </tableColumn>
    <tableColumn id="24" xr3:uid="{F161354E-1A84-47D1-91D4-41B0D945D987}" name="05:00" dataDxfId="118">
      <calculatedColumnFormula>BA383-AZ383</calculatedColumnFormula>
    </tableColumn>
    <tableColumn id="25" xr3:uid="{F2479E3F-BA68-491E-8392-FB419342A75B}" name="06:00" dataDxfId="117">
      <calculatedColumnFormula>BB383-BA383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053A044-14F1-42F8-AE55-77A6F811281D}" name="Table8172933" displayName="Table8172933" ref="AD382:BB410" totalsRowShown="0" headerRowDxfId="116" dataDxfId="114" headerRowBorderDxfId="115" tableBorderDxfId="113" totalsRowBorderDxfId="112">
  <tableColumns count="25">
    <tableColumn id="1" xr3:uid="{973CA211-FD31-467A-AD46-9F18CFD1CC9A}" name="DATE" dataDxfId="111"/>
    <tableColumn id="2" xr3:uid="{0CD4BA86-1104-42BB-B449-E77F2CC5B2FE}" name="07:00" dataDxfId="110"/>
    <tableColumn id="3" xr3:uid="{78F87475-EE53-4752-8E30-A517084A173C}" name="08:00" dataDxfId="109"/>
    <tableColumn id="4" xr3:uid="{D4E05261-1360-4F34-BBDB-EB3D9A0B3319}" name="09:00" dataDxfId="108"/>
    <tableColumn id="5" xr3:uid="{8F7185A2-48F5-45AD-A360-E38F62E49E0D}" name="10:00" dataDxfId="107"/>
    <tableColumn id="6" xr3:uid="{85BEE13E-4583-429C-A954-6E89FFB90035}" name="11:00" dataDxfId="106"/>
    <tableColumn id="7" xr3:uid="{6B0C93A8-FBE9-4884-A840-96B0410FE348}" name="12:00" dataDxfId="105"/>
    <tableColumn id="8" xr3:uid="{7112A225-BD28-43E0-B898-FA14AF2633AF}" name="13:00" dataDxfId="104"/>
    <tableColumn id="9" xr3:uid="{626AB13F-DB45-47D9-89B1-4B4FA322C075}" name="14:00" dataDxfId="103"/>
    <tableColumn id="10" xr3:uid="{A5995F30-6C08-4CF2-8B89-EA924C528248}" name="15:00" dataDxfId="102"/>
    <tableColumn id="11" xr3:uid="{4FAFA4D7-DBA4-41CE-8F39-455C4B02382D}" name="16:00" dataDxfId="101"/>
    <tableColumn id="12" xr3:uid="{540CD86E-2D37-42BB-9D75-16D356500809}" name="17:00" dataDxfId="100"/>
    <tableColumn id="13" xr3:uid="{F5A94AE5-2915-4A84-98C3-00F904FA0617}" name="18:00" dataDxfId="99"/>
    <tableColumn id="14" xr3:uid="{CF0D9817-067A-4AC7-8325-6587746CFEAA}" name="19:00" dataDxfId="98"/>
    <tableColumn id="15" xr3:uid="{6785EBE7-B131-4C94-A314-2872535B04A1}" name="20:00" dataDxfId="97"/>
    <tableColumn id="16" xr3:uid="{07F5FAD1-6ADD-4294-B1F5-F27EA80990F4}" name="21:00" dataDxfId="96"/>
    <tableColumn id="17" xr3:uid="{4A84E606-E906-4E1B-939C-8FF7C508AD6C}" name="22:00" dataDxfId="95"/>
    <tableColumn id="18" xr3:uid="{C5FE3279-3A3B-4E09-AAF0-3763BEAC6C30}" name="23:00" dataDxfId="94"/>
    <tableColumn id="19" xr3:uid="{84B2ED60-E070-4055-BC0B-BEA77AA697EA}" name="00:00" dataDxfId="93"/>
    <tableColumn id="20" xr3:uid="{1AED9354-58C1-4770-836B-0F9AF1212CBD}" name="01:00" dataDxfId="92"/>
    <tableColumn id="21" xr3:uid="{8552021F-5F16-47B9-9E29-E6F9E31A4C5D}" name="02:00" dataDxfId="91"/>
    <tableColumn id="22" xr3:uid="{BB1DF875-651B-4D93-A395-829F95200B6A}" name="03:00" dataDxfId="90"/>
    <tableColumn id="23" xr3:uid="{918C8091-1589-45CB-B42B-6BA6819706DE}" name="04:00" dataDxfId="89"/>
    <tableColumn id="24" xr3:uid="{375023EC-13D2-45FD-AD7A-BB4AA262CE9D}" name="05:00" dataDxfId="88"/>
    <tableColumn id="25" xr3:uid="{24001557-A0E7-49B4-8A6E-C1EED6B99804}" name="06:00" dataDxfId="87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049E0D-A60D-498C-B3F4-150A3C6C5232}" name="Table12" displayName="Table12" ref="A3:Y12" totalsRowShown="0" headerRowDxfId="86" dataDxfId="84" headerRowBorderDxfId="85">
  <tableColumns count="25">
    <tableColumn id="1" xr3:uid="{4DC5E368-2E0C-4526-8453-90849177F579}" name="PERIOD_1" dataDxfId="83"/>
    <tableColumn id="2" xr3:uid="{F3A9FE86-EB6B-4D21-B83B-BEE7B6A7F0B6}" name="07:00" dataDxfId="82"/>
    <tableColumn id="3" xr3:uid="{CBFB1BE2-01A6-4FBD-9F3E-AF50095BEDD2}" name="08:00" dataDxfId="81"/>
    <tableColumn id="4" xr3:uid="{861DFC97-3554-46F9-B2B7-7B5D37A4CE62}" name="09:00" dataDxfId="80"/>
    <tableColumn id="5" xr3:uid="{926AF6CF-B94C-44D0-84F3-571B679CC611}" name="10:00" dataDxfId="79"/>
    <tableColumn id="6" xr3:uid="{D60B8E81-8B48-4EA3-AB88-F30701003568}" name="11:00" dataDxfId="78"/>
    <tableColumn id="7" xr3:uid="{B5FB0650-81E5-4E4C-8A09-09E6D74F2E63}" name="12:00" dataDxfId="77"/>
    <tableColumn id="8" xr3:uid="{D1632C93-4132-4AE0-958F-3672977BC4C2}" name="13:00" dataDxfId="76"/>
    <tableColumn id="9" xr3:uid="{6D846F1A-759F-4907-AA5D-4686B966BB6F}" name="14:00" dataDxfId="75"/>
    <tableColumn id="10" xr3:uid="{4001BD13-C51F-4556-8940-76A4B07008BE}" name="15:00" dataDxfId="74"/>
    <tableColumn id="11" xr3:uid="{291A1409-8A6D-4190-AEBC-A3526F603933}" name="16:00" dataDxfId="73"/>
    <tableColumn id="12" xr3:uid="{4CB3B679-B2EF-42C4-A335-689E80E87E87}" name="17:00" dataDxfId="72"/>
    <tableColumn id="13" xr3:uid="{0341776B-CC66-4B3B-B48F-B6AA88FE0EAD}" name="18:00" dataDxfId="71"/>
    <tableColumn id="14" xr3:uid="{0A2D63EF-13F4-4E2F-BFFC-DB848F83172E}" name="19:00" dataDxfId="70"/>
    <tableColumn id="15" xr3:uid="{BB5D0089-3B3B-4581-A885-1702191CD39E}" name="20:00" dataDxfId="69"/>
    <tableColumn id="16" xr3:uid="{A81AA152-BBF2-46C9-B40B-3B3B6D25D304}" name="21:00" dataDxfId="68"/>
    <tableColumn id="17" xr3:uid="{D522FAB3-F719-478B-A7F7-8F2860911AAA}" name="22:00" dataDxfId="67"/>
    <tableColumn id="18" xr3:uid="{CB4F844F-3566-4E19-9F7E-18113E6DE129}" name="23:00" dataDxfId="66"/>
    <tableColumn id="19" xr3:uid="{820F93D4-7900-4A7B-AFDB-8E286F72A66A}" name="00:00" dataDxfId="65"/>
    <tableColumn id="20" xr3:uid="{863BDA60-28AF-4EF4-BDF9-CBF84714512C}" name="01:00" dataDxfId="64"/>
    <tableColumn id="21" xr3:uid="{60804414-6617-4E95-886A-1DCA9F2C33ED}" name="02:00" dataDxfId="63"/>
    <tableColumn id="22" xr3:uid="{AA38CFE2-C3BB-4C51-968F-5C86653BE495}" name="03:00" dataDxfId="62"/>
    <tableColumn id="23" xr3:uid="{0ED0A06C-8EE3-4E51-A1D1-882BCCDC9732}" name="04:00" dataDxfId="61"/>
    <tableColumn id="24" xr3:uid="{50103CE8-CC08-490F-A22B-6598C5D3BAF3}" name="05:00" dataDxfId="60"/>
    <tableColumn id="25" xr3:uid="{BA1C76BB-A9BE-4E67-8B3F-59128E7278C8}" name="06:00" dataDxfId="5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759BFAC-F454-4CA3-9026-753DB8C1DA20}" name="Table17" displayName="Table17" ref="A15:Y24" totalsRowShown="0" headerRowDxfId="58" dataDxfId="56" headerRowBorderDxfId="57" tableBorderDxfId="55" totalsRowBorderDxfId="54">
  <tableColumns count="25">
    <tableColumn id="1" xr3:uid="{02696983-22F2-482A-A8AD-E5512860813D}" name="PERIOD_2" dataDxfId="53"/>
    <tableColumn id="2" xr3:uid="{A4955A97-AAB9-465C-A0B3-50D6F17020FF}" name="07:00" dataDxfId="52"/>
    <tableColumn id="3" xr3:uid="{05923740-69DF-47B8-BE01-CEE98F068D98}" name="08:00" dataDxfId="51"/>
    <tableColumn id="4" xr3:uid="{CD8F03C0-D8CE-4B08-92F8-F6DDED6317FC}" name="09:00" dataDxfId="50"/>
    <tableColumn id="5" xr3:uid="{5F4CFEFD-C987-4BF0-87F6-980CAF01ACE9}" name="10:00" dataDxfId="49"/>
    <tableColumn id="6" xr3:uid="{8186DA29-D221-44A3-AC8D-49BEEEF591E1}" name="11:00" dataDxfId="48"/>
    <tableColumn id="7" xr3:uid="{4F85FDAE-B367-461D-99EC-C6702079091F}" name="12:00" dataDxfId="47"/>
    <tableColumn id="8" xr3:uid="{6A3093F7-066B-4D22-8887-5DEBE02FAEEC}" name="13:00" dataDxfId="46"/>
    <tableColumn id="9" xr3:uid="{5E8F7AF9-B5A2-4B0D-AC02-74C4B81E811B}" name="14:00" dataDxfId="45"/>
    <tableColumn id="10" xr3:uid="{0A2225E2-53AD-49B9-ACAD-8699B6D9552A}" name="15:00" dataDxfId="44"/>
    <tableColumn id="11" xr3:uid="{886672D6-8ABE-4472-8930-B2402F48E681}" name="16:00" dataDxfId="43"/>
    <tableColumn id="12" xr3:uid="{8153C8C5-47E4-441C-9BC2-36E2C7096B00}" name="17:00" dataDxfId="42"/>
    <tableColumn id="13" xr3:uid="{6253E22B-4330-4FB5-8E73-E95548E0C10C}" name="18:00" dataDxfId="41"/>
    <tableColumn id="14" xr3:uid="{972F6DF2-DFDA-427C-985C-CD109D21AAB2}" name="19:00" dataDxfId="40"/>
    <tableColumn id="15" xr3:uid="{8EF29368-CFF2-4473-A189-401EC505C707}" name="20:00" dataDxfId="39"/>
    <tableColumn id="16" xr3:uid="{27C2CF97-E5A6-4AAC-8796-7F52060E09C2}" name="21:00" dataDxfId="38"/>
    <tableColumn id="17" xr3:uid="{83E51196-28F2-44F2-BC32-A3C6FCF62B58}" name="22:00" dataDxfId="37"/>
    <tableColumn id="18" xr3:uid="{4BB1D49D-2DD2-43B9-BE2B-263A32CAFA00}" name="23:00" dataDxfId="36"/>
    <tableColumn id="19" xr3:uid="{16B46642-D89F-4762-86A4-BC873F0CD528}" name="00:00" dataDxfId="35"/>
    <tableColumn id="20" xr3:uid="{A866FCB8-F73D-4C67-A1E2-D21DBDBD1331}" name="01:00" dataDxfId="34"/>
    <tableColumn id="21" xr3:uid="{B52F128D-42AD-4413-9E51-D8CFDABA77D7}" name="02:00" dataDxfId="33"/>
    <tableColumn id="22" xr3:uid="{3E987730-9486-4075-9EF0-11FFA885B77C}" name="03:00" dataDxfId="32"/>
    <tableColumn id="23" xr3:uid="{E0E2119A-B7B7-4B96-9D15-DA9DC1D5419C}" name="04:00" dataDxfId="31"/>
    <tableColumn id="24" xr3:uid="{A5F0D8EF-F608-47D0-A7AA-ACF1B068FA56}" name="05:00" dataDxfId="30"/>
    <tableColumn id="25" xr3:uid="{EBFA3794-88A9-4AA8-BE04-F45F0667BAFA}" name="06:00" dataDxfId="2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3595CD2-2C53-4F7F-87C6-E1029488FCF3}" name="Table18" displayName="Table18" ref="A27:Y36" totalsRowShown="0" headerRowDxfId="28" dataDxfId="27">
  <tableColumns count="25">
    <tableColumn id="1" xr3:uid="{E2066BBF-7799-4425-A7A0-7B44907B5298}" name="PERIOD_3" dataDxfId="26"/>
    <tableColumn id="2" xr3:uid="{E6394BF9-D38B-43E1-B5D7-71AD6CED95BB}" name="07:00" dataDxfId="25"/>
    <tableColumn id="3" xr3:uid="{4F12BA22-F82B-4A70-82E4-BADC5CC43494}" name="08:00" dataDxfId="24"/>
    <tableColumn id="4" xr3:uid="{D795D234-4990-465E-A3C9-77D7165D2274}" name="09:00" dataDxfId="23"/>
    <tableColumn id="5" xr3:uid="{B80657B7-55F2-4F09-934E-D72234E79D33}" name="10:00" dataDxfId="22"/>
    <tableColumn id="6" xr3:uid="{F426D234-FA7D-4C49-8C10-F2D55C815222}" name="11:00" dataDxfId="21"/>
    <tableColumn id="7" xr3:uid="{26F9E995-FB39-4053-A370-7BB2EC5DC93B}" name="12:00" dataDxfId="20"/>
    <tableColumn id="8" xr3:uid="{2A1AA90D-4C78-4CB6-B793-C703FF5836EE}" name="13:00" dataDxfId="19"/>
    <tableColumn id="9" xr3:uid="{3AB01F3C-28A4-407C-BE02-4B5CAD77EBB1}" name="14:00" dataDxfId="18"/>
    <tableColumn id="10" xr3:uid="{08BB969C-1B2F-426B-A162-8429632319D1}" name="15:00" dataDxfId="17"/>
    <tableColumn id="11" xr3:uid="{6D3AD414-3F7C-42E7-AF51-C6D36DC74BB1}" name="16:00" dataDxfId="16"/>
    <tableColumn id="12" xr3:uid="{66370850-7A7E-4409-89A8-7B328A8C0FED}" name="17:00" dataDxfId="15"/>
    <tableColumn id="13" xr3:uid="{D2D2528F-7C79-448D-B846-323CF598385C}" name="18:00" dataDxfId="14"/>
    <tableColumn id="14" xr3:uid="{3521E6C5-3A3A-4C29-8E05-C818E46532FE}" name="19:00" dataDxfId="13"/>
    <tableColumn id="15" xr3:uid="{3487004D-6AA7-48A2-A8FF-38C4F685E941}" name="20:00" dataDxfId="12"/>
    <tableColumn id="16" xr3:uid="{EE47B878-A008-4E97-8764-B2D635690D9C}" name="21:00" dataDxfId="11"/>
    <tableColumn id="17" xr3:uid="{116A8B20-BA6E-44CC-9C09-0B90AB419946}" name="22:00" dataDxfId="10"/>
    <tableColumn id="18" xr3:uid="{63C5AE56-A607-4B3C-A72A-9583679D6FF3}" name="23:00" dataDxfId="9"/>
    <tableColumn id="19" xr3:uid="{29D25EB4-E967-43D0-8A29-0032B3E172CA}" name="00:00" dataDxfId="8"/>
    <tableColumn id="20" xr3:uid="{284A9B8C-B76A-4701-B862-EA4C206D8670}" name="01:00" dataDxfId="7"/>
    <tableColumn id="21" xr3:uid="{F0BEF481-B998-4B09-A63E-E0D4BADDFD9F}" name="02:00" dataDxfId="6"/>
    <tableColumn id="22" xr3:uid="{AC20602C-F347-4D62-BCB1-CD704A17C171}" name="03:00" dataDxfId="5"/>
    <tableColumn id="23" xr3:uid="{98BB0AA5-99D8-4657-B1E6-D78901EBCCB1}" name="04:00" dataDxfId="4"/>
    <tableColumn id="24" xr3:uid="{D049BFE9-75B2-4816-9D03-449E59D5414D}" name="05:00" dataDxfId="3"/>
    <tableColumn id="25" xr3:uid="{85168FDF-5960-45CD-A78B-406C261CB613}" name="06:00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58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65A263E-806F-4178-88A0-05EA40D23E37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8664-3FAA-412B-AD84-FEAB4523D891}">
  <dimension ref="A1"/>
  <sheetViews>
    <sheetView workbookViewId="0">
      <selection activeCell="V11" sqref="V11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7E63-E777-47BA-AA95-5A5508DA1AA6}">
  <dimension ref="A3:BB449"/>
  <sheetViews>
    <sheetView zoomScale="85" zoomScaleNormal="85" workbookViewId="0">
      <selection activeCell="A2" sqref="A2:XFD2"/>
    </sheetView>
  </sheetViews>
  <sheetFormatPr baseColWidth="10" defaultColWidth="12.7109375" defaultRowHeight="15" x14ac:dyDescent="0.25"/>
  <cols>
    <col min="1" max="1" width="13.42578125" style="1" bestFit="1" customWidth="1"/>
    <col min="2" max="2" width="8.7109375" style="1" bestFit="1" customWidth="1"/>
    <col min="3" max="3" width="16.42578125" style="1" bestFit="1" customWidth="1"/>
    <col min="4" max="11" width="11.140625" style="1" bestFit="1" customWidth="1"/>
    <col min="12" max="12" width="11.7109375" style="1" bestFit="1" customWidth="1"/>
    <col min="13" max="14" width="11.5703125" style="1" bestFit="1" customWidth="1"/>
    <col min="15" max="16" width="12" style="1" bestFit="1" customWidth="1"/>
    <col min="17" max="25" width="12.42578125" style="1" bestFit="1" customWidth="1"/>
    <col min="26" max="26" width="12.140625" style="1" bestFit="1" customWidth="1"/>
    <col min="27" max="27" width="11.140625" style="1" bestFit="1" customWidth="1"/>
    <col min="28" max="39" width="14.85546875" style="1" bestFit="1" customWidth="1"/>
    <col min="40" max="40" width="12.5703125" style="1" bestFit="1" customWidth="1"/>
    <col min="41" max="41" width="12.140625" style="1" bestFit="1" customWidth="1"/>
    <col min="42" max="42" width="13" style="1" bestFit="1" customWidth="1"/>
    <col min="43" max="43" width="12.140625" style="1" bestFit="1" customWidth="1"/>
    <col min="44" max="44" width="12.5703125" style="1" customWidth="1"/>
    <col min="45" max="45" width="12.42578125" style="1" bestFit="1" customWidth="1"/>
    <col min="46" max="48" width="13" style="1" bestFit="1" customWidth="1"/>
    <col min="49" max="52" width="13.42578125" style="1" bestFit="1" customWidth="1"/>
    <col min="53" max="53" width="13" style="1" bestFit="1" customWidth="1"/>
    <col min="54" max="16384" width="12.7109375" style="1"/>
  </cols>
  <sheetData>
    <row r="3" spans="1:54" x14ac:dyDescent="0.25">
      <c r="L3" s="1" t="s">
        <v>1</v>
      </c>
    </row>
    <row r="4" spans="1:54" x14ac:dyDescent="0.25">
      <c r="A4" s="37" t="s">
        <v>45</v>
      </c>
      <c r="B4" s="1" t="s">
        <v>26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5" t="s">
        <v>11</v>
      </c>
      <c r="M4" s="35" t="s">
        <v>12</v>
      </c>
      <c r="N4" s="35" t="s">
        <v>13</v>
      </c>
      <c r="O4" s="35" t="s">
        <v>14</v>
      </c>
      <c r="P4" s="35" t="s">
        <v>15</v>
      </c>
      <c r="Q4" s="35" t="s">
        <v>16</v>
      </c>
      <c r="R4" s="35" t="s">
        <v>17</v>
      </c>
      <c r="S4" s="35" t="s">
        <v>18</v>
      </c>
      <c r="T4" s="35" t="s">
        <v>19</v>
      </c>
      <c r="U4" s="35" t="s">
        <v>20</v>
      </c>
      <c r="V4" s="35" t="s">
        <v>21</v>
      </c>
      <c r="W4" s="35" t="s">
        <v>22</v>
      </c>
      <c r="X4" s="35" t="s">
        <v>23</v>
      </c>
      <c r="Y4" s="35" t="s">
        <v>24</v>
      </c>
      <c r="Z4" s="35" t="s">
        <v>25</v>
      </c>
      <c r="AD4" s="1" t="s">
        <v>26</v>
      </c>
      <c r="AE4" s="35" t="s">
        <v>2</v>
      </c>
      <c r="AF4" s="35" t="s">
        <v>3</v>
      </c>
      <c r="AG4" s="35" t="s">
        <v>4</v>
      </c>
      <c r="AH4" s="35" t="s">
        <v>5</v>
      </c>
      <c r="AI4" s="35" t="s">
        <v>6</v>
      </c>
      <c r="AJ4" s="35" t="s">
        <v>7</v>
      </c>
      <c r="AK4" s="35" t="s">
        <v>8</v>
      </c>
      <c r="AL4" s="35" t="s">
        <v>9</v>
      </c>
      <c r="AM4" s="35" t="s">
        <v>10</v>
      </c>
      <c r="AN4" s="35" t="s">
        <v>11</v>
      </c>
      <c r="AO4" s="35" t="s">
        <v>12</v>
      </c>
      <c r="AP4" s="35" t="s">
        <v>13</v>
      </c>
      <c r="AQ4" s="35" t="s">
        <v>14</v>
      </c>
      <c r="AR4" s="35" t="s">
        <v>15</v>
      </c>
      <c r="AS4" s="35" t="s">
        <v>16</v>
      </c>
      <c r="AT4" s="35" t="s">
        <v>17</v>
      </c>
      <c r="AU4" s="35" t="s">
        <v>18</v>
      </c>
      <c r="AV4" s="35" t="s">
        <v>19</v>
      </c>
      <c r="AW4" s="35" t="s">
        <v>20</v>
      </c>
      <c r="AX4" s="35" t="s">
        <v>21</v>
      </c>
      <c r="AY4" s="35" t="s">
        <v>22</v>
      </c>
      <c r="AZ4" s="35" t="s">
        <v>23</v>
      </c>
      <c r="BA4" s="35" t="s">
        <v>24</v>
      </c>
      <c r="BB4" s="35" t="s">
        <v>25</v>
      </c>
    </row>
    <row r="5" spans="1:54" x14ac:dyDescent="0.25">
      <c r="B5" s="46">
        <v>45103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130</v>
      </c>
      <c r="R5" s="47">
        <v>1560</v>
      </c>
      <c r="S5" s="47">
        <v>3270</v>
      </c>
      <c r="T5" s="47">
        <v>4320</v>
      </c>
      <c r="U5" s="47">
        <v>4985</v>
      </c>
      <c r="V5" s="47">
        <v>5758</v>
      </c>
      <c r="W5" s="47">
        <v>6828</v>
      </c>
      <c r="X5" s="47">
        <v>6868</v>
      </c>
      <c r="Y5" s="47">
        <v>7288</v>
      </c>
      <c r="Z5" s="47">
        <v>7288</v>
      </c>
      <c r="AD5" s="46">
        <v>45103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0</v>
      </c>
      <c r="AN5" s="47">
        <v>0</v>
      </c>
      <c r="AO5" s="47">
        <v>0</v>
      </c>
      <c r="AP5" s="47">
        <v>0</v>
      </c>
      <c r="AQ5" s="47">
        <v>0</v>
      </c>
      <c r="AR5" s="47">
        <v>0</v>
      </c>
      <c r="AS5" s="47">
        <v>130</v>
      </c>
      <c r="AT5" s="47">
        <v>-4660</v>
      </c>
      <c r="AU5" s="47">
        <v>-7540</v>
      </c>
      <c r="AV5" s="47">
        <v>-9815</v>
      </c>
      <c r="AW5" s="47">
        <v>-7775</v>
      </c>
      <c r="AX5" s="47">
        <v>-6847</v>
      </c>
      <c r="AY5" s="47">
        <v>-6652</v>
      </c>
      <c r="AZ5" s="47">
        <v>-6619</v>
      </c>
      <c r="BA5" s="47">
        <v>-6194.5</v>
      </c>
      <c r="BB5" s="47">
        <v>-6194.5</v>
      </c>
    </row>
    <row r="6" spans="1:54" x14ac:dyDescent="0.25">
      <c r="B6" s="46">
        <v>45104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700</v>
      </c>
      <c r="S6" s="47">
        <v>1940</v>
      </c>
      <c r="T6" s="47">
        <v>2415</v>
      </c>
      <c r="U6" s="47">
        <v>3515</v>
      </c>
      <c r="V6" s="47">
        <v>4180</v>
      </c>
      <c r="W6" s="47">
        <v>4695</v>
      </c>
      <c r="X6" s="47">
        <v>5145</v>
      </c>
      <c r="Y6" s="47">
        <v>5225</v>
      </c>
      <c r="Z6" s="47">
        <v>5385</v>
      </c>
      <c r="AD6" s="46">
        <v>45104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47">
        <v>0</v>
      </c>
      <c r="AT6" s="47">
        <v>230</v>
      </c>
      <c r="AU6" s="47">
        <v>988</v>
      </c>
      <c r="AV6" s="47">
        <v>1928</v>
      </c>
      <c r="AW6" s="47">
        <v>2677</v>
      </c>
      <c r="AX6" s="47">
        <v>3657</v>
      </c>
      <c r="AY6" s="47">
        <v>4112</v>
      </c>
      <c r="AZ6" s="47">
        <v>4562</v>
      </c>
      <c r="BA6" s="47">
        <v>3622</v>
      </c>
      <c r="BB6" s="47">
        <v>2735</v>
      </c>
    </row>
    <row r="7" spans="1:54" x14ac:dyDescent="0.25">
      <c r="B7" s="46">
        <v>45105</v>
      </c>
      <c r="C7" s="47">
        <v>520</v>
      </c>
      <c r="D7" s="47">
        <v>520</v>
      </c>
      <c r="E7" s="47">
        <v>520</v>
      </c>
      <c r="F7" s="47">
        <v>520</v>
      </c>
      <c r="G7" s="47">
        <v>520</v>
      </c>
      <c r="H7" s="47">
        <v>520</v>
      </c>
      <c r="I7" s="47">
        <v>520</v>
      </c>
      <c r="J7" s="47">
        <v>520</v>
      </c>
      <c r="K7" s="47">
        <v>520</v>
      </c>
      <c r="L7" s="47">
        <v>520</v>
      </c>
      <c r="M7" s="47">
        <v>520</v>
      </c>
      <c r="N7" s="47">
        <v>520</v>
      </c>
      <c r="O7" s="47">
        <v>520</v>
      </c>
      <c r="P7" s="47">
        <v>520</v>
      </c>
      <c r="Q7" s="47">
        <v>520</v>
      </c>
      <c r="R7" s="47">
        <v>1230</v>
      </c>
      <c r="S7" s="47">
        <v>1615</v>
      </c>
      <c r="T7" s="47">
        <v>4355</v>
      </c>
      <c r="U7" s="47">
        <v>4905</v>
      </c>
      <c r="V7" s="47">
        <v>5945</v>
      </c>
      <c r="W7" s="47">
        <v>6276</v>
      </c>
      <c r="X7" s="47">
        <v>7031</v>
      </c>
      <c r="Y7" s="47">
        <v>7951</v>
      </c>
      <c r="Z7" s="47">
        <v>7951</v>
      </c>
      <c r="AD7" s="46">
        <v>45105</v>
      </c>
      <c r="AE7" s="47">
        <v>-140</v>
      </c>
      <c r="AF7" s="47">
        <v>-139</v>
      </c>
      <c r="AG7" s="47">
        <v>-139</v>
      </c>
      <c r="AH7" s="47">
        <v>-139</v>
      </c>
      <c r="AI7" s="47">
        <v>-139</v>
      </c>
      <c r="AJ7" s="47">
        <v>-139</v>
      </c>
      <c r="AK7" s="47">
        <v>-139</v>
      </c>
      <c r="AL7" s="47">
        <v>-139</v>
      </c>
      <c r="AM7" s="47">
        <v>-139</v>
      </c>
      <c r="AN7" s="47">
        <v>-139</v>
      </c>
      <c r="AO7" s="47">
        <v>-139</v>
      </c>
      <c r="AP7" s="47">
        <v>-139</v>
      </c>
      <c r="AQ7" s="47">
        <v>-139</v>
      </c>
      <c r="AR7" s="47">
        <v>-139</v>
      </c>
      <c r="AS7" s="47">
        <v>-139</v>
      </c>
      <c r="AT7" s="47">
        <v>157</v>
      </c>
      <c r="AU7" s="47">
        <v>-33</v>
      </c>
      <c r="AV7" s="47">
        <v>2707</v>
      </c>
      <c r="AW7" s="47">
        <v>1907</v>
      </c>
      <c r="AX7" s="47">
        <v>3097</v>
      </c>
      <c r="AY7" s="47">
        <v>2576</v>
      </c>
      <c r="AZ7" s="47">
        <v>2476</v>
      </c>
      <c r="BA7" s="47">
        <v>4031</v>
      </c>
      <c r="BB7" s="47">
        <v>4002</v>
      </c>
    </row>
    <row r="8" spans="1:54" x14ac:dyDescent="0.25">
      <c r="B8" s="46">
        <v>45106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300</v>
      </c>
      <c r="R8" s="47">
        <v>1600</v>
      </c>
      <c r="S8" s="47">
        <v>1930</v>
      </c>
      <c r="T8" s="47">
        <v>2351</v>
      </c>
      <c r="U8" s="47">
        <v>2361</v>
      </c>
      <c r="V8" s="47">
        <v>2726</v>
      </c>
      <c r="W8" s="47">
        <v>3681</v>
      </c>
      <c r="X8" s="47">
        <v>3781</v>
      </c>
      <c r="Y8" s="47">
        <v>4261</v>
      </c>
      <c r="Z8" s="47">
        <v>4261</v>
      </c>
      <c r="AD8" s="46">
        <v>45106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215</v>
      </c>
      <c r="AT8" s="47">
        <v>1565</v>
      </c>
      <c r="AU8" s="47">
        <v>1895</v>
      </c>
      <c r="AV8" s="47">
        <v>2146</v>
      </c>
      <c r="AW8" s="47">
        <v>2176</v>
      </c>
      <c r="AX8" s="47">
        <v>893</v>
      </c>
      <c r="AY8" s="47">
        <v>1473</v>
      </c>
      <c r="AZ8" s="47">
        <v>-1945</v>
      </c>
      <c r="BA8" s="47">
        <v>-1465</v>
      </c>
      <c r="BB8" s="47">
        <v>-1712.5</v>
      </c>
    </row>
    <row r="9" spans="1:54" x14ac:dyDescent="0.25">
      <c r="B9" s="46">
        <v>45107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50</v>
      </c>
      <c r="Q9" s="47">
        <v>200</v>
      </c>
      <c r="R9" s="47">
        <v>1149</v>
      </c>
      <c r="S9" s="47">
        <v>2439</v>
      </c>
      <c r="T9" s="47">
        <v>3069</v>
      </c>
      <c r="U9" s="47">
        <v>4009</v>
      </c>
      <c r="V9" s="47">
        <v>4559</v>
      </c>
      <c r="W9" s="47">
        <v>5099</v>
      </c>
      <c r="X9" s="47">
        <v>5259</v>
      </c>
      <c r="Y9" s="47">
        <v>5654</v>
      </c>
      <c r="Z9" s="47">
        <v>5714</v>
      </c>
      <c r="AD9" s="46">
        <v>45107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50</v>
      </c>
      <c r="AS9" s="47">
        <v>280</v>
      </c>
      <c r="AT9" s="47">
        <v>-1771</v>
      </c>
      <c r="AU9" s="47">
        <v>-1241</v>
      </c>
      <c r="AV9" s="47">
        <v>-1696</v>
      </c>
      <c r="AW9" s="47">
        <v>-1066</v>
      </c>
      <c r="AX9" s="47">
        <v>-1346</v>
      </c>
      <c r="AY9" s="47">
        <v>-1971</v>
      </c>
      <c r="AZ9" s="47">
        <v>-1776</v>
      </c>
      <c r="BA9" s="47">
        <v>-1856</v>
      </c>
      <c r="BB9" s="47">
        <v>-1687.5</v>
      </c>
    </row>
    <row r="10" spans="1:54" x14ac:dyDescent="0.25">
      <c r="B10" s="46">
        <v>45108</v>
      </c>
      <c r="C10" s="47">
        <v>505</v>
      </c>
      <c r="D10" s="47">
        <v>505</v>
      </c>
      <c r="E10" s="47">
        <v>505</v>
      </c>
      <c r="F10" s="47">
        <v>505</v>
      </c>
      <c r="G10" s="47">
        <v>505</v>
      </c>
      <c r="H10" s="47">
        <v>505</v>
      </c>
      <c r="I10" s="47">
        <v>505</v>
      </c>
      <c r="J10" s="47">
        <v>505</v>
      </c>
      <c r="K10" s="47">
        <v>505</v>
      </c>
      <c r="L10" s="47">
        <v>505</v>
      </c>
      <c r="M10" s="47">
        <v>505</v>
      </c>
      <c r="N10" s="47">
        <v>505</v>
      </c>
      <c r="O10" s="47">
        <v>675</v>
      </c>
      <c r="P10" s="47">
        <v>1397</v>
      </c>
      <c r="Q10" s="47">
        <v>1950</v>
      </c>
      <c r="R10" s="47">
        <v>2980</v>
      </c>
      <c r="S10" s="47">
        <v>3550</v>
      </c>
      <c r="T10" s="47">
        <v>3740</v>
      </c>
      <c r="U10" s="47">
        <v>5700</v>
      </c>
      <c r="V10" s="47">
        <v>5920</v>
      </c>
      <c r="W10" s="47">
        <v>6265</v>
      </c>
      <c r="X10" s="47">
        <v>6345</v>
      </c>
      <c r="Y10" s="47">
        <v>8195</v>
      </c>
      <c r="Z10" s="47">
        <v>8355</v>
      </c>
      <c r="AD10" s="46">
        <v>45108</v>
      </c>
      <c r="AE10" s="47">
        <v>505</v>
      </c>
      <c r="AF10" s="47">
        <v>505</v>
      </c>
      <c r="AG10" s="47">
        <v>505</v>
      </c>
      <c r="AH10" s="47">
        <v>505</v>
      </c>
      <c r="AI10" s="47">
        <v>505</v>
      </c>
      <c r="AJ10" s="47">
        <v>505</v>
      </c>
      <c r="AK10" s="47">
        <v>505</v>
      </c>
      <c r="AL10" s="47">
        <v>-320</v>
      </c>
      <c r="AM10" s="47">
        <v>-320</v>
      </c>
      <c r="AN10" s="47">
        <v>-320</v>
      </c>
      <c r="AO10" s="47">
        <v>-320</v>
      </c>
      <c r="AP10" s="47">
        <v>-320</v>
      </c>
      <c r="AQ10" s="47">
        <v>-220</v>
      </c>
      <c r="AR10" s="47">
        <v>-273</v>
      </c>
      <c r="AS10" s="47">
        <v>105</v>
      </c>
      <c r="AT10" s="47">
        <v>1045</v>
      </c>
      <c r="AU10" s="47">
        <v>1530</v>
      </c>
      <c r="AV10" s="47">
        <v>545</v>
      </c>
      <c r="AW10" s="47">
        <v>-620</v>
      </c>
      <c r="AX10" s="47">
        <v>-1232</v>
      </c>
      <c r="AY10" s="47">
        <v>-737</v>
      </c>
      <c r="AZ10" s="47">
        <v>-657</v>
      </c>
      <c r="BA10" s="47">
        <v>1193</v>
      </c>
      <c r="BB10" s="47">
        <v>545</v>
      </c>
    </row>
    <row r="11" spans="1:54" x14ac:dyDescent="0.25">
      <c r="B11" s="46">
        <v>45109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1020</v>
      </c>
      <c r="P11" s="47">
        <v>1820</v>
      </c>
      <c r="Q11" s="47">
        <v>1820</v>
      </c>
      <c r="R11" s="47">
        <v>2470</v>
      </c>
      <c r="S11" s="47">
        <v>4860</v>
      </c>
      <c r="T11" s="47">
        <v>5720</v>
      </c>
      <c r="U11" s="47">
        <v>5998</v>
      </c>
      <c r="V11" s="47">
        <v>7108</v>
      </c>
      <c r="W11" s="47">
        <v>7918</v>
      </c>
      <c r="X11" s="47">
        <v>8608</v>
      </c>
      <c r="Y11" s="47">
        <v>8608</v>
      </c>
      <c r="Z11" s="47">
        <v>8608</v>
      </c>
      <c r="AD11" s="46">
        <v>45109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200</v>
      </c>
      <c r="AR11" s="47">
        <v>715</v>
      </c>
      <c r="AS11" s="47">
        <v>865</v>
      </c>
      <c r="AT11" s="47">
        <v>1140</v>
      </c>
      <c r="AU11" s="47">
        <v>3460</v>
      </c>
      <c r="AV11" s="47">
        <v>3450</v>
      </c>
      <c r="AW11" s="47">
        <v>2968</v>
      </c>
      <c r="AX11" s="47">
        <v>133</v>
      </c>
      <c r="AY11" s="47">
        <v>-347</v>
      </c>
      <c r="AZ11" s="47">
        <v>-4460</v>
      </c>
      <c r="BA11" s="47">
        <v>-4460</v>
      </c>
      <c r="BB11" s="47">
        <v>-4460</v>
      </c>
    </row>
    <row r="12" spans="1:54" x14ac:dyDescent="0.25">
      <c r="B12" s="46">
        <v>45110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50</v>
      </c>
      <c r="P12" s="47">
        <v>170</v>
      </c>
      <c r="Q12" s="47">
        <v>511</v>
      </c>
      <c r="R12" s="47">
        <v>2344</v>
      </c>
      <c r="S12" s="47">
        <v>2779</v>
      </c>
      <c r="T12" s="47">
        <v>3719</v>
      </c>
      <c r="U12" s="47">
        <v>4962.5</v>
      </c>
      <c r="V12" s="47">
        <v>5742.5</v>
      </c>
      <c r="W12" s="47">
        <v>6302.5</v>
      </c>
      <c r="X12" s="47">
        <v>6807.5</v>
      </c>
      <c r="Y12" s="47">
        <v>9007.5</v>
      </c>
      <c r="Z12" s="47">
        <v>9247.5</v>
      </c>
      <c r="AD12" s="46">
        <v>45110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50</v>
      </c>
      <c r="AR12" s="47">
        <v>60</v>
      </c>
      <c r="AS12" s="47">
        <v>961</v>
      </c>
      <c r="AT12" s="47">
        <v>2369</v>
      </c>
      <c r="AU12" s="47">
        <v>2664</v>
      </c>
      <c r="AV12" s="47">
        <v>2979</v>
      </c>
      <c r="AW12" s="47">
        <v>2352.5</v>
      </c>
      <c r="AX12" s="47">
        <v>3132.5</v>
      </c>
      <c r="AY12" s="47">
        <v>2652.5</v>
      </c>
      <c r="AZ12" s="47">
        <v>3407.5</v>
      </c>
      <c r="BA12" s="47">
        <v>4682.5</v>
      </c>
      <c r="BB12" s="47">
        <v>5664</v>
      </c>
    </row>
    <row r="13" spans="1:54" x14ac:dyDescent="0.25">
      <c r="B13" s="46">
        <v>45111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300</v>
      </c>
      <c r="R13" s="47">
        <v>2325</v>
      </c>
      <c r="S13" s="47">
        <v>3165</v>
      </c>
      <c r="T13" s="47">
        <v>3485</v>
      </c>
      <c r="U13" s="47">
        <v>5162</v>
      </c>
      <c r="V13" s="47">
        <v>5502</v>
      </c>
      <c r="W13" s="47">
        <v>6467</v>
      </c>
      <c r="X13" s="47">
        <v>6607</v>
      </c>
      <c r="Y13" s="47">
        <v>6607</v>
      </c>
      <c r="Z13" s="47">
        <v>6607</v>
      </c>
      <c r="AD13" s="46">
        <v>45111</v>
      </c>
      <c r="AE13" s="47">
        <v>0</v>
      </c>
      <c r="AF13" s="47">
        <v>310</v>
      </c>
      <c r="AG13" s="47">
        <v>310</v>
      </c>
      <c r="AH13" s="47">
        <v>310</v>
      </c>
      <c r="AI13" s="47">
        <v>310</v>
      </c>
      <c r="AJ13" s="47">
        <v>310</v>
      </c>
      <c r="AK13" s="47">
        <v>310</v>
      </c>
      <c r="AL13" s="47">
        <v>310</v>
      </c>
      <c r="AM13" s="47">
        <v>310</v>
      </c>
      <c r="AN13" s="47">
        <v>310</v>
      </c>
      <c r="AO13" s="47">
        <v>310</v>
      </c>
      <c r="AP13" s="47">
        <v>310</v>
      </c>
      <c r="AQ13" s="47">
        <v>310</v>
      </c>
      <c r="AR13" s="47">
        <v>310</v>
      </c>
      <c r="AS13" s="47">
        <v>610</v>
      </c>
      <c r="AT13" s="47">
        <v>2635</v>
      </c>
      <c r="AU13" s="47">
        <v>410</v>
      </c>
      <c r="AV13" s="47">
        <v>1220</v>
      </c>
      <c r="AW13" s="47">
        <v>3099.5</v>
      </c>
      <c r="AX13" s="47">
        <v>2414.5</v>
      </c>
      <c r="AY13" s="47">
        <v>3026.5</v>
      </c>
      <c r="AZ13" s="47">
        <v>3540</v>
      </c>
      <c r="BA13" s="47">
        <v>3540</v>
      </c>
      <c r="BB13" s="47">
        <v>3540</v>
      </c>
    </row>
    <row r="14" spans="1:54" x14ac:dyDescent="0.25">
      <c r="B14" s="46">
        <v>45112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300</v>
      </c>
      <c r="I14" s="47">
        <v>1270</v>
      </c>
      <c r="J14" s="47">
        <v>1570</v>
      </c>
      <c r="K14" s="47">
        <v>1570</v>
      </c>
      <c r="L14" s="47">
        <v>1570</v>
      </c>
      <c r="M14" s="47">
        <v>1570</v>
      </c>
      <c r="N14" s="47">
        <v>1570</v>
      </c>
      <c r="O14" s="47">
        <v>1570</v>
      </c>
      <c r="P14" s="47">
        <v>1710</v>
      </c>
      <c r="Q14" s="47">
        <v>2705</v>
      </c>
      <c r="R14" s="47">
        <v>3955</v>
      </c>
      <c r="S14" s="47">
        <v>4215</v>
      </c>
      <c r="T14" s="47">
        <v>4515</v>
      </c>
      <c r="U14" s="47">
        <v>4905</v>
      </c>
      <c r="V14" s="47">
        <v>5315</v>
      </c>
      <c r="W14" s="47">
        <v>5905</v>
      </c>
      <c r="X14" s="47">
        <v>6005</v>
      </c>
      <c r="Y14" s="47">
        <v>6005</v>
      </c>
      <c r="Z14" s="47">
        <v>6005</v>
      </c>
      <c r="AD14" s="46">
        <v>45112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300</v>
      </c>
      <c r="AK14" s="47">
        <v>1175</v>
      </c>
      <c r="AL14" s="47">
        <v>1475</v>
      </c>
      <c r="AM14" s="47">
        <v>1475</v>
      </c>
      <c r="AN14" s="47">
        <v>1475</v>
      </c>
      <c r="AO14" s="47">
        <v>1475</v>
      </c>
      <c r="AP14" s="47">
        <v>1475</v>
      </c>
      <c r="AQ14" s="47">
        <v>1475</v>
      </c>
      <c r="AR14" s="47">
        <v>1615</v>
      </c>
      <c r="AS14" s="47">
        <v>505</v>
      </c>
      <c r="AT14" s="47">
        <v>170</v>
      </c>
      <c r="AU14" s="47">
        <v>1515</v>
      </c>
      <c r="AV14" s="47">
        <v>1465</v>
      </c>
      <c r="AW14" s="47">
        <v>1655</v>
      </c>
      <c r="AX14" s="47">
        <v>2695</v>
      </c>
      <c r="AY14" s="47">
        <v>2655</v>
      </c>
      <c r="AZ14" s="47">
        <v>1255</v>
      </c>
      <c r="BA14" s="47">
        <v>1355</v>
      </c>
      <c r="BB14" s="47">
        <v>1354</v>
      </c>
    </row>
    <row r="15" spans="1:54" x14ac:dyDescent="0.25">
      <c r="B15" s="46">
        <v>45113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440</v>
      </c>
      <c r="Q15" s="47">
        <v>600</v>
      </c>
      <c r="R15" s="47">
        <v>1670</v>
      </c>
      <c r="S15" s="47">
        <v>2560</v>
      </c>
      <c r="T15" s="47">
        <v>2600</v>
      </c>
      <c r="U15" s="47">
        <v>3575</v>
      </c>
      <c r="V15" s="47">
        <v>4360</v>
      </c>
      <c r="W15" s="47">
        <v>5570</v>
      </c>
      <c r="X15" s="47">
        <v>5830</v>
      </c>
      <c r="Y15" s="47">
        <v>6038</v>
      </c>
      <c r="Z15" s="47">
        <v>6038</v>
      </c>
      <c r="AD15" s="46">
        <v>45113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  <c r="AR15" s="47">
        <v>305</v>
      </c>
      <c r="AS15" s="47">
        <v>350</v>
      </c>
      <c r="AT15" s="47">
        <v>1545</v>
      </c>
      <c r="AU15" s="47">
        <v>840</v>
      </c>
      <c r="AV15" s="47">
        <v>900</v>
      </c>
      <c r="AW15" s="47">
        <v>-55</v>
      </c>
      <c r="AX15" s="47">
        <v>-3945</v>
      </c>
      <c r="AY15" s="47">
        <v>-1935</v>
      </c>
      <c r="AZ15" s="47">
        <v>-2778</v>
      </c>
      <c r="BA15" s="47">
        <v>-2540</v>
      </c>
      <c r="BB15" s="47">
        <v>-2539</v>
      </c>
    </row>
    <row r="16" spans="1:54" x14ac:dyDescent="0.25">
      <c r="B16" s="46">
        <v>45114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360</v>
      </c>
      <c r="P16" s="47">
        <v>800</v>
      </c>
      <c r="Q16" s="47">
        <v>990</v>
      </c>
      <c r="R16" s="47">
        <v>2591</v>
      </c>
      <c r="S16" s="47">
        <v>3113</v>
      </c>
      <c r="T16" s="47">
        <v>3393</v>
      </c>
      <c r="U16" s="47">
        <v>4083</v>
      </c>
      <c r="V16" s="47">
        <v>5143</v>
      </c>
      <c r="W16" s="47">
        <v>5834</v>
      </c>
      <c r="X16" s="47">
        <v>5994</v>
      </c>
      <c r="Y16" s="47">
        <v>6014</v>
      </c>
      <c r="Z16" s="47">
        <v>6014</v>
      </c>
      <c r="AD16" s="46">
        <v>45114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-520</v>
      </c>
      <c r="AR16" s="47">
        <v>-1355</v>
      </c>
      <c r="AS16" s="47">
        <v>-990</v>
      </c>
      <c r="AT16" s="47">
        <v>386</v>
      </c>
      <c r="AU16" s="47">
        <v>-292</v>
      </c>
      <c r="AV16" s="47">
        <v>106</v>
      </c>
      <c r="AW16" s="47">
        <v>979</v>
      </c>
      <c r="AX16" s="47">
        <v>1479</v>
      </c>
      <c r="AY16" s="47">
        <v>1445</v>
      </c>
      <c r="AZ16" s="47">
        <v>1267</v>
      </c>
      <c r="BA16" s="47">
        <v>940</v>
      </c>
      <c r="BB16" s="47">
        <v>940</v>
      </c>
    </row>
    <row r="17" spans="2:54" x14ac:dyDescent="0.25">
      <c r="B17" s="46">
        <v>45115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43.05</v>
      </c>
      <c r="O17" s="47">
        <v>83.05</v>
      </c>
      <c r="P17" s="47">
        <v>83.05</v>
      </c>
      <c r="Q17" s="47">
        <v>553.04999999999995</v>
      </c>
      <c r="R17" s="47">
        <v>1093.05</v>
      </c>
      <c r="S17" s="47">
        <v>1788.05</v>
      </c>
      <c r="T17" s="47">
        <v>2298.0500000000002</v>
      </c>
      <c r="U17" s="47">
        <v>2528.0500000000002</v>
      </c>
      <c r="V17" s="47">
        <v>3098.05</v>
      </c>
      <c r="W17" s="47">
        <v>3425.05</v>
      </c>
      <c r="X17" s="47">
        <v>3890.05</v>
      </c>
      <c r="Y17" s="47">
        <v>3890.05</v>
      </c>
      <c r="Z17" s="47">
        <v>3890.05</v>
      </c>
      <c r="AD17" s="46">
        <v>45115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43.05</v>
      </c>
      <c r="AQ17" s="47">
        <v>83.05</v>
      </c>
      <c r="AR17" s="47">
        <v>33.049999999999997</v>
      </c>
      <c r="AS17" s="47">
        <v>28.05</v>
      </c>
      <c r="AT17" s="47">
        <v>-181.95</v>
      </c>
      <c r="AU17" s="47">
        <v>365.05</v>
      </c>
      <c r="AV17" s="47">
        <v>240.05</v>
      </c>
      <c r="AW17" s="47">
        <v>-9.9499999999999993</v>
      </c>
      <c r="AX17" s="47">
        <v>-729.95</v>
      </c>
      <c r="AY17" s="47">
        <v>27.05</v>
      </c>
      <c r="AZ17" s="47">
        <v>552.04999999999995</v>
      </c>
      <c r="BA17" s="47">
        <v>712.05</v>
      </c>
      <c r="BB17" s="47">
        <v>712.05</v>
      </c>
    </row>
    <row r="18" spans="2:54" x14ac:dyDescent="0.25">
      <c r="B18" s="46">
        <v>45116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60</v>
      </c>
      <c r="P18" s="47">
        <v>900</v>
      </c>
      <c r="Q18" s="47">
        <v>1020</v>
      </c>
      <c r="R18" s="47">
        <v>1140</v>
      </c>
      <c r="S18" s="47">
        <v>1680</v>
      </c>
      <c r="T18" s="47">
        <v>3460</v>
      </c>
      <c r="U18" s="47">
        <v>3960</v>
      </c>
      <c r="V18" s="47">
        <v>4010</v>
      </c>
      <c r="W18" s="47">
        <v>4535</v>
      </c>
      <c r="X18" s="47">
        <v>4920</v>
      </c>
      <c r="Y18" s="47">
        <v>5050</v>
      </c>
      <c r="Z18" s="47">
        <v>5050</v>
      </c>
      <c r="AD18" s="46">
        <v>45116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60</v>
      </c>
      <c r="AR18" s="47">
        <v>-40</v>
      </c>
      <c r="AS18" s="47">
        <v>-2735</v>
      </c>
      <c r="AT18" s="47">
        <v>-2520</v>
      </c>
      <c r="AU18" s="47">
        <v>-2013</v>
      </c>
      <c r="AV18" s="47">
        <v>-268</v>
      </c>
      <c r="AW18" s="47">
        <v>77</v>
      </c>
      <c r="AX18" s="47">
        <v>397</v>
      </c>
      <c r="AY18" s="47">
        <v>1507</v>
      </c>
      <c r="AZ18" s="47">
        <v>2917</v>
      </c>
      <c r="BA18" s="47">
        <v>2829</v>
      </c>
      <c r="BB18" s="47">
        <v>2829</v>
      </c>
    </row>
    <row r="19" spans="2:54" x14ac:dyDescent="0.25">
      <c r="B19" s="46">
        <v>45117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245</v>
      </c>
      <c r="R19" s="47">
        <v>1055</v>
      </c>
      <c r="S19" s="47">
        <v>1185</v>
      </c>
      <c r="T19" s="47">
        <v>2105</v>
      </c>
      <c r="U19" s="47">
        <v>3750</v>
      </c>
      <c r="V19" s="47">
        <v>5007</v>
      </c>
      <c r="W19" s="47">
        <v>5473.36</v>
      </c>
      <c r="X19" s="47">
        <v>5798.36</v>
      </c>
      <c r="Y19" s="47">
        <v>5798.36</v>
      </c>
      <c r="Z19" s="47">
        <v>5798.36</v>
      </c>
      <c r="AD19" s="46">
        <v>45117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395</v>
      </c>
      <c r="AT19" s="47">
        <v>625</v>
      </c>
      <c r="AU19" s="47">
        <v>612.5</v>
      </c>
      <c r="AV19" s="47">
        <v>457.5</v>
      </c>
      <c r="AW19" s="47">
        <v>96.5</v>
      </c>
      <c r="AX19" s="47">
        <v>-1336.5</v>
      </c>
      <c r="AY19" s="47">
        <v>-870.14</v>
      </c>
      <c r="AZ19" s="47">
        <v>-1466.14</v>
      </c>
      <c r="BA19" s="47">
        <v>-1670.14</v>
      </c>
      <c r="BB19" s="47">
        <v>-1670.14</v>
      </c>
    </row>
    <row r="20" spans="2:54" x14ac:dyDescent="0.25">
      <c r="B20" s="46">
        <v>45118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670</v>
      </c>
      <c r="R20" s="47">
        <v>1075</v>
      </c>
      <c r="S20" s="47">
        <v>1940</v>
      </c>
      <c r="T20" s="47">
        <v>2610</v>
      </c>
      <c r="U20" s="47">
        <v>4580</v>
      </c>
      <c r="V20" s="47">
        <v>5001</v>
      </c>
      <c r="W20" s="47">
        <v>5401</v>
      </c>
      <c r="X20" s="47">
        <v>6021</v>
      </c>
      <c r="Y20" s="47">
        <v>6731</v>
      </c>
      <c r="Z20" s="47">
        <v>6731</v>
      </c>
      <c r="AD20" s="46">
        <v>45118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515</v>
      </c>
      <c r="AT20" s="47">
        <v>1145</v>
      </c>
      <c r="AU20" s="47">
        <v>1790</v>
      </c>
      <c r="AV20" s="47">
        <v>2028</v>
      </c>
      <c r="AW20" s="47">
        <v>1828</v>
      </c>
      <c r="AX20" s="47">
        <v>2774</v>
      </c>
      <c r="AY20" s="47">
        <v>2209</v>
      </c>
      <c r="AZ20" s="47">
        <v>1854</v>
      </c>
      <c r="BA20" s="47">
        <v>2724</v>
      </c>
      <c r="BB20" s="47">
        <v>2752</v>
      </c>
    </row>
    <row r="21" spans="2:54" x14ac:dyDescent="0.25">
      <c r="B21" s="46">
        <v>45119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303</v>
      </c>
      <c r="Q21" s="47">
        <v>1333</v>
      </c>
      <c r="R21" s="47">
        <v>1583</v>
      </c>
      <c r="S21" s="47">
        <v>1713</v>
      </c>
      <c r="T21" s="47">
        <v>2138</v>
      </c>
      <c r="U21" s="47">
        <v>2358</v>
      </c>
      <c r="V21" s="47">
        <v>2818</v>
      </c>
      <c r="W21" s="47">
        <v>3068</v>
      </c>
      <c r="X21" s="47">
        <v>3333</v>
      </c>
      <c r="Y21" s="47">
        <v>3357</v>
      </c>
      <c r="Z21" s="47">
        <v>3357</v>
      </c>
      <c r="AD21" s="46">
        <v>45119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18</v>
      </c>
      <c r="AS21" s="47">
        <v>-1227</v>
      </c>
      <c r="AT21" s="47">
        <v>-1004</v>
      </c>
      <c r="AU21" s="47">
        <v>-1594</v>
      </c>
      <c r="AV21" s="47">
        <v>-1634</v>
      </c>
      <c r="AW21" s="47">
        <v>-1699</v>
      </c>
      <c r="AX21" s="47">
        <v>-1904</v>
      </c>
      <c r="AY21" s="47">
        <v>-1654</v>
      </c>
      <c r="AZ21" s="47">
        <v>-2294</v>
      </c>
      <c r="BA21" s="47">
        <v>-3240.5</v>
      </c>
      <c r="BB21" s="47">
        <v>-3240.5</v>
      </c>
    </row>
    <row r="22" spans="2:54" x14ac:dyDescent="0.25">
      <c r="B22" s="46">
        <v>45120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1510</v>
      </c>
      <c r="R22" s="47">
        <v>2210</v>
      </c>
      <c r="S22" s="47">
        <v>2210</v>
      </c>
      <c r="T22" s="47">
        <v>3085.1</v>
      </c>
      <c r="U22" s="47">
        <v>3590.1</v>
      </c>
      <c r="V22" s="47">
        <v>3880.1</v>
      </c>
      <c r="W22" s="47">
        <v>3910.1</v>
      </c>
      <c r="X22" s="47">
        <v>6975.1</v>
      </c>
      <c r="Y22" s="47">
        <v>6975.1</v>
      </c>
      <c r="Z22" s="47">
        <v>6975.1</v>
      </c>
      <c r="AD22" s="46">
        <v>45120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v>1180</v>
      </c>
      <c r="AT22" s="47">
        <v>-1900</v>
      </c>
      <c r="AU22" s="47">
        <v>-1790</v>
      </c>
      <c r="AV22" s="47">
        <v>-1039.9000000000001</v>
      </c>
      <c r="AW22" s="47">
        <v>-484.9</v>
      </c>
      <c r="AX22" s="47">
        <v>-402.9</v>
      </c>
      <c r="AY22" s="47">
        <v>-477.9</v>
      </c>
      <c r="AZ22" s="47">
        <v>2072.1</v>
      </c>
      <c r="BA22" s="47">
        <v>3606.1</v>
      </c>
      <c r="BB22" s="47">
        <v>3606.1</v>
      </c>
    </row>
    <row r="23" spans="2:54" x14ac:dyDescent="0.25">
      <c r="B23" s="46">
        <v>45121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50</v>
      </c>
      <c r="P23" s="47">
        <v>1330</v>
      </c>
      <c r="Q23" s="47">
        <v>1595</v>
      </c>
      <c r="R23" s="47">
        <v>2738</v>
      </c>
      <c r="S23" s="47">
        <v>3273</v>
      </c>
      <c r="T23" s="47">
        <v>4093</v>
      </c>
      <c r="U23" s="47">
        <v>5353</v>
      </c>
      <c r="V23" s="47">
        <v>5863</v>
      </c>
      <c r="W23" s="47">
        <v>6583</v>
      </c>
      <c r="X23" s="47">
        <v>6763</v>
      </c>
      <c r="Y23" s="47">
        <v>6943</v>
      </c>
      <c r="Z23" s="47">
        <v>6943</v>
      </c>
      <c r="AD23" s="46">
        <v>45121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50</v>
      </c>
      <c r="AR23" s="47">
        <v>-2925</v>
      </c>
      <c r="AS23" s="47">
        <v>-3375</v>
      </c>
      <c r="AT23" s="47">
        <v>-2317</v>
      </c>
      <c r="AU23" s="47">
        <v>-1897</v>
      </c>
      <c r="AV23" s="47">
        <v>-2346</v>
      </c>
      <c r="AW23" s="47">
        <v>-4509</v>
      </c>
      <c r="AX23" s="47">
        <v>-5769</v>
      </c>
      <c r="AY23" s="47">
        <v>-5779</v>
      </c>
      <c r="AZ23" s="47">
        <v>-6618</v>
      </c>
      <c r="BA23" s="47">
        <v>-6478</v>
      </c>
      <c r="BB23" s="47">
        <v>-6478</v>
      </c>
    </row>
    <row r="24" spans="2:54" x14ac:dyDescent="0.25">
      <c r="B24" s="46">
        <v>45122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85</v>
      </c>
      <c r="O24" s="47">
        <v>1095</v>
      </c>
      <c r="P24" s="47">
        <v>1640</v>
      </c>
      <c r="Q24" s="47">
        <v>2465</v>
      </c>
      <c r="R24" s="47">
        <v>3340</v>
      </c>
      <c r="S24" s="47">
        <v>3890</v>
      </c>
      <c r="T24" s="47">
        <v>4463</v>
      </c>
      <c r="U24" s="47">
        <v>5433</v>
      </c>
      <c r="V24" s="47">
        <v>6963</v>
      </c>
      <c r="W24" s="47">
        <v>8274</v>
      </c>
      <c r="X24" s="47">
        <v>8468</v>
      </c>
      <c r="Y24" s="47">
        <v>8468</v>
      </c>
      <c r="Z24" s="47">
        <v>8468</v>
      </c>
      <c r="AD24" s="46">
        <v>45122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-135</v>
      </c>
      <c r="AQ24" s="47">
        <v>515</v>
      </c>
      <c r="AR24" s="47">
        <v>193</v>
      </c>
      <c r="AS24" s="47">
        <v>-672</v>
      </c>
      <c r="AT24" s="47">
        <v>-2667</v>
      </c>
      <c r="AU24" s="47">
        <v>-3534</v>
      </c>
      <c r="AV24" s="47">
        <v>-3696</v>
      </c>
      <c r="AW24" s="47">
        <v>-1466</v>
      </c>
      <c r="AX24" s="47">
        <v>582</v>
      </c>
      <c r="AY24" s="47">
        <v>1837</v>
      </c>
      <c r="AZ24" s="47">
        <v>1894</v>
      </c>
      <c r="BA24" s="47">
        <v>1894</v>
      </c>
      <c r="BB24" s="47">
        <v>1894</v>
      </c>
    </row>
    <row r="25" spans="2:54" x14ac:dyDescent="0.25">
      <c r="B25" s="46">
        <v>45123</v>
      </c>
      <c r="C25" s="47">
        <v>320</v>
      </c>
      <c r="D25" s="47">
        <v>320</v>
      </c>
      <c r="E25" s="47">
        <v>320</v>
      </c>
      <c r="F25" s="47">
        <v>320</v>
      </c>
      <c r="G25" s="47">
        <v>320</v>
      </c>
      <c r="H25" s="47">
        <v>320</v>
      </c>
      <c r="I25" s="47">
        <v>320</v>
      </c>
      <c r="J25" s="47">
        <v>320</v>
      </c>
      <c r="K25" s="47">
        <v>320</v>
      </c>
      <c r="L25" s="47">
        <v>320</v>
      </c>
      <c r="M25" s="47">
        <v>320</v>
      </c>
      <c r="N25" s="47">
        <v>320</v>
      </c>
      <c r="O25" s="47">
        <v>420</v>
      </c>
      <c r="P25" s="47">
        <v>440</v>
      </c>
      <c r="Q25" s="47">
        <v>1450</v>
      </c>
      <c r="R25" s="47">
        <v>2550</v>
      </c>
      <c r="S25" s="47">
        <v>3120</v>
      </c>
      <c r="T25" s="47">
        <v>3910</v>
      </c>
      <c r="U25" s="47">
        <v>5310</v>
      </c>
      <c r="V25" s="47">
        <v>6720</v>
      </c>
      <c r="W25" s="47">
        <v>7148</v>
      </c>
      <c r="X25" s="47">
        <v>7308</v>
      </c>
      <c r="Y25" s="47">
        <v>7748</v>
      </c>
      <c r="Z25" s="47">
        <v>7748</v>
      </c>
      <c r="AD25" s="46">
        <v>45123</v>
      </c>
      <c r="AE25" s="47">
        <v>355</v>
      </c>
      <c r="AF25" s="47">
        <v>355</v>
      </c>
      <c r="AG25" s="47">
        <v>355</v>
      </c>
      <c r="AH25" s="47">
        <v>355</v>
      </c>
      <c r="AI25" s="47">
        <v>355</v>
      </c>
      <c r="AJ25" s="47">
        <v>355</v>
      </c>
      <c r="AK25" s="47">
        <v>355</v>
      </c>
      <c r="AL25" s="47">
        <v>355</v>
      </c>
      <c r="AM25" s="47">
        <v>355</v>
      </c>
      <c r="AN25" s="47">
        <v>355</v>
      </c>
      <c r="AO25" s="47">
        <v>355</v>
      </c>
      <c r="AP25" s="47">
        <v>355</v>
      </c>
      <c r="AQ25" s="47">
        <v>505</v>
      </c>
      <c r="AR25" s="47">
        <v>525</v>
      </c>
      <c r="AS25" s="47">
        <v>-80</v>
      </c>
      <c r="AT25" s="47">
        <v>1675</v>
      </c>
      <c r="AU25" s="47">
        <v>1441</v>
      </c>
      <c r="AV25" s="47">
        <v>2526</v>
      </c>
      <c r="AW25" s="47">
        <v>4156</v>
      </c>
      <c r="AX25" s="47">
        <v>-459</v>
      </c>
      <c r="AY25" s="47">
        <v>-746</v>
      </c>
      <c r="AZ25" s="47">
        <v>-1361</v>
      </c>
      <c r="BA25" s="47">
        <v>-1146</v>
      </c>
      <c r="BB25" s="47">
        <v>-1146</v>
      </c>
    </row>
    <row r="26" spans="2:54" x14ac:dyDescent="0.25">
      <c r="B26" s="46">
        <v>45124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950</v>
      </c>
      <c r="Q26" s="47">
        <v>2170</v>
      </c>
      <c r="R26" s="47">
        <v>4390</v>
      </c>
      <c r="S26" s="47">
        <v>5635</v>
      </c>
      <c r="T26" s="47">
        <v>5965</v>
      </c>
      <c r="U26" s="47">
        <v>6285</v>
      </c>
      <c r="V26" s="47">
        <v>6305</v>
      </c>
      <c r="W26" s="47">
        <v>6305</v>
      </c>
      <c r="X26" s="47">
        <v>9185</v>
      </c>
      <c r="Y26" s="47">
        <v>12715</v>
      </c>
      <c r="Z26" s="47">
        <v>12715</v>
      </c>
      <c r="AD26" s="46">
        <v>45124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730</v>
      </c>
      <c r="AS26" s="47">
        <v>-3250</v>
      </c>
      <c r="AT26" s="47">
        <v>-3919</v>
      </c>
      <c r="AU26" s="47">
        <v>-3229</v>
      </c>
      <c r="AV26" s="47">
        <v>-3729</v>
      </c>
      <c r="AW26" s="47">
        <v>-4044</v>
      </c>
      <c r="AX26" s="47">
        <v>-5074</v>
      </c>
      <c r="AY26" s="47">
        <v>-4876</v>
      </c>
      <c r="AZ26" s="47">
        <v>-5441</v>
      </c>
      <c r="BA26" s="47">
        <v>1214</v>
      </c>
      <c r="BB26" s="47">
        <v>1284</v>
      </c>
    </row>
    <row r="27" spans="2:54" x14ac:dyDescent="0.25">
      <c r="B27" s="46">
        <v>45125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825</v>
      </c>
      <c r="R27" s="47">
        <v>1255</v>
      </c>
      <c r="S27" s="47">
        <v>3457</v>
      </c>
      <c r="T27" s="47">
        <v>4092</v>
      </c>
      <c r="U27" s="47">
        <v>4578</v>
      </c>
      <c r="V27" s="47">
        <v>5808</v>
      </c>
      <c r="W27" s="47">
        <v>7188</v>
      </c>
      <c r="X27" s="47">
        <v>7608</v>
      </c>
      <c r="Y27" s="47">
        <v>7958</v>
      </c>
      <c r="Z27" s="47">
        <v>7958</v>
      </c>
      <c r="AD27" s="46">
        <v>45125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680</v>
      </c>
      <c r="AT27" s="47">
        <v>-2053</v>
      </c>
      <c r="AU27" s="47">
        <v>-1351</v>
      </c>
      <c r="AV27" s="47">
        <v>-2331</v>
      </c>
      <c r="AW27" s="47">
        <v>-2795</v>
      </c>
      <c r="AX27" s="47">
        <v>-1165</v>
      </c>
      <c r="AY27" s="47">
        <v>694</v>
      </c>
      <c r="AZ27" s="47">
        <v>1594</v>
      </c>
      <c r="BA27" s="47">
        <v>1631</v>
      </c>
      <c r="BB27" s="47">
        <v>1629</v>
      </c>
    </row>
    <row r="28" spans="2:54" x14ac:dyDescent="0.25">
      <c r="B28" s="46">
        <v>45126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80</v>
      </c>
      <c r="Q28" s="47">
        <v>140</v>
      </c>
      <c r="R28" s="47">
        <v>415</v>
      </c>
      <c r="S28" s="47">
        <v>730</v>
      </c>
      <c r="T28" s="47">
        <v>1830</v>
      </c>
      <c r="U28" s="47">
        <v>2530</v>
      </c>
      <c r="V28" s="47">
        <v>2735</v>
      </c>
      <c r="W28" s="47">
        <v>3602</v>
      </c>
      <c r="X28" s="47">
        <v>3624</v>
      </c>
      <c r="Y28" s="47">
        <v>3624</v>
      </c>
      <c r="Z28" s="47">
        <v>3624</v>
      </c>
      <c r="AD28" s="46">
        <v>45126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0</v>
      </c>
      <c r="AR28" s="47">
        <v>80</v>
      </c>
      <c r="AS28" s="47">
        <v>225</v>
      </c>
      <c r="AT28" s="47">
        <v>415</v>
      </c>
      <c r="AU28" s="47">
        <v>715</v>
      </c>
      <c r="AV28" s="47">
        <v>1865</v>
      </c>
      <c r="AW28" s="47">
        <v>2810</v>
      </c>
      <c r="AX28" s="47">
        <v>2846</v>
      </c>
      <c r="AY28" s="47">
        <v>3687</v>
      </c>
      <c r="AZ28" s="47">
        <v>3744</v>
      </c>
      <c r="BA28" s="47">
        <v>3745</v>
      </c>
      <c r="BB28" s="47">
        <v>3745</v>
      </c>
    </row>
    <row r="29" spans="2:54" x14ac:dyDescent="0.25">
      <c r="B29" s="46">
        <v>45127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700</v>
      </c>
      <c r="P29" s="47">
        <v>2365</v>
      </c>
      <c r="Q29" s="47">
        <v>2915</v>
      </c>
      <c r="R29" s="47">
        <v>3400</v>
      </c>
      <c r="S29" s="47">
        <v>4392</v>
      </c>
      <c r="T29" s="47">
        <v>4793</v>
      </c>
      <c r="U29" s="47">
        <v>5418</v>
      </c>
      <c r="V29" s="47">
        <v>6093</v>
      </c>
      <c r="W29" s="47">
        <v>7753</v>
      </c>
      <c r="X29" s="47">
        <v>8133</v>
      </c>
      <c r="Y29" s="47">
        <v>8508</v>
      </c>
      <c r="Z29" s="47">
        <v>8764</v>
      </c>
      <c r="AD29" s="46">
        <v>45127</v>
      </c>
      <c r="AE29" s="47">
        <v>0</v>
      </c>
      <c r="AF29" s="47">
        <v>0</v>
      </c>
      <c r="AG29" s="47">
        <v>0</v>
      </c>
      <c r="AH29" s="47">
        <v>0</v>
      </c>
      <c r="AI29" s="47">
        <v>1</v>
      </c>
      <c r="AJ29" s="47">
        <v>1</v>
      </c>
      <c r="AK29" s="47">
        <v>1</v>
      </c>
      <c r="AL29" s="47">
        <v>1</v>
      </c>
      <c r="AM29" s="47">
        <v>1</v>
      </c>
      <c r="AN29" s="47">
        <v>1</v>
      </c>
      <c r="AO29" s="47">
        <v>1</v>
      </c>
      <c r="AP29" s="47">
        <v>1</v>
      </c>
      <c r="AQ29" s="47">
        <v>1236</v>
      </c>
      <c r="AR29" s="47">
        <v>2296</v>
      </c>
      <c r="AS29" s="47">
        <v>2946</v>
      </c>
      <c r="AT29" s="47">
        <v>2019</v>
      </c>
      <c r="AU29" s="47">
        <v>2695</v>
      </c>
      <c r="AV29" s="47">
        <v>1286</v>
      </c>
      <c r="AW29" s="47">
        <v>591</v>
      </c>
      <c r="AX29" s="47">
        <v>941</v>
      </c>
      <c r="AY29" s="47">
        <v>2601</v>
      </c>
      <c r="AZ29" s="47">
        <v>1973</v>
      </c>
      <c r="BA29" s="47">
        <v>973</v>
      </c>
      <c r="BB29" s="47">
        <v>784</v>
      </c>
    </row>
    <row r="30" spans="2:54" x14ac:dyDescent="0.25">
      <c r="B30" s="46">
        <v>45128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1910</v>
      </c>
      <c r="P30" s="47">
        <v>2470</v>
      </c>
      <c r="Q30" s="47">
        <v>2500</v>
      </c>
      <c r="R30" s="47">
        <v>3090</v>
      </c>
      <c r="S30" s="47">
        <v>5113</v>
      </c>
      <c r="T30" s="47">
        <v>5973</v>
      </c>
      <c r="U30" s="47">
        <v>8083</v>
      </c>
      <c r="V30" s="47">
        <v>8743</v>
      </c>
      <c r="W30" s="47">
        <v>11013</v>
      </c>
      <c r="X30" s="47">
        <v>11233</v>
      </c>
      <c r="Y30" s="47">
        <v>12353</v>
      </c>
      <c r="Z30" s="47">
        <v>12773</v>
      </c>
      <c r="AD30" s="46">
        <v>45128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>
        <v>0</v>
      </c>
      <c r="AQ30" s="47">
        <v>185</v>
      </c>
      <c r="AR30" s="47">
        <v>265</v>
      </c>
      <c r="AS30" s="47">
        <v>195</v>
      </c>
      <c r="AT30" s="47">
        <v>785</v>
      </c>
      <c r="AU30" s="47">
        <v>2395</v>
      </c>
      <c r="AV30" s="47">
        <v>2615</v>
      </c>
      <c r="AW30" s="47">
        <v>1558</v>
      </c>
      <c r="AX30" s="47">
        <v>3443</v>
      </c>
      <c r="AY30" s="47">
        <v>-2712</v>
      </c>
      <c r="AZ30" s="47">
        <v>-8497</v>
      </c>
      <c r="BA30" s="47">
        <v>-7197</v>
      </c>
      <c r="BB30" s="47">
        <v>-3751</v>
      </c>
    </row>
    <row r="31" spans="2:54" x14ac:dyDescent="0.25">
      <c r="B31" s="46">
        <v>45129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160</v>
      </c>
      <c r="L31" s="47">
        <v>160</v>
      </c>
      <c r="M31" s="47">
        <v>160</v>
      </c>
      <c r="N31" s="47">
        <v>160</v>
      </c>
      <c r="O31" s="47">
        <v>370</v>
      </c>
      <c r="P31" s="47">
        <v>545</v>
      </c>
      <c r="Q31" s="47">
        <v>2055</v>
      </c>
      <c r="R31" s="47">
        <v>2485</v>
      </c>
      <c r="S31" s="47">
        <v>3155</v>
      </c>
      <c r="T31" s="47">
        <v>3850</v>
      </c>
      <c r="U31" s="47">
        <v>5260</v>
      </c>
      <c r="V31" s="47">
        <v>6150</v>
      </c>
      <c r="W31" s="47">
        <v>7280</v>
      </c>
      <c r="X31" s="47">
        <v>8530</v>
      </c>
      <c r="Y31" s="47">
        <v>12510</v>
      </c>
      <c r="Z31" s="47">
        <v>14010</v>
      </c>
      <c r="AD31" s="46">
        <v>45129</v>
      </c>
      <c r="AE31" s="47">
        <v>0</v>
      </c>
      <c r="AF31" s="47">
        <v>-400</v>
      </c>
      <c r="AG31" s="47">
        <v>-400</v>
      </c>
      <c r="AH31" s="47">
        <v>-400</v>
      </c>
      <c r="AI31" s="47">
        <v>-400</v>
      </c>
      <c r="AJ31" s="47">
        <v>-400</v>
      </c>
      <c r="AK31" s="47">
        <v>-400</v>
      </c>
      <c r="AL31" s="47">
        <v>-400</v>
      </c>
      <c r="AM31" s="47">
        <v>-240</v>
      </c>
      <c r="AN31" s="47">
        <v>90</v>
      </c>
      <c r="AO31" s="47">
        <v>90</v>
      </c>
      <c r="AP31" s="47">
        <v>90</v>
      </c>
      <c r="AQ31" s="47">
        <v>300</v>
      </c>
      <c r="AR31" s="47">
        <v>-40</v>
      </c>
      <c r="AS31" s="47">
        <v>-565</v>
      </c>
      <c r="AT31" s="47">
        <v>-685</v>
      </c>
      <c r="AU31" s="47">
        <v>1385</v>
      </c>
      <c r="AV31" s="47">
        <v>-1795</v>
      </c>
      <c r="AW31" s="47">
        <v>290</v>
      </c>
      <c r="AX31" s="47">
        <v>-170</v>
      </c>
      <c r="AY31" s="47">
        <v>-435</v>
      </c>
      <c r="AZ31" s="47">
        <v>-3915</v>
      </c>
      <c r="BA31" s="47">
        <v>-185</v>
      </c>
      <c r="BB31" s="47">
        <v>-3199</v>
      </c>
    </row>
    <row r="32" spans="2:54" x14ac:dyDescent="0.25">
      <c r="B32" s="46">
        <v>45130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595</v>
      </c>
      <c r="P32" s="47">
        <v>2920</v>
      </c>
      <c r="Q32" s="47">
        <v>3655</v>
      </c>
      <c r="R32" s="47">
        <v>5115</v>
      </c>
      <c r="S32" s="47">
        <v>5895</v>
      </c>
      <c r="T32" s="47">
        <v>9975</v>
      </c>
      <c r="U32" s="47">
        <v>11015</v>
      </c>
      <c r="V32" s="47">
        <v>11545</v>
      </c>
      <c r="W32" s="47">
        <v>11850</v>
      </c>
      <c r="X32" s="47">
        <v>12385</v>
      </c>
      <c r="Y32" s="47">
        <v>13647</v>
      </c>
      <c r="Z32" s="47">
        <v>13647</v>
      </c>
      <c r="AD32" s="46">
        <v>45130</v>
      </c>
      <c r="AE32" s="47">
        <v>0</v>
      </c>
      <c r="AF32" s="47">
        <v>-1725</v>
      </c>
      <c r="AG32" s="47">
        <v>-1725</v>
      </c>
      <c r="AH32" s="47">
        <v>-1725</v>
      </c>
      <c r="AI32" s="47">
        <v>-1725</v>
      </c>
      <c r="AJ32" s="47">
        <v>-1725</v>
      </c>
      <c r="AK32" s="47">
        <v>-1725</v>
      </c>
      <c r="AL32" s="47">
        <v>-1725</v>
      </c>
      <c r="AM32" s="47">
        <v>-1725</v>
      </c>
      <c r="AN32" s="47">
        <v>-1725</v>
      </c>
      <c r="AO32" s="47">
        <v>-1725</v>
      </c>
      <c r="AP32" s="47">
        <v>-1725</v>
      </c>
      <c r="AQ32" s="47">
        <v>-1510</v>
      </c>
      <c r="AR32" s="47">
        <v>-795</v>
      </c>
      <c r="AS32" s="47">
        <v>-465</v>
      </c>
      <c r="AT32" s="47">
        <v>995</v>
      </c>
      <c r="AU32" s="47">
        <v>-1300</v>
      </c>
      <c r="AV32" s="47">
        <v>2710</v>
      </c>
      <c r="AW32" s="47">
        <v>5025</v>
      </c>
      <c r="AX32" s="47">
        <v>5555</v>
      </c>
      <c r="AY32" s="47">
        <v>5860</v>
      </c>
      <c r="AZ32" s="47">
        <v>4495</v>
      </c>
      <c r="BA32" s="47">
        <v>5757</v>
      </c>
      <c r="BB32" s="47">
        <v>3886</v>
      </c>
    </row>
    <row r="33" spans="1:54" x14ac:dyDescent="0.25">
      <c r="B33" s="46">
        <v>45131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640</v>
      </c>
      <c r="Q33" s="47">
        <v>1300</v>
      </c>
      <c r="R33" s="47">
        <v>2985</v>
      </c>
      <c r="S33" s="47">
        <v>4945</v>
      </c>
      <c r="T33" s="47">
        <v>5330</v>
      </c>
      <c r="U33" s="47">
        <v>6550</v>
      </c>
      <c r="V33" s="47">
        <v>7320</v>
      </c>
      <c r="W33" s="47">
        <v>7505</v>
      </c>
      <c r="X33" s="47">
        <v>7505</v>
      </c>
      <c r="Y33" s="47">
        <v>7905</v>
      </c>
      <c r="Z33" s="47">
        <v>7905</v>
      </c>
      <c r="AD33" s="46">
        <v>45131</v>
      </c>
      <c r="AE33" s="47">
        <v>0</v>
      </c>
      <c r="AF33" s="47">
        <v>0</v>
      </c>
      <c r="AG33" s="47">
        <v>0</v>
      </c>
      <c r="AH33" s="47">
        <v>0</v>
      </c>
      <c r="AI33" s="47">
        <v>1350</v>
      </c>
      <c r="AJ33" s="47">
        <v>1350</v>
      </c>
      <c r="AK33" s="47">
        <v>1350</v>
      </c>
      <c r="AL33" s="47">
        <v>1350</v>
      </c>
      <c r="AM33" s="47">
        <v>1350</v>
      </c>
      <c r="AN33" s="47">
        <v>1350</v>
      </c>
      <c r="AO33" s="47">
        <v>1350</v>
      </c>
      <c r="AP33" s="47">
        <v>1350</v>
      </c>
      <c r="AQ33" s="47">
        <v>1350</v>
      </c>
      <c r="AR33" s="47">
        <v>1635</v>
      </c>
      <c r="AS33" s="47">
        <v>1620</v>
      </c>
      <c r="AT33" s="47">
        <v>2155</v>
      </c>
      <c r="AU33" s="47">
        <v>3190</v>
      </c>
      <c r="AV33" s="47">
        <v>2435</v>
      </c>
      <c r="AW33" s="47">
        <v>480</v>
      </c>
      <c r="AX33" s="47">
        <v>1990</v>
      </c>
      <c r="AY33" s="47">
        <v>2276</v>
      </c>
      <c r="AZ33" s="47">
        <v>2276</v>
      </c>
      <c r="BA33" s="47">
        <v>2607</v>
      </c>
      <c r="BB33" s="47">
        <v>2607</v>
      </c>
    </row>
    <row r="34" spans="1:54" x14ac:dyDescent="0.25">
      <c r="B34" s="46">
        <v>45132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90</v>
      </c>
      <c r="J34" s="47">
        <v>150</v>
      </c>
      <c r="K34" s="47">
        <v>150</v>
      </c>
      <c r="L34" s="47">
        <v>150</v>
      </c>
      <c r="M34" s="47">
        <v>150</v>
      </c>
      <c r="N34" s="47">
        <v>150</v>
      </c>
      <c r="O34" s="47">
        <v>650</v>
      </c>
      <c r="P34" s="47">
        <v>1235</v>
      </c>
      <c r="Q34" s="47">
        <v>1955</v>
      </c>
      <c r="R34" s="47">
        <v>2595</v>
      </c>
      <c r="S34" s="47">
        <v>2955</v>
      </c>
      <c r="T34" s="47">
        <v>3430</v>
      </c>
      <c r="U34" s="47">
        <v>4225</v>
      </c>
      <c r="V34" s="47">
        <v>4865</v>
      </c>
      <c r="W34" s="47">
        <v>7140</v>
      </c>
      <c r="X34" s="47">
        <v>7500</v>
      </c>
      <c r="Y34" s="47">
        <v>7500</v>
      </c>
      <c r="Z34" s="47">
        <v>7500</v>
      </c>
      <c r="AD34" s="46">
        <v>45132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270</v>
      </c>
      <c r="AL34" s="47">
        <v>-320</v>
      </c>
      <c r="AM34" s="47">
        <v>-320</v>
      </c>
      <c r="AN34" s="47">
        <v>-320</v>
      </c>
      <c r="AO34" s="47">
        <v>-320</v>
      </c>
      <c r="AP34" s="47">
        <v>-320</v>
      </c>
      <c r="AQ34" s="47">
        <v>180</v>
      </c>
      <c r="AR34" s="47">
        <v>730</v>
      </c>
      <c r="AS34" s="47">
        <v>600</v>
      </c>
      <c r="AT34" s="47">
        <v>190</v>
      </c>
      <c r="AU34" s="47">
        <v>-125</v>
      </c>
      <c r="AV34" s="47">
        <v>130</v>
      </c>
      <c r="AW34" s="47">
        <v>2970</v>
      </c>
      <c r="AX34" s="47">
        <v>1045</v>
      </c>
      <c r="AY34" s="47">
        <v>3545</v>
      </c>
      <c r="AZ34" s="47">
        <v>3905</v>
      </c>
      <c r="BA34" s="47">
        <v>2067</v>
      </c>
      <c r="BB34" s="47">
        <v>2067</v>
      </c>
    </row>
    <row r="35" spans="1:54" x14ac:dyDescent="0.25">
      <c r="B35" s="46">
        <v>45133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10</v>
      </c>
      <c r="O35" s="47">
        <v>10</v>
      </c>
      <c r="P35" s="47">
        <v>10</v>
      </c>
      <c r="Q35" s="47">
        <v>425</v>
      </c>
      <c r="R35" s="47">
        <v>655</v>
      </c>
      <c r="S35" s="47">
        <v>1365</v>
      </c>
      <c r="T35" s="47">
        <v>3075</v>
      </c>
      <c r="U35" s="47">
        <v>6225</v>
      </c>
      <c r="V35" s="47">
        <v>9145</v>
      </c>
      <c r="W35" s="47">
        <v>9775</v>
      </c>
      <c r="X35" s="47">
        <v>11435</v>
      </c>
      <c r="Y35" s="47">
        <v>15435</v>
      </c>
      <c r="Z35" s="47">
        <v>15435</v>
      </c>
      <c r="AD35" s="46">
        <v>45133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10</v>
      </c>
      <c r="AQ35" s="47">
        <v>10</v>
      </c>
      <c r="AR35" s="47">
        <v>10</v>
      </c>
      <c r="AS35" s="47">
        <v>530</v>
      </c>
      <c r="AT35" s="47">
        <v>805</v>
      </c>
      <c r="AU35" s="47">
        <v>355</v>
      </c>
      <c r="AV35" s="47">
        <v>2065</v>
      </c>
      <c r="AW35" s="47">
        <v>3115</v>
      </c>
      <c r="AX35" s="47">
        <v>5710</v>
      </c>
      <c r="AY35" s="47">
        <v>-7065</v>
      </c>
      <c r="AZ35" s="47">
        <v>-475</v>
      </c>
      <c r="BA35" s="47">
        <v>2926</v>
      </c>
      <c r="BB35" s="47">
        <v>2927</v>
      </c>
    </row>
    <row r="36" spans="1:54" x14ac:dyDescent="0.25">
      <c r="B36" s="46">
        <v>45134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120</v>
      </c>
      <c r="Q36" s="47">
        <v>985</v>
      </c>
      <c r="R36" s="47">
        <v>2690</v>
      </c>
      <c r="S36" s="47">
        <v>3415</v>
      </c>
      <c r="T36" s="47">
        <v>4110</v>
      </c>
      <c r="U36" s="47">
        <v>4300</v>
      </c>
      <c r="V36" s="47">
        <v>5200</v>
      </c>
      <c r="W36" s="47">
        <v>6020</v>
      </c>
      <c r="X36" s="47">
        <v>7010</v>
      </c>
      <c r="Y36" s="47">
        <v>7562</v>
      </c>
      <c r="Z36" s="47">
        <v>8197</v>
      </c>
      <c r="AD36" s="46">
        <v>45134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0</v>
      </c>
      <c r="AR36" s="47">
        <v>120</v>
      </c>
      <c r="AS36" s="47">
        <v>535</v>
      </c>
      <c r="AT36" s="47">
        <v>2326</v>
      </c>
      <c r="AU36" s="47">
        <v>2856</v>
      </c>
      <c r="AV36" s="47">
        <v>2876</v>
      </c>
      <c r="AW36" s="47">
        <v>1281</v>
      </c>
      <c r="AX36" s="47">
        <v>-3169</v>
      </c>
      <c r="AY36" s="47">
        <v>-6199</v>
      </c>
      <c r="AZ36" s="47">
        <v>-17534</v>
      </c>
      <c r="BA36" s="47">
        <v>-16457</v>
      </c>
      <c r="BB36" s="47">
        <v>-16138</v>
      </c>
    </row>
    <row r="37" spans="1:54" x14ac:dyDescent="0.25">
      <c r="B37" s="46">
        <v>45135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715</v>
      </c>
      <c r="Q37" s="47">
        <v>1620</v>
      </c>
      <c r="R37" s="47">
        <v>2536.0500000000002</v>
      </c>
      <c r="S37" s="47">
        <v>3521.05</v>
      </c>
      <c r="T37" s="47">
        <v>5070.05</v>
      </c>
      <c r="U37" s="47">
        <v>5392.05</v>
      </c>
      <c r="V37" s="47">
        <v>6117.05</v>
      </c>
      <c r="W37" s="47">
        <v>6647.05</v>
      </c>
      <c r="X37" s="47">
        <v>7957.05</v>
      </c>
      <c r="Y37" s="47">
        <v>8187.05</v>
      </c>
      <c r="Z37" s="47">
        <v>8187.05</v>
      </c>
      <c r="AD37" s="46">
        <v>45135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515</v>
      </c>
      <c r="AS37" s="47">
        <v>-80</v>
      </c>
      <c r="AT37" s="47">
        <v>1391.05</v>
      </c>
      <c r="AU37" s="47">
        <v>1871.05</v>
      </c>
      <c r="AV37" s="47">
        <v>2070.0500000000002</v>
      </c>
      <c r="AW37" s="47">
        <v>1617.05</v>
      </c>
      <c r="AX37" s="47">
        <v>3515.05</v>
      </c>
      <c r="AY37" s="47">
        <v>4045.05</v>
      </c>
      <c r="AZ37" s="47">
        <v>7180.05</v>
      </c>
      <c r="BA37" s="47">
        <v>6992.05</v>
      </c>
      <c r="BB37" s="47">
        <v>6991.05</v>
      </c>
    </row>
    <row r="38" spans="1:54" x14ac:dyDescent="0.25">
      <c r="B38" s="46">
        <v>45136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150</v>
      </c>
      <c r="P38" s="47">
        <v>2030</v>
      </c>
      <c r="Q38" s="47">
        <v>2610</v>
      </c>
      <c r="R38" s="47">
        <v>2900</v>
      </c>
      <c r="S38" s="47">
        <v>3753</v>
      </c>
      <c r="T38" s="47">
        <v>4333</v>
      </c>
      <c r="U38" s="47">
        <v>5978</v>
      </c>
      <c r="V38" s="47">
        <v>6401</v>
      </c>
      <c r="W38" s="47">
        <v>6601</v>
      </c>
      <c r="X38" s="47">
        <v>7886</v>
      </c>
      <c r="Y38" s="47">
        <v>9236</v>
      </c>
      <c r="Z38" s="47">
        <v>9406.08</v>
      </c>
      <c r="AD38" s="46">
        <v>45136</v>
      </c>
      <c r="AE38" s="47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47">
        <v>0</v>
      </c>
      <c r="AO38" s="47">
        <v>0</v>
      </c>
      <c r="AP38" s="47">
        <v>0</v>
      </c>
      <c r="AQ38" s="47">
        <v>150</v>
      </c>
      <c r="AR38" s="47">
        <v>1225</v>
      </c>
      <c r="AS38" s="47">
        <v>-95</v>
      </c>
      <c r="AT38" s="47">
        <v>-1430</v>
      </c>
      <c r="AU38" s="47">
        <v>-702</v>
      </c>
      <c r="AV38" s="47">
        <v>223</v>
      </c>
      <c r="AW38" s="47">
        <v>1868</v>
      </c>
      <c r="AX38" s="47">
        <v>1296</v>
      </c>
      <c r="AY38" s="47">
        <v>1415</v>
      </c>
      <c r="AZ38" s="47">
        <v>2700</v>
      </c>
      <c r="BA38" s="47">
        <v>3130</v>
      </c>
      <c r="BB38" s="47">
        <v>779.58</v>
      </c>
    </row>
    <row r="39" spans="1:54" x14ac:dyDescent="0.25">
      <c r="B39" s="46">
        <v>45137</v>
      </c>
      <c r="C39" s="47">
        <v>160</v>
      </c>
      <c r="D39" s="47">
        <v>430</v>
      </c>
      <c r="E39" s="47">
        <v>430</v>
      </c>
      <c r="F39" s="47">
        <v>430</v>
      </c>
      <c r="G39" s="47">
        <v>430</v>
      </c>
      <c r="H39" s="47">
        <v>430</v>
      </c>
      <c r="I39" s="47">
        <v>430</v>
      </c>
      <c r="J39" s="47">
        <v>430</v>
      </c>
      <c r="K39" s="47">
        <v>430</v>
      </c>
      <c r="L39" s="47">
        <v>430</v>
      </c>
      <c r="M39" s="47">
        <v>430</v>
      </c>
      <c r="N39" s="47">
        <v>430</v>
      </c>
      <c r="O39" s="47">
        <v>1340</v>
      </c>
      <c r="P39" s="47">
        <v>1880</v>
      </c>
      <c r="Q39" s="47">
        <v>3580</v>
      </c>
      <c r="R39" s="47">
        <v>4605</v>
      </c>
      <c r="S39" s="47">
        <v>6166</v>
      </c>
      <c r="T39" s="47">
        <v>7426</v>
      </c>
      <c r="U39" s="47">
        <v>8531</v>
      </c>
      <c r="V39" s="47">
        <v>10311</v>
      </c>
      <c r="W39" s="47">
        <v>11461</v>
      </c>
      <c r="X39" s="47">
        <v>11751</v>
      </c>
      <c r="Y39" s="47">
        <v>11751</v>
      </c>
      <c r="Z39" s="47">
        <v>11751</v>
      </c>
      <c r="AD39" s="46">
        <v>45137</v>
      </c>
      <c r="AE39" s="47">
        <v>160</v>
      </c>
      <c r="AF39" s="47">
        <v>-122.5</v>
      </c>
      <c r="AG39" s="47">
        <v>-122.5</v>
      </c>
      <c r="AH39" s="47">
        <v>-122.5</v>
      </c>
      <c r="AI39" s="47">
        <v>-122.5</v>
      </c>
      <c r="AJ39" s="47">
        <v>-122.5</v>
      </c>
      <c r="AK39" s="47">
        <v>-122.5</v>
      </c>
      <c r="AL39" s="47">
        <v>-122.5</v>
      </c>
      <c r="AM39" s="47">
        <v>-122.5</v>
      </c>
      <c r="AN39" s="47">
        <v>-122.5</v>
      </c>
      <c r="AO39" s="47">
        <v>-122.5</v>
      </c>
      <c r="AP39" s="47">
        <v>-122.5</v>
      </c>
      <c r="AQ39" s="47">
        <v>1837.5</v>
      </c>
      <c r="AR39" s="47">
        <v>2432.5</v>
      </c>
      <c r="AS39" s="47">
        <v>3182.5</v>
      </c>
      <c r="AT39" s="47">
        <v>4717.5</v>
      </c>
      <c r="AU39" s="47">
        <v>4543.5</v>
      </c>
      <c r="AV39" s="47">
        <v>4853.5</v>
      </c>
      <c r="AW39" s="47">
        <v>5558.5</v>
      </c>
      <c r="AX39" s="47">
        <v>-61.5</v>
      </c>
      <c r="AY39" s="47">
        <v>-1012.5</v>
      </c>
      <c r="AZ39" s="47">
        <v>-5452.5</v>
      </c>
      <c r="BA39" s="47">
        <v>-5450.5</v>
      </c>
      <c r="BB39" s="47">
        <v>-5450.5</v>
      </c>
    </row>
    <row r="40" spans="1:54" x14ac:dyDescent="0.25">
      <c r="AD40" s="19" t="s">
        <v>0</v>
      </c>
      <c r="AE40" s="38">
        <f>SUM(AE5:AE39)</f>
        <v>880</v>
      </c>
      <c r="AF40" s="38">
        <f t="shared" ref="AF40:BB40" si="0">SUM(AF5:AF39)</f>
        <v>-1216.5</v>
      </c>
      <c r="AG40" s="38">
        <f t="shared" si="0"/>
        <v>-1216.5</v>
      </c>
      <c r="AH40" s="38">
        <f t="shared" si="0"/>
        <v>-1216.5</v>
      </c>
      <c r="AI40" s="38">
        <f t="shared" si="0"/>
        <v>134.5</v>
      </c>
      <c r="AJ40" s="38">
        <f t="shared" si="0"/>
        <v>434.5</v>
      </c>
      <c r="AK40" s="38">
        <f t="shared" si="0"/>
        <v>1579.5</v>
      </c>
      <c r="AL40" s="38">
        <f t="shared" si="0"/>
        <v>464.5</v>
      </c>
      <c r="AM40" s="38">
        <f t="shared" si="0"/>
        <v>624.5</v>
      </c>
      <c r="AN40" s="38">
        <f t="shared" si="0"/>
        <v>954.5</v>
      </c>
      <c r="AO40" s="38">
        <f t="shared" si="0"/>
        <v>954.5</v>
      </c>
      <c r="AP40" s="38">
        <f t="shared" si="0"/>
        <v>872.55</v>
      </c>
      <c r="AQ40" s="38">
        <f t="shared" si="0"/>
        <v>6107.55</v>
      </c>
      <c r="AR40" s="38">
        <f t="shared" si="0"/>
        <v>8295.5499999999993</v>
      </c>
      <c r="AS40" s="38">
        <f t="shared" si="0"/>
        <v>2979.55</v>
      </c>
      <c r="AT40" s="38">
        <f t="shared" si="0"/>
        <v>5377.5999999999995</v>
      </c>
      <c r="AU40" s="38">
        <f t="shared" si="0"/>
        <v>10875.1</v>
      </c>
      <c r="AV40" s="38">
        <f t="shared" si="0"/>
        <v>17476.2</v>
      </c>
      <c r="AW40" s="38">
        <f t="shared" si="0"/>
        <v>26611.200000000001</v>
      </c>
      <c r="AX40" s="38">
        <f t="shared" si="0"/>
        <v>13984.2</v>
      </c>
      <c r="AY40" s="38">
        <f t="shared" si="0"/>
        <v>4174.5600000000004</v>
      </c>
      <c r="AZ40" s="38">
        <f t="shared" si="0"/>
        <v>-17624.939999999999</v>
      </c>
      <c r="BA40" s="38">
        <f t="shared" si="0"/>
        <v>3831.0600000000013</v>
      </c>
      <c r="BB40" s="38">
        <f t="shared" si="0"/>
        <v>-393.85999999999967</v>
      </c>
    </row>
    <row r="41" spans="1:54" x14ac:dyDescent="0.25">
      <c r="A41" s="1" t="s">
        <v>79</v>
      </c>
      <c r="C41" s="1" t="e" cm="1" vm="1">
        <f t="array" aca="1" ref="C41" ca="1">_xlfn.HSTACK(C4:Z5)</f>
        <v>#VALUE!</v>
      </c>
    </row>
    <row r="42" spans="1:54" x14ac:dyDescent="0.25">
      <c r="C42" s="1">
        <f>INT((COLUMN(A1)-1)/3)+1</f>
        <v>1</v>
      </c>
      <c r="D42" s="1">
        <f t="shared" ref="D42:N42" si="1">INT((COLUMN(B1)-1)/3)+1</f>
        <v>1</v>
      </c>
      <c r="E42" s="1">
        <f t="shared" si="1"/>
        <v>1</v>
      </c>
      <c r="F42" s="1">
        <f t="shared" si="1"/>
        <v>2</v>
      </c>
      <c r="G42" s="1">
        <f t="shared" si="1"/>
        <v>2</v>
      </c>
      <c r="H42" s="1">
        <f t="shared" si="1"/>
        <v>2</v>
      </c>
      <c r="I42" s="1">
        <f t="shared" si="1"/>
        <v>3</v>
      </c>
      <c r="J42" s="1">
        <f t="shared" si="1"/>
        <v>3</v>
      </c>
      <c r="K42" s="1">
        <f t="shared" si="1"/>
        <v>3</v>
      </c>
      <c r="L42" s="1">
        <f t="shared" si="1"/>
        <v>4</v>
      </c>
      <c r="M42" s="1">
        <f t="shared" si="1"/>
        <v>4</v>
      </c>
      <c r="N42" s="1">
        <f t="shared" si="1"/>
        <v>4</v>
      </c>
    </row>
    <row r="43" spans="1:54" x14ac:dyDescent="0.25">
      <c r="B43" s="1" t="s">
        <v>26</v>
      </c>
      <c r="C43" s="35" t="s">
        <v>2</v>
      </c>
      <c r="D43" s="35" t="s">
        <v>3</v>
      </c>
      <c r="E43" s="35" t="s">
        <v>4</v>
      </c>
      <c r="F43" s="35" t="s">
        <v>5</v>
      </c>
      <c r="G43" s="35" t="s">
        <v>6</v>
      </c>
      <c r="H43" s="35" t="s">
        <v>7</v>
      </c>
      <c r="I43" s="35" t="s">
        <v>8</v>
      </c>
      <c r="J43" s="35" t="s">
        <v>9</v>
      </c>
      <c r="K43" s="35" t="s">
        <v>10</v>
      </c>
      <c r="L43" s="35" t="s">
        <v>11</v>
      </c>
      <c r="M43" s="35" t="s">
        <v>12</v>
      </c>
      <c r="N43" s="35" t="s">
        <v>13</v>
      </c>
      <c r="O43" s="35" t="s">
        <v>14</v>
      </c>
      <c r="P43" s="35" t="s">
        <v>15</v>
      </c>
      <c r="Q43" s="35" t="s">
        <v>16</v>
      </c>
      <c r="R43" s="35" t="s">
        <v>17</v>
      </c>
      <c r="S43" s="35" t="s">
        <v>18</v>
      </c>
      <c r="T43" s="35" t="s">
        <v>19</v>
      </c>
      <c r="U43" s="35" t="s">
        <v>20</v>
      </c>
      <c r="V43" s="35" t="s">
        <v>21</v>
      </c>
      <c r="W43" s="35" t="s">
        <v>22</v>
      </c>
      <c r="X43" s="35" t="s">
        <v>23</v>
      </c>
      <c r="Y43" s="35" t="s">
        <v>24</v>
      </c>
      <c r="Z43" s="35" t="s">
        <v>25</v>
      </c>
      <c r="AD43" s="1" t="s">
        <v>26</v>
      </c>
      <c r="AE43" s="35" t="s">
        <v>2</v>
      </c>
      <c r="AF43" s="35" t="s">
        <v>3</v>
      </c>
      <c r="AG43" s="35" t="s">
        <v>4</v>
      </c>
      <c r="AH43" s="35" t="s">
        <v>5</v>
      </c>
      <c r="AI43" s="35" t="s">
        <v>6</v>
      </c>
      <c r="AJ43" s="35" t="s">
        <v>7</v>
      </c>
      <c r="AK43" s="35" t="s">
        <v>8</v>
      </c>
      <c r="AL43" s="35" t="s">
        <v>9</v>
      </c>
      <c r="AM43" s="35" t="s">
        <v>10</v>
      </c>
      <c r="AN43" s="35" t="s">
        <v>11</v>
      </c>
      <c r="AO43" s="35" t="s">
        <v>12</v>
      </c>
      <c r="AP43" s="35" t="s">
        <v>13</v>
      </c>
      <c r="AQ43" s="35" t="s">
        <v>14</v>
      </c>
      <c r="AR43" s="35" t="s">
        <v>15</v>
      </c>
      <c r="AS43" s="35" t="s">
        <v>16</v>
      </c>
      <c r="AT43" s="35" t="s">
        <v>17</v>
      </c>
      <c r="AU43" s="35" t="s">
        <v>18</v>
      </c>
      <c r="AV43" s="35" t="s">
        <v>19</v>
      </c>
      <c r="AW43" s="35" t="s">
        <v>20</v>
      </c>
      <c r="AX43" s="35" t="s">
        <v>21</v>
      </c>
      <c r="AY43" s="35" t="s">
        <v>22</v>
      </c>
      <c r="AZ43" s="35" t="s">
        <v>23</v>
      </c>
      <c r="BA43" s="35" t="s">
        <v>24</v>
      </c>
      <c r="BB43" s="35" t="s">
        <v>25</v>
      </c>
    </row>
    <row r="44" spans="1:54" x14ac:dyDescent="0.25">
      <c r="B44" s="46">
        <v>45103</v>
      </c>
      <c r="C44" s="38">
        <f t="shared" ref="C44:C78" si="2">C5</f>
        <v>0</v>
      </c>
      <c r="D44" s="38">
        <f t="shared" ref="D44:Z44" si="3">D5-C5</f>
        <v>0</v>
      </c>
      <c r="E44" s="38">
        <f t="shared" si="3"/>
        <v>0</v>
      </c>
      <c r="F44" s="38">
        <f t="shared" si="3"/>
        <v>0</v>
      </c>
      <c r="G44" s="38">
        <f t="shared" si="3"/>
        <v>0</v>
      </c>
      <c r="H44" s="38">
        <f t="shared" si="3"/>
        <v>0</v>
      </c>
      <c r="I44" s="38">
        <f t="shared" si="3"/>
        <v>0</v>
      </c>
      <c r="J44" s="38">
        <f t="shared" si="3"/>
        <v>0</v>
      </c>
      <c r="K44" s="38">
        <f t="shared" si="3"/>
        <v>0</v>
      </c>
      <c r="L44" s="38">
        <f t="shared" si="3"/>
        <v>0</v>
      </c>
      <c r="M44" s="38">
        <f t="shared" si="3"/>
        <v>0</v>
      </c>
      <c r="N44" s="38">
        <f t="shared" si="3"/>
        <v>0</v>
      </c>
      <c r="O44" s="38">
        <f t="shared" si="3"/>
        <v>0</v>
      </c>
      <c r="P44" s="38">
        <f t="shared" si="3"/>
        <v>0</v>
      </c>
      <c r="Q44" s="38">
        <f t="shared" si="3"/>
        <v>130</v>
      </c>
      <c r="R44" s="38">
        <f t="shared" si="3"/>
        <v>1430</v>
      </c>
      <c r="S44" s="38">
        <f t="shared" si="3"/>
        <v>1710</v>
      </c>
      <c r="T44" s="38">
        <f t="shared" si="3"/>
        <v>1050</v>
      </c>
      <c r="U44" s="38">
        <f t="shared" si="3"/>
        <v>665</v>
      </c>
      <c r="V44" s="38">
        <f t="shared" si="3"/>
        <v>773</v>
      </c>
      <c r="W44" s="38">
        <f t="shared" si="3"/>
        <v>1070</v>
      </c>
      <c r="X44" s="38">
        <f t="shared" si="3"/>
        <v>40</v>
      </c>
      <c r="Y44" s="38">
        <f t="shared" si="3"/>
        <v>420</v>
      </c>
      <c r="Z44" s="38">
        <f t="shared" si="3"/>
        <v>0</v>
      </c>
      <c r="AD44" s="46">
        <v>45103</v>
      </c>
      <c r="AE44" s="38">
        <f>AE5</f>
        <v>0</v>
      </c>
      <c r="AF44" s="38">
        <f>AF5-AE5</f>
        <v>0</v>
      </c>
      <c r="AG44" s="38">
        <f t="shared" ref="AG44" si="4">AG5</f>
        <v>0</v>
      </c>
      <c r="AH44" s="38">
        <f t="shared" ref="AH44" si="5">AH5-AG5</f>
        <v>0</v>
      </c>
      <c r="AI44" s="38">
        <f t="shared" ref="AI44" si="6">AI5</f>
        <v>0</v>
      </c>
      <c r="AJ44" s="38">
        <f t="shared" ref="AJ44" si="7">AJ5-AI5</f>
        <v>0</v>
      </c>
      <c r="AK44" s="38">
        <f t="shared" ref="AK44" si="8">AK5</f>
        <v>0</v>
      </c>
      <c r="AL44" s="38">
        <f t="shared" ref="AL44" si="9">AL5-AK5</f>
        <v>0</v>
      </c>
      <c r="AM44" s="38">
        <f t="shared" ref="AM44" si="10">AM5</f>
        <v>0</v>
      </c>
      <c r="AN44" s="38">
        <f t="shared" ref="AN44" si="11">AN5-AM5</f>
        <v>0</v>
      </c>
      <c r="AO44" s="38">
        <f t="shared" ref="AO44" si="12">AO5</f>
        <v>0</v>
      </c>
      <c r="AP44" s="38">
        <f t="shared" ref="AP44" si="13">AP5-AO5</f>
        <v>0</v>
      </c>
      <c r="AQ44" s="38">
        <f t="shared" ref="AQ44" si="14">AQ5</f>
        <v>0</v>
      </c>
      <c r="AR44" s="38">
        <f t="shared" ref="AR44" si="15">AR5-AQ5</f>
        <v>0</v>
      </c>
      <c r="AS44" s="38">
        <f t="shared" ref="AS44" si="16">AS5</f>
        <v>130</v>
      </c>
      <c r="AT44" s="38">
        <f t="shared" ref="AT44" si="17">AT5-AS5</f>
        <v>-4790</v>
      </c>
      <c r="AU44" s="38">
        <f t="shared" ref="AU44" si="18">AU5</f>
        <v>-7540</v>
      </c>
      <c r="AV44" s="38">
        <f t="shared" ref="AV44" si="19">AV5-AU5</f>
        <v>-2275</v>
      </c>
      <c r="AW44" s="38">
        <f t="shared" ref="AW44" si="20">AW5</f>
        <v>-7775</v>
      </c>
      <c r="AX44" s="38">
        <f t="shared" ref="AX44" si="21">AX5-AW5</f>
        <v>928</v>
      </c>
      <c r="AY44" s="38">
        <f t="shared" ref="AY44" si="22">AY5</f>
        <v>-6652</v>
      </c>
      <c r="AZ44" s="38">
        <f t="shared" ref="AZ44" si="23">AZ5-AY5</f>
        <v>33</v>
      </c>
      <c r="BA44" s="38">
        <f t="shared" ref="BA44" si="24">BA5</f>
        <v>-6194.5</v>
      </c>
      <c r="BB44" s="38">
        <f t="shared" ref="BB44:BB78" si="25">BB5-BA5</f>
        <v>0</v>
      </c>
    </row>
    <row r="45" spans="1:54" x14ac:dyDescent="0.25">
      <c r="B45" s="46">
        <v>45104</v>
      </c>
      <c r="C45" s="38">
        <f t="shared" si="2"/>
        <v>0</v>
      </c>
      <c r="D45" s="38">
        <f t="shared" ref="D45:Z45" si="26">D6-C6</f>
        <v>0</v>
      </c>
      <c r="E45" s="38">
        <f t="shared" si="26"/>
        <v>0</v>
      </c>
      <c r="F45" s="38">
        <f t="shared" si="26"/>
        <v>0</v>
      </c>
      <c r="G45" s="38">
        <f t="shared" si="26"/>
        <v>0</v>
      </c>
      <c r="H45" s="38">
        <f t="shared" si="26"/>
        <v>0</v>
      </c>
      <c r="I45" s="38">
        <f t="shared" si="26"/>
        <v>0</v>
      </c>
      <c r="J45" s="38">
        <f t="shared" si="26"/>
        <v>0</v>
      </c>
      <c r="K45" s="38">
        <f t="shared" si="26"/>
        <v>0</v>
      </c>
      <c r="L45" s="38">
        <f t="shared" si="26"/>
        <v>0</v>
      </c>
      <c r="M45" s="38">
        <f t="shared" si="26"/>
        <v>0</v>
      </c>
      <c r="N45" s="38">
        <f t="shared" si="26"/>
        <v>0</v>
      </c>
      <c r="O45" s="38">
        <f t="shared" si="26"/>
        <v>0</v>
      </c>
      <c r="P45" s="38">
        <f t="shared" si="26"/>
        <v>0</v>
      </c>
      <c r="Q45" s="38">
        <f t="shared" si="26"/>
        <v>0</v>
      </c>
      <c r="R45" s="38">
        <f t="shared" si="26"/>
        <v>700</v>
      </c>
      <c r="S45" s="38">
        <f t="shared" si="26"/>
        <v>1240</v>
      </c>
      <c r="T45" s="38">
        <f t="shared" si="26"/>
        <v>475</v>
      </c>
      <c r="U45" s="38">
        <f t="shared" si="26"/>
        <v>1100</v>
      </c>
      <c r="V45" s="38">
        <f t="shared" si="26"/>
        <v>665</v>
      </c>
      <c r="W45" s="38">
        <f t="shared" si="26"/>
        <v>515</v>
      </c>
      <c r="X45" s="38">
        <f t="shared" si="26"/>
        <v>450</v>
      </c>
      <c r="Y45" s="38">
        <f t="shared" si="26"/>
        <v>80</v>
      </c>
      <c r="Z45" s="38">
        <f t="shared" si="26"/>
        <v>160</v>
      </c>
      <c r="AD45" s="46">
        <v>45104</v>
      </c>
      <c r="AE45" s="38">
        <f t="shared" ref="AE45:AE78" si="27">AE6</f>
        <v>0</v>
      </c>
      <c r="AF45" s="38">
        <f t="shared" ref="AF45:AF78" si="28">AF6-AE6</f>
        <v>0</v>
      </c>
      <c r="AG45" s="38">
        <f t="shared" ref="AG45" si="29">AG6</f>
        <v>0</v>
      </c>
      <c r="AH45" s="38">
        <f t="shared" ref="AH45" si="30">AH6-AG6</f>
        <v>0</v>
      </c>
      <c r="AI45" s="38">
        <f t="shared" ref="AI45" si="31">AI6</f>
        <v>0</v>
      </c>
      <c r="AJ45" s="38">
        <f t="shared" ref="AJ45" si="32">AJ6-AI6</f>
        <v>0</v>
      </c>
      <c r="AK45" s="38">
        <f t="shared" ref="AK45" si="33">AK6</f>
        <v>0</v>
      </c>
      <c r="AL45" s="38">
        <f t="shared" ref="AL45" si="34">AL6-AK6</f>
        <v>0</v>
      </c>
      <c r="AM45" s="38">
        <f t="shared" ref="AM45" si="35">AM6</f>
        <v>0</v>
      </c>
      <c r="AN45" s="38">
        <f t="shared" ref="AN45" si="36">AN6-AM6</f>
        <v>0</v>
      </c>
      <c r="AO45" s="38">
        <f t="shared" ref="AO45" si="37">AO6</f>
        <v>0</v>
      </c>
      <c r="AP45" s="38">
        <f t="shared" ref="AP45" si="38">AP6-AO6</f>
        <v>0</v>
      </c>
      <c r="AQ45" s="38">
        <f t="shared" ref="AQ45" si="39">AQ6</f>
        <v>0</v>
      </c>
      <c r="AR45" s="38">
        <f t="shared" ref="AR45" si="40">AR6-AQ6</f>
        <v>0</v>
      </c>
      <c r="AS45" s="38">
        <f t="shared" ref="AS45" si="41">AS6</f>
        <v>0</v>
      </c>
      <c r="AT45" s="38">
        <f t="shared" ref="AT45" si="42">AT6-AS6</f>
        <v>230</v>
      </c>
      <c r="AU45" s="38">
        <f t="shared" ref="AU45" si="43">AU6</f>
        <v>988</v>
      </c>
      <c r="AV45" s="38">
        <f t="shared" ref="AV45" si="44">AV6-AU6</f>
        <v>940</v>
      </c>
      <c r="AW45" s="38">
        <f t="shared" ref="AW45" si="45">AW6</f>
        <v>2677</v>
      </c>
      <c r="AX45" s="38">
        <f t="shared" ref="AX45" si="46">AX6-AW6</f>
        <v>980</v>
      </c>
      <c r="AY45" s="38">
        <f t="shared" ref="AY45" si="47">AY6</f>
        <v>4112</v>
      </c>
      <c r="AZ45" s="38">
        <f t="shared" ref="AZ45" si="48">AZ6-AY6</f>
        <v>450</v>
      </c>
      <c r="BA45" s="38">
        <f t="shared" ref="BA45" si="49">BA6</f>
        <v>3622</v>
      </c>
      <c r="BB45" s="38">
        <f t="shared" si="25"/>
        <v>-887</v>
      </c>
    </row>
    <row r="46" spans="1:54" x14ac:dyDescent="0.25">
      <c r="B46" s="46">
        <v>45105</v>
      </c>
      <c r="C46" s="38">
        <f t="shared" si="2"/>
        <v>520</v>
      </c>
      <c r="D46" s="38">
        <f t="shared" ref="D46:Z46" si="50">D7-C7</f>
        <v>0</v>
      </c>
      <c r="E46" s="38">
        <f t="shared" si="50"/>
        <v>0</v>
      </c>
      <c r="F46" s="38">
        <f t="shared" si="50"/>
        <v>0</v>
      </c>
      <c r="G46" s="38">
        <f t="shared" si="50"/>
        <v>0</v>
      </c>
      <c r="H46" s="38">
        <f t="shared" si="50"/>
        <v>0</v>
      </c>
      <c r="I46" s="38">
        <f t="shared" si="50"/>
        <v>0</v>
      </c>
      <c r="J46" s="38">
        <f t="shared" si="50"/>
        <v>0</v>
      </c>
      <c r="K46" s="38">
        <f t="shared" si="50"/>
        <v>0</v>
      </c>
      <c r="L46" s="38">
        <f t="shared" si="50"/>
        <v>0</v>
      </c>
      <c r="M46" s="38">
        <f t="shared" si="50"/>
        <v>0</v>
      </c>
      <c r="N46" s="38">
        <f t="shared" si="50"/>
        <v>0</v>
      </c>
      <c r="O46" s="38">
        <f t="shared" si="50"/>
        <v>0</v>
      </c>
      <c r="P46" s="38">
        <f t="shared" si="50"/>
        <v>0</v>
      </c>
      <c r="Q46" s="38">
        <f t="shared" si="50"/>
        <v>0</v>
      </c>
      <c r="R46" s="38">
        <f t="shared" si="50"/>
        <v>710</v>
      </c>
      <c r="S46" s="38">
        <f t="shared" si="50"/>
        <v>385</v>
      </c>
      <c r="T46" s="38">
        <f t="shared" si="50"/>
        <v>2740</v>
      </c>
      <c r="U46" s="38">
        <f t="shared" si="50"/>
        <v>550</v>
      </c>
      <c r="V46" s="38">
        <f t="shared" si="50"/>
        <v>1040</v>
      </c>
      <c r="W46" s="38">
        <f t="shared" si="50"/>
        <v>331</v>
      </c>
      <c r="X46" s="38">
        <f t="shared" si="50"/>
        <v>755</v>
      </c>
      <c r="Y46" s="38">
        <f t="shared" si="50"/>
        <v>920</v>
      </c>
      <c r="Z46" s="38">
        <f t="shared" si="50"/>
        <v>0</v>
      </c>
      <c r="AD46" s="46">
        <v>45105</v>
      </c>
      <c r="AE46" s="38">
        <f t="shared" si="27"/>
        <v>-140</v>
      </c>
      <c r="AF46" s="38">
        <f t="shared" si="28"/>
        <v>1</v>
      </c>
      <c r="AG46" s="38">
        <f t="shared" ref="AG46" si="51">AG7</f>
        <v>-139</v>
      </c>
      <c r="AH46" s="38">
        <f t="shared" ref="AH46" si="52">AH7-AG7</f>
        <v>0</v>
      </c>
      <c r="AI46" s="38">
        <f t="shared" ref="AI46" si="53">AI7</f>
        <v>-139</v>
      </c>
      <c r="AJ46" s="38">
        <f t="shared" ref="AJ46" si="54">AJ7-AI7</f>
        <v>0</v>
      </c>
      <c r="AK46" s="38">
        <f t="shared" ref="AK46" si="55">AK7</f>
        <v>-139</v>
      </c>
      <c r="AL46" s="38">
        <f t="shared" ref="AL46" si="56">AL7-AK7</f>
        <v>0</v>
      </c>
      <c r="AM46" s="38">
        <f t="shared" ref="AM46" si="57">AM7</f>
        <v>-139</v>
      </c>
      <c r="AN46" s="38">
        <f t="shared" ref="AN46" si="58">AN7-AM7</f>
        <v>0</v>
      </c>
      <c r="AO46" s="38">
        <f t="shared" ref="AO46" si="59">AO7</f>
        <v>-139</v>
      </c>
      <c r="AP46" s="38">
        <f t="shared" ref="AP46" si="60">AP7-AO7</f>
        <v>0</v>
      </c>
      <c r="AQ46" s="38">
        <f t="shared" ref="AQ46" si="61">AQ7</f>
        <v>-139</v>
      </c>
      <c r="AR46" s="38">
        <f t="shared" ref="AR46" si="62">AR7-AQ7</f>
        <v>0</v>
      </c>
      <c r="AS46" s="38">
        <f t="shared" ref="AS46" si="63">AS7</f>
        <v>-139</v>
      </c>
      <c r="AT46" s="38">
        <f t="shared" ref="AT46" si="64">AT7-AS7</f>
        <v>296</v>
      </c>
      <c r="AU46" s="38">
        <f t="shared" ref="AU46" si="65">AU7</f>
        <v>-33</v>
      </c>
      <c r="AV46" s="38">
        <f t="shared" ref="AV46" si="66">AV7-AU7</f>
        <v>2740</v>
      </c>
      <c r="AW46" s="38">
        <f t="shared" ref="AW46" si="67">AW7</f>
        <v>1907</v>
      </c>
      <c r="AX46" s="38">
        <f t="shared" ref="AX46" si="68">AX7-AW7</f>
        <v>1190</v>
      </c>
      <c r="AY46" s="38">
        <f t="shared" ref="AY46" si="69">AY7</f>
        <v>2576</v>
      </c>
      <c r="AZ46" s="38">
        <f t="shared" ref="AZ46" si="70">AZ7-AY7</f>
        <v>-100</v>
      </c>
      <c r="BA46" s="38">
        <f t="shared" ref="BA46" si="71">BA7</f>
        <v>4031</v>
      </c>
      <c r="BB46" s="38">
        <f t="shared" si="25"/>
        <v>-29</v>
      </c>
    </row>
    <row r="47" spans="1:54" x14ac:dyDescent="0.25">
      <c r="B47" s="46">
        <v>45106</v>
      </c>
      <c r="C47" s="38">
        <f t="shared" si="2"/>
        <v>0</v>
      </c>
      <c r="D47" s="38">
        <f t="shared" ref="D47:Z47" si="72">D8-C8</f>
        <v>0</v>
      </c>
      <c r="E47" s="38">
        <f t="shared" si="72"/>
        <v>0</v>
      </c>
      <c r="F47" s="38">
        <f t="shared" si="72"/>
        <v>0</v>
      </c>
      <c r="G47" s="38">
        <f t="shared" si="72"/>
        <v>0</v>
      </c>
      <c r="H47" s="38">
        <f t="shared" si="72"/>
        <v>0</v>
      </c>
      <c r="I47" s="38">
        <f t="shared" si="72"/>
        <v>0</v>
      </c>
      <c r="J47" s="38">
        <f t="shared" si="72"/>
        <v>0</v>
      </c>
      <c r="K47" s="38">
        <f t="shared" si="72"/>
        <v>0</v>
      </c>
      <c r="L47" s="38">
        <f t="shared" si="72"/>
        <v>0</v>
      </c>
      <c r="M47" s="38">
        <f t="shared" si="72"/>
        <v>0</v>
      </c>
      <c r="N47" s="38">
        <f t="shared" si="72"/>
        <v>0</v>
      </c>
      <c r="O47" s="38">
        <f t="shared" si="72"/>
        <v>0</v>
      </c>
      <c r="P47" s="38">
        <f t="shared" si="72"/>
        <v>0</v>
      </c>
      <c r="Q47" s="38">
        <f t="shared" si="72"/>
        <v>300</v>
      </c>
      <c r="R47" s="38">
        <f t="shared" si="72"/>
        <v>1300</v>
      </c>
      <c r="S47" s="38">
        <f t="shared" si="72"/>
        <v>330</v>
      </c>
      <c r="T47" s="38">
        <f t="shared" si="72"/>
        <v>421</v>
      </c>
      <c r="U47" s="38">
        <f t="shared" si="72"/>
        <v>10</v>
      </c>
      <c r="V47" s="38">
        <f t="shared" si="72"/>
        <v>365</v>
      </c>
      <c r="W47" s="38">
        <f t="shared" si="72"/>
        <v>955</v>
      </c>
      <c r="X47" s="38">
        <f t="shared" si="72"/>
        <v>100</v>
      </c>
      <c r="Y47" s="38">
        <f t="shared" si="72"/>
        <v>480</v>
      </c>
      <c r="Z47" s="38">
        <f t="shared" si="72"/>
        <v>0</v>
      </c>
      <c r="AD47" s="46">
        <v>45106</v>
      </c>
      <c r="AE47" s="38">
        <f t="shared" si="27"/>
        <v>0</v>
      </c>
      <c r="AF47" s="38">
        <f t="shared" si="28"/>
        <v>0</v>
      </c>
      <c r="AG47" s="38">
        <f t="shared" ref="AG47" si="73">AG8</f>
        <v>0</v>
      </c>
      <c r="AH47" s="38">
        <f t="shared" ref="AH47" si="74">AH8-AG8</f>
        <v>0</v>
      </c>
      <c r="AI47" s="38">
        <f t="shared" ref="AI47" si="75">AI8</f>
        <v>0</v>
      </c>
      <c r="AJ47" s="38">
        <f t="shared" ref="AJ47" si="76">AJ8-AI8</f>
        <v>0</v>
      </c>
      <c r="AK47" s="38">
        <f t="shared" ref="AK47" si="77">AK8</f>
        <v>0</v>
      </c>
      <c r="AL47" s="38">
        <f t="shared" ref="AL47" si="78">AL8-AK8</f>
        <v>0</v>
      </c>
      <c r="AM47" s="38">
        <f t="shared" ref="AM47" si="79">AM8</f>
        <v>0</v>
      </c>
      <c r="AN47" s="38">
        <f t="shared" ref="AN47" si="80">AN8-AM8</f>
        <v>0</v>
      </c>
      <c r="AO47" s="38">
        <f t="shared" ref="AO47" si="81">AO8</f>
        <v>0</v>
      </c>
      <c r="AP47" s="38">
        <f t="shared" ref="AP47" si="82">AP8-AO8</f>
        <v>0</v>
      </c>
      <c r="AQ47" s="38">
        <f t="shared" ref="AQ47" si="83">AQ8</f>
        <v>0</v>
      </c>
      <c r="AR47" s="38">
        <f t="shared" ref="AR47" si="84">AR8-AQ8</f>
        <v>0</v>
      </c>
      <c r="AS47" s="38">
        <f t="shared" ref="AS47" si="85">AS8</f>
        <v>215</v>
      </c>
      <c r="AT47" s="38">
        <f t="shared" ref="AT47" si="86">AT8-AS8</f>
        <v>1350</v>
      </c>
      <c r="AU47" s="38">
        <f t="shared" ref="AU47" si="87">AU8</f>
        <v>1895</v>
      </c>
      <c r="AV47" s="38">
        <f t="shared" ref="AV47" si="88">AV8-AU8</f>
        <v>251</v>
      </c>
      <c r="AW47" s="38">
        <f t="shared" ref="AW47" si="89">AW8</f>
        <v>2176</v>
      </c>
      <c r="AX47" s="38">
        <f t="shared" ref="AX47" si="90">AX8-AW8</f>
        <v>-1283</v>
      </c>
      <c r="AY47" s="38">
        <f t="shared" ref="AY47" si="91">AY8</f>
        <v>1473</v>
      </c>
      <c r="AZ47" s="38">
        <f t="shared" ref="AZ47" si="92">AZ8-AY8</f>
        <v>-3418</v>
      </c>
      <c r="BA47" s="38">
        <f t="shared" ref="BA47" si="93">BA8</f>
        <v>-1465</v>
      </c>
      <c r="BB47" s="38">
        <f t="shared" si="25"/>
        <v>-247.5</v>
      </c>
    </row>
    <row r="48" spans="1:54" x14ac:dyDescent="0.25">
      <c r="B48" s="46">
        <v>45107</v>
      </c>
      <c r="C48" s="38">
        <f t="shared" si="2"/>
        <v>0</v>
      </c>
      <c r="D48" s="38">
        <f t="shared" ref="D48:Z48" si="94">D9-C9</f>
        <v>0</v>
      </c>
      <c r="E48" s="38">
        <f t="shared" si="94"/>
        <v>0</v>
      </c>
      <c r="F48" s="38">
        <f t="shared" si="94"/>
        <v>0</v>
      </c>
      <c r="G48" s="38">
        <f t="shared" si="94"/>
        <v>0</v>
      </c>
      <c r="H48" s="38">
        <f t="shared" si="94"/>
        <v>0</v>
      </c>
      <c r="I48" s="38">
        <f t="shared" si="94"/>
        <v>0</v>
      </c>
      <c r="J48" s="38">
        <f t="shared" si="94"/>
        <v>0</v>
      </c>
      <c r="K48" s="38">
        <f t="shared" si="94"/>
        <v>0</v>
      </c>
      <c r="L48" s="38">
        <f t="shared" si="94"/>
        <v>0</v>
      </c>
      <c r="M48" s="38">
        <f t="shared" si="94"/>
        <v>0</v>
      </c>
      <c r="N48" s="38">
        <f t="shared" si="94"/>
        <v>0</v>
      </c>
      <c r="O48" s="38">
        <f t="shared" si="94"/>
        <v>0</v>
      </c>
      <c r="P48" s="38">
        <f t="shared" si="94"/>
        <v>50</v>
      </c>
      <c r="Q48" s="38">
        <f t="shared" si="94"/>
        <v>150</v>
      </c>
      <c r="R48" s="38">
        <f t="shared" si="94"/>
        <v>949</v>
      </c>
      <c r="S48" s="38">
        <f t="shared" si="94"/>
        <v>1290</v>
      </c>
      <c r="T48" s="38">
        <f t="shared" si="94"/>
        <v>630</v>
      </c>
      <c r="U48" s="38">
        <f t="shared" si="94"/>
        <v>940</v>
      </c>
      <c r="V48" s="38">
        <f t="shared" si="94"/>
        <v>550</v>
      </c>
      <c r="W48" s="38">
        <f t="shared" si="94"/>
        <v>540</v>
      </c>
      <c r="X48" s="38">
        <f t="shared" si="94"/>
        <v>160</v>
      </c>
      <c r="Y48" s="38">
        <f t="shared" si="94"/>
        <v>395</v>
      </c>
      <c r="Z48" s="38">
        <f t="shared" si="94"/>
        <v>60</v>
      </c>
      <c r="AD48" s="46">
        <v>45107</v>
      </c>
      <c r="AE48" s="38">
        <f t="shared" si="27"/>
        <v>0</v>
      </c>
      <c r="AF48" s="38">
        <f t="shared" si="28"/>
        <v>0</v>
      </c>
      <c r="AG48" s="38">
        <f t="shared" ref="AG48" si="95">AG9</f>
        <v>0</v>
      </c>
      <c r="AH48" s="38">
        <f t="shared" ref="AH48" si="96">AH9-AG9</f>
        <v>0</v>
      </c>
      <c r="AI48" s="38">
        <f t="shared" ref="AI48" si="97">AI9</f>
        <v>0</v>
      </c>
      <c r="AJ48" s="38">
        <f t="shared" ref="AJ48" si="98">AJ9-AI9</f>
        <v>0</v>
      </c>
      <c r="AK48" s="38">
        <f t="shared" ref="AK48" si="99">AK9</f>
        <v>0</v>
      </c>
      <c r="AL48" s="38">
        <f t="shared" ref="AL48" si="100">AL9-AK9</f>
        <v>0</v>
      </c>
      <c r="AM48" s="38">
        <f t="shared" ref="AM48" si="101">AM9</f>
        <v>0</v>
      </c>
      <c r="AN48" s="38">
        <f t="shared" ref="AN48" si="102">AN9-AM9</f>
        <v>0</v>
      </c>
      <c r="AO48" s="38">
        <f t="shared" ref="AO48" si="103">AO9</f>
        <v>0</v>
      </c>
      <c r="AP48" s="38">
        <f t="shared" ref="AP48" si="104">AP9-AO9</f>
        <v>0</v>
      </c>
      <c r="AQ48" s="38">
        <f t="shared" ref="AQ48" si="105">AQ9</f>
        <v>0</v>
      </c>
      <c r="AR48" s="38">
        <f t="shared" ref="AR48" si="106">AR9-AQ9</f>
        <v>50</v>
      </c>
      <c r="AS48" s="38">
        <f t="shared" ref="AS48" si="107">AS9</f>
        <v>280</v>
      </c>
      <c r="AT48" s="38">
        <f t="shared" ref="AT48" si="108">AT9-AS9</f>
        <v>-2051</v>
      </c>
      <c r="AU48" s="38">
        <f t="shared" ref="AU48" si="109">AU9</f>
        <v>-1241</v>
      </c>
      <c r="AV48" s="38">
        <f t="shared" ref="AV48" si="110">AV9-AU9</f>
        <v>-455</v>
      </c>
      <c r="AW48" s="38">
        <f t="shared" ref="AW48" si="111">AW9</f>
        <v>-1066</v>
      </c>
      <c r="AX48" s="38">
        <f t="shared" ref="AX48" si="112">AX9-AW9</f>
        <v>-280</v>
      </c>
      <c r="AY48" s="38">
        <f t="shared" ref="AY48" si="113">AY9</f>
        <v>-1971</v>
      </c>
      <c r="AZ48" s="38">
        <f t="shared" ref="AZ48" si="114">AZ9-AY9</f>
        <v>195</v>
      </c>
      <c r="BA48" s="38">
        <f t="shared" ref="BA48" si="115">BA9</f>
        <v>-1856</v>
      </c>
      <c r="BB48" s="38">
        <f t="shared" si="25"/>
        <v>168.5</v>
      </c>
    </row>
    <row r="49" spans="2:54" x14ac:dyDescent="0.25">
      <c r="B49" s="46">
        <v>45108</v>
      </c>
      <c r="C49" s="38">
        <f t="shared" si="2"/>
        <v>505</v>
      </c>
      <c r="D49" s="38">
        <f t="shared" ref="D49:Z49" si="116">D10-C10</f>
        <v>0</v>
      </c>
      <c r="E49" s="38">
        <f t="shared" si="116"/>
        <v>0</v>
      </c>
      <c r="F49" s="38">
        <f t="shared" si="116"/>
        <v>0</v>
      </c>
      <c r="G49" s="38">
        <f t="shared" si="116"/>
        <v>0</v>
      </c>
      <c r="H49" s="38">
        <f t="shared" si="116"/>
        <v>0</v>
      </c>
      <c r="I49" s="38">
        <f t="shared" si="116"/>
        <v>0</v>
      </c>
      <c r="J49" s="38">
        <f t="shared" si="116"/>
        <v>0</v>
      </c>
      <c r="K49" s="38">
        <f t="shared" si="116"/>
        <v>0</v>
      </c>
      <c r="L49" s="38">
        <f t="shared" si="116"/>
        <v>0</v>
      </c>
      <c r="M49" s="38">
        <f t="shared" si="116"/>
        <v>0</v>
      </c>
      <c r="N49" s="38">
        <f t="shared" si="116"/>
        <v>0</v>
      </c>
      <c r="O49" s="38">
        <f t="shared" si="116"/>
        <v>170</v>
      </c>
      <c r="P49" s="38">
        <f t="shared" si="116"/>
        <v>722</v>
      </c>
      <c r="Q49" s="38">
        <f t="shared" si="116"/>
        <v>553</v>
      </c>
      <c r="R49" s="38">
        <f t="shared" si="116"/>
        <v>1030</v>
      </c>
      <c r="S49" s="38">
        <f t="shared" si="116"/>
        <v>570</v>
      </c>
      <c r="T49" s="38">
        <f t="shared" si="116"/>
        <v>190</v>
      </c>
      <c r="U49" s="38">
        <f t="shared" si="116"/>
        <v>1960</v>
      </c>
      <c r="V49" s="38">
        <f t="shared" si="116"/>
        <v>220</v>
      </c>
      <c r="W49" s="38">
        <f t="shared" si="116"/>
        <v>345</v>
      </c>
      <c r="X49" s="38">
        <f t="shared" si="116"/>
        <v>80</v>
      </c>
      <c r="Y49" s="38">
        <f t="shared" si="116"/>
        <v>1850</v>
      </c>
      <c r="Z49" s="38">
        <f t="shared" si="116"/>
        <v>160</v>
      </c>
      <c r="AD49" s="46">
        <v>45108</v>
      </c>
      <c r="AE49" s="38">
        <f t="shared" si="27"/>
        <v>505</v>
      </c>
      <c r="AF49" s="38">
        <f t="shared" si="28"/>
        <v>0</v>
      </c>
      <c r="AG49" s="38">
        <f t="shared" ref="AG49" si="117">AG10</f>
        <v>505</v>
      </c>
      <c r="AH49" s="38">
        <f t="shared" ref="AH49" si="118">AH10-AG10</f>
        <v>0</v>
      </c>
      <c r="AI49" s="38">
        <f t="shared" ref="AI49" si="119">AI10</f>
        <v>505</v>
      </c>
      <c r="AJ49" s="38">
        <f t="shared" ref="AJ49" si="120">AJ10-AI10</f>
        <v>0</v>
      </c>
      <c r="AK49" s="38">
        <f t="shared" ref="AK49" si="121">AK10</f>
        <v>505</v>
      </c>
      <c r="AL49" s="38">
        <f t="shared" ref="AL49" si="122">AL10-AK10</f>
        <v>-825</v>
      </c>
      <c r="AM49" s="38">
        <f t="shared" ref="AM49" si="123">AM10</f>
        <v>-320</v>
      </c>
      <c r="AN49" s="38">
        <f t="shared" ref="AN49" si="124">AN10-AM10</f>
        <v>0</v>
      </c>
      <c r="AO49" s="38">
        <f t="shared" ref="AO49" si="125">AO10</f>
        <v>-320</v>
      </c>
      <c r="AP49" s="38">
        <f t="shared" ref="AP49" si="126">AP10-AO10</f>
        <v>0</v>
      </c>
      <c r="AQ49" s="38">
        <f t="shared" ref="AQ49" si="127">AQ10</f>
        <v>-220</v>
      </c>
      <c r="AR49" s="38">
        <f t="shared" ref="AR49" si="128">AR10-AQ10</f>
        <v>-53</v>
      </c>
      <c r="AS49" s="38">
        <f t="shared" ref="AS49" si="129">AS10</f>
        <v>105</v>
      </c>
      <c r="AT49" s="38">
        <f t="shared" ref="AT49" si="130">AT10-AS10</f>
        <v>940</v>
      </c>
      <c r="AU49" s="38">
        <f t="shared" ref="AU49" si="131">AU10</f>
        <v>1530</v>
      </c>
      <c r="AV49" s="38">
        <f t="shared" ref="AV49" si="132">AV10-AU10</f>
        <v>-985</v>
      </c>
      <c r="AW49" s="38">
        <f t="shared" ref="AW49" si="133">AW10</f>
        <v>-620</v>
      </c>
      <c r="AX49" s="38">
        <f t="shared" ref="AX49" si="134">AX10-AW10</f>
        <v>-612</v>
      </c>
      <c r="AY49" s="38">
        <f t="shared" ref="AY49" si="135">AY10</f>
        <v>-737</v>
      </c>
      <c r="AZ49" s="38">
        <f t="shared" ref="AZ49" si="136">AZ10-AY10</f>
        <v>80</v>
      </c>
      <c r="BA49" s="38">
        <f t="shared" ref="BA49" si="137">BA10</f>
        <v>1193</v>
      </c>
      <c r="BB49" s="38">
        <f t="shared" si="25"/>
        <v>-648</v>
      </c>
    </row>
    <row r="50" spans="2:54" x14ac:dyDescent="0.25">
      <c r="B50" s="46">
        <v>45109</v>
      </c>
      <c r="C50" s="38">
        <f t="shared" si="2"/>
        <v>0</v>
      </c>
      <c r="D50" s="38">
        <f t="shared" ref="D50:Z50" si="138">D11-C11</f>
        <v>0</v>
      </c>
      <c r="E50" s="38">
        <f t="shared" si="138"/>
        <v>0</v>
      </c>
      <c r="F50" s="38">
        <f t="shared" si="138"/>
        <v>0</v>
      </c>
      <c r="G50" s="38">
        <f t="shared" si="138"/>
        <v>0</v>
      </c>
      <c r="H50" s="38">
        <f t="shared" si="138"/>
        <v>0</v>
      </c>
      <c r="I50" s="38">
        <f t="shared" si="138"/>
        <v>0</v>
      </c>
      <c r="J50" s="38">
        <f t="shared" si="138"/>
        <v>0</v>
      </c>
      <c r="K50" s="38">
        <f t="shared" si="138"/>
        <v>0</v>
      </c>
      <c r="L50" s="38">
        <f t="shared" si="138"/>
        <v>0</v>
      </c>
      <c r="M50" s="38">
        <f t="shared" si="138"/>
        <v>0</v>
      </c>
      <c r="N50" s="38">
        <f t="shared" si="138"/>
        <v>0</v>
      </c>
      <c r="O50" s="38">
        <f t="shared" si="138"/>
        <v>1020</v>
      </c>
      <c r="P50" s="38">
        <f t="shared" si="138"/>
        <v>800</v>
      </c>
      <c r="Q50" s="38">
        <f t="shared" si="138"/>
        <v>0</v>
      </c>
      <c r="R50" s="38">
        <f t="shared" si="138"/>
        <v>650</v>
      </c>
      <c r="S50" s="38">
        <f t="shared" si="138"/>
        <v>2390</v>
      </c>
      <c r="T50" s="38">
        <f t="shared" si="138"/>
        <v>860</v>
      </c>
      <c r="U50" s="38">
        <f t="shared" si="138"/>
        <v>278</v>
      </c>
      <c r="V50" s="38">
        <f t="shared" si="138"/>
        <v>1110</v>
      </c>
      <c r="W50" s="38">
        <f t="shared" si="138"/>
        <v>810</v>
      </c>
      <c r="X50" s="38">
        <f t="shared" si="138"/>
        <v>690</v>
      </c>
      <c r="Y50" s="38">
        <f t="shared" si="138"/>
        <v>0</v>
      </c>
      <c r="Z50" s="38">
        <f t="shared" si="138"/>
        <v>0</v>
      </c>
      <c r="AD50" s="46">
        <v>45109</v>
      </c>
      <c r="AE50" s="38">
        <f t="shared" si="27"/>
        <v>0</v>
      </c>
      <c r="AF50" s="38">
        <f t="shared" si="28"/>
        <v>0</v>
      </c>
      <c r="AG50" s="38">
        <f t="shared" ref="AG50" si="139">AG11</f>
        <v>0</v>
      </c>
      <c r="AH50" s="38">
        <f t="shared" ref="AH50" si="140">AH11-AG11</f>
        <v>0</v>
      </c>
      <c r="AI50" s="38">
        <f t="shared" ref="AI50" si="141">AI11</f>
        <v>0</v>
      </c>
      <c r="AJ50" s="38">
        <f t="shared" ref="AJ50" si="142">AJ11-AI11</f>
        <v>0</v>
      </c>
      <c r="AK50" s="38">
        <f t="shared" ref="AK50" si="143">AK11</f>
        <v>0</v>
      </c>
      <c r="AL50" s="38">
        <f t="shared" ref="AL50" si="144">AL11-AK11</f>
        <v>0</v>
      </c>
      <c r="AM50" s="38">
        <f t="shared" ref="AM50" si="145">AM11</f>
        <v>0</v>
      </c>
      <c r="AN50" s="38">
        <f t="shared" ref="AN50" si="146">AN11-AM11</f>
        <v>0</v>
      </c>
      <c r="AO50" s="38">
        <f t="shared" ref="AO50" si="147">AO11</f>
        <v>0</v>
      </c>
      <c r="AP50" s="38">
        <f t="shared" ref="AP50" si="148">AP11-AO11</f>
        <v>0</v>
      </c>
      <c r="AQ50" s="38">
        <f t="shared" ref="AQ50" si="149">AQ11</f>
        <v>200</v>
      </c>
      <c r="AR50" s="38">
        <f t="shared" ref="AR50" si="150">AR11-AQ11</f>
        <v>515</v>
      </c>
      <c r="AS50" s="38">
        <f t="shared" ref="AS50" si="151">AS11</f>
        <v>865</v>
      </c>
      <c r="AT50" s="38">
        <f t="shared" ref="AT50" si="152">AT11-AS11</f>
        <v>275</v>
      </c>
      <c r="AU50" s="38">
        <f t="shared" ref="AU50" si="153">AU11</f>
        <v>3460</v>
      </c>
      <c r="AV50" s="38">
        <f t="shared" ref="AV50" si="154">AV11-AU11</f>
        <v>-10</v>
      </c>
      <c r="AW50" s="38">
        <f t="shared" ref="AW50" si="155">AW11</f>
        <v>2968</v>
      </c>
      <c r="AX50" s="38">
        <f t="shared" ref="AX50" si="156">AX11-AW11</f>
        <v>-2835</v>
      </c>
      <c r="AY50" s="38">
        <f t="shared" ref="AY50" si="157">AY11</f>
        <v>-347</v>
      </c>
      <c r="AZ50" s="38">
        <f t="shared" ref="AZ50" si="158">AZ11-AY11</f>
        <v>-4113</v>
      </c>
      <c r="BA50" s="38">
        <f t="shared" ref="BA50" si="159">BA11</f>
        <v>-4460</v>
      </c>
      <c r="BB50" s="38">
        <f t="shared" si="25"/>
        <v>0</v>
      </c>
    </row>
    <row r="51" spans="2:54" x14ac:dyDescent="0.25">
      <c r="B51" s="46">
        <v>45110</v>
      </c>
      <c r="C51" s="38">
        <f t="shared" si="2"/>
        <v>0</v>
      </c>
      <c r="D51" s="38">
        <f t="shared" ref="D51:Z51" si="160">D12-C12</f>
        <v>0</v>
      </c>
      <c r="E51" s="38">
        <f t="shared" si="160"/>
        <v>0</v>
      </c>
      <c r="F51" s="38">
        <f t="shared" si="160"/>
        <v>0</v>
      </c>
      <c r="G51" s="38">
        <f t="shared" si="160"/>
        <v>0</v>
      </c>
      <c r="H51" s="38">
        <f t="shared" si="160"/>
        <v>0</v>
      </c>
      <c r="I51" s="38">
        <f t="shared" si="160"/>
        <v>0</v>
      </c>
      <c r="J51" s="38">
        <f t="shared" si="160"/>
        <v>0</v>
      </c>
      <c r="K51" s="38">
        <f t="shared" si="160"/>
        <v>0</v>
      </c>
      <c r="L51" s="38">
        <f t="shared" si="160"/>
        <v>0</v>
      </c>
      <c r="M51" s="38">
        <f t="shared" si="160"/>
        <v>0</v>
      </c>
      <c r="N51" s="38">
        <f t="shared" si="160"/>
        <v>0</v>
      </c>
      <c r="O51" s="38">
        <f t="shared" si="160"/>
        <v>50</v>
      </c>
      <c r="P51" s="38">
        <f t="shared" si="160"/>
        <v>120</v>
      </c>
      <c r="Q51" s="38">
        <f t="shared" si="160"/>
        <v>341</v>
      </c>
      <c r="R51" s="38">
        <f t="shared" si="160"/>
        <v>1833</v>
      </c>
      <c r="S51" s="38">
        <f t="shared" si="160"/>
        <v>435</v>
      </c>
      <c r="T51" s="38">
        <f t="shared" si="160"/>
        <v>940</v>
      </c>
      <c r="U51" s="38">
        <f t="shared" si="160"/>
        <v>1243.5</v>
      </c>
      <c r="V51" s="38">
        <f t="shared" si="160"/>
        <v>780</v>
      </c>
      <c r="W51" s="38">
        <f t="shared" si="160"/>
        <v>560</v>
      </c>
      <c r="X51" s="38">
        <f t="shared" si="160"/>
        <v>505</v>
      </c>
      <c r="Y51" s="38">
        <f t="shared" si="160"/>
        <v>2200</v>
      </c>
      <c r="Z51" s="38">
        <f t="shared" si="160"/>
        <v>240</v>
      </c>
      <c r="AD51" s="46">
        <v>45110</v>
      </c>
      <c r="AE51" s="38">
        <f t="shared" si="27"/>
        <v>0</v>
      </c>
      <c r="AF51" s="38">
        <f t="shared" si="28"/>
        <v>0</v>
      </c>
      <c r="AG51" s="38">
        <f t="shared" ref="AG51" si="161">AG12</f>
        <v>0</v>
      </c>
      <c r="AH51" s="38">
        <f t="shared" ref="AH51" si="162">AH12-AG12</f>
        <v>0</v>
      </c>
      <c r="AI51" s="38">
        <f t="shared" ref="AI51" si="163">AI12</f>
        <v>0</v>
      </c>
      <c r="AJ51" s="38">
        <f t="shared" ref="AJ51" si="164">AJ12-AI12</f>
        <v>0</v>
      </c>
      <c r="AK51" s="38">
        <f t="shared" ref="AK51" si="165">AK12</f>
        <v>0</v>
      </c>
      <c r="AL51" s="38">
        <f t="shared" ref="AL51" si="166">AL12-AK12</f>
        <v>0</v>
      </c>
      <c r="AM51" s="38">
        <f t="shared" ref="AM51" si="167">AM12</f>
        <v>0</v>
      </c>
      <c r="AN51" s="38">
        <f t="shared" ref="AN51" si="168">AN12-AM12</f>
        <v>0</v>
      </c>
      <c r="AO51" s="38">
        <f t="shared" ref="AO51" si="169">AO12</f>
        <v>0</v>
      </c>
      <c r="AP51" s="38">
        <f t="shared" ref="AP51" si="170">AP12-AO12</f>
        <v>0</v>
      </c>
      <c r="AQ51" s="38">
        <f t="shared" ref="AQ51" si="171">AQ12</f>
        <v>50</v>
      </c>
      <c r="AR51" s="38">
        <f t="shared" ref="AR51" si="172">AR12-AQ12</f>
        <v>10</v>
      </c>
      <c r="AS51" s="38">
        <f t="shared" ref="AS51" si="173">AS12</f>
        <v>961</v>
      </c>
      <c r="AT51" s="38">
        <f t="shared" ref="AT51" si="174">AT12-AS12</f>
        <v>1408</v>
      </c>
      <c r="AU51" s="38">
        <f t="shared" ref="AU51" si="175">AU12</f>
        <v>2664</v>
      </c>
      <c r="AV51" s="38">
        <f t="shared" ref="AV51" si="176">AV12-AU12</f>
        <v>315</v>
      </c>
      <c r="AW51" s="38">
        <f t="shared" ref="AW51" si="177">AW12</f>
        <v>2352.5</v>
      </c>
      <c r="AX51" s="38">
        <f t="shared" ref="AX51" si="178">AX12-AW12</f>
        <v>780</v>
      </c>
      <c r="AY51" s="38">
        <f t="shared" ref="AY51" si="179">AY12</f>
        <v>2652.5</v>
      </c>
      <c r="AZ51" s="38">
        <f t="shared" ref="AZ51" si="180">AZ12-AY12</f>
        <v>755</v>
      </c>
      <c r="BA51" s="38">
        <f t="shared" ref="BA51" si="181">BA12</f>
        <v>4682.5</v>
      </c>
      <c r="BB51" s="38">
        <f t="shared" si="25"/>
        <v>981.5</v>
      </c>
    </row>
    <row r="52" spans="2:54" x14ac:dyDescent="0.25">
      <c r="B52" s="46">
        <v>45111</v>
      </c>
      <c r="C52" s="38">
        <f t="shared" si="2"/>
        <v>0</v>
      </c>
      <c r="D52" s="38">
        <f t="shared" ref="D52:Z52" si="182">D13-C13</f>
        <v>0</v>
      </c>
      <c r="E52" s="38">
        <f t="shared" si="182"/>
        <v>0</v>
      </c>
      <c r="F52" s="38">
        <f t="shared" si="182"/>
        <v>0</v>
      </c>
      <c r="G52" s="38">
        <f t="shared" si="182"/>
        <v>0</v>
      </c>
      <c r="H52" s="38">
        <f t="shared" si="182"/>
        <v>0</v>
      </c>
      <c r="I52" s="38">
        <f t="shared" si="182"/>
        <v>0</v>
      </c>
      <c r="J52" s="38">
        <f t="shared" si="182"/>
        <v>0</v>
      </c>
      <c r="K52" s="38">
        <f t="shared" si="182"/>
        <v>0</v>
      </c>
      <c r="L52" s="38">
        <f t="shared" si="182"/>
        <v>0</v>
      </c>
      <c r="M52" s="38">
        <f t="shared" si="182"/>
        <v>0</v>
      </c>
      <c r="N52" s="38">
        <f t="shared" si="182"/>
        <v>0</v>
      </c>
      <c r="O52" s="38">
        <f t="shared" si="182"/>
        <v>0</v>
      </c>
      <c r="P52" s="38">
        <f t="shared" si="182"/>
        <v>0</v>
      </c>
      <c r="Q52" s="38">
        <f t="shared" si="182"/>
        <v>300</v>
      </c>
      <c r="R52" s="38">
        <f t="shared" si="182"/>
        <v>2025</v>
      </c>
      <c r="S52" s="38">
        <f t="shared" si="182"/>
        <v>840</v>
      </c>
      <c r="T52" s="38">
        <f t="shared" si="182"/>
        <v>320</v>
      </c>
      <c r="U52" s="38">
        <f t="shared" si="182"/>
        <v>1677</v>
      </c>
      <c r="V52" s="38">
        <f t="shared" si="182"/>
        <v>340</v>
      </c>
      <c r="W52" s="38">
        <f t="shared" si="182"/>
        <v>965</v>
      </c>
      <c r="X52" s="38">
        <f t="shared" si="182"/>
        <v>140</v>
      </c>
      <c r="Y52" s="38">
        <f t="shared" si="182"/>
        <v>0</v>
      </c>
      <c r="Z52" s="38">
        <f t="shared" si="182"/>
        <v>0</v>
      </c>
      <c r="AD52" s="46">
        <v>45111</v>
      </c>
      <c r="AE52" s="38">
        <f t="shared" si="27"/>
        <v>0</v>
      </c>
      <c r="AF52" s="38">
        <f t="shared" si="28"/>
        <v>310</v>
      </c>
      <c r="AG52" s="38">
        <f t="shared" ref="AG52" si="183">AG13</f>
        <v>310</v>
      </c>
      <c r="AH52" s="38">
        <f t="shared" ref="AH52" si="184">AH13-AG13</f>
        <v>0</v>
      </c>
      <c r="AI52" s="38">
        <f t="shared" ref="AI52" si="185">AI13</f>
        <v>310</v>
      </c>
      <c r="AJ52" s="38">
        <f t="shared" ref="AJ52" si="186">AJ13-AI13</f>
        <v>0</v>
      </c>
      <c r="AK52" s="38">
        <f t="shared" ref="AK52" si="187">AK13</f>
        <v>310</v>
      </c>
      <c r="AL52" s="38">
        <f t="shared" ref="AL52" si="188">AL13-AK13</f>
        <v>0</v>
      </c>
      <c r="AM52" s="38">
        <f t="shared" ref="AM52" si="189">AM13</f>
        <v>310</v>
      </c>
      <c r="AN52" s="38">
        <f t="shared" ref="AN52" si="190">AN13-AM13</f>
        <v>0</v>
      </c>
      <c r="AO52" s="38">
        <f t="shared" ref="AO52" si="191">AO13</f>
        <v>310</v>
      </c>
      <c r="AP52" s="38">
        <f t="shared" ref="AP52" si="192">AP13-AO13</f>
        <v>0</v>
      </c>
      <c r="AQ52" s="38">
        <f t="shared" ref="AQ52" si="193">AQ13</f>
        <v>310</v>
      </c>
      <c r="AR52" s="38">
        <f t="shared" ref="AR52" si="194">AR13-AQ13</f>
        <v>0</v>
      </c>
      <c r="AS52" s="38">
        <f t="shared" ref="AS52" si="195">AS13</f>
        <v>610</v>
      </c>
      <c r="AT52" s="38">
        <f t="shared" ref="AT52" si="196">AT13-AS13</f>
        <v>2025</v>
      </c>
      <c r="AU52" s="38">
        <f t="shared" ref="AU52" si="197">AU13</f>
        <v>410</v>
      </c>
      <c r="AV52" s="38">
        <f t="shared" ref="AV52" si="198">AV13-AU13</f>
        <v>810</v>
      </c>
      <c r="AW52" s="38">
        <f t="shared" ref="AW52" si="199">AW13</f>
        <v>3099.5</v>
      </c>
      <c r="AX52" s="38">
        <f t="shared" ref="AX52" si="200">AX13-AW13</f>
        <v>-685</v>
      </c>
      <c r="AY52" s="38">
        <f t="shared" ref="AY52" si="201">AY13</f>
        <v>3026.5</v>
      </c>
      <c r="AZ52" s="38">
        <f t="shared" ref="AZ52" si="202">AZ13-AY13</f>
        <v>513.5</v>
      </c>
      <c r="BA52" s="38">
        <f t="shared" ref="BA52" si="203">BA13</f>
        <v>3540</v>
      </c>
      <c r="BB52" s="38">
        <f t="shared" si="25"/>
        <v>0</v>
      </c>
    </row>
    <row r="53" spans="2:54" x14ac:dyDescent="0.25">
      <c r="B53" s="46">
        <v>45112</v>
      </c>
      <c r="C53" s="38">
        <f t="shared" si="2"/>
        <v>0</v>
      </c>
      <c r="D53" s="38">
        <f t="shared" ref="D53:Z53" si="204">D14-C14</f>
        <v>0</v>
      </c>
      <c r="E53" s="38">
        <f t="shared" si="204"/>
        <v>0</v>
      </c>
      <c r="F53" s="38">
        <f t="shared" si="204"/>
        <v>0</v>
      </c>
      <c r="G53" s="38">
        <f t="shared" si="204"/>
        <v>0</v>
      </c>
      <c r="H53" s="38">
        <f t="shared" si="204"/>
        <v>300</v>
      </c>
      <c r="I53" s="38">
        <f t="shared" si="204"/>
        <v>970</v>
      </c>
      <c r="J53" s="38">
        <f t="shared" si="204"/>
        <v>300</v>
      </c>
      <c r="K53" s="38">
        <f t="shared" si="204"/>
        <v>0</v>
      </c>
      <c r="L53" s="38">
        <f t="shared" si="204"/>
        <v>0</v>
      </c>
      <c r="M53" s="38">
        <f t="shared" si="204"/>
        <v>0</v>
      </c>
      <c r="N53" s="38">
        <f t="shared" si="204"/>
        <v>0</v>
      </c>
      <c r="O53" s="38">
        <f t="shared" si="204"/>
        <v>0</v>
      </c>
      <c r="P53" s="38">
        <f t="shared" si="204"/>
        <v>140</v>
      </c>
      <c r="Q53" s="38">
        <f t="shared" si="204"/>
        <v>995</v>
      </c>
      <c r="R53" s="38">
        <f t="shared" si="204"/>
        <v>1250</v>
      </c>
      <c r="S53" s="38">
        <f t="shared" si="204"/>
        <v>260</v>
      </c>
      <c r="T53" s="38">
        <f t="shared" si="204"/>
        <v>300</v>
      </c>
      <c r="U53" s="38">
        <f t="shared" si="204"/>
        <v>390</v>
      </c>
      <c r="V53" s="38">
        <f t="shared" si="204"/>
        <v>410</v>
      </c>
      <c r="W53" s="38">
        <f t="shared" si="204"/>
        <v>590</v>
      </c>
      <c r="X53" s="38">
        <f t="shared" si="204"/>
        <v>100</v>
      </c>
      <c r="Y53" s="38">
        <f t="shared" si="204"/>
        <v>0</v>
      </c>
      <c r="Z53" s="38">
        <f t="shared" si="204"/>
        <v>0</v>
      </c>
      <c r="AD53" s="46">
        <v>45112</v>
      </c>
      <c r="AE53" s="38">
        <f t="shared" si="27"/>
        <v>0</v>
      </c>
      <c r="AF53" s="38">
        <f t="shared" si="28"/>
        <v>0</v>
      </c>
      <c r="AG53" s="38">
        <f t="shared" ref="AG53" si="205">AG14</f>
        <v>0</v>
      </c>
      <c r="AH53" s="38">
        <f t="shared" ref="AH53" si="206">AH14-AG14</f>
        <v>0</v>
      </c>
      <c r="AI53" s="38">
        <f t="shared" ref="AI53" si="207">AI14</f>
        <v>0</v>
      </c>
      <c r="AJ53" s="38">
        <f t="shared" ref="AJ53" si="208">AJ14-AI14</f>
        <v>300</v>
      </c>
      <c r="AK53" s="38">
        <f t="shared" ref="AK53" si="209">AK14</f>
        <v>1175</v>
      </c>
      <c r="AL53" s="38">
        <f t="shared" ref="AL53" si="210">AL14-AK14</f>
        <v>300</v>
      </c>
      <c r="AM53" s="38">
        <f t="shared" ref="AM53" si="211">AM14</f>
        <v>1475</v>
      </c>
      <c r="AN53" s="38">
        <f t="shared" ref="AN53" si="212">AN14-AM14</f>
        <v>0</v>
      </c>
      <c r="AO53" s="38">
        <f t="shared" ref="AO53" si="213">AO14</f>
        <v>1475</v>
      </c>
      <c r="AP53" s="38">
        <f t="shared" ref="AP53" si="214">AP14-AO14</f>
        <v>0</v>
      </c>
      <c r="AQ53" s="38">
        <f t="shared" ref="AQ53" si="215">AQ14</f>
        <v>1475</v>
      </c>
      <c r="AR53" s="38">
        <f t="shared" ref="AR53" si="216">AR14-AQ14</f>
        <v>140</v>
      </c>
      <c r="AS53" s="38">
        <f t="shared" ref="AS53" si="217">AS14</f>
        <v>505</v>
      </c>
      <c r="AT53" s="38">
        <f t="shared" ref="AT53" si="218">AT14-AS14</f>
        <v>-335</v>
      </c>
      <c r="AU53" s="38">
        <f t="shared" ref="AU53" si="219">AU14</f>
        <v>1515</v>
      </c>
      <c r="AV53" s="38">
        <f t="shared" ref="AV53" si="220">AV14-AU14</f>
        <v>-50</v>
      </c>
      <c r="AW53" s="38">
        <f t="shared" ref="AW53" si="221">AW14</f>
        <v>1655</v>
      </c>
      <c r="AX53" s="38">
        <f t="shared" ref="AX53" si="222">AX14-AW14</f>
        <v>1040</v>
      </c>
      <c r="AY53" s="38">
        <f t="shared" ref="AY53" si="223">AY14</f>
        <v>2655</v>
      </c>
      <c r="AZ53" s="38">
        <f t="shared" ref="AZ53" si="224">AZ14-AY14</f>
        <v>-1400</v>
      </c>
      <c r="BA53" s="38">
        <f t="shared" ref="BA53" si="225">BA14</f>
        <v>1355</v>
      </c>
      <c r="BB53" s="38">
        <f t="shared" si="25"/>
        <v>-1</v>
      </c>
    </row>
    <row r="54" spans="2:54" x14ac:dyDescent="0.25">
      <c r="B54" s="46">
        <v>45113</v>
      </c>
      <c r="C54" s="38">
        <f t="shared" si="2"/>
        <v>0</v>
      </c>
      <c r="D54" s="38">
        <f t="shared" ref="D54:Z54" si="226">D15-C15</f>
        <v>0</v>
      </c>
      <c r="E54" s="38">
        <f t="shared" si="226"/>
        <v>0</v>
      </c>
      <c r="F54" s="38">
        <f t="shared" si="226"/>
        <v>0</v>
      </c>
      <c r="G54" s="38">
        <f t="shared" si="226"/>
        <v>0</v>
      </c>
      <c r="H54" s="38">
        <f t="shared" si="226"/>
        <v>0</v>
      </c>
      <c r="I54" s="38">
        <f t="shared" si="226"/>
        <v>0</v>
      </c>
      <c r="J54" s="38">
        <f t="shared" si="226"/>
        <v>0</v>
      </c>
      <c r="K54" s="38">
        <f t="shared" si="226"/>
        <v>0</v>
      </c>
      <c r="L54" s="38">
        <f t="shared" si="226"/>
        <v>0</v>
      </c>
      <c r="M54" s="38">
        <f t="shared" si="226"/>
        <v>0</v>
      </c>
      <c r="N54" s="38">
        <f t="shared" si="226"/>
        <v>0</v>
      </c>
      <c r="O54" s="38">
        <f t="shared" si="226"/>
        <v>0</v>
      </c>
      <c r="P54" s="38">
        <f t="shared" si="226"/>
        <v>440</v>
      </c>
      <c r="Q54" s="38">
        <f t="shared" si="226"/>
        <v>160</v>
      </c>
      <c r="R54" s="38">
        <f t="shared" si="226"/>
        <v>1070</v>
      </c>
      <c r="S54" s="38">
        <f t="shared" si="226"/>
        <v>890</v>
      </c>
      <c r="T54" s="38">
        <f t="shared" si="226"/>
        <v>40</v>
      </c>
      <c r="U54" s="38">
        <f t="shared" si="226"/>
        <v>975</v>
      </c>
      <c r="V54" s="38">
        <f t="shared" si="226"/>
        <v>785</v>
      </c>
      <c r="W54" s="38">
        <f t="shared" si="226"/>
        <v>1210</v>
      </c>
      <c r="X54" s="38">
        <f t="shared" si="226"/>
        <v>260</v>
      </c>
      <c r="Y54" s="38">
        <f t="shared" si="226"/>
        <v>208</v>
      </c>
      <c r="Z54" s="38">
        <f t="shared" si="226"/>
        <v>0</v>
      </c>
      <c r="AD54" s="46">
        <v>45113</v>
      </c>
      <c r="AE54" s="38">
        <f t="shared" si="27"/>
        <v>0</v>
      </c>
      <c r="AF54" s="38">
        <f t="shared" si="28"/>
        <v>0</v>
      </c>
      <c r="AG54" s="38">
        <f t="shared" ref="AG54" si="227">AG15</f>
        <v>0</v>
      </c>
      <c r="AH54" s="38">
        <f t="shared" ref="AH54" si="228">AH15-AG15</f>
        <v>0</v>
      </c>
      <c r="AI54" s="38">
        <f t="shared" ref="AI54" si="229">AI15</f>
        <v>0</v>
      </c>
      <c r="AJ54" s="38">
        <f t="shared" ref="AJ54" si="230">AJ15-AI15</f>
        <v>0</v>
      </c>
      <c r="AK54" s="38">
        <f t="shared" ref="AK54" si="231">AK15</f>
        <v>0</v>
      </c>
      <c r="AL54" s="38">
        <f t="shared" ref="AL54" si="232">AL15-AK15</f>
        <v>0</v>
      </c>
      <c r="AM54" s="38">
        <f t="shared" ref="AM54" si="233">AM15</f>
        <v>0</v>
      </c>
      <c r="AN54" s="38">
        <f t="shared" ref="AN54" si="234">AN15-AM15</f>
        <v>0</v>
      </c>
      <c r="AO54" s="38">
        <f t="shared" ref="AO54" si="235">AO15</f>
        <v>0</v>
      </c>
      <c r="AP54" s="38">
        <f t="shared" ref="AP54" si="236">AP15-AO15</f>
        <v>0</v>
      </c>
      <c r="AQ54" s="38">
        <f t="shared" ref="AQ54" si="237">AQ15</f>
        <v>0</v>
      </c>
      <c r="AR54" s="38">
        <f t="shared" ref="AR54" si="238">AR15-AQ15</f>
        <v>305</v>
      </c>
      <c r="AS54" s="38">
        <f t="shared" ref="AS54" si="239">AS15</f>
        <v>350</v>
      </c>
      <c r="AT54" s="38">
        <f t="shared" ref="AT54" si="240">AT15-AS15</f>
        <v>1195</v>
      </c>
      <c r="AU54" s="38">
        <f t="shared" ref="AU54" si="241">AU15</f>
        <v>840</v>
      </c>
      <c r="AV54" s="38">
        <f t="shared" ref="AV54" si="242">AV15-AU15</f>
        <v>60</v>
      </c>
      <c r="AW54" s="38">
        <f t="shared" ref="AW54" si="243">AW15</f>
        <v>-55</v>
      </c>
      <c r="AX54" s="38">
        <f t="shared" ref="AX54" si="244">AX15-AW15</f>
        <v>-3890</v>
      </c>
      <c r="AY54" s="38">
        <f t="shared" ref="AY54" si="245">AY15</f>
        <v>-1935</v>
      </c>
      <c r="AZ54" s="38">
        <f t="shared" ref="AZ54" si="246">AZ15-AY15</f>
        <v>-843</v>
      </c>
      <c r="BA54" s="38">
        <f t="shared" ref="BA54" si="247">BA15</f>
        <v>-2540</v>
      </c>
      <c r="BB54" s="38">
        <f t="shared" si="25"/>
        <v>1</v>
      </c>
    </row>
    <row r="55" spans="2:54" x14ac:dyDescent="0.25">
      <c r="B55" s="46">
        <v>45114</v>
      </c>
      <c r="C55" s="38">
        <f t="shared" si="2"/>
        <v>0</v>
      </c>
      <c r="D55" s="38">
        <f t="shared" ref="D55:Z55" si="248">D16-C16</f>
        <v>0</v>
      </c>
      <c r="E55" s="38">
        <f t="shared" si="248"/>
        <v>0</v>
      </c>
      <c r="F55" s="38">
        <f t="shared" si="248"/>
        <v>0</v>
      </c>
      <c r="G55" s="38">
        <f t="shared" si="248"/>
        <v>0</v>
      </c>
      <c r="H55" s="38">
        <f t="shared" si="248"/>
        <v>0</v>
      </c>
      <c r="I55" s="38">
        <f t="shared" si="248"/>
        <v>0</v>
      </c>
      <c r="J55" s="38">
        <f t="shared" si="248"/>
        <v>0</v>
      </c>
      <c r="K55" s="38">
        <f t="shared" si="248"/>
        <v>0</v>
      </c>
      <c r="L55" s="38">
        <f t="shared" si="248"/>
        <v>0</v>
      </c>
      <c r="M55" s="38">
        <f t="shared" si="248"/>
        <v>0</v>
      </c>
      <c r="N55" s="38">
        <f t="shared" si="248"/>
        <v>0</v>
      </c>
      <c r="O55" s="38">
        <f t="shared" si="248"/>
        <v>360</v>
      </c>
      <c r="P55" s="38">
        <f t="shared" si="248"/>
        <v>440</v>
      </c>
      <c r="Q55" s="38">
        <f t="shared" si="248"/>
        <v>190</v>
      </c>
      <c r="R55" s="38">
        <f t="shared" si="248"/>
        <v>1601</v>
      </c>
      <c r="S55" s="38">
        <f t="shared" si="248"/>
        <v>522</v>
      </c>
      <c r="T55" s="38">
        <f t="shared" si="248"/>
        <v>280</v>
      </c>
      <c r="U55" s="38">
        <f t="shared" si="248"/>
        <v>690</v>
      </c>
      <c r="V55" s="38">
        <f t="shared" si="248"/>
        <v>1060</v>
      </c>
      <c r="W55" s="38">
        <f t="shared" si="248"/>
        <v>691</v>
      </c>
      <c r="X55" s="38">
        <f t="shared" si="248"/>
        <v>160</v>
      </c>
      <c r="Y55" s="38">
        <f t="shared" si="248"/>
        <v>20</v>
      </c>
      <c r="Z55" s="38">
        <f t="shared" si="248"/>
        <v>0</v>
      </c>
      <c r="AD55" s="46">
        <v>45114</v>
      </c>
      <c r="AE55" s="38">
        <f t="shared" si="27"/>
        <v>0</v>
      </c>
      <c r="AF55" s="38">
        <f t="shared" si="28"/>
        <v>0</v>
      </c>
      <c r="AG55" s="38">
        <f t="shared" ref="AG55" si="249">AG16</f>
        <v>0</v>
      </c>
      <c r="AH55" s="38">
        <f t="shared" ref="AH55" si="250">AH16-AG16</f>
        <v>0</v>
      </c>
      <c r="AI55" s="38">
        <f t="shared" ref="AI55" si="251">AI16</f>
        <v>0</v>
      </c>
      <c r="AJ55" s="38">
        <f t="shared" ref="AJ55" si="252">AJ16-AI16</f>
        <v>0</v>
      </c>
      <c r="AK55" s="38">
        <f t="shared" ref="AK55" si="253">AK16</f>
        <v>0</v>
      </c>
      <c r="AL55" s="38">
        <f t="shared" ref="AL55" si="254">AL16-AK16</f>
        <v>0</v>
      </c>
      <c r="AM55" s="38">
        <f t="shared" ref="AM55" si="255">AM16</f>
        <v>0</v>
      </c>
      <c r="AN55" s="38">
        <f t="shared" ref="AN55" si="256">AN16-AM16</f>
        <v>0</v>
      </c>
      <c r="AO55" s="38">
        <f t="shared" ref="AO55" si="257">AO16</f>
        <v>0</v>
      </c>
      <c r="AP55" s="38">
        <f t="shared" ref="AP55" si="258">AP16-AO16</f>
        <v>0</v>
      </c>
      <c r="AQ55" s="38">
        <f t="shared" ref="AQ55" si="259">AQ16</f>
        <v>-520</v>
      </c>
      <c r="AR55" s="38">
        <f t="shared" ref="AR55" si="260">AR16-AQ16</f>
        <v>-835</v>
      </c>
      <c r="AS55" s="38">
        <f t="shared" ref="AS55" si="261">AS16</f>
        <v>-990</v>
      </c>
      <c r="AT55" s="38">
        <f t="shared" ref="AT55" si="262">AT16-AS16</f>
        <v>1376</v>
      </c>
      <c r="AU55" s="38">
        <f t="shared" ref="AU55" si="263">AU16</f>
        <v>-292</v>
      </c>
      <c r="AV55" s="38">
        <f t="shared" ref="AV55" si="264">AV16-AU16</f>
        <v>398</v>
      </c>
      <c r="AW55" s="38">
        <f t="shared" ref="AW55" si="265">AW16</f>
        <v>979</v>
      </c>
      <c r="AX55" s="38">
        <f t="shared" ref="AX55" si="266">AX16-AW16</f>
        <v>500</v>
      </c>
      <c r="AY55" s="38">
        <f t="shared" ref="AY55" si="267">AY16</f>
        <v>1445</v>
      </c>
      <c r="AZ55" s="38">
        <f t="shared" ref="AZ55" si="268">AZ16-AY16</f>
        <v>-178</v>
      </c>
      <c r="BA55" s="38">
        <f t="shared" ref="BA55" si="269">BA16</f>
        <v>940</v>
      </c>
      <c r="BB55" s="38">
        <f t="shared" si="25"/>
        <v>0</v>
      </c>
    </row>
    <row r="56" spans="2:54" x14ac:dyDescent="0.25">
      <c r="B56" s="46">
        <v>45115</v>
      </c>
      <c r="C56" s="38">
        <f t="shared" si="2"/>
        <v>0</v>
      </c>
      <c r="D56" s="38">
        <f t="shared" ref="D56:Z56" si="270">D17-C17</f>
        <v>0</v>
      </c>
      <c r="E56" s="38">
        <f t="shared" si="270"/>
        <v>0</v>
      </c>
      <c r="F56" s="38">
        <f t="shared" si="270"/>
        <v>0</v>
      </c>
      <c r="G56" s="38">
        <f t="shared" si="270"/>
        <v>0</v>
      </c>
      <c r="H56" s="38">
        <f t="shared" si="270"/>
        <v>0</v>
      </c>
      <c r="I56" s="38">
        <f t="shared" si="270"/>
        <v>0</v>
      </c>
      <c r="J56" s="38">
        <f t="shared" si="270"/>
        <v>0</v>
      </c>
      <c r="K56" s="38">
        <f t="shared" si="270"/>
        <v>0</v>
      </c>
      <c r="L56" s="38">
        <f t="shared" si="270"/>
        <v>0</v>
      </c>
      <c r="M56" s="38">
        <f t="shared" si="270"/>
        <v>0</v>
      </c>
      <c r="N56" s="38">
        <f t="shared" si="270"/>
        <v>43.05</v>
      </c>
      <c r="O56" s="38">
        <f t="shared" si="270"/>
        <v>40</v>
      </c>
      <c r="P56" s="38">
        <f t="shared" si="270"/>
        <v>0</v>
      </c>
      <c r="Q56" s="38">
        <f t="shared" si="270"/>
        <v>469.99999999999994</v>
      </c>
      <c r="R56" s="38">
        <f t="shared" si="270"/>
        <v>540</v>
      </c>
      <c r="S56" s="38">
        <f t="shared" si="270"/>
        <v>695</v>
      </c>
      <c r="T56" s="38">
        <f t="shared" si="270"/>
        <v>510.00000000000023</v>
      </c>
      <c r="U56" s="38">
        <f t="shared" si="270"/>
        <v>230</v>
      </c>
      <c r="V56" s="38">
        <f t="shared" si="270"/>
        <v>570</v>
      </c>
      <c r="W56" s="38">
        <f t="shared" si="270"/>
        <v>327</v>
      </c>
      <c r="X56" s="38">
        <f t="shared" si="270"/>
        <v>465</v>
      </c>
      <c r="Y56" s="38">
        <f t="shared" si="270"/>
        <v>0</v>
      </c>
      <c r="Z56" s="38">
        <f t="shared" si="270"/>
        <v>0</v>
      </c>
      <c r="AD56" s="46">
        <v>45115</v>
      </c>
      <c r="AE56" s="38">
        <f t="shared" si="27"/>
        <v>0</v>
      </c>
      <c r="AF56" s="38">
        <f t="shared" si="28"/>
        <v>0</v>
      </c>
      <c r="AG56" s="38">
        <f t="shared" ref="AG56" si="271">AG17</f>
        <v>0</v>
      </c>
      <c r="AH56" s="38">
        <f t="shared" ref="AH56" si="272">AH17-AG17</f>
        <v>0</v>
      </c>
      <c r="AI56" s="38">
        <f t="shared" ref="AI56" si="273">AI17</f>
        <v>0</v>
      </c>
      <c r="AJ56" s="38">
        <f t="shared" ref="AJ56" si="274">AJ17-AI17</f>
        <v>0</v>
      </c>
      <c r="AK56" s="38">
        <f t="shared" ref="AK56" si="275">AK17</f>
        <v>0</v>
      </c>
      <c r="AL56" s="38">
        <f t="shared" ref="AL56" si="276">AL17-AK17</f>
        <v>0</v>
      </c>
      <c r="AM56" s="38">
        <f t="shared" ref="AM56" si="277">AM17</f>
        <v>0</v>
      </c>
      <c r="AN56" s="38">
        <f t="shared" ref="AN56" si="278">AN17-AM17</f>
        <v>0</v>
      </c>
      <c r="AO56" s="38">
        <f t="shared" ref="AO56" si="279">AO17</f>
        <v>0</v>
      </c>
      <c r="AP56" s="38">
        <f t="shared" ref="AP56" si="280">AP17-AO17</f>
        <v>43.05</v>
      </c>
      <c r="AQ56" s="38">
        <f t="shared" ref="AQ56" si="281">AQ17</f>
        <v>83.05</v>
      </c>
      <c r="AR56" s="38">
        <f t="shared" ref="AR56" si="282">AR17-AQ17</f>
        <v>-50</v>
      </c>
      <c r="AS56" s="38">
        <f t="shared" ref="AS56" si="283">AS17</f>
        <v>28.05</v>
      </c>
      <c r="AT56" s="38">
        <f t="shared" ref="AT56" si="284">AT17-AS17</f>
        <v>-210</v>
      </c>
      <c r="AU56" s="38">
        <f t="shared" ref="AU56" si="285">AU17</f>
        <v>365.05</v>
      </c>
      <c r="AV56" s="38">
        <f t="shared" ref="AV56" si="286">AV17-AU17</f>
        <v>-125</v>
      </c>
      <c r="AW56" s="38">
        <f t="shared" ref="AW56" si="287">AW17</f>
        <v>-9.9499999999999993</v>
      </c>
      <c r="AX56" s="38">
        <f t="shared" ref="AX56" si="288">AX17-AW17</f>
        <v>-720</v>
      </c>
      <c r="AY56" s="38">
        <f t="shared" ref="AY56" si="289">AY17</f>
        <v>27.05</v>
      </c>
      <c r="AZ56" s="38">
        <f t="shared" ref="AZ56" si="290">AZ17-AY17</f>
        <v>525</v>
      </c>
      <c r="BA56" s="38">
        <f t="shared" ref="BA56" si="291">BA17</f>
        <v>712.05</v>
      </c>
      <c r="BB56" s="38">
        <f t="shared" si="25"/>
        <v>0</v>
      </c>
    </row>
    <row r="57" spans="2:54" x14ac:dyDescent="0.25">
      <c r="B57" s="46">
        <v>45116</v>
      </c>
      <c r="C57" s="38">
        <f t="shared" si="2"/>
        <v>0</v>
      </c>
      <c r="D57" s="38">
        <f t="shared" ref="D57:Z57" si="292">D18-C18</f>
        <v>0</v>
      </c>
      <c r="E57" s="38">
        <f t="shared" si="292"/>
        <v>0</v>
      </c>
      <c r="F57" s="38">
        <f t="shared" si="292"/>
        <v>0</v>
      </c>
      <c r="G57" s="38">
        <f t="shared" si="292"/>
        <v>0</v>
      </c>
      <c r="H57" s="38">
        <f t="shared" si="292"/>
        <v>0</v>
      </c>
      <c r="I57" s="38">
        <f t="shared" si="292"/>
        <v>0</v>
      </c>
      <c r="J57" s="38">
        <f t="shared" si="292"/>
        <v>0</v>
      </c>
      <c r="K57" s="38">
        <f t="shared" si="292"/>
        <v>0</v>
      </c>
      <c r="L57" s="38">
        <f t="shared" si="292"/>
        <v>0</v>
      </c>
      <c r="M57" s="38">
        <f t="shared" si="292"/>
        <v>0</v>
      </c>
      <c r="N57" s="38">
        <f t="shared" si="292"/>
        <v>0</v>
      </c>
      <c r="O57" s="38">
        <f t="shared" si="292"/>
        <v>60</v>
      </c>
      <c r="P57" s="38">
        <f t="shared" si="292"/>
        <v>840</v>
      </c>
      <c r="Q57" s="38">
        <f t="shared" si="292"/>
        <v>120</v>
      </c>
      <c r="R57" s="38">
        <f t="shared" si="292"/>
        <v>120</v>
      </c>
      <c r="S57" s="38">
        <f t="shared" si="292"/>
        <v>540</v>
      </c>
      <c r="T57" s="38">
        <f t="shared" si="292"/>
        <v>1780</v>
      </c>
      <c r="U57" s="38">
        <f t="shared" si="292"/>
        <v>500</v>
      </c>
      <c r="V57" s="38">
        <f t="shared" si="292"/>
        <v>50</v>
      </c>
      <c r="W57" s="38">
        <f t="shared" si="292"/>
        <v>525</v>
      </c>
      <c r="X57" s="38">
        <f t="shared" si="292"/>
        <v>385</v>
      </c>
      <c r="Y57" s="38">
        <f t="shared" si="292"/>
        <v>130</v>
      </c>
      <c r="Z57" s="38">
        <f t="shared" si="292"/>
        <v>0</v>
      </c>
      <c r="AD57" s="46">
        <v>45116</v>
      </c>
      <c r="AE57" s="38">
        <f t="shared" si="27"/>
        <v>0</v>
      </c>
      <c r="AF57" s="38">
        <f t="shared" si="28"/>
        <v>0</v>
      </c>
      <c r="AG57" s="38">
        <f t="shared" ref="AG57" si="293">AG18</f>
        <v>0</v>
      </c>
      <c r="AH57" s="38">
        <f t="shared" ref="AH57" si="294">AH18-AG18</f>
        <v>0</v>
      </c>
      <c r="AI57" s="38">
        <f t="shared" ref="AI57" si="295">AI18</f>
        <v>0</v>
      </c>
      <c r="AJ57" s="38">
        <f t="shared" ref="AJ57" si="296">AJ18-AI18</f>
        <v>0</v>
      </c>
      <c r="AK57" s="38">
        <f t="shared" ref="AK57" si="297">AK18</f>
        <v>0</v>
      </c>
      <c r="AL57" s="38">
        <f t="shared" ref="AL57" si="298">AL18-AK18</f>
        <v>0</v>
      </c>
      <c r="AM57" s="38">
        <f t="shared" ref="AM57" si="299">AM18</f>
        <v>0</v>
      </c>
      <c r="AN57" s="38">
        <f t="shared" ref="AN57" si="300">AN18-AM18</f>
        <v>0</v>
      </c>
      <c r="AO57" s="38">
        <f t="shared" ref="AO57" si="301">AO18</f>
        <v>0</v>
      </c>
      <c r="AP57" s="38">
        <f t="shared" ref="AP57" si="302">AP18-AO18</f>
        <v>0</v>
      </c>
      <c r="AQ57" s="38">
        <f t="shared" ref="AQ57" si="303">AQ18</f>
        <v>60</v>
      </c>
      <c r="AR57" s="38">
        <f t="shared" ref="AR57" si="304">AR18-AQ18</f>
        <v>-100</v>
      </c>
      <c r="AS57" s="38">
        <f t="shared" ref="AS57" si="305">AS18</f>
        <v>-2735</v>
      </c>
      <c r="AT57" s="38">
        <f t="shared" ref="AT57" si="306">AT18-AS18</f>
        <v>215</v>
      </c>
      <c r="AU57" s="38">
        <f t="shared" ref="AU57" si="307">AU18</f>
        <v>-2013</v>
      </c>
      <c r="AV57" s="38">
        <f t="shared" ref="AV57" si="308">AV18-AU18</f>
        <v>1745</v>
      </c>
      <c r="AW57" s="38">
        <f t="shared" ref="AW57" si="309">AW18</f>
        <v>77</v>
      </c>
      <c r="AX57" s="38">
        <f t="shared" ref="AX57" si="310">AX18-AW18</f>
        <v>320</v>
      </c>
      <c r="AY57" s="38">
        <f t="shared" ref="AY57" si="311">AY18</f>
        <v>1507</v>
      </c>
      <c r="AZ57" s="38">
        <f t="shared" ref="AZ57" si="312">AZ18-AY18</f>
        <v>1410</v>
      </c>
      <c r="BA57" s="38">
        <f t="shared" ref="BA57" si="313">BA18</f>
        <v>2829</v>
      </c>
      <c r="BB57" s="38">
        <f t="shared" si="25"/>
        <v>0</v>
      </c>
    </row>
    <row r="58" spans="2:54" x14ac:dyDescent="0.25">
      <c r="B58" s="46">
        <v>45117</v>
      </c>
      <c r="C58" s="38">
        <f t="shared" si="2"/>
        <v>0</v>
      </c>
      <c r="D58" s="38">
        <f t="shared" ref="D58:Z58" si="314">D19-C19</f>
        <v>0</v>
      </c>
      <c r="E58" s="38">
        <f t="shared" si="314"/>
        <v>0</v>
      </c>
      <c r="F58" s="38">
        <f t="shared" si="314"/>
        <v>0</v>
      </c>
      <c r="G58" s="38">
        <f t="shared" si="314"/>
        <v>0</v>
      </c>
      <c r="H58" s="38">
        <f t="shared" si="314"/>
        <v>0</v>
      </c>
      <c r="I58" s="38">
        <f t="shared" si="314"/>
        <v>0</v>
      </c>
      <c r="J58" s="38">
        <f t="shared" si="314"/>
        <v>0</v>
      </c>
      <c r="K58" s="38">
        <f t="shared" si="314"/>
        <v>0</v>
      </c>
      <c r="L58" s="38">
        <f t="shared" si="314"/>
        <v>0</v>
      </c>
      <c r="M58" s="38">
        <f t="shared" si="314"/>
        <v>0</v>
      </c>
      <c r="N58" s="38">
        <f t="shared" si="314"/>
        <v>0</v>
      </c>
      <c r="O58" s="38">
        <f t="shared" si="314"/>
        <v>0</v>
      </c>
      <c r="P58" s="38">
        <f t="shared" si="314"/>
        <v>0</v>
      </c>
      <c r="Q58" s="38">
        <f t="shared" si="314"/>
        <v>245</v>
      </c>
      <c r="R58" s="38">
        <f t="shared" si="314"/>
        <v>810</v>
      </c>
      <c r="S58" s="38">
        <f t="shared" si="314"/>
        <v>130</v>
      </c>
      <c r="T58" s="38">
        <f t="shared" si="314"/>
        <v>920</v>
      </c>
      <c r="U58" s="38">
        <f t="shared" si="314"/>
        <v>1645</v>
      </c>
      <c r="V58" s="38">
        <f t="shared" si="314"/>
        <v>1257</v>
      </c>
      <c r="W58" s="38">
        <f t="shared" si="314"/>
        <v>466.35999999999967</v>
      </c>
      <c r="X58" s="38">
        <f t="shared" si="314"/>
        <v>325</v>
      </c>
      <c r="Y58" s="38">
        <f t="shared" si="314"/>
        <v>0</v>
      </c>
      <c r="Z58" s="38">
        <f t="shared" si="314"/>
        <v>0</v>
      </c>
      <c r="AD58" s="46">
        <v>45117</v>
      </c>
      <c r="AE58" s="38">
        <f t="shared" si="27"/>
        <v>0</v>
      </c>
      <c r="AF58" s="38">
        <f t="shared" si="28"/>
        <v>0</v>
      </c>
      <c r="AG58" s="38">
        <f t="shared" ref="AG58" si="315">AG19</f>
        <v>0</v>
      </c>
      <c r="AH58" s="38">
        <f t="shared" ref="AH58" si="316">AH19-AG19</f>
        <v>0</v>
      </c>
      <c r="AI58" s="38">
        <f t="shared" ref="AI58" si="317">AI19</f>
        <v>0</v>
      </c>
      <c r="AJ58" s="38">
        <f t="shared" ref="AJ58" si="318">AJ19-AI19</f>
        <v>0</v>
      </c>
      <c r="AK58" s="38">
        <f t="shared" ref="AK58" si="319">AK19</f>
        <v>0</v>
      </c>
      <c r="AL58" s="38">
        <f t="shared" ref="AL58" si="320">AL19-AK19</f>
        <v>0</v>
      </c>
      <c r="AM58" s="38">
        <f t="shared" ref="AM58" si="321">AM19</f>
        <v>0</v>
      </c>
      <c r="AN58" s="38">
        <f t="shared" ref="AN58" si="322">AN19-AM19</f>
        <v>0</v>
      </c>
      <c r="AO58" s="38">
        <f t="shared" ref="AO58" si="323">AO19</f>
        <v>0</v>
      </c>
      <c r="AP58" s="38">
        <f t="shared" ref="AP58" si="324">AP19-AO19</f>
        <v>0</v>
      </c>
      <c r="AQ58" s="38">
        <f t="shared" ref="AQ58" si="325">AQ19</f>
        <v>0</v>
      </c>
      <c r="AR58" s="38">
        <f t="shared" ref="AR58" si="326">AR19-AQ19</f>
        <v>0</v>
      </c>
      <c r="AS58" s="38">
        <f t="shared" ref="AS58" si="327">AS19</f>
        <v>395</v>
      </c>
      <c r="AT58" s="38">
        <f t="shared" ref="AT58" si="328">AT19-AS19</f>
        <v>230</v>
      </c>
      <c r="AU58" s="38">
        <f t="shared" ref="AU58" si="329">AU19</f>
        <v>612.5</v>
      </c>
      <c r="AV58" s="38">
        <f t="shared" ref="AV58" si="330">AV19-AU19</f>
        <v>-155</v>
      </c>
      <c r="AW58" s="38">
        <f t="shared" ref="AW58" si="331">AW19</f>
        <v>96.5</v>
      </c>
      <c r="AX58" s="38">
        <f t="shared" ref="AX58" si="332">AX19-AW19</f>
        <v>-1433</v>
      </c>
      <c r="AY58" s="38">
        <f t="shared" ref="AY58" si="333">AY19</f>
        <v>-870.14</v>
      </c>
      <c r="AZ58" s="38">
        <f t="shared" ref="AZ58" si="334">AZ19-AY19</f>
        <v>-596.00000000000011</v>
      </c>
      <c r="BA58" s="38">
        <f t="shared" ref="BA58" si="335">BA19</f>
        <v>-1670.14</v>
      </c>
      <c r="BB58" s="38">
        <f t="shared" si="25"/>
        <v>0</v>
      </c>
    </row>
    <row r="59" spans="2:54" x14ac:dyDescent="0.25">
      <c r="B59" s="46">
        <v>45118</v>
      </c>
      <c r="C59" s="38">
        <f t="shared" si="2"/>
        <v>0</v>
      </c>
      <c r="D59" s="38">
        <f t="shared" ref="D59:Z59" si="336">D20-C20</f>
        <v>0</v>
      </c>
      <c r="E59" s="38">
        <f t="shared" si="336"/>
        <v>0</v>
      </c>
      <c r="F59" s="38">
        <f t="shared" si="336"/>
        <v>0</v>
      </c>
      <c r="G59" s="38">
        <f t="shared" si="336"/>
        <v>0</v>
      </c>
      <c r="H59" s="38">
        <f t="shared" si="336"/>
        <v>0</v>
      </c>
      <c r="I59" s="38">
        <f t="shared" si="336"/>
        <v>0</v>
      </c>
      <c r="J59" s="38">
        <f t="shared" si="336"/>
        <v>0</v>
      </c>
      <c r="K59" s="38">
        <f t="shared" si="336"/>
        <v>0</v>
      </c>
      <c r="L59" s="38">
        <f t="shared" si="336"/>
        <v>0</v>
      </c>
      <c r="M59" s="38">
        <f t="shared" si="336"/>
        <v>0</v>
      </c>
      <c r="N59" s="38">
        <f t="shared" si="336"/>
        <v>0</v>
      </c>
      <c r="O59" s="38">
        <f t="shared" si="336"/>
        <v>0</v>
      </c>
      <c r="P59" s="38">
        <f t="shared" si="336"/>
        <v>0</v>
      </c>
      <c r="Q59" s="38">
        <f t="shared" si="336"/>
        <v>670</v>
      </c>
      <c r="R59" s="38">
        <f t="shared" si="336"/>
        <v>405</v>
      </c>
      <c r="S59" s="38">
        <f t="shared" si="336"/>
        <v>865</v>
      </c>
      <c r="T59" s="38">
        <f t="shared" si="336"/>
        <v>670</v>
      </c>
      <c r="U59" s="38">
        <f t="shared" si="336"/>
        <v>1970</v>
      </c>
      <c r="V59" s="38">
        <f t="shared" si="336"/>
        <v>421</v>
      </c>
      <c r="W59" s="38">
        <f t="shared" si="336"/>
        <v>400</v>
      </c>
      <c r="X59" s="38">
        <f t="shared" si="336"/>
        <v>620</v>
      </c>
      <c r="Y59" s="38">
        <f t="shared" si="336"/>
        <v>710</v>
      </c>
      <c r="Z59" s="38">
        <f t="shared" si="336"/>
        <v>0</v>
      </c>
      <c r="AD59" s="46">
        <v>45118</v>
      </c>
      <c r="AE59" s="38">
        <f t="shared" si="27"/>
        <v>0</v>
      </c>
      <c r="AF59" s="38">
        <f t="shared" si="28"/>
        <v>0</v>
      </c>
      <c r="AG59" s="38">
        <f t="shared" ref="AG59" si="337">AG20</f>
        <v>0</v>
      </c>
      <c r="AH59" s="38">
        <f t="shared" ref="AH59" si="338">AH20-AG20</f>
        <v>0</v>
      </c>
      <c r="AI59" s="38">
        <f t="shared" ref="AI59" si="339">AI20</f>
        <v>0</v>
      </c>
      <c r="AJ59" s="38">
        <f t="shared" ref="AJ59" si="340">AJ20-AI20</f>
        <v>0</v>
      </c>
      <c r="AK59" s="38">
        <f t="shared" ref="AK59" si="341">AK20</f>
        <v>0</v>
      </c>
      <c r="AL59" s="38">
        <f t="shared" ref="AL59" si="342">AL20-AK20</f>
        <v>0</v>
      </c>
      <c r="AM59" s="38">
        <f t="shared" ref="AM59" si="343">AM20</f>
        <v>0</v>
      </c>
      <c r="AN59" s="38">
        <f t="shared" ref="AN59" si="344">AN20-AM20</f>
        <v>0</v>
      </c>
      <c r="AO59" s="38">
        <f t="shared" ref="AO59" si="345">AO20</f>
        <v>0</v>
      </c>
      <c r="AP59" s="38">
        <f t="shared" ref="AP59" si="346">AP20-AO20</f>
        <v>0</v>
      </c>
      <c r="AQ59" s="38">
        <f t="shared" ref="AQ59" si="347">AQ20</f>
        <v>0</v>
      </c>
      <c r="AR59" s="38">
        <f t="shared" ref="AR59" si="348">AR20-AQ20</f>
        <v>0</v>
      </c>
      <c r="AS59" s="38">
        <f t="shared" ref="AS59" si="349">AS20</f>
        <v>515</v>
      </c>
      <c r="AT59" s="38">
        <f t="shared" ref="AT59" si="350">AT20-AS20</f>
        <v>630</v>
      </c>
      <c r="AU59" s="38">
        <f t="shared" ref="AU59" si="351">AU20</f>
        <v>1790</v>
      </c>
      <c r="AV59" s="38">
        <f t="shared" ref="AV59" si="352">AV20-AU20</f>
        <v>238</v>
      </c>
      <c r="AW59" s="38">
        <f t="shared" ref="AW59" si="353">AW20</f>
        <v>1828</v>
      </c>
      <c r="AX59" s="38">
        <f t="shared" ref="AX59" si="354">AX20-AW20</f>
        <v>946</v>
      </c>
      <c r="AY59" s="38">
        <f t="shared" ref="AY59" si="355">AY20</f>
        <v>2209</v>
      </c>
      <c r="AZ59" s="38">
        <f t="shared" ref="AZ59" si="356">AZ20-AY20</f>
        <v>-355</v>
      </c>
      <c r="BA59" s="38">
        <f t="shared" ref="BA59" si="357">BA20</f>
        <v>2724</v>
      </c>
      <c r="BB59" s="38">
        <f t="shared" si="25"/>
        <v>28</v>
      </c>
    </row>
    <row r="60" spans="2:54" x14ac:dyDescent="0.25">
      <c r="B60" s="46">
        <v>45119</v>
      </c>
      <c r="C60" s="38">
        <f t="shared" si="2"/>
        <v>0</v>
      </c>
      <c r="D60" s="38">
        <f t="shared" ref="D60:Z60" si="358">D21-C21</f>
        <v>0</v>
      </c>
      <c r="E60" s="38">
        <f t="shared" si="358"/>
        <v>0</v>
      </c>
      <c r="F60" s="38">
        <f t="shared" si="358"/>
        <v>0</v>
      </c>
      <c r="G60" s="38">
        <f t="shared" si="358"/>
        <v>0</v>
      </c>
      <c r="H60" s="38">
        <f t="shared" si="358"/>
        <v>0</v>
      </c>
      <c r="I60" s="38">
        <f t="shared" si="358"/>
        <v>0</v>
      </c>
      <c r="J60" s="38">
        <f t="shared" si="358"/>
        <v>0</v>
      </c>
      <c r="K60" s="38">
        <f t="shared" si="358"/>
        <v>0</v>
      </c>
      <c r="L60" s="38">
        <f t="shared" si="358"/>
        <v>0</v>
      </c>
      <c r="M60" s="38">
        <f t="shared" si="358"/>
        <v>0</v>
      </c>
      <c r="N60" s="38">
        <f t="shared" si="358"/>
        <v>0</v>
      </c>
      <c r="O60" s="38">
        <f t="shared" si="358"/>
        <v>0</v>
      </c>
      <c r="P60" s="38">
        <f t="shared" si="358"/>
        <v>303</v>
      </c>
      <c r="Q60" s="38">
        <f t="shared" si="358"/>
        <v>1030</v>
      </c>
      <c r="R60" s="38">
        <f t="shared" si="358"/>
        <v>250</v>
      </c>
      <c r="S60" s="38">
        <f t="shared" si="358"/>
        <v>130</v>
      </c>
      <c r="T60" s="38">
        <f t="shared" si="358"/>
        <v>425</v>
      </c>
      <c r="U60" s="38">
        <f t="shared" si="358"/>
        <v>220</v>
      </c>
      <c r="V60" s="38">
        <f t="shared" si="358"/>
        <v>460</v>
      </c>
      <c r="W60" s="38">
        <f t="shared" si="358"/>
        <v>250</v>
      </c>
      <c r="X60" s="38">
        <f t="shared" si="358"/>
        <v>265</v>
      </c>
      <c r="Y60" s="38">
        <f t="shared" si="358"/>
        <v>24</v>
      </c>
      <c r="Z60" s="38">
        <f t="shared" si="358"/>
        <v>0</v>
      </c>
      <c r="AD60" s="46">
        <v>45119</v>
      </c>
      <c r="AE60" s="38">
        <f t="shared" si="27"/>
        <v>0</v>
      </c>
      <c r="AF60" s="38">
        <f t="shared" si="28"/>
        <v>0</v>
      </c>
      <c r="AG60" s="38">
        <f t="shared" ref="AG60" si="359">AG21</f>
        <v>0</v>
      </c>
      <c r="AH60" s="38">
        <f t="shared" ref="AH60" si="360">AH21-AG21</f>
        <v>0</v>
      </c>
      <c r="AI60" s="38">
        <f t="shared" ref="AI60" si="361">AI21</f>
        <v>0</v>
      </c>
      <c r="AJ60" s="38">
        <f t="shared" ref="AJ60" si="362">AJ21-AI21</f>
        <v>0</v>
      </c>
      <c r="AK60" s="38">
        <f t="shared" ref="AK60" si="363">AK21</f>
        <v>0</v>
      </c>
      <c r="AL60" s="38">
        <f t="shared" ref="AL60" si="364">AL21-AK21</f>
        <v>0</v>
      </c>
      <c r="AM60" s="38">
        <f t="shared" ref="AM60" si="365">AM21</f>
        <v>0</v>
      </c>
      <c r="AN60" s="38">
        <f t="shared" ref="AN60" si="366">AN21-AM21</f>
        <v>0</v>
      </c>
      <c r="AO60" s="38">
        <f t="shared" ref="AO60" si="367">AO21</f>
        <v>0</v>
      </c>
      <c r="AP60" s="38">
        <f t="shared" ref="AP60" si="368">AP21-AO21</f>
        <v>0</v>
      </c>
      <c r="AQ60" s="38">
        <f t="shared" ref="AQ60" si="369">AQ21</f>
        <v>0</v>
      </c>
      <c r="AR60" s="38">
        <f t="shared" ref="AR60" si="370">AR21-AQ21</f>
        <v>18</v>
      </c>
      <c r="AS60" s="38">
        <f t="shared" ref="AS60" si="371">AS21</f>
        <v>-1227</v>
      </c>
      <c r="AT60" s="38">
        <f t="shared" ref="AT60" si="372">AT21-AS21</f>
        <v>223</v>
      </c>
      <c r="AU60" s="38">
        <f t="shared" ref="AU60" si="373">AU21</f>
        <v>-1594</v>
      </c>
      <c r="AV60" s="38">
        <f t="shared" ref="AV60" si="374">AV21-AU21</f>
        <v>-40</v>
      </c>
      <c r="AW60" s="38">
        <f t="shared" ref="AW60" si="375">AW21</f>
        <v>-1699</v>
      </c>
      <c r="AX60" s="38">
        <f t="shared" ref="AX60" si="376">AX21-AW21</f>
        <v>-205</v>
      </c>
      <c r="AY60" s="38">
        <f t="shared" ref="AY60" si="377">AY21</f>
        <v>-1654</v>
      </c>
      <c r="AZ60" s="38">
        <f t="shared" ref="AZ60" si="378">AZ21-AY21</f>
        <v>-640</v>
      </c>
      <c r="BA60" s="38">
        <f t="shared" ref="BA60" si="379">BA21</f>
        <v>-3240.5</v>
      </c>
      <c r="BB60" s="38">
        <f t="shared" si="25"/>
        <v>0</v>
      </c>
    </row>
    <row r="61" spans="2:54" x14ac:dyDescent="0.25">
      <c r="B61" s="46">
        <v>45120</v>
      </c>
      <c r="C61" s="38">
        <f t="shared" si="2"/>
        <v>0</v>
      </c>
      <c r="D61" s="38">
        <f t="shared" ref="D61:Z61" si="380">D22-C22</f>
        <v>0</v>
      </c>
      <c r="E61" s="38">
        <f t="shared" si="380"/>
        <v>0</v>
      </c>
      <c r="F61" s="38">
        <f t="shared" si="380"/>
        <v>0</v>
      </c>
      <c r="G61" s="38">
        <f t="shared" si="380"/>
        <v>0</v>
      </c>
      <c r="H61" s="38">
        <f t="shared" si="380"/>
        <v>0</v>
      </c>
      <c r="I61" s="38">
        <f t="shared" si="380"/>
        <v>0</v>
      </c>
      <c r="J61" s="38">
        <f t="shared" si="380"/>
        <v>0</v>
      </c>
      <c r="K61" s="38">
        <f t="shared" si="380"/>
        <v>0</v>
      </c>
      <c r="L61" s="38">
        <f t="shared" si="380"/>
        <v>0</v>
      </c>
      <c r="M61" s="38">
        <f t="shared" si="380"/>
        <v>0</v>
      </c>
      <c r="N61" s="38">
        <f t="shared" si="380"/>
        <v>0</v>
      </c>
      <c r="O61" s="38">
        <f t="shared" si="380"/>
        <v>0</v>
      </c>
      <c r="P61" s="38">
        <f t="shared" si="380"/>
        <v>0</v>
      </c>
      <c r="Q61" s="38">
        <f t="shared" si="380"/>
        <v>1510</v>
      </c>
      <c r="R61" s="38">
        <f t="shared" si="380"/>
        <v>700</v>
      </c>
      <c r="S61" s="38">
        <f t="shared" si="380"/>
        <v>0</v>
      </c>
      <c r="T61" s="38">
        <f t="shared" si="380"/>
        <v>875.09999999999991</v>
      </c>
      <c r="U61" s="38">
        <f t="shared" si="380"/>
        <v>505</v>
      </c>
      <c r="V61" s="38">
        <f t="shared" si="380"/>
        <v>290</v>
      </c>
      <c r="W61" s="38">
        <f t="shared" si="380"/>
        <v>30</v>
      </c>
      <c r="X61" s="38">
        <f t="shared" si="380"/>
        <v>3065.0000000000005</v>
      </c>
      <c r="Y61" s="38">
        <f t="shared" si="380"/>
        <v>0</v>
      </c>
      <c r="Z61" s="38">
        <f t="shared" si="380"/>
        <v>0</v>
      </c>
      <c r="AD61" s="46">
        <v>45120</v>
      </c>
      <c r="AE61" s="38">
        <f t="shared" si="27"/>
        <v>0</v>
      </c>
      <c r="AF61" s="38">
        <f t="shared" si="28"/>
        <v>0</v>
      </c>
      <c r="AG61" s="38">
        <f t="shared" ref="AG61" si="381">AG22</f>
        <v>0</v>
      </c>
      <c r="AH61" s="38">
        <f t="shared" ref="AH61" si="382">AH22-AG22</f>
        <v>0</v>
      </c>
      <c r="AI61" s="38">
        <f t="shared" ref="AI61" si="383">AI22</f>
        <v>0</v>
      </c>
      <c r="AJ61" s="38">
        <f t="shared" ref="AJ61" si="384">AJ22-AI22</f>
        <v>0</v>
      </c>
      <c r="AK61" s="38">
        <f t="shared" ref="AK61" si="385">AK22</f>
        <v>0</v>
      </c>
      <c r="AL61" s="38">
        <f t="shared" ref="AL61" si="386">AL22-AK22</f>
        <v>0</v>
      </c>
      <c r="AM61" s="38">
        <f t="shared" ref="AM61" si="387">AM22</f>
        <v>0</v>
      </c>
      <c r="AN61" s="38">
        <f t="shared" ref="AN61" si="388">AN22-AM22</f>
        <v>0</v>
      </c>
      <c r="AO61" s="38">
        <f t="shared" ref="AO61" si="389">AO22</f>
        <v>0</v>
      </c>
      <c r="AP61" s="38">
        <f t="shared" ref="AP61" si="390">AP22-AO22</f>
        <v>0</v>
      </c>
      <c r="AQ61" s="38">
        <f t="shared" ref="AQ61" si="391">AQ22</f>
        <v>0</v>
      </c>
      <c r="AR61" s="38">
        <f t="shared" ref="AR61" si="392">AR22-AQ22</f>
        <v>0</v>
      </c>
      <c r="AS61" s="38">
        <f t="shared" ref="AS61" si="393">AS22</f>
        <v>1180</v>
      </c>
      <c r="AT61" s="38">
        <f t="shared" ref="AT61" si="394">AT22-AS22</f>
        <v>-3080</v>
      </c>
      <c r="AU61" s="38">
        <f t="shared" ref="AU61" si="395">AU22</f>
        <v>-1790</v>
      </c>
      <c r="AV61" s="38">
        <f t="shared" ref="AV61" si="396">AV22-AU22</f>
        <v>750.09999999999991</v>
      </c>
      <c r="AW61" s="38">
        <f t="shared" ref="AW61" si="397">AW22</f>
        <v>-484.9</v>
      </c>
      <c r="AX61" s="38">
        <f t="shared" ref="AX61" si="398">AX22-AW22</f>
        <v>82</v>
      </c>
      <c r="AY61" s="38">
        <f t="shared" ref="AY61" si="399">AY22</f>
        <v>-477.9</v>
      </c>
      <c r="AZ61" s="38">
        <f t="shared" ref="AZ61" si="400">AZ22-AY22</f>
        <v>2550</v>
      </c>
      <c r="BA61" s="38">
        <f t="shared" ref="BA61" si="401">BA22</f>
        <v>3606.1</v>
      </c>
      <c r="BB61" s="38">
        <f t="shared" si="25"/>
        <v>0</v>
      </c>
    </row>
    <row r="62" spans="2:54" x14ac:dyDescent="0.25">
      <c r="B62" s="46">
        <v>45121</v>
      </c>
      <c r="C62" s="38">
        <f t="shared" si="2"/>
        <v>0</v>
      </c>
      <c r="D62" s="38">
        <f t="shared" ref="D62:Z62" si="402">D23-C23</f>
        <v>0</v>
      </c>
      <c r="E62" s="38">
        <f t="shared" si="402"/>
        <v>0</v>
      </c>
      <c r="F62" s="38">
        <f t="shared" si="402"/>
        <v>0</v>
      </c>
      <c r="G62" s="38">
        <f t="shared" si="402"/>
        <v>0</v>
      </c>
      <c r="H62" s="38">
        <f t="shared" si="402"/>
        <v>0</v>
      </c>
      <c r="I62" s="38">
        <f t="shared" si="402"/>
        <v>0</v>
      </c>
      <c r="J62" s="38">
        <f t="shared" si="402"/>
        <v>0</v>
      </c>
      <c r="K62" s="38">
        <f t="shared" si="402"/>
        <v>0</v>
      </c>
      <c r="L62" s="38">
        <f t="shared" si="402"/>
        <v>0</v>
      </c>
      <c r="M62" s="38">
        <f t="shared" si="402"/>
        <v>0</v>
      </c>
      <c r="N62" s="38">
        <f t="shared" si="402"/>
        <v>0</v>
      </c>
      <c r="O62" s="38">
        <f t="shared" si="402"/>
        <v>50</v>
      </c>
      <c r="P62" s="38">
        <f t="shared" si="402"/>
        <v>1280</v>
      </c>
      <c r="Q62" s="38">
        <f t="shared" si="402"/>
        <v>265</v>
      </c>
      <c r="R62" s="38">
        <f t="shared" si="402"/>
        <v>1143</v>
      </c>
      <c r="S62" s="38">
        <f t="shared" si="402"/>
        <v>535</v>
      </c>
      <c r="T62" s="38">
        <f t="shared" si="402"/>
        <v>820</v>
      </c>
      <c r="U62" s="38">
        <f t="shared" si="402"/>
        <v>1260</v>
      </c>
      <c r="V62" s="38">
        <f t="shared" si="402"/>
        <v>510</v>
      </c>
      <c r="W62" s="38">
        <f t="shared" si="402"/>
        <v>720</v>
      </c>
      <c r="X62" s="38">
        <f t="shared" si="402"/>
        <v>180</v>
      </c>
      <c r="Y62" s="38">
        <f t="shared" si="402"/>
        <v>180</v>
      </c>
      <c r="Z62" s="38">
        <f t="shared" si="402"/>
        <v>0</v>
      </c>
      <c r="AD62" s="46">
        <v>45121</v>
      </c>
      <c r="AE62" s="38">
        <f t="shared" si="27"/>
        <v>0</v>
      </c>
      <c r="AF62" s="38">
        <f t="shared" si="28"/>
        <v>0</v>
      </c>
      <c r="AG62" s="38">
        <f t="shared" ref="AG62" si="403">AG23</f>
        <v>0</v>
      </c>
      <c r="AH62" s="38">
        <f t="shared" ref="AH62" si="404">AH23-AG23</f>
        <v>0</v>
      </c>
      <c r="AI62" s="38">
        <f t="shared" ref="AI62" si="405">AI23</f>
        <v>0</v>
      </c>
      <c r="AJ62" s="38">
        <f t="shared" ref="AJ62" si="406">AJ23-AI23</f>
        <v>0</v>
      </c>
      <c r="AK62" s="38">
        <f t="shared" ref="AK62" si="407">AK23</f>
        <v>0</v>
      </c>
      <c r="AL62" s="38">
        <f t="shared" ref="AL62" si="408">AL23-AK23</f>
        <v>0</v>
      </c>
      <c r="AM62" s="38">
        <f t="shared" ref="AM62" si="409">AM23</f>
        <v>0</v>
      </c>
      <c r="AN62" s="38">
        <f t="shared" ref="AN62" si="410">AN23-AM23</f>
        <v>0</v>
      </c>
      <c r="AO62" s="38">
        <f t="shared" ref="AO62" si="411">AO23</f>
        <v>0</v>
      </c>
      <c r="AP62" s="38">
        <f t="shared" ref="AP62" si="412">AP23-AO23</f>
        <v>0</v>
      </c>
      <c r="AQ62" s="38">
        <f t="shared" ref="AQ62" si="413">AQ23</f>
        <v>50</v>
      </c>
      <c r="AR62" s="38">
        <f t="shared" ref="AR62" si="414">AR23-AQ23</f>
        <v>-2975</v>
      </c>
      <c r="AS62" s="38">
        <f t="shared" ref="AS62" si="415">AS23</f>
        <v>-3375</v>
      </c>
      <c r="AT62" s="38">
        <f t="shared" ref="AT62" si="416">AT23-AS23</f>
        <v>1058</v>
      </c>
      <c r="AU62" s="38">
        <f t="shared" ref="AU62" si="417">AU23</f>
        <v>-1897</v>
      </c>
      <c r="AV62" s="38">
        <f t="shared" ref="AV62" si="418">AV23-AU23</f>
        <v>-449</v>
      </c>
      <c r="AW62" s="38">
        <f t="shared" ref="AW62" si="419">AW23</f>
        <v>-4509</v>
      </c>
      <c r="AX62" s="38">
        <f t="shared" ref="AX62" si="420">AX23-AW23</f>
        <v>-1260</v>
      </c>
      <c r="AY62" s="38">
        <f t="shared" ref="AY62" si="421">AY23</f>
        <v>-5779</v>
      </c>
      <c r="AZ62" s="38">
        <f t="shared" ref="AZ62" si="422">AZ23-AY23</f>
        <v>-839</v>
      </c>
      <c r="BA62" s="38">
        <f t="shared" ref="BA62" si="423">BA23</f>
        <v>-6478</v>
      </c>
      <c r="BB62" s="38">
        <f t="shared" si="25"/>
        <v>0</v>
      </c>
    </row>
    <row r="63" spans="2:54" x14ac:dyDescent="0.25">
      <c r="B63" s="46">
        <v>45122</v>
      </c>
      <c r="C63" s="38">
        <f t="shared" si="2"/>
        <v>0</v>
      </c>
      <c r="D63" s="38">
        <f t="shared" ref="D63:Z63" si="424">D24-C24</f>
        <v>0</v>
      </c>
      <c r="E63" s="38">
        <f t="shared" si="424"/>
        <v>0</v>
      </c>
      <c r="F63" s="38">
        <f t="shared" si="424"/>
        <v>0</v>
      </c>
      <c r="G63" s="38">
        <f t="shared" si="424"/>
        <v>0</v>
      </c>
      <c r="H63" s="38">
        <f t="shared" si="424"/>
        <v>0</v>
      </c>
      <c r="I63" s="38">
        <f t="shared" si="424"/>
        <v>0</v>
      </c>
      <c r="J63" s="38">
        <f t="shared" si="424"/>
        <v>0</v>
      </c>
      <c r="K63" s="38">
        <f t="shared" si="424"/>
        <v>0</v>
      </c>
      <c r="L63" s="38">
        <f t="shared" si="424"/>
        <v>0</v>
      </c>
      <c r="M63" s="38">
        <f t="shared" si="424"/>
        <v>0</v>
      </c>
      <c r="N63" s="38">
        <f t="shared" si="424"/>
        <v>85</v>
      </c>
      <c r="O63" s="38">
        <f t="shared" si="424"/>
        <v>1010</v>
      </c>
      <c r="P63" s="38">
        <f t="shared" si="424"/>
        <v>545</v>
      </c>
      <c r="Q63" s="38">
        <f t="shared" si="424"/>
        <v>825</v>
      </c>
      <c r="R63" s="38">
        <f t="shared" si="424"/>
        <v>875</v>
      </c>
      <c r="S63" s="38">
        <f t="shared" si="424"/>
        <v>550</v>
      </c>
      <c r="T63" s="38">
        <f t="shared" si="424"/>
        <v>573</v>
      </c>
      <c r="U63" s="38">
        <f t="shared" si="424"/>
        <v>970</v>
      </c>
      <c r="V63" s="38">
        <f t="shared" si="424"/>
        <v>1530</v>
      </c>
      <c r="W63" s="38">
        <f t="shared" si="424"/>
        <v>1311</v>
      </c>
      <c r="X63" s="38">
        <f t="shared" si="424"/>
        <v>194</v>
      </c>
      <c r="Y63" s="38">
        <f t="shared" si="424"/>
        <v>0</v>
      </c>
      <c r="Z63" s="38">
        <f t="shared" si="424"/>
        <v>0</v>
      </c>
      <c r="AD63" s="46">
        <v>45122</v>
      </c>
      <c r="AE63" s="38">
        <f t="shared" si="27"/>
        <v>0</v>
      </c>
      <c r="AF63" s="38">
        <f t="shared" si="28"/>
        <v>0</v>
      </c>
      <c r="AG63" s="38">
        <f t="shared" ref="AG63" si="425">AG24</f>
        <v>0</v>
      </c>
      <c r="AH63" s="38">
        <f t="shared" ref="AH63" si="426">AH24-AG24</f>
        <v>0</v>
      </c>
      <c r="AI63" s="38">
        <f t="shared" ref="AI63" si="427">AI24</f>
        <v>0</v>
      </c>
      <c r="AJ63" s="38">
        <f t="shared" ref="AJ63" si="428">AJ24-AI24</f>
        <v>0</v>
      </c>
      <c r="AK63" s="38">
        <f t="shared" ref="AK63" si="429">AK24</f>
        <v>0</v>
      </c>
      <c r="AL63" s="38">
        <f t="shared" ref="AL63" si="430">AL24-AK24</f>
        <v>0</v>
      </c>
      <c r="AM63" s="38">
        <f t="shared" ref="AM63" si="431">AM24</f>
        <v>0</v>
      </c>
      <c r="AN63" s="38">
        <f t="shared" ref="AN63" si="432">AN24-AM24</f>
        <v>0</v>
      </c>
      <c r="AO63" s="38">
        <f t="shared" ref="AO63" si="433">AO24</f>
        <v>0</v>
      </c>
      <c r="AP63" s="38">
        <f t="shared" ref="AP63" si="434">AP24-AO24</f>
        <v>-135</v>
      </c>
      <c r="AQ63" s="38">
        <f t="shared" ref="AQ63" si="435">AQ24</f>
        <v>515</v>
      </c>
      <c r="AR63" s="38">
        <f t="shared" ref="AR63" si="436">AR24-AQ24</f>
        <v>-322</v>
      </c>
      <c r="AS63" s="38">
        <f t="shared" ref="AS63" si="437">AS24</f>
        <v>-672</v>
      </c>
      <c r="AT63" s="38">
        <f t="shared" ref="AT63" si="438">AT24-AS24</f>
        <v>-1995</v>
      </c>
      <c r="AU63" s="38">
        <f t="shared" ref="AU63" si="439">AU24</f>
        <v>-3534</v>
      </c>
      <c r="AV63" s="38">
        <f t="shared" ref="AV63" si="440">AV24-AU24</f>
        <v>-162</v>
      </c>
      <c r="AW63" s="38">
        <f t="shared" ref="AW63" si="441">AW24</f>
        <v>-1466</v>
      </c>
      <c r="AX63" s="38">
        <f t="shared" ref="AX63" si="442">AX24-AW24</f>
        <v>2048</v>
      </c>
      <c r="AY63" s="38">
        <f t="shared" ref="AY63" si="443">AY24</f>
        <v>1837</v>
      </c>
      <c r="AZ63" s="38">
        <f t="shared" ref="AZ63" si="444">AZ24-AY24</f>
        <v>57</v>
      </c>
      <c r="BA63" s="38">
        <f t="shared" ref="BA63" si="445">BA24</f>
        <v>1894</v>
      </c>
      <c r="BB63" s="38">
        <f t="shared" si="25"/>
        <v>0</v>
      </c>
    </row>
    <row r="64" spans="2:54" x14ac:dyDescent="0.25">
      <c r="B64" s="46">
        <v>45123</v>
      </c>
      <c r="C64" s="38">
        <f t="shared" si="2"/>
        <v>320</v>
      </c>
      <c r="D64" s="38">
        <f t="shared" ref="D64:Z64" si="446">D25-C25</f>
        <v>0</v>
      </c>
      <c r="E64" s="38">
        <f t="shared" si="446"/>
        <v>0</v>
      </c>
      <c r="F64" s="38">
        <f t="shared" si="446"/>
        <v>0</v>
      </c>
      <c r="G64" s="38">
        <f t="shared" si="446"/>
        <v>0</v>
      </c>
      <c r="H64" s="38">
        <f t="shared" si="446"/>
        <v>0</v>
      </c>
      <c r="I64" s="38">
        <f t="shared" si="446"/>
        <v>0</v>
      </c>
      <c r="J64" s="38">
        <f t="shared" si="446"/>
        <v>0</v>
      </c>
      <c r="K64" s="38">
        <f t="shared" si="446"/>
        <v>0</v>
      </c>
      <c r="L64" s="38">
        <f t="shared" si="446"/>
        <v>0</v>
      </c>
      <c r="M64" s="38">
        <f t="shared" si="446"/>
        <v>0</v>
      </c>
      <c r="N64" s="38">
        <f t="shared" si="446"/>
        <v>0</v>
      </c>
      <c r="O64" s="38">
        <f t="shared" si="446"/>
        <v>100</v>
      </c>
      <c r="P64" s="38">
        <f t="shared" si="446"/>
        <v>20</v>
      </c>
      <c r="Q64" s="38">
        <f t="shared" si="446"/>
        <v>1010</v>
      </c>
      <c r="R64" s="38">
        <f t="shared" si="446"/>
        <v>1100</v>
      </c>
      <c r="S64" s="38">
        <f t="shared" si="446"/>
        <v>570</v>
      </c>
      <c r="T64" s="38">
        <f t="shared" si="446"/>
        <v>790</v>
      </c>
      <c r="U64" s="38">
        <f t="shared" si="446"/>
        <v>1400</v>
      </c>
      <c r="V64" s="38">
        <f t="shared" si="446"/>
        <v>1410</v>
      </c>
      <c r="W64" s="38">
        <f t="shared" si="446"/>
        <v>428</v>
      </c>
      <c r="X64" s="38">
        <f t="shared" si="446"/>
        <v>160</v>
      </c>
      <c r="Y64" s="38">
        <f t="shared" si="446"/>
        <v>440</v>
      </c>
      <c r="Z64" s="38">
        <f t="shared" si="446"/>
        <v>0</v>
      </c>
      <c r="AD64" s="46">
        <v>45123</v>
      </c>
      <c r="AE64" s="38">
        <f t="shared" si="27"/>
        <v>355</v>
      </c>
      <c r="AF64" s="38">
        <f t="shared" si="28"/>
        <v>0</v>
      </c>
      <c r="AG64" s="38">
        <f t="shared" ref="AG64" si="447">AG25</f>
        <v>355</v>
      </c>
      <c r="AH64" s="38">
        <f t="shared" ref="AH64" si="448">AH25-AG25</f>
        <v>0</v>
      </c>
      <c r="AI64" s="38">
        <f t="shared" ref="AI64" si="449">AI25</f>
        <v>355</v>
      </c>
      <c r="AJ64" s="38">
        <f t="shared" ref="AJ64" si="450">AJ25-AI25</f>
        <v>0</v>
      </c>
      <c r="AK64" s="38">
        <f t="shared" ref="AK64" si="451">AK25</f>
        <v>355</v>
      </c>
      <c r="AL64" s="38">
        <f t="shared" ref="AL64" si="452">AL25-AK25</f>
        <v>0</v>
      </c>
      <c r="AM64" s="38">
        <f t="shared" ref="AM64" si="453">AM25</f>
        <v>355</v>
      </c>
      <c r="AN64" s="38">
        <f t="shared" ref="AN64" si="454">AN25-AM25</f>
        <v>0</v>
      </c>
      <c r="AO64" s="38">
        <f t="shared" ref="AO64" si="455">AO25</f>
        <v>355</v>
      </c>
      <c r="AP64" s="38">
        <f t="shared" ref="AP64" si="456">AP25-AO25</f>
        <v>0</v>
      </c>
      <c r="AQ64" s="38">
        <f t="shared" ref="AQ64" si="457">AQ25</f>
        <v>505</v>
      </c>
      <c r="AR64" s="38">
        <f t="shared" ref="AR64" si="458">AR25-AQ25</f>
        <v>20</v>
      </c>
      <c r="AS64" s="38">
        <f t="shared" ref="AS64" si="459">AS25</f>
        <v>-80</v>
      </c>
      <c r="AT64" s="38">
        <f t="shared" ref="AT64" si="460">AT25-AS25</f>
        <v>1755</v>
      </c>
      <c r="AU64" s="38">
        <f t="shared" ref="AU64" si="461">AU25</f>
        <v>1441</v>
      </c>
      <c r="AV64" s="38">
        <f t="shared" ref="AV64" si="462">AV25-AU25</f>
        <v>1085</v>
      </c>
      <c r="AW64" s="38">
        <f t="shared" ref="AW64" si="463">AW25</f>
        <v>4156</v>
      </c>
      <c r="AX64" s="38">
        <f t="shared" ref="AX64" si="464">AX25-AW25</f>
        <v>-4615</v>
      </c>
      <c r="AY64" s="38">
        <f t="shared" ref="AY64" si="465">AY25</f>
        <v>-746</v>
      </c>
      <c r="AZ64" s="38">
        <f t="shared" ref="AZ64" si="466">AZ25-AY25</f>
        <v>-615</v>
      </c>
      <c r="BA64" s="38">
        <f t="shared" ref="BA64" si="467">BA25</f>
        <v>-1146</v>
      </c>
      <c r="BB64" s="38">
        <f t="shared" si="25"/>
        <v>0</v>
      </c>
    </row>
    <row r="65" spans="2:54" x14ac:dyDescent="0.25">
      <c r="B65" s="46">
        <v>45124</v>
      </c>
      <c r="C65" s="38">
        <f t="shared" si="2"/>
        <v>0</v>
      </c>
      <c r="D65" s="38">
        <f t="shared" ref="D65:Z65" si="468">D26-C26</f>
        <v>0</v>
      </c>
      <c r="E65" s="38">
        <f t="shared" si="468"/>
        <v>0</v>
      </c>
      <c r="F65" s="38">
        <f t="shared" si="468"/>
        <v>0</v>
      </c>
      <c r="G65" s="38">
        <f t="shared" si="468"/>
        <v>0</v>
      </c>
      <c r="H65" s="38">
        <f t="shared" si="468"/>
        <v>0</v>
      </c>
      <c r="I65" s="38">
        <f t="shared" si="468"/>
        <v>0</v>
      </c>
      <c r="J65" s="38">
        <f t="shared" si="468"/>
        <v>0</v>
      </c>
      <c r="K65" s="38">
        <f t="shared" si="468"/>
        <v>0</v>
      </c>
      <c r="L65" s="38">
        <f t="shared" si="468"/>
        <v>0</v>
      </c>
      <c r="M65" s="38">
        <f t="shared" si="468"/>
        <v>0</v>
      </c>
      <c r="N65" s="38">
        <f t="shared" si="468"/>
        <v>0</v>
      </c>
      <c r="O65" s="38">
        <f t="shared" si="468"/>
        <v>0</v>
      </c>
      <c r="P65" s="38">
        <f t="shared" si="468"/>
        <v>950</v>
      </c>
      <c r="Q65" s="38">
        <f t="shared" si="468"/>
        <v>1220</v>
      </c>
      <c r="R65" s="38">
        <f t="shared" si="468"/>
        <v>2220</v>
      </c>
      <c r="S65" s="38">
        <f t="shared" si="468"/>
        <v>1245</v>
      </c>
      <c r="T65" s="38">
        <f t="shared" si="468"/>
        <v>330</v>
      </c>
      <c r="U65" s="38">
        <f t="shared" si="468"/>
        <v>320</v>
      </c>
      <c r="V65" s="38">
        <f t="shared" si="468"/>
        <v>20</v>
      </c>
      <c r="W65" s="38">
        <f t="shared" si="468"/>
        <v>0</v>
      </c>
      <c r="X65" s="38">
        <f t="shared" si="468"/>
        <v>2880</v>
      </c>
      <c r="Y65" s="38">
        <f t="shared" si="468"/>
        <v>3530</v>
      </c>
      <c r="Z65" s="38">
        <f t="shared" si="468"/>
        <v>0</v>
      </c>
      <c r="AD65" s="46">
        <v>45124</v>
      </c>
      <c r="AE65" s="38">
        <f t="shared" si="27"/>
        <v>0</v>
      </c>
      <c r="AF65" s="38">
        <f t="shared" si="28"/>
        <v>0</v>
      </c>
      <c r="AG65" s="38">
        <f t="shared" ref="AG65" si="469">AG26</f>
        <v>0</v>
      </c>
      <c r="AH65" s="38">
        <f t="shared" ref="AH65" si="470">AH26-AG26</f>
        <v>0</v>
      </c>
      <c r="AI65" s="38">
        <f t="shared" ref="AI65" si="471">AI26</f>
        <v>0</v>
      </c>
      <c r="AJ65" s="38">
        <f t="shared" ref="AJ65" si="472">AJ26-AI26</f>
        <v>0</v>
      </c>
      <c r="AK65" s="38">
        <f t="shared" ref="AK65" si="473">AK26</f>
        <v>0</v>
      </c>
      <c r="AL65" s="38">
        <f t="shared" ref="AL65" si="474">AL26-AK26</f>
        <v>0</v>
      </c>
      <c r="AM65" s="38">
        <f t="shared" ref="AM65" si="475">AM26</f>
        <v>0</v>
      </c>
      <c r="AN65" s="38">
        <f t="shared" ref="AN65" si="476">AN26-AM26</f>
        <v>0</v>
      </c>
      <c r="AO65" s="38">
        <f t="shared" ref="AO65" si="477">AO26</f>
        <v>0</v>
      </c>
      <c r="AP65" s="38">
        <f t="shared" ref="AP65" si="478">AP26-AO26</f>
        <v>0</v>
      </c>
      <c r="AQ65" s="38">
        <f t="shared" ref="AQ65" si="479">AQ26</f>
        <v>0</v>
      </c>
      <c r="AR65" s="38">
        <f t="shared" ref="AR65" si="480">AR26-AQ26</f>
        <v>730</v>
      </c>
      <c r="AS65" s="38">
        <f t="shared" ref="AS65" si="481">AS26</f>
        <v>-3250</v>
      </c>
      <c r="AT65" s="38">
        <f t="shared" ref="AT65" si="482">AT26-AS26</f>
        <v>-669</v>
      </c>
      <c r="AU65" s="38">
        <f t="shared" ref="AU65" si="483">AU26</f>
        <v>-3229</v>
      </c>
      <c r="AV65" s="38">
        <f t="shared" ref="AV65" si="484">AV26-AU26</f>
        <v>-500</v>
      </c>
      <c r="AW65" s="38">
        <f t="shared" ref="AW65" si="485">AW26</f>
        <v>-4044</v>
      </c>
      <c r="AX65" s="38">
        <f t="shared" ref="AX65" si="486">AX26-AW26</f>
        <v>-1030</v>
      </c>
      <c r="AY65" s="38">
        <f t="shared" ref="AY65" si="487">AY26</f>
        <v>-4876</v>
      </c>
      <c r="AZ65" s="38">
        <f t="shared" ref="AZ65" si="488">AZ26-AY26</f>
        <v>-565</v>
      </c>
      <c r="BA65" s="38">
        <f t="shared" ref="BA65" si="489">BA26</f>
        <v>1214</v>
      </c>
      <c r="BB65" s="38">
        <f t="shared" si="25"/>
        <v>70</v>
      </c>
    </row>
    <row r="66" spans="2:54" x14ac:dyDescent="0.25">
      <c r="B66" s="46">
        <v>45125</v>
      </c>
      <c r="C66" s="38">
        <f t="shared" si="2"/>
        <v>0</v>
      </c>
      <c r="D66" s="38">
        <f t="shared" ref="D66:Z66" si="490">D27-C27</f>
        <v>0</v>
      </c>
      <c r="E66" s="38">
        <f t="shared" si="490"/>
        <v>0</v>
      </c>
      <c r="F66" s="38">
        <f t="shared" si="490"/>
        <v>0</v>
      </c>
      <c r="G66" s="38">
        <f t="shared" si="490"/>
        <v>0</v>
      </c>
      <c r="H66" s="38">
        <f t="shared" si="490"/>
        <v>0</v>
      </c>
      <c r="I66" s="38">
        <f t="shared" si="490"/>
        <v>0</v>
      </c>
      <c r="J66" s="38">
        <f t="shared" si="490"/>
        <v>0</v>
      </c>
      <c r="K66" s="38">
        <f t="shared" si="490"/>
        <v>0</v>
      </c>
      <c r="L66" s="38">
        <f t="shared" si="490"/>
        <v>0</v>
      </c>
      <c r="M66" s="38">
        <f t="shared" si="490"/>
        <v>0</v>
      </c>
      <c r="N66" s="38">
        <f t="shared" si="490"/>
        <v>0</v>
      </c>
      <c r="O66" s="38">
        <f t="shared" si="490"/>
        <v>0</v>
      </c>
      <c r="P66" s="38">
        <f t="shared" si="490"/>
        <v>0</v>
      </c>
      <c r="Q66" s="38">
        <f t="shared" si="490"/>
        <v>825</v>
      </c>
      <c r="R66" s="38">
        <f t="shared" si="490"/>
        <v>430</v>
      </c>
      <c r="S66" s="38">
        <f t="shared" si="490"/>
        <v>2202</v>
      </c>
      <c r="T66" s="38">
        <f t="shared" si="490"/>
        <v>635</v>
      </c>
      <c r="U66" s="38">
        <f t="shared" si="490"/>
        <v>486</v>
      </c>
      <c r="V66" s="38">
        <f t="shared" si="490"/>
        <v>1230</v>
      </c>
      <c r="W66" s="38">
        <f t="shared" si="490"/>
        <v>1380</v>
      </c>
      <c r="X66" s="38">
        <f t="shared" si="490"/>
        <v>420</v>
      </c>
      <c r="Y66" s="38">
        <f t="shared" si="490"/>
        <v>350</v>
      </c>
      <c r="Z66" s="38">
        <f t="shared" si="490"/>
        <v>0</v>
      </c>
      <c r="AD66" s="46">
        <v>45125</v>
      </c>
      <c r="AE66" s="38">
        <f t="shared" si="27"/>
        <v>0</v>
      </c>
      <c r="AF66" s="38">
        <f t="shared" si="28"/>
        <v>0</v>
      </c>
      <c r="AG66" s="38">
        <f t="shared" ref="AG66" si="491">AG27</f>
        <v>0</v>
      </c>
      <c r="AH66" s="38">
        <f t="shared" ref="AH66" si="492">AH27-AG27</f>
        <v>0</v>
      </c>
      <c r="AI66" s="38">
        <f t="shared" ref="AI66" si="493">AI27</f>
        <v>0</v>
      </c>
      <c r="AJ66" s="38">
        <f t="shared" ref="AJ66" si="494">AJ27-AI27</f>
        <v>0</v>
      </c>
      <c r="AK66" s="38">
        <f t="shared" ref="AK66" si="495">AK27</f>
        <v>0</v>
      </c>
      <c r="AL66" s="38">
        <f t="shared" ref="AL66" si="496">AL27-AK27</f>
        <v>0</v>
      </c>
      <c r="AM66" s="38">
        <f t="shared" ref="AM66" si="497">AM27</f>
        <v>0</v>
      </c>
      <c r="AN66" s="38">
        <f t="shared" ref="AN66" si="498">AN27-AM27</f>
        <v>0</v>
      </c>
      <c r="AO66" s="38">
        <f t="shared" ref="AO66" si="499">AO27</f>
        <v>0</v>
      </c>
      <c r="AP66" s="38">
        <f t="shared" ref="AP66" si="500">AP27-AO27</f>
        <v>0</v>
      </c>
      <c r="AQ66" s="38">
        <f t="shared" ref="AQ66" si="501">AQ27</f>
        <v>0</v>
      </c>
      <c r="AR66" s="38">
        <f t="shared" ref="AR66" si="502">AR27-AQ27</f>
        <v>0</v>
      </c>
      <c r="AS66" s="38">
        <f t="shared" ref="AS66" si="503">AS27</f>
        <v>680</v>
      </c>
      <c r="AT66" s="38">
        <f t="shared" ref="AT66" si="504">AT27-AS27</f>
        <v>-2733</v>
      </c>
      <c r="AU66" s="38">
        <f t="shared" ref="AU66" si="505">AU27</f>
        <v>-1351</v>
      </c>
      <c r="AV66" s="38">
        <f t="shared" ref="AV66" si="506">AV27-AU27</f>
        <v>-980</v>
      </c>
      <c r="AW66" s="38">
        <f t="shared" ref="AW66" si="507">AW27</f>
        <v>-2795</v>
      </c>
      <c r="AX66" s="38">
        <f t="shared" ref="AX66" si="508">AX27-AW27</f>
        <v>1630</v>
      </c>
      <c r="AY66" s="38">
        <f t="shared" ref="AY66" si="509">AY27</f>
        <v>694</v>
      </c>
      <c r="AZ66" s="38">
        <f t="shared" ref="AZ66" si="510">AZ27-AY27</f>
        <v>900</v>
      </c>
      <c r="BA66" s="38">
        <f t="shared" ref="BA66" si="511">BA27</f>
        <v>1631</v>
      </c>
      <c r="BB66" s="38">
        <f t="shared" si="25"/>
        <v>-2</v>
      </c>
    </row>
    <row r="67" spans="2:54" x14ac:dyDescent="0.25">
      <c r="B67" s="46">
        <v>45126</v>
      </c>
      <c r="C67" s="38">
        <f t="shared" si="2"/>
        <v>0</v>
      </c>
      <c r="D67" s="38">
        <f t="shared" ref="D67:Z67" si="512">D28-C28</f>
        <v>0</v>
      </c>
      <c r="E67" s="38">
        <f t="shared" si="512"/>
        <v>0</v>
      </c>
      <c r="F67" s="38">
        <f t="shared" si="512"/>
        <v>0</v>
      </c>
      <c r="G67" s="38">
        <f t="shared" si="512"/>
        <v>0</v>
      </c>
      <c r="H67" s="38">
        <f t="shared" si="512"/>
        <v>0</v>
      </c>
      <c r="I67" s="38">
        <f t="shared" si="512"/>
        <v>0</v>
      </c>
      <c r="J67" s="38">
        <f t="shared" si="512"/>
        <v>0</v>
      </c>
      <c r="K67" s="38">
        <f t="shared" si="512"/>
        <v>0</v>
      </c>
      <c r="L67" s="38">
        <f t="shared" si="512"/>
        <v>0</v>
      </c>
      <c r="M67" s="38">
        <f t="shared" si="512"/>
        <v>0</v>
      </c>
      <c r="N67" s="38">
        <f t="shared" si="512"/>
        <v>0</v>
      </c>
      <c r="O67" s="38">
        <f t="shared" si="512"/>
        <v>0</v>
      </c>
      <c r="P67" s="38">
        <f t="shared" si="512"/>
        <v>80</v>
      </c>
      <c r="Q67" s="38">
        <f t="shared" si="512"/>
        <v>60</v>
      </c>
      <c r="R67" s="38">
        <f t="shared" si="512"/>
        <v>275</v>
      </c>
      <c r="S67" s="38">
        <f t="shared" si="512"/>
        <v>315</v>
      </c>
      <c r="T67" s="38">
        <f t="shared" si="512"/>
        <v>1100</v>
      </c>
      <c r="U67" s="38">
        <f t="shared" si="512"/>
        <v>700</v>
      </c>
      <c r="V67" s="38">
        <f t="shared" si="512"/>
        <v>205</v>
      </c>
      <c r="W67" s="38">
        <f t="shared" si="512"/>
        <v>867</v>
      </c>
      <c r="X67" s="38">
        <f t="shared" si="512"/>
        <v>22</v>
      </c>
      <c r="Y67" s="38">
        <f t="shared" si="512"/>
        <v>0</v>
      </c>
      <c r="Z67" s="38">
        <f t="shared" si="512"/>
        <v>0</v>
      </c>
      <c r="AD67" s="46">
        <v>45126</v>
      </c>
      <c r="AE67" s="38">
        <f t="shared" si="27"/>
        <v>0</v>
      </c>
      <c r="AF67" s="38">
        <f t="shared" si="28"/>
        <v>0</v>
      </c>
      <c r="AG67" s="38">
        <f t="shared" ref="AG67" si="513">AG28</f>
        <v>0</v>
      </c>
      <c r="AH67" s="38">
        <f t="shared" ref="AH67" si="514">AH28-AG28</f>
        <v>0</v>
      </c>
      <c r="AI67" s="38">
        <f t="shared" ref="AI67" si="515">AI28</f>
        <v>0</v>
      </c>
      <c r="AJ67" s="38">
        <f t="shared" ref="AJ67" si="516">AJ28-AI28</f>
        <v>0</v>
      </c>
      <c r="AK67" s="38">
        <f t="shared" ref="AK67" si="517">AK28</f>
        <v>0</v>
      </c>
      <c r="AL67" s="38">
        <f t="shared" ref="AL67" si="518">AL28-AK28</f>
        <v>0</v>
      </c>
      <c r="AM67" s="38">
        <f t="shared" ref="AM67" si="519">AM28</f>
        <v>0</v>
      </c>
      <c r="AN67" s="38">
        <f t="shared" ref="AN67" si="520">AN28-AM28</f>
        <v>0</v>
      </c>
      <c r="AO67" s="38">
        <f t="shared" ref="AO67" si="521">AO28</f>
        <v>0</v>
      </c>
      <c r="AP67" s="38">
        <f t="shared" ref="AP67" si="522">AP28-AO28</f>
        <v>0</v>
      </c>
      <c r="AQ67" s="38">
        <f t="shared" ref="AQ67" si="523">AQ28</f>
        <v>0</v>
      </c>
      <c r="AR67" s="38">
        <f t="shared" ref="AR67" si="524">AR28-AQ28</f>
        <v>80</v>
      </c>
      <c r="AS67" s="38">
        <f t="shared" ref="AS67" si="525">AS28</f>
        <v>225</v>
      </c>
      <c r="AT67" s="38">
        <f t="shared" ref="AT67" si="526">AT28-AS28</f>
        <v>190</v>
      </c>
      <c r="AU67" s="38">
        <f t="shared" ref="AU67" si="527">AU28</f>
        <v>715</v>
      </c>
      <c r="AV67" s="38">
        <f t="shared" ref="AV67" si="528">AV28-AU28</f>
        <v>1150</v>
      </c>
      <c r="AW67" s="38">
        <f t="shared" ref="AW67" si="529">AW28</f>
        <v>2810</v>
      </c>
      <c r="AX67" s="38">
        <f t="shared" ref="AX67" si="530">AX28-AW28</f>
        <v>36</v>
      </c>
      <c r="AY67" s="38">
        <f t="shared" ref="AY67" si="531">AY28</f>
        <v>3687</v>
      </c>
      <c r="AZ67" s="38">
        <f t="shared" ref="AZ67" si="532">AZ28-AY28</f>
        <v>57</v>
      </c>
      <c r="BA67" s="38">
        <f t="shared" ref="BA67" si="533">BA28</f>
        <v>3745</v>
      </c>
      <c r="BB67" s="38">
        <f t="shared" si="25"/>
        <v>0</v>
      </c>
    </row>
    <row r="68" spans="2:54" x14ac:dyDescent="0.25">
      <c r="B68" s="46">
        <v>45127</v>
      </c>
      <c r="C68" s="38">
        <f t="shared" si="2"/>
        <v>0</v>
      </c>
      <c r="D68" s="38">
        <f t="shared" ref="D68:Z68" si="534">D29-C29</f>
        <v>0</v>
      </c>
      <c r="E68" s="38">
        <f t="shared" si="534"/>
        <v>0</v>
      </c>
      <c r="F68" s="38">
        <f t="shared" si="534"/>
        <v>0</v>
      </c>
      <c r="G68" s="38">
        <f t="shared" si="534"/>
        <v>0</v>
      </c>
      <c r="H68" s="38">
        <f t="shared" si="534"/>
        <v>0</v>
      </c>
      <c r="I68" s="38">
        <f t="shared" si="534"/>
        <v>0</v>
      </c>
      <c r="J68" s="38">
        <f t="shared" si="534"/>
        <v>0</v>
      </c>
      <c r="K68" s="38">
        <f t="shared" si="534"/>
        <v>0</v>
      </c>
      <c r="L68" s="38">
        <f t="shared" si="534"/>
        <v>0</v>
      </c>
      <c r="M68" s="38">
        <f t="shared" si="534"/>
        <v>0</v>
      </c>
      <c r="N68" s="38">
        <f t="shared" si="534"/>
        <v>0</v>
      </c>
      <c r="O68" s="38">
        <f t="shared" si="534"/>
        <v>700</v>
      </c>
      <c r="P68" s="38">
        <f t="shared" si="534"/>
        <v>1665</v>
      </c>
      <c r="Q68" s="38">
        <f t="shared" si="534"/>
        <v>550</v>
      </c>
      <c r="R68" s="38">
        <f t="shared" si="534"/>
        <v>485</v>
      </c>
      <c r="S68" s="38">
        <f t="shared" si="534"/>
        <v>992</v>
      </c>
      <c r="T68" s="38">
        <f t="shared" si="534"/>
        <v>401</v>
      </c>
      <c r="U68" s="38">
        <f t="shared" si="534"/>
        <v>625</v>
      </c>
      <c r="V68" s="38">
        <f t="shared" si="534"/>
        <v>675</v>
      </c>
      <c r="W68" s="38">
        <f t="shared" si="534"/>
        <v>1660</v>
      </c>
      <c r="X68" s="38">
        <f t="shared" si="534"/>
        <v>380</v>
      </c>
      <c r="Y68" s="38">
        <f t="shared" si="534"/>
        <v>375</v>
      </c>
      <c r="Z68" s="38">
        <f t="shared" si="534"/>
        <v>256</v>
      </c>
      <c r="AD68" s="46">
        <v>45127</v>
      </c>
      <c r="AE68" s="38">
        <f t="shared" si="27"/>
        <v>0</v>
      </c>
      <c r="AF68" s="38">
        <f t="shared" si="28"/>
        <v>0</v>
      </c>
      <c r="AG68" s="38">
        <f t="shared" ref="AG68" si="535">AG29</f>
        <v>0</v>
      </c>
      <c r="AH68" s="38">
        <f t="shared" ref="AH68" si="536">AH29-AG29</f>
        <v>0</v>
      </c>
      <c r="AI68" s="38">
        <f t="shared" ref="AI68" si="537">AI29</f>
        <v>1</v>
      </c>
      <c r="AJ68" s="38">
        <f t="shared" ref="AJ68" si="538">AJ29-AI29</f>
        <v>0</v>
      </c>
      <c r="AK68" s="38">
        <f t="shared" ref="AK68" si="539">AK29</f>
        <v>1</v>
      </c>
      <c r="AL68" s="38">
        <f t="shared" ref="AL68" si="540">AL29-AK29</f>
        <v>0</v>
      </c>
      <c r="AM68" s="38">
        <f t="shared" ref="AM68" si="541">AM29</f>
        <v>1</v>
      </c>
      <c r="AN68" s="38">
        <f t="shared" ref="AN68" si="542">AN29-AM29</f>
        <v>0</v>
      </c>
      <c r="AO68" s="38">
        <f t="shared" ref="AO68" si="543">AO29</f>
        <v>1</v>
      </c>
      <c r="AP68" s="38">
        <f t="shared" ref="AP68" si="544">AP29-AO29</f>
        <v>0</v>
      </c>
      <c r="AQ68" s="38">
        <f t="shared" ref="AQ68" si="545">AQ29</f>
        <v>1236</v>
      </c>
      <c r="AR68" s="38">
        <f t="shared" ref="AR68" si="546">AR29-AQ29</f>
        <v>1060</v>
      </c>
      <c r="AS68" s="38">
        <f t="shared" ref="AS68" si="547">AS29</f>
        <v>2946</v>
      </c>
      <c r="AT68" s="38">
        <f t="shared" ref="AT68" si="548">AT29-AS29</f>
        <v>-927</v>
      </c>
      <c r="AU68" s="38">
        <f t="shared" ref="AU68" si="549">AU29</f>
        <v>2695</v>
      </c>
      <c r="AV68" s="38">
        <f t="shared" ref="AV68" si="550">AV29-AU29</f>
        <v>-1409</v>
      </c>
      <c r="AW68" s="38">
        <f t="shared" ref="AW68" si="551">AW29</f>
        <v>591</v>
      </c>
      <c r="AX68" s="38">
        <f t="shared" ref="AX68" si="552">AX29-AW29</f>
        <v>350</v>
      </c>
      <c r="AY68" s="38">
        <f t="shared" ref="AY68" si="553">AY29</f>
        <v>2601</v>
      </c>
      <c r="AZ68" s="38">
        <f t="shared" ref="AZ68" si="554">AZ29-AY29</f>
        <v>-628</v>
      </c>
      <c r="BA68" s="38">
        <f t="shared" ref="BA68" si="555">BA29</f>
        <v>973</v>
      </c>
      <c r="BB68" s="38">
        <f t="shared" si="25"/>
        <v>-189</v>
      </c>
    </row>
    <row r="69" spans="2:54" x14ac:dyDescent="0.25">
      <c r="B69" s="46">
        <v>45128</v>
      </c>
      <c r="C69" s="38">
        <f t="shared" si="2"/>
        <v>0</v>
      </c>
      <c r="D69" s="38">
        <f t="shared" ref="D69:Z69" si="556">D30-C30</f>
        <v>0</v>
      </c>
      <c r="E69" s="38">
        <f t="shared" si="556"/>
        <v>0</v>
      </c>
      <c r="F69" s="38">
        <f t="shared" si="556"/>
        <v>0</v>
      </c>
      <c r="G69" s="38">
        <f t="shared" si="556"/>
        <v>0</v>
      </c>
      <c r="H69" s="38">
        <f t="shared" si="556"/>
        <v>0</v>
      </c>
      <c r="I69" s="38">
        <f t="shared" si="556"/>
        <v>0</v>
      </c>
      <c r="J69" s="38">
        <f t="shared" si="556"/>
        <v>0</v>
      </c>
      <c r="K69" s="38">
        <f t="shared" si="556"/>
        <v>0</v>
      </c>
      <c r="L69" s="38">
        <f t="shared" si="556"/>
        <v>0</v>
      </c>
      <c r="M69" s="38">
        <f t="shared" si="556"/>
        <v>0</v>
      </c>
      <c r="N69" s="38">
        <f t="shared" si="556"/>
        <v>0</v>
      </c>
      <c r="O69" s="38">
        <f t="shared" si="556"/>
        <v>1910</v>
      </c>
      <c r="P69" s="38">
        <f t="shared" si="556"/>
        <v>560</v>
      </c>
      <c r="Q69" s="38">
        <f t="shared" si="556"/>
        <v>30</v>
      </c>
      <c r="R69" s="38">
        <f t="shared" si="556"/>
        <v>590</v>
      </c>
      <c r="S69" s="38">
        <f t="shared" si="556"/>
        <v>2023</v>
      </c>
      <c r="T69" s="38">
        <f t="shared" si="556"/>
        <v>860</v>
      </c>
      <c r="U69" s="38">
        <f t="shared" si="556"/>
        <v>2110</v>
      </c>
      <c r="V69" s="38">
        <f t="shared" si="556"/>
        <v>660</v>
      </c>
      <c r="W69" s="38">
        <f t="shared" si="556"/>
        <v>2270</v>
      </c>
      <c r="X69" s="38">
        <f t="shared" si="556"/>
        <v>220</v>
      </c>
      <c r="Y69" s="38">
        <f t="shared" si="556"/>
        <v>1120</v>
      </c>
      <c r="Z69" s="38">
        <f t="shared" si="556"/>
        <v>420</v>
      </c>
      <c r="AD69" s="46">
        <v>45128</v>
      </c>
      <c r="AE69" s="38">
        <f t="shared" si="27"/>
        <v>0</v>
      </c>
      <c r="AF69" s="38">
        <f t="shared" si="28"/>
        <v>0</v>
      </c>
      <c r="AG69" s="38">
        <f t="shared" ref="AG69" si="557">AG30</f>
        <v>0</v>
      </c>
      <c r="AH69" s="38">
        <f t="shared" ref="AH69" si="558">AH30-AG30</f>
        <v>0</v>
      </c>
      <c r="AI69" s="38">
        <f t="shared" ref="AI69" si="559">AI30</f>
        <v>0</v>
      </c>
      <c r="AJ69" s="38">
        <f t="shared" ref="AJ69" si="560">AJ30-AI30</f>
        <v>0</v>
      </c>
      <c r="AK69" s="38">
        <f t="shared" ref="AK69" si="561">AK30</f>
        <v>0</v>
      </c>
      <c r="AL69" s="38">
        <f t="shared" ref="AL69" si="562">AL30-AK30</f>
        <v>0</v>
      </c>
      <c r="AM69" s="38">
        <f t="shared" ref="AM69" si="563">AM30</f>
        <v>0</v>
      </c>
      <c r="AN69" s="38">
        <f t="shared" ref="AN69" si="564">AN30-AM30</f>
        <v>0</v>
      </c>
      <c r="AO69" s="38">
        <f t="shared" ref="AO69" si="565">AO30</f>
        <v>0</v>
      </c>
      <c r="AP69" s="38">
        <f t="shared" ref="AP69" si="566">AP30-AO30</f>
        <v>0</v>
      </c>
      <c r="AQ69" s="38">
        <f t="shared" ref="AQ69" si="567">AQ30</f>
        <v>185</v>
      </c>
      <c r="AR69" s="38">
        <f t="shared" ref="AR69" si="568">AR30-AQ30</f>
        <v>80</v>
      </c>
      <c r="AS69" s="38">
        <f t="shared" ref="AS69" si="569">AS30</f>
        <v>195</v>
      </c>
      <c r="AT69" s="38">
        <f t="shared" ref="AT69" si="570">AT30-AS30</f>
        <v>590</v>
      </c>
      <c r="AU69" s="38">
        <f t="shared" ref="AU69" si="571">AU30</f>
        <v>2395</v>
      </c>
      <c r="AV69" s="38">
        <f t="shared" ref="AV69" si="572">AV30-AU30</f>
        <v>220</v>
      </c>
      <c r="AW69" s="38">
        <f t="shared" ref="AW69" si="573">AW30</f>
        <v>1558</v>
      </c>
      <c r="AX69" s="38">
        <f t="shared" ref="AX69" si="574">AX30-AW30</f>
        <v>1885</v>
      </c>
      <c r="AY69" s="38">
        <f t="shared" ref="AY69" si="575">AY30</f>
        <v>-2712</v>
      </c>
      <c r="AZ69" s="38">
        <f t="shared" ref="AZ69" si="576">AZ30-AY30</f>
        <v>-5785</v>
      </c>
      <c r="BA69" s="38">
        <f t="shared" ref="BA69" si="577">BA30</f>
        <v>-7197</v>
      </c>
      <c r="BB69" s="38">
        <f t="shared" si="25"/>
        <v>3446</v>
      </c>
    </row>
    <row r="70" spans="2:54" x14ac:dyDescent="0.25">
      <c r="B70" s="46">
        <v>45129</v>
      </c>
      <c r="C70" s="38">
        <f t="shared" si="2"/>
        <v>0</v>
      </c>
      <c r="D70" s="38">
        <f t="shared" ref="D70:Z70" si="578">D31-C31</f>
        <v>0</v>
      </c>
      <c r="E70" s="38">
        <f t="shared" si="578"/>
        <v>0</v>
      </c>
      <c r="F70" s="38">
        <f t="shared" si="578"/>
        <v>0</v>
      </c>
      <c r="G70" s="38">
        <f t="shared" si="578"/>
        <v>0</v>
      </c>
      <c r="H70" s="38">
        <f t="shared" si="578"/>
        <v>0</v>
      </c>
      <c r="I70" s="38">
        <f t="shared" si="578"/>
        <v>0</v>
      </c>
      <c r="J70" s="38">
        <f t="shared" si="578"/>
        <v>0</v>
      </c>
      <c r="K70" s="38">
        <f t="shared" si="578"/>
        <v>160</v>
      </c>
      <c r="L70" s="38">
        <f t="shared" si="578"/>
        <v>0</v>
      </c>
      <c r="M70" s="38">
        <f t="shared" si="578"/>
        <v>0</v>
      </c>
      <c r="N70" s="38">
        <f t="shared" si="578"/>
        <v>0</v>
      </c>
      <c r="O70" s="38">
        <f t="shared" si="578"/>
        <v>210</v>
      </c>
      <c r="P70" s="38">
        <f t="shared" si="578"/>
        <v>175</v>
      </c>
      <c r="Q70" s="38">
        <f t="shared" si="578"/>
        <v>1510</v>
      </c>
      <c r="R70" s="38">
        <f t="shared" si="578"/>
        <v>430</v>
      </c>
      <c r="S70" s="38">
        <f t="shared" si="578"/>
        <v>670</v>
      </c>
      <c r="T70" s="38">
        <f t="shared" si="578"/>
        <v>695</v>
      </c>
      <c r="U70" s="38">
        <f t="shared" si="578"/>
        <v>1410</v>
      </c>
      <c r="V70" s="38">
        <f t="shared" si="578"/>
        <v>890</v>
      </c>
      <c r="W70" s="38">
        <f t="shared" si="578"/>
        <v>1130</v>
      </c>
      <c r="X70" s="38">
        <f t="shared" si="578"/>
        <v>1250</v>
      </c>
      <c r="Y70" s="38">
        <f t="shared" si="578"/>
        <v>3980</v>
      </c>
      <c r="Z70" s="38">
        <f t="shared" si="578"/>
        <v>1500</v>
      </c>
      <c r="AD70" s="46">
        <v>45129</v>
      </c>
      <c r="AE70" s="38">
        <f t="shared" si="27"/>
        <v>0</v>
      </c>
      <c r="AF70" s="38">
        <f t="shared" si="28"/>
        <v>-400</v>
      </c>
      <c r="AG70" s="38">
        <f t="shared" ref="AG70" si="579">AG31</f>
        <v>-400</v>
      </c>
      <c r="AH70" s="38">
        <f t="shared" ref="AH70" si="580">AH31-AG31</f>
        <v>0</v>
      </c>
      <c r="AI70" s="38">
        <f t="shared" ref="AI70" si="581">AI31</f>
        <v>-400</v>
      </c>
      <c r="AJ70" s="38">
        <f t="shared" ref="AJ70" si="582">AJ31-AI31</f>
        <v>0</v>
      </c>
      <c r="AK70" s="38">
        <f t="shared" ref="AK70" si="583">AK31</f>
        <v>-400</v>
      </c>
      <c r="AL70" s="38">
        <f t="shared" ref="AL70" si="584">AL31-AK31</f>
        <v>0</v>
      </c>
      <c r="AM70" s="38">
        <f t="shared" ref="AM70" si="585">AM31</f>
        <v>-240</v>
      </c>
      <c r="AN70" s="38">
        <f t="shared" ref="AN70" si="586">AN31-AM31</f>
        <v>330</v>
      </c>
      <c r="AO70" s="38">
        <f t="shared" ref="AO70" si="587">AO31</f>
        <v>90</v>
      </c>
      <c r="AP70" s="38">
        <f t="shared" ref="AP70" si="588">AP31-AO31</f>
        <v>0</v>
      </c>
      <c r="AQ70" s="38">
        <f t="shared" ref="AQ70" si="589">AQ31</f>
        <v>300</v>
      </c>
      <c r="AR70" s="38">
        <f t="shared" ref="AR70" si="590">AR31-AQ31</f>
        <v>-340</v>
      </c>
      <c r="AS70" s="38">
        <f t="shared" ref="AS70" si="591">AS31</f>
        <v>-565</v>
      </c>
      <c r="AT70" s="38">
        <f t="shared" ref="AT70" si="592">AT31-AS31</f>
        <v>-120</v>
      </c>
      <c r="AU70" s="38">
        <f t="shared" ref="AU70" si="593">AU31</f>
        <v>1385</v>
      </c>
      <c r="AV70" s="38">
        <f t="shared" ref="AV70" si="594">AV31-AU31</f>
        <v>-3180</v>
      </c>
      <c r="AW70" s="38">
        <f t="shared" ref="AW70" si="595">AW31</f>
        <v>290</v>
      </c>
      <c r="AX70" s="38">
        <f t="shared" ref="AX70" si="596">AX31-AW31</f>
        <v>-460</v>
      </c>
      <c r="AY70" s="38">
        <f t="shared" ref="AY70" si="597">AY31</f>
        <v>-435</v>
      </c>
      <c r="AZ70" s="38">
        <f t="shared" ref="AZ70" si="598">AZ31-AY31</f>
        <v>-3480</v>
      </c>
      <c r="BA70" s="38">
        <f t="shared" ref="BA70" si="599">BA31</f>
        <v>-185</v>
      </c>
      <c r="BB70" s="38">
        <f t="shared" si="25"/>
        <v>-3014</v>
      </c>
    </row>
    <row r="71" spans="2:54" x14ac:dyDescent="0.25">
      <c r="B71" s="46">
        <v>45130</v>
      </c>
      <c r="C71" s="38">
        <f t="shared" si="2"/>
        <v>0</v>
      </c>
      <c r="D71" s="38">
        <f t="shared" ref="D71:Z71" si="600">D32-C32</f>
        <v>0</v>
      </c>
      <c r="E71" s="38">
        <f t="shared" si="600"/>
        <v>0</v>
      </c>
      <c r="F71" s="38">
        <f t="shared" si="600"/>
        <v>0</v>
      </c>
      <c r="G71" s="38">
        <f t="shared" si="600"/>
        <v>0</v>
      </c>
      <c r="H71" s="38">
        <f t="shared" si="600"/>
        <v>0</v>
      </c>
      <c r="I71" s="38">
        <f t="shared" si="600"/>
        <v>0</v>
      </c>
      <c r="J71" s="38">
        <f t="shared" si="600"/>
        <v>0</v>
      </c>
      <c r="K71" s="38">
        <f t="shared" si="600"/>
        <v>0</v>
      </c>
      <c r="L71" s="38">
        <f t="shared" si="600"/>
        <v>0</v>
      </c>
      <c r="M71" s="38">
        <f t="shared" si="600"/>
        <v>0</v>
      </c>
      <c r="N71" s="38">
        <f t="shared" si="600"/>
        <v>0</v>
      </c>
      <c r="O71" s="38">
        <f t="shared" si="600"/>
        <v>595</v>
      </c>
      <c r="P71" s="38">
        <f t="shared" si="600"/>
        <v>2325</v>
      </c>
      <c r="Q71" s="38">
        <f t="shared" si="600"/>
        <v>735</v>
      </c>
      <c r="R71" s="38">
        <f t="shared" si="600"/>
        <v>1460</v>
      </c>
      <c r="S71" s="38">
        <f t="shared" si="600"/>
        <v>780</v>
      </c>
      <c r="T71" s="38">
        <f t="shared" si="600"/>
        <v>4080</v>
      </c>
      <c r="U71" s="38">
        <f t="shared" si="600"/>
        <v>1040</v>
      </c>
      <c r="V71" s="38">
        <f t="shared" si="600"/>
        <v>530</v>
      </c>
      <c r="W71" s="38">
        <f t="shared" si="600"/>
        <v>305</v>
      </c>
      <c r="X71" s="38">
        <f t="shared" si="600"/>
        <v>535</v>
      </c>
      <c r="Y71" s="38">
        <f t="shared" si="600"/>
        <v>1262</v>
      </c>
      <c r="Z71" s="38">
        <f t="shared" si="600"/>
        <v>0</v>
      </c>
      <c r="AD71" s="46">
        <v>45130</v>
      </c>
      <c r="AE71" s="38">
        <f t="shared" si="27"/>
        <v>0</v>
      </c>
      <c r="AF71" s="38">
        <f t="shared" si="28"/>
        <v>-1725</v>
      </c>
      <c r="AG71" s="38">
        <f t="shared" ref="AG71" si="601">AG32</f>
        <v>-1725</v>
      </c>
      <c r="AH71" s="38">
        <f t="shared" ref="AH71" si="602">AH32-AG32</f>
        <v>0</v>
      </c>
      <c r="AI71" s="38">
        <f t="shared" ref="AI71" si="603">AI32</f>
        <v>-1725</v>
      </c>
      <c r="AJ71" s="38">
        <f t="shared" ref="AJ71" si="604">AJ32-AI32</f>
        <v>0</v>
      </c>
      <c r="AK71" s="38">
        <f t="shared" ref="AK71" si="605">AK32</f>
        <v>-1725</v>
      </c>
      <c r="AL71" s="38">
        <f t="shared" ref="AL71" si="606">AL32-AK32</f>
        <v>0</v>
      </c>
      <c r="AM71" s="38">
        <f t="shared" ref="AM71" si="607">AM32</f>
        <v>-1725</v>
      </c>
      <c r="AN71" s="38">
        <f t="shared" ref="AN71" si="608">AN32-AM32</f>
        <v>0</v>
      </c>
      <c r="AO71" s="38">
        <f t="shared" ref="AO71" si="609">AO32</f>
        <v>-1725</v>
      </c>
      <c r="AP71" s="38">
        <f t="shared" ref="AP71" si="610">AP32-AO32</f>
        <v>0</v>
      </c>
      <c r="AQ71" s="38">
        <f t="shared" ref="AQ71" si="611">AQ32</f>
        <v>-1510</v>
      </c>
      <c r="AR71" s="38">
        <f t="shared" ref="AR71" si="612">AR32-AQ32</f>
        <v>715</v>
      </c>
      <c r="AS71" s="38">
        <f t="shared" ref="AS71" si="613">AS32</f>
        <v>-465</v>
      </c>
      <c r="AT71" s="38">
        <f t="shared" ref="AT71" si="614">AT32-AS32</f>
        <v>1460</v>
      </c>
      <c r="AU71" s="38">
        <f t="shared" ref="AU71" si="615">AU32</f>
        <v>-1300</v>
      </c>
      <c r="AV71" s="38">
        <f t="shared" ref="AV71" si="616">AV32-AU32</f>
        <v>4010</v>
      </c>
      <c r="AW71" s="38">
        <f t="shared" ref="AW71" si="617">AW32</f>
        <v>5025</v>
      </c>
      <c r="AX71" s="38">
        <f t="shared" ref="AX71" si="618">AX32-AW32</f>
        <v>530</v>
      </c>
      <c r="AY71" s="38">
        <f t="shared" ref="AY71" si="619">AY32</f>
        <v>5860</v>
      </c>
      <c r="AZ71" s="38">
        <f t="shared" ref="AZ71" si="620">AZ32-AY32</f>
        <v>-1365</v>
      </c>
      <c r="BA71" s="38">
        <f t="shared" ref="BA71" si="621">BA32</f>
        <v>5757</v>
      </c>
      <c r="BB71" s="38">
        <f t="shared" si="25"/>
        <v>-1871</v>
      </c>
    </row>
    <row r="72" spans="2:54" x14ac:dyDescent="0.25">
      <c r="B72" s="46">
        <v>45131</v>
      </c>
      <c r="C72" s="38">
        <f t="shared" si="2"/>
        <v>0</v>
      </c>
      <c r="D72" s="38">
        <f t="shared" ref="D72:Z72" si="622">D33-C33</f>
        <v>0</v>
      </c>
      <c r="E72" s="38">
        <f t="shared" si="622"/>
        <v>0</v>
      </c>
      <c r="F72" s="38">
        <f t="shared" si="622"/>
        <v>0</v>
      </c>
      <c r="G72" s="38">
        <f t="shared" si="622"/>
        <v>0</v>
      </c>
      <c r="H72" s="38">
        <f t="shared" si="622"/>
        <v>0</v>
      </c>
      <c r="I72" s="38">
        <f t="shared" si="622"/>
        <v>0</v>
      </c>
      <c r="J72" s="38">
        <f t="shared" si="622"/>
        <v>0</v>
      </c>
      <c r="K72" s="38">
        <f t="shared" si="622"/>
        <v>0</v>
      </c>
      <c r="L72" s="38">
        <f t="shared" si="622"/>
        <v>0</v>
      </c>
      <c r="M72" s="38">
        <f t="shared" si="622"/>
        <v>0</v>
      </c>
      <c r="N72" s="38">
        <f t="shared" si="622"/>
        <v>0</v>
      </c>
      <c r="O72" s="38">
        <f t="shared" si="622"/>
        <v>0</v>
      </c>
      <c r="P72" s="38">
        <f t="shared" si="622"/>
        <v>640</v>
      </c>
      <c r="Q72" s="38">
        <f t="shared" si="622"/>
        <v>660</v>
      </c>
      <c r="R72" s="38">
        <f t="shared" si="622"/>
        <v>1685</v>
      </c>
      <c r="S72" s="38">
        <f t="shared" si="622"/>
        <v>1960</v>
      </c>
      <c r="T72" s="38">
        <f t="shared" si="622"/>
        <v>385</v>
      </c>
      <c r="U72" s="38">
        <f t="shared" si="622"/>
        <v>1220</v>
      </c>
      <c r="V72" s="38">
        <f t="shared" si="622"/>
        <v>770</v>
      </c>
      <c r="W72" s="38">
        <f t="shared" si="622"/>
        <v>185</v>
      </c>
      <c r="X72" s="38">
        <f t="shared" si="622"/>
        <v>0</v>
      </c>
      <c r="Y72" s="38">
        <f t="shared" si="622"/>
        <v>400</v>
      </c>
      <c r="Z72" s="38">
        <f t="shared" si="622"/>
        <v>0</v>
      </c>
      <c r="AD72" s="46">
        <v>45131</v>
      </c>
      <c r="AE72" s="38">
        <f t="shared" si="27"/>
        <v>0</v>
      </c>
      <c r="AF72" s="38">
        <f t="shared" si="28"/>
        <v>0</v>
      </c>
      <c r="AG72" s="38">
        <f t="shared" ref="AG72" si="623">AG33</f>
        <v>0</v>
      </c>
      <c r="AH72" s="38">
        <f t="shared" ref="AH72" si="624">AH33-AG33</f>
        <v>0</v>
      </c>
      <c r="AI72" s="38">
        <f t="shared" ref="AI72" si="625">AI33</f>
        <v>1350</v>
      </c>
      <c r="AJ72" s="38">
        <f t="shared" ref="AJ72" si="626">AJ33-AI33</f>
        <v>0</v>
      </c>
      <c r="AK72" s="38">
        <f t="shared" ref="AK72" si="627">AK33</f>
        <v>1350</v>
      </c>
      <c r="AL72" s="38">
        <f t="shared" ref="AL72" si="628">AL33-AK33</f>
        <v>0</v>
      </c>
      <c r="AM72" s="38">
        <f t="shared" ref="AM72" si="629">AM33</f>
        <v>1350</v>
      </c>
      <c r="AN72" s="38">
        <f t="shared" ref="AN72" si="630">AN33-AM33</f>
        <v>0</v>
      </c>
      <c r="AO72" s="38">
        <f t="shared" ref="AO72" si="631">AO33</f>
        <v>1350</v>
      </c>
      <c r="AP72" s="38">
        <f t="shared" ref="AP72" si="632">AP33-AO33</f>
        <v>0</v>
      </c>
      <c r="AQ72" s="38">
        <f t="shared" ref="AQ72" si="633">AQ33</f>
        <v>1350</v>
      </c>
      <c r="AR72" s="38">
        <f t="shared" ref="AR72" si="634">AR33-AQ33</f>
        <v>285</v>
      </c>
      <c r="AS72" s="38">
        <f t="shared" ref="AS72" si="635">AS33</f>
        <v>1620</v>
      </c>
      <c r="AT72" s="38">
        <f t="shared" ref="AT72" si="636">AT33-AS33</f>
        <v>535</v>
      </c>
      <c r="AU72" s="38">
        <f t="shared" ref="AU72" si="637">AU33</f>
        <v>3190</v>
      </c>
      <c r="AV72" s="38">
        <f t="shared" ref="AV72" si="638">AV33-AU33</f>
        <v>-755</v>
      </c>
      <c r="AW72" s="38">
        <f t="shared" ref="AW72" si="639">AW33</f>
        <v>480</v>
      </c>
      <c r="AX72" s="38">
        <f t="shared" ref="AX72" si="640">AX33-AW33</f>
        <v>1510</v>
      </c>
      <c r="AY72" s="38">
        <f t="shared" ref="AY72" si="641">AY33</f>
        <v>2276</v>
      </c>
      <c r="AZ72" s="38">
        <f t="shared" ref="AZ72" si="642">AZ33-AY33</f>
        <v>0</v>
      </c>
      <c r="BA72" s="38">
        <f t="shared" ref="BA72" si="643">BA33</f>
        <v>2607</v>
      </c>
      <c r="BB72" s="38">
        <f t="shared" si="25"/>
        <v>0</v>
      </c>
    </row>
    <row r="73" spans="2:54" x14ac:dyDescent="0.25">
      <c r="B73" s="46">
        <v>45132</v>
      </c>
      <c r="C73" s="38">
        <f t="shared" si="2"/>
        <v>0</v>
      </c>
      <c r="D73" s="38">
        <f t="shared" ref="D73:Z73" si="644">D34-C34</f>
        <v>0</v>
      </c>
      <c r="E73" s="38">
        <f t="shared" si="644"/>
        <v>0</v>
      </c>
      <c r="F73" s="38">
        <f t="shared" si="644"/>
        <v>0</v>
      </c>
      <c r="G73" s="38">
        <f t="shared" si="644"/>
        <v>0</v>
      </c>
      <c r="H73" s="38">
        <f t="shared" si="644"/>
        <v>0</v>
      </c>
      <c r="I73" s="38">
        <f t="shared" si="644"/>
        <v>90</v>
      </c>
      <c r="J73" s="38">
        <f t="shared" si="644"/>
        <v>60</v>
      </c>
      <c r="K73" s="38">
        <f t="shared" si="644"/>
        <v>0</v>
      </c>
      <c r="L73" s="38">
        <f t="shared" si="644"/>
        <v>0</v>
      </c>
      <c r="M73" s="38">
        <f t="shared" si="644"/>
        <v>0</v>
      </c>
      <c r="N73" s="38">
        <f t="shared" si="644"/>
        <v>0</v>
      </c>
      <c r="O73" s="38">
        <f t="shared" si="644"/>
        <v>500</v>
      </c>
      <c r="P73" s="38">
        <f t="shared" si="644"/>
        <v>585</v>
      </c>
      <c r="Q73" s="38">
        <f t="shared" si="644"/>
        <v>720</v>
      </c>
      <c r="R73" s="38">
        <f t="shared" si="644"/>
        <v>640</v>
      </c>
      <c r="S73" s="38">
        <f t="shared" si="644"/>
        <v>360</v>
      </c>
      <c r="T73" s="38">
        <f t="shared" si="644"/>
        <v>475</v>
      </c>
      <c r="U73" s="38">
        <f t="shared" si="644"/>
        <v>795</v>
      </c>
      <c r="V73" s="38">
        <f t="shared" si="644"/>
        <v>640</v>
      </c>
      <c r="W73" s="38">
        <f t="shared" si="644"/>
        <v>2275</v>
      </c>
      <c r="X73" s="38">
        <f t="shared" si="644"/>
        <v>360</v>
      </c>
      <c r="Y73" s="38">
        <f t="shared" si="644"/>
        <v>0</v>
      </c>
      <c r="Z73" s="38">
        <f t="shared" si="644"/>
        <v>0</v>
      </c>
      <c r="AD73" s="46">
        <v>45132</v>
      </c>
      <c r="AE73" s="38">
        <f t="shared" si="27"/>
        <v>0</v>
      </c>
      <c r="AF73" s="38">
        <f t="shared" si="28"/>
        <v>0</v>
      </c>
      <c r="AG73" s="38">
        <f t="shared" ref="AG73" si="645">AG34</f>
        <v>0</v>
      </c>
      <c r="AH73" s="38">
        <f t="shared" ref="AH73" si="646">AH34-AG34</f>
        <v>0</v>
      </c>
      <c r="AI73" s="38">
        <f t="shared" ref="AI73" si="647">AI34</f>
        <v>0</v>
      </c>
      <c r="AJ73" s="38">
        <f t="shared" ref="AJ73" si="648">AJ34-AI34</f>
        <v>0</v>
      </c>
      <c r="AK73" s="38">
        <f t="shared" ref="AK73" si="649">AK34</f>
        <v>270</v>
      </c>
      <c r="AL73" s="38">
        <f t="shared" ref="AL73" si="650">AL34-AK34</f>
        <v>-590</v>
      </c>
      <c r="AM73" s="38">
        <f t="shared" ref="AM73" si="651">AM34</f>
        <v>-320</v>
      </c>
      <c r="AN73" s="38">
        <f t="shared" ref="AN73" si="652">AN34-AM34</f>
        <v>0</v>
      </c>
      <c r="AO73" s="38">
        <f t="shared" ref="AO73" si="653">AO34</f>
        <v>-320</v>
      </c>
      <c r="AP73" s="38">
        <f t="shared" ref="AP73" si="654">AP34-AO34</f>
        <v>0</v>
      </c>
      <c r="AQ73" s="38">
        <f t="shared" ref="AQ73" si="655">AQ34</f>
        <v>180</v>
      </c>
      <c r="AR73" s="38">
        <f t="shared" ref="AR73" si="656">AR34-AQ34</f>
        <v>550</v>
      </c>
      <c r="AS73" s="38">
        <f t="shared" ref="AS73" si="657">AS34</f>
        <v>600</v>
      </c>
      <c r="AT73" s="38">
        <f t="shared" ref="AT73" si="658">AT34-AS34</f>
        <v>-410</v>
      </c>
      <c r="AU73" s="38">
        <f t="shared" ref="AU73" si="659">AU34</f>
        <v>-125</v>
      </c>
      <c r="AV73" s="38">
        <f t="shared" ref="AV73" si="660">AV34-AU34</f>
        <v>255</v>
      </c>
      <c r="AW73" s="38">
        <f t="shared" ref="AW73" si="661">AW34</f>
        <v>2970</v>
      </c>
      <c r="AX73" s="38">
        <f t="shared" ref="AX73" si="662">AX34-AW34</f>
        <v>-1925</v>
      </c>
      <c r="AY73" s="38">
        <f t="shared" ref="AY73" si="663">AY34</f>
        <v>3545</v>
      </c>
      <c r="AZ73" s="38">
        <f t="shared" ref="AZ73" si="664">AZ34-AY34</f>
        <v>360</v>
      </c>
      <c r="BA73" s="38">
        <f t="shared" ref="BA73" si="665">BA34</f>
        <v>2067</v>
      </c>
      <c r="BB73" s="38">
        <f t="shared" si="25"/>
        <v>0</v>
      </c>
    </row>
    <row r="74" spans="2:54" x14ac:dyDescent="0.25">
      <c r="B74" s="46">
        <v>45133</v>
      </c>
      <c r="C74" s="38">
        <f t="shared" si="2"/>
        <v>0</v>
      </c>
      <c r="D74" s="38">
        <f t="shared" ref="D74:Z74" si="666">D35-C35</f>
        <v>0</v>
      </c>
      <c r="E74" s="38">
        <f t="shared" si="666"/>
        <v>0</v>
      </c>
      <c r="F74" s="38">
        <f t="shared" si="666"/>
        <v>0</v>
      </c>
      <c r="G74" s="38">
        <f t="shared" si="666"/>
        <v>0</v>
      </c>
      <c r="H74" s="38">
        <f t="shared" si="666"/>
        <v>0</v>
      </c>
      <c r="I74" s="38">
        <f t="shared" si="666"/>
        <v>0</v>
      </c>
      <c r="J74" s="38">
        <f t="shared" si="666"/>
        <v>0</v>
      </c>
      <c r="K74" s="38">
        <f t="shared" si="666"/>
        <v>0</v>
      </c>
      <c r="L74" s="38">
        <f t="shared" si="666"/>
        <v>0</v>
      </c>
      <c r="M74" s="38">
        <f t="shared" si="666"/>
        <v>0</v>
      </c>
      <c r="N74" s="38">
        <f t="shared" si="666"/>
        <v>10</v>
      </c>
      <c r="O74" s="38">
        <f t="shared" si="666"/>
        <v>0</v>
      </c>
      <c r="P74" s="38">
        <f t="shared" si="666"/>
        <v>0</v>
      </c>
      <c r="Q74" s="38">
        <f t="shared" si="666"/>
        <v>415</v>
      </c>
      <c r="R74" s="38">
        <f t="shared" si="666"/>
        <v>230</v>
      </c>
      <c r="S74" s="38">
        <f t="shared" si="666"/>
        <v>710</v>
      </c>
      <c r="T74" s="38">
        <f t="shared" si="666"/>
        <v>1710</v>
      </c>
      <c r="U74" s="38">
        <f t="shared" si="666"/>
        <v>3150</v>
      </c>
      <c r="V74" s="38">
        <f t="shared" si="666"/>
        <v>2920</v>
      </c>
      <c r="W74" s="38">
        <f t="shared" si="666"/>
        <v>630</v>
      </c>
      <c r="X74" s="38">
        <f t="shared" si="666"/>
        <v>1660</v>
      </c>
      <c r="Y74" s="38">
        <f t="shared" si="666"/>
        <v>4000</v>
      </c>
      <c r="Z74" s="38">
        <f t="shared" si="666"/>
        <v>0</v>
      </c>
      <c r="AD74" s="46">
        <v>45133</v>
      </c>
      <c r="AE74" s="38">
        <f t="shared" si="27"/>
        <v>0</v>
      </c>
      <c r="AF74" s="38">
        <f t="shared" si="28"/>
        <v>0</v>
      </c>
      <c r="AG74" s="38">
        <f t="shared" ref="AG74" si="667">AG35</f>
        <v>0</v>
      </c>
      <c r="AH74" s="38">
        <f t="shared" ref="AH74" si="668">AH35-AG35</f>
        <v>0</v>
      </c>
      <c r="AI74" s="38">
        <f t="shared" ref="AI74" si="669">AI35</f>
        <v>0</v>
      </c>
      <c r="AJ74" s="38">
        <f t="shared" ref="AJ74" si="670">AJ35-AI35</f>
        <v>0</v>
      </c>
      <c r="AK74" s="38">
        <f t="shared" ref="AK74" si="671">AK35</f>
        <v>0</v>
      </c>
      <c r="AL74" s="38">
        <f t="shared" ref="AL74" si="672">AL35-AK35</f>
        <v>0</v>
      </c>
      <c r="AM74" s="38">
        <f t="shared" ref="AM74" si="673">AM35</f>
        <v>0</v>
      </c>
      <c r="AN74" s="38">
        <f t="shared" ref="AN74" si="674">AN35-AM35</f>
        <v>0</v>
      </c>
      <c r="AO74" s="38">
        <f t="shared" ref="AO74" si="675">AO35</f>
        <v>0</v>
      </c>
      <c r="AP74" s="38">
        <f t="shared" ref="AP74" si="676">AP35-AO35</f>
        <v>10</v>
      </c>
      <c r="AQ74" s="38">
        <f t="shared" ref="AQ74" si="677">AQ35</f>
        <v>10</v>
      </c>
      <c r="AR74" s="38">
        <f t="shared" ref="AR74" si="678">AR35-AQ35</f>
        <v>0</v>
      </c>
      <c r="AS74" s="38">
        <f t="shared" ref="AS74" si="679">AS35</f>
        <v>530</v>
      </c>
      <c r="AT74" s="38">
        <f t="shared" ref="AT74" si="680">AT35-AS35</f>
        <v>275</v>
      </c>
      <c r="AU74" s="38">
        <f t="shared" ref="AU74" si="681">AU35</f>
        <v>355</v>
      </c>
      <c r="AV74" s="38">
        <f t="shared" ref="AV74" si="682">AV35-AU35</f>
        <v>1710</v>
      </c>
      <c r="AW74" s="38">
        <f t="shared" ref="AW74" si="683">AW35</f>
        <v>3115</v>
      </c>
      <c r="AX74" s="38">
        <f t="shared" ref="AX74" si="684">AX35-AW35</f>
        <v>2595</v>
      </c>
      <c r="AY74" s="38">
        <f t="shared" ref="AY74" si="685">AY35</f>
        <v>-7065</v>
      </c>
      <c r="AZ74" s="38">
        <f t="shared" ref="AZ74" si="686">AZ35-AY35</f>
        <v>6590</v>
      </c>
      <c r="BA74" s="38">
        <f t="shared" ref="BA74" si="687">BA35</f>
        <v>2926</v>
      </c>
      <c r="BB74" s="38">
        <f t="shared" si="25"/>
        <v>1</v>
      </c>
    </row>
    <row r="75" spans="2:54" x14ac:dyDescent="0.25">
      <c r="B75" s="46">
        <v>45134</v>
      </c>
      <c r="C75" s="38">
        <f t="shared" si="2"/>
        <v>0</v>
      </c>
      <c r="D75" s="38">
        <f t="shared" ref="D75:Z75" si="688">D36-C36</f>
        <v>0</v>
      </c>
      <c r="E75" s="38">
        <f t="shared" si="688"/>
        <v>0</v>
      </c>
      <c r="F75" s="38">
        <f t="shared" si="688"/>
        <v>0</v>
      </c>
      <c r="G75" s="38">
        <f t="shared" si="688"/>
        <v>0</v>
      </c>
      <c r="H75" s="38">
        <f t="shared" si="688"/>
        <v>0</v>
      </c>
      <c r="I75" s="38">
        <f t="shared" si="688"/>
        <v>0</v>
      </c>
      <c r="J75" s="38">
        <f t="shared" si="688"/>
        <v>0</v>
      </c>
      <c r="K75" s="38">
        <f t="shared" si="688"/>
        <v>0</v>
      </c>
      <c r="L75" s="38">
        <f t="shared" si="688"/>
        <v>0</v>
      </c>
      <c r="M75" s="38">
        <f t="shared" si="688"/>
        <v>0</v>
      </c>
      <c r="N75" s="38">
        <f t="shared" si="688"/>
        <v>0</v>
      </c>
      <c r="O75" s="38">
        <f t="shared" si="688"/>
        <v>0</v>
      </c>
      <c r="P75" s="38">
        <f t="shared" si="688"/>
        <v>120</v>
      </c>
      <c r="Q75" s="38">
        <f t="shared" si="688"/>
        <v>865</v>
      </c>
      <c r="R75" s="38">
        <f t="shared" si="688"/>
        <v>1705</v>
      </c>
      <c r="S75" s="38">
        <f t="shared" si="688"/>
        <v>725</v>
      </c>
      <c r="T75" s="38">
        <f t="shared" si="688"/>
        <v>695</v>
      </c>
      <c r="U75" s="38">
        <f t="shared" si="688"/>
        <v>190</v>
      </c>
      <c r="V75" s="38">
        <f t="shared" si="688"/>
        <v>900</v>
      </c>
      <c r="W75" s="38">
        <f t="shared" si="688"/>
        <v>820</v>
      </c>
      <c r="X75" s="38">
        <f t="shared" si="688"/>
        <v>990</v>
      </c>
      <c r="Y75" s="38">
        <f t="shared" si="688"/>
        <v>552</v>
      </c>
      <c r="Z75" s="38">
        <f t="shared" si="688"/>
        <v>635</v>
      </c>
      <c r="AD75" s="46">
        <v>45134</v>
      </c>
      <c r="AE75" s="38">
        <f t="shared" si="27"/>
        <v>0</v>
      </c>
      <c r="AF75" s="38">
        <f t="shared" si="28"/>
        <v>0</v>
      </c>
      <c r="AG75" s="38">
        <f t="shared" ref="AG75" si="689">AG36</f>
        <v>0</v>
      </c>
      <c r="AH75" s="38">
        <f t="shared" ref="AH75" si="690">AH36-AG36</f>
        <v>0</v>
      </c>
      <c r="AI75" s="38">
        <f t="shared" ref="AI75" si="691">AI36</f>
        <v>0</v>
      </c>
      <c r="AJ75" s="38">
        <f t="shared" ref="AJ75" si="692">AJ36-AI36</f>
        <v>0</v>
      </c>
      <c r="AK75" s="38">
        <f t="shared" ref="AK75" si="693">AK36</f>
        <v>0</v>
      </c>
      <c r="AL75" s="38">
        <f t="shared" ref="AL75" si="694">AL36-AK36</f>
        <v>0</v>
      </c>
      <c r="AM75" s="38">
        <f t="shared" ref="AM75" si="695">AM36</f>
        <v>0</v>
      </c>
      <c r="AN75" s="38">
        <f t="shared" ref="AN75" si="696">AN36-AM36</f>
        <v>0</v>
      </c>
      <c r="AO75" s="38">
        <f t="shared" ref="AO75" si="697">AO36</f>
        <v>0</v>
      </c>
      <c r="AP75" s="38">
        <f t="shared" ref="AP75" si="698">AP36-AO36</f>
        <v>0</v>
      </c>
      <c r="AQ75" s="38">
        <f t="shared" ref="AQ75" si="699">AQ36</f>
        <v>0</v>
      </c>
      <c r="AR75" s="38">
        <f t="shared" ref="AR75" si="700">AR36-AQ36</f>
        <v>120</v>
      </c>
      <c r="AS75" s="38">
        <f t="shared" ref="AS75" si="701">AS36</f>
        <v>535</v>
      </c>
      <c r="AT75" s="38">
        <f t="shared" ref="AT75" si="702">AT36-AS36</f>
        <v>1791</v>
      </c>
      <c r="AU75" s="38">
        <f t="shared" ref="AU75" si="703">AU36</f>
        <v>2856</v>
      </c>
      <c r="AV75" s="38">
        <f t="shared" ref="AV75" si="704">AV36-AU36</f>
        <v>20</v>
      </c>
      <c r="AW75" s="38">
        <f t="shared" ref="AW75" si="705">AW36</f>
        <v>1281</v>
      </c>
      <c r="AX75" s="38">
        <f t="shared" ref="AX75" si="706">AX36-AW36</f>
        <v>-4450</v>
      </c>
      <c r="AY75" s="38">
        <f t="shared" ref="AY75" si="707">AY36</f>
        <v>-6199</v>
      </c>
      <c r="AZ75" s="38">
        <f t="shared" ref="AZ75" si="708">AZ36-AY36</f>
        <v>-11335</v>
      </c>
      <c r="BA75" s="38">
        <f t="shared" ref="BA75" si="709">BA36</f>
        <v>-16457</v>
      </c>
      <c r="BB75" s="38">
        <f t="shared" si="25"/>
        <v>319</v>
      </c>
    </row>
    <row r="76" spans="2:54" x14ac:dyDescent="0.25">
      <c r="B76" s="46">
        <v>45135</v>
      </c>
      <c r="C76" s="38">
        <f t="shared" si="2"/>
        <v>0</v>
      </c>
      <c r="D76" s="38">
        <f t="shared" ref="D76:Z76" si="710">D37-C37</f>
        <v>0</v>
      </c>
      <c r="E76" s="38">
        <f t="shared" si="710"/>
        <v>0</v>
      </c>
      <c r="F76" s="38">
        <f t="shared" si="710"/>
        <v>0</v>
      </c>
      <c r="G76" s="38">
        <f t="shared" si="710"/>
        <v>0</v>
      </c>
      <c r="H76" s="38">
        <f t="shared" si="710"/>
        <v>0</v>
      </c>
      <c r="I76" s="38">
        <f t="shared" si="710"/>
        <v>0</v>
      </c>
      <c r="J76" s="38">
        <f t="shared" si="710"/>
        <v>0</v>
      </c>
      <c r="K76" s="38">
        <f t="shared" si="710"/>
        <v>0</v>
      </c>
      <c r="L76" s="38">
        <f t="shared" si="710"/>
        <v>0</v>
      </c>
      <c r="M76" s="38">
        <f t="shared" si="710"/>
        <v>0</v>
      </c>
      <c r="N76" s="38">
        <f t="shared" si="710"/>
        <v>0</v>
      </c>
      <c r="O76" s="38">
        <f t="shared" si="710"/>
        <v>0</v>
      </c>
      <c r="P76" s="38">
        <f t="shared" si="710"/>
        <v>715</v>
      </c>
      <c r="Q76" s="38">
        <f t="shared" si="710"/>
        <v>905</v>
      </c>
      <c r="R76" s="38">
        <f t="shared" si="710"/>
        <v>916.05000000000018</v>
      </c>
      <c r="S76" s="38">
        <f t="shared" si="710"/>
        <v>985</v>
      </c>
      <c r="T76" s="38">
        <f t="shared" si="710"/>
        <v>1549</v>
      </c>
      <c r="U76" s="38">
        <f t="shared" si="710"/>
        <v>322</v>
      </c>
      <c r="V76" s="38">
        <f t="shared" si="710"/>
        <v>725</v>
      </c>
      <c r="W76" s="38">
        <f t="shared" si="710"/>
        <v>530</v>
      </c>
      <c r="X76" s="38">
        <f t="shared" si="710"/>
        <v>1310</v>
      </c>
      <c r="Y76" s="38">
        <f t="shared" si="710"/>
        <v>230</v>
      </c>
      <c r="Z76" s="38">
        <f t="shared" si="710"/>
        <v>0</v>
      </c>
      <c r="AD76" s="46">
        <v>45135</v>
      </c>
      <c r="AE76" s="38">
        <f t="shared" si="27"/>
        <v>0</v>
      </c>
      <c r="AF76" s="38">
        <f t="shared" si="28"/>
        <v>0</v>
      </c>
      <c r="AG76" s="38">
        <f t="shared" ref="AG76" si="711">AG37</f>
        <v>0</v>
      </c>
      <c r="AH76" s="38">
        <f t="shared" ref="AH76" si="712">AH37-AG37</f>
        <v>0</v>
      </c>
      <c r="AI76" s="38">
        <f t="shared" ref="AI76" si="713">AI37</f>
        <v>0</v>
      </c>
      <c r="AJ76" s="38">
        <f t="shared" ref="AJ76" si="714">AJ37-AI37</f>
        <v>0</v>
      </c>
      <c r="AK76" s="38">
        <f t="shared" ref="AK76" si="715">AK37</f>
        <v>0</v>
      </c>
      <c r="AL76" s="38">
        <f t="shared" ref="AL76" si="716">AL37-AK37</f>
        <v>0</v>
      </c>
      <c r="AM76" s="38">
        <f t="shared" ref="AM76" si="717">AM37</f>
        <v>0</v>
      </c>
      <c r="AN76" s="38">
        <f t="shared" ref="AN76" si="718">AN37-AM37</f>
        <v>0</v>
      </c>
      <c r="AO76" s="38">
        <f t="shared" ref="AO76" si="719">AO37</f>
        <v>0</v>
      </c>
      <c r="AP76" s="38">
        <f t="shared" ref="AP76" si="720">AP37-AO37</f>
        <v>0</v>
      </c>
      <c r="AQ76" s="38">
        <f t="shared" ref="AQ76" si="721">AQ37</f>
        <v>0</v>
      </c>
      <c r="AR76" s="38">
        <f t="shared" ref="AR76" si="722">AR37-AQ37</f>
        <v>515</v>
      </c>
      <c r="AS76" s="38">
        <f t="shared" ref="AS76" si="723">AS37</f>
        <v>-80</v>
      </c>
      <c r="AT76" s="38">
        <f t="shared" ref="AT76" si="724">AT37-AS37</f>
        <v>1471.05</v>
      </c>
      <c r="AU76" s="38">
        <f t="shared" ref="AU76" si="725">AU37</f>
        <v>1871.05</v>
      </c>
      <c r="AV76" s="38">
        <f t="shared" ref="AV76" si="726">AV37-AU37</f>
        <v>199.00000000000023</v>
      </c>
      <c r="AW76" s="38">
        <f t="shared" ref="AW76" si="727">AW37</f>
        <v>1617.05</v>
      </c>
      <c r="AX76" s="38">
        <f t="shared" ref="AX76" si="728">AX37-AW37</f>
        <v>1898.0000000000002</v>
      </c>
      <c r="AY76" s="38">
        <f t="shared" ref="AY76" si="729">AY37</f>
        <v>4045.05</v>
      </c>
      <c r="AZ76" s="38">
        <f t="shared" ref="AZ76" si="730">AZ37-AY37</f>
        <v>3135</v>
      </c>
      <c r="BA76" s="38">
        <f t="shared" ref="BA76" si="731">BA37</f>
        <v>6992.05</v>
      </c>
      <c r="BB76" s="38">
        <f t="shared" si="25"/>
        <v>-1</v>
      </c>
    </row>
    <row r="77" spans="2:54" x14ac:dyDescent="0.25">
      <c r="B77" s="46">
        <v>45136</v>
      </c>
      <c r="C77" s="38">
        <f t="shared" si="2"/>
        <v>0</v>
      </c>
      <c r="D77" s="38">
        <f t="shared" ref="D77:Z77" si="732">D38-C38</f>
        <v>0</v>
      </c>
      <c r="E77" s="38">
        <f t="shared" si="732"/>
        <v>0</v>
      </c>
      <c r="F77" s="38">
        <f t="shared" si="732"/>
        <v>0</v>
      </c>
      <c r="G77" s="38">
        <f t="shared" si="732"/>
        <v>0</v>
      </c>
      <c r="H77" s="38">
        <f t="shared" si="732"/>
        <v>0</v>
      </c>
      <c r="I77" s="38">
        <f t="shared" si="732"/>
        <v>0</v>
      </c>
      <c r="J77" s="38">
        <f t="shared" si="732"/>
        <v>0</v>
      </c>
      <c r="K77" s="38">
        <f t="shared" si="732"/>
        <v>0</v>
      </c>
      <c r="L77" s="38">
        <f t="shared" si="732"/>
        <v>0</v>
      </c>
      <c r="M77" s="38">
        <f t="shared" si="732"/>
        <v>0</v>
      </c>
      <c r="N77" s="38">
        <f t="shared" si="732"/>
        <v>0</v>
      </c>
      <c r="O77" s="38">
        <f t="shared" si="732"/>
        <v>150</v>
      </c>
      <c r="P77" s="38">
        <f t="shared" si="732"/>
        <v>1880</v>
      </c>
      <c r="Q77" s="38">
        <f t="shared" si="732"/>
        <v>580</v>
      </c>
      <c r="R77" s="38">
        <f t="shared" si="732"/>
        <v>290</v>
      </c>
      <c r="S77" s="38">
        <f t="shared" si="732"/>
        <v>853</v>
      </c>
      <c r="T77" s="38">
        <f t="shared" si="732"/>
        <v>580</v>
      </c>
      <c r="U77" s="38">
        <f t="shared" si="732"/>
        <v>1645</v>
      </c>
      <c r="V77" s="38">
        <f t="shared" si="732"/>
        <v>423</v>
      </c>
      <c r="W77" s="38">
        <f t="shared" si="732"/>
        <v>200</v>
      </c>
      <c r="X77" s="38">
        <f t="shared" si="732"/>
        <v>1285</v>
      </c>
      <c r="Y77" s="38">
        <f t="shared" si="732"/>
        <v>1350</v>
      </c>
      <c r="Z77" s="38">
        <f t="shared" si="732"/>
        <v>170.07999999999993</v>
      </c>
      <c r="AD77" s="46">
        <v>45136</v>
      </c>
      <c r="AE77" s="38">
        <f>AE38</f>
        <v>0</v>
      </c>
      <c r="AF77" s="38">
        <f>AF38-AE38</f>
        <v>0</v>
      </c>
      <c r="AG77" s="38">
        <f t="shared" ref="AG77" si="733">AG38</f>
        <v>0</v>
      </c>
      <c r="AH77" s="38">
        <f t="shared" ref="AH77" si="734">AH38-AG38</f>
        <v>0</v>
      </c>
      <c r="AI77" s="38">
        <f t="shared" ref="AI77" si="735">AI38</f>
        <v>0</v>
      </c>
      <c r="AJ77" s="38">
        <f t="shared" ref="AJ77" si="736">AJ38-AI38</f>
        <v>0</v>
      </c>
      <c r="AK77" s="38">
        <f t="shared" ref="AK77" si="737">AK38</f>
        <v>0</v>
      </c>
      <c r="AL77" s="38">
        <f t="shared" ref="AL77" si="738">AL38-AK38</f>
        <v>0</v>
      </c>
      <c r="AM77" s="38">
        <f t="shared" ref="AM77" si="739">AM38</f>
        <v>0</v>
      </c>
      <c r="AN77" s="38">
        <f t="shared" ref="AN77" si="740">AN38-AM38</f>
        <v>0</v>
      </c>
      <c r="AO77" s="38">
        <f t="shared" ref="AO77" si="741">AO38</f>
        <v>0</v>
      </c>
      <c r="AP77" s="38">
        <f t="shared" ref="AP77" si="742">AP38-AO38</f>
        <v>0</v>
      </c>
      <c r="AQ77" s="38">
        <f t="shared" ref="AQ77" si="743">AQ38</f>
        <v>150</v>
      </c>
      <c r="AR77" s="38">
        <f t="shared" ref="AR77" si="744">AR38-AQ38</f>
        <v>1075</v>
      </c>
      <c r="AS77" s="38">
        <f t="shared" ref="AS77" si="745">AS38</f>
        <v>-95</v>
      </c>
      <c r="AT77" s="38">
        <f t="shared" ref="AT77" si="746">AT38-AS38</f>
        <v>-1335</v>
      </c>
      <c r="AU77" s="38">
        <f t="shared" ref="AU77" si="747">AU38</f>
        <v>-702</v>
      </c>
      <c r="AV77" s="38">
        <f t="shared" ref="AV77" si="748">AV38-AU38</f>
        <v>925</v>
      </c>
      <c r="AW77" s="38">
        <f t="shared" ref="AW77" si="749">AW38</f>
        <v>1868</v>
      </c>
      <c r="AX77" s="38">
        <f t="shared" ref="AX77" si="750">AX38-AW38</f>
        <v>-572</v>
      </c>
      <c r="AY77" s="38">
        <f t="shared" ref="AY77" si="751">AY38</f>
        <v>1415</v>
      </c>
      <c r="AZ77" s="38">
        <f t="shared" ref="AZ77" si="752">AZ38-AY38</f>
        <v>1285</v>
      </c>
      <c r="BA77" s="38">
        <f t="shared" ref="BA77" si="753">BA38</f>
        <v>3130</v>
      </c>
      <c r="BB77" s="38">
        <f t="shared" si="25"/>
        <v>-2350.42</v>
      </c>
    </row>
    <row r="78" spans="2:54" x14ac:dyDescent="0.25">
      <c r="B78" s="46">
        <v>45137</v>
      </c>
      <c r="C78" s="38">
        <f t="shared" si="2"/>
        <v>160</v>
      </c>
      <c r="D78" s="38">
        <f t="shared" ref="D78:Z78" si="754">D39-C39</f>
        <v>270</v>
      </c>
      <c r="E78" s="38">
        <f t="shared" si="754"/>
        <v>0</v>
      </c>
      <c r="F78" s="38">
        <f t="shared" si="754"/>
        <v>0</v>
      </c>
      <c r="G78" s="38">
        <f t="shared" si="754"/>
        <v>0</v>
      </c>
      <c r="H78" s="38">
        <f t="shared" si="754"/>
        <v>0</v>
      </c>
      <c r="I78" s="38">
        <f t="shared" si="754"/>
        <v>0</v>
      </c>
      <c r="J78" s="38">
        <f t="shared" si="754"/>
        <v>0</v>
      </c>
      <c r="K78" s="38">
        <f t="shared" si="754"/>
        <v>0</v>
      </c>
      <c r="L78" s="38">
        <f t="shared" si="754"/>
        <v>0</v>
      </c>
      <c r="M78" s="38">
        <f t="shared" si="754"/>
        <v>0</v>
      </c>
      <c r="N78" s="38">
        <f t="shared" si="754"/>
        <v>0</v>
      </c>
      <c r="O78" s="38">
        <f t="shared" si="754"/>
        <v>910</v>
      </c>
      <c r="P78" s="38">
        <f t="shared" si="754"/>
        <v>540</v>
      </c>
      <c r="Q78" s="38">
        <f t="shared" si="754"/>
        <v>1700</v>
      </c>
      <c r="R78" s="38">
        <f t="shared" si="754"/>
        <v>1025</v>
      </c>
      <c r="S78" s="38">
        <f t="shared" si="754"/>
        <v>1561</v>
      </c>
      <c r="T78" s="38">
        <f t="shared" si="754"/>
        <v>1260</v>
      </c>
      <c r="U78" s="38">
        <f t="shared" si="754"/>
        <v>1105</v>
      </c>
      <c r="V78" s="38">
        <f t="shared" si="754"/>
        <v>1780</v>
      </c>
      <c r="W78" s="38">
        <f t="shared" si="754"/>
        <v>1150</v>
      </c>
      <c r="X78" s="38">
        <f t="shared" si="754"/>
        <v>290</v>
      </c>
      <c r="Y78" s="38">
        <f t="shared" si="754"/>
        <v>0</v>
      </c>
      <c r="Z78" s="38">
        <f t="shared" si="754"/>
        <v>0</v>
      </c>
      <c r="AD78" s="46">
        <v>45137</v>
      </c>
      <c r="AE78" s="38">
        <f t="shared" si="27"/>
        <v>160</v>
      </c>
      <c r="AF78" s="38">
        <f t="shared" si="28"/>
        <v>-282.5</v>
      </c>
      <c r="AG78" s="38">
        <f t="shared" ref="AG78" si="755">AG39</f>
        <v>-122.5</v>
      </c>
      <c r="AH78" s="38">
        <f t="shared" ref="AH78" si="756">AH39-AG39</f>
        <v>0</v>
      </c>
      <c r="AI78" s="38">
        <f t="shared" ref="AI78" si="757">AI39</f>
        <v>-122.5</v>
      </c>
      <c r="AJ78" s="38">
        <f t="shared" ref="AJ78" si="758">AJ39-AI39</f>
        <v>0</v>
      </c>
      <c r="AK78" s="38">
        <f t="shared" ref="AK78" si="759">AK39</f>
        <v>-122.5</v>
      </c>
      <c r="AL78" s="38">
        <f t="shared" ref="AL78" si="760">AL39-AK39</f>
        <v>0</v>
      </c>
      <c r="AM78" s="38">
        <f t="shared" ref="AM78" si="761">AM39</f>
        <v>-122.5</v>
      </c>
      <c r="AN78" s="38">
        <f t="shared" ref="AN78" si="762">AN39-AM39</f>
        <v>0</v>
      </c>
      <c r="AO78" s="38">
        <f t="shared" ref="AO78" si="763">AO39</f>
        <v>-122.5</v>
      </c>
      <c r="AP78" s="38">
        <f t="shared" ref="AP78" si="764">AP39-AO39</f>
        <v>0</v>
      </c>
      <c r="AQ78" s="38">
        <f t="shared" ref="AQ78" si="765">AQ39</f>
        <v>1837.5</v>
      </c>
      <c r="AR78" s="38">
        <f t="shared" ref="AR78" si="766">AR39-AQ39</f>
        <v>595</v>
      </c>
      <c r="AS78" s="38">
        <f t="shared" ref="AS78" si="767">AS39</f>
        <v>3182.5</v>
      </c>
      <c r="AT78" s="38">
        <f t="shared" ref="AT78" si="768">AT39-AS39</f>
        <v>1535</v>
      </c>
      <c r="AU78" s="38">
        <f t="shared" ref="AU78" si="769">AU39</f>
        <v>4543.5</v>
      </c>
      <c r="AV78" s="38">
        <f t="shared" ref="AV78" si="770">AV39-AU39</f>
        <v>310</v>
      </c>
      <c r="AW78" s="38">
        <f t="shared" ref="AW78" si="771">AW39</f>
        <v>5558.5</v>
      </c>
      <c r="AX78" s="38">
        <f t="shared" ref="AX78" si="772">AX39-AW39</f>
        <v>-5620</v>
      </c>
      <c r="AY78" s="38">
        <f t="shared" ref="AY78" si="773">AY39</f>
        <v>-1012.5</v>
      </c>
      <c r="AZ78" s="38">
        <f t="shared" ref="AZ78" si="774">AZ39-AY39</f>
        <v>-4440</v>
      </c>
      <c r="BA78" s="38">
        <f t="shared" ref="BA78" si="775">BA39</f>
        <v>-5450.5</v>
      </c>
      <c r="BB78" s="38">
        <f t="shared" si="25"/>
        <v>0</v>
      </c>
    </row>
    <row r="79" spans="2:54" x14ac:dyDescent="0.25">
      <c r="B79" s="19" t="s">
        <v>0</v>
      </c>
      <c r="C79" s="38">
        <f>SUM(C44:C78)</f>
        <v>1505</v>
      </c>
      <c r="D79" s="38">
        <f t="shared" ref="D79:Z79" si="776">SUM(D44:D78)</f>
        <v>270</v>
      </c>
      <c r="E79" s="38">
        <f t="shared" si="776"/>
        <v>0</v>
      </c>
      <c r="F79" s="38">
        <f t="shared" si="776"/>
        <v>0</v>
      </c>
      <c r="G79" s="38">
        <f t="shared" si="776"/>
        <v>0</v>
      </c>
      <c r="H79" s="38">
        <f t="shared" si="776"/>
        <v>300</v>
      </c>
      <c r="I79" s="38">
        <f t="shared" si="776"/>
        <v>1060</v>
      </c>
      <c r="J79" s="38">
        <f t="shared" si="776"/>
        <v>360</v>
      </c>
      <c r="K79" s="38">
        <f t="shared" si="776"/>
        <v>160</v>
      </c>
      <c r="L79" s="38">
        <f t="shared" si="776"/>
        <v>0</v>
      </c>
      <c r="M79" s="38">
        <f t="shared" si="776"/>
        <v>0</v>
      </c>
      <c r="N79" s="38">
        <f t="shared" si="776"/>
        <v>138.05000000000001</v>
      </c>
      <c r="O79" s="38">
        <f t="shared" si="776"/>
        <v>7835</v>
      </c>
      <c r="P79" s="38">
        <f t="shared" si="776"/>
        <v>15935</v>
      </c>
      <c r="Q79" s="38">
        <f t="shared" si="776"/>
        <v>20039</v>
      </c>
      <c r="R79" s="38">
        <f t="shared" si="776"/>
        <v>32872.050000000003</v>
      </c>
      <c r="S79" s="38">
        <f t="shared" si="776"/>
        <v>30258</v>
      </c>
      <c r="T79" s="38">
        <f t="shared" si="776"/>
        <v>30364.1</v>
      </c>
      <c r="U79" s="38">
        <f t="shared" si="776"/>
        <v>34296.5</v>
      </c>
      <c r="V79" s="38">
        <f t="shared" si="776"/>
        <v>26964</v>
      </c>
      <c r="W79" s="38">
        <f t="shared" si="776"/>
        <v>26441.360000000001</v>
      </c>
      <c r="X79" s="38">
        <f t="shared" si="776"/>
        <v>20701</v>
      </c>
      <c r="Y79" s="38">
        <f t="shared" si="776"/>
        <v>25206</v>
      </c>
      <c r="Z79" s="38">
        <f t="shared" si="776"/>
        <v>3601.08</v>
      </c>
      <c r="AD79" s="19" t="s">
        <v>0</v>
      </c>
      <c r="AE79" s="38">
        <f>SUM(AE44:AE78)</f>
        <v>880</v>
      </c>
      <c r="AF79" s="38">
        <f t="shared" ref="AF79:BB79" si="777">SUM(AF44:AF78)</f>
        <v>-2096.5</v>
      </c>
      <c r="AG79" s="38">
        <f t="shared" si="777"/>
        <v>-1216.5</v>
      </c>
      <c r="AH79" s="38">
        <f t="shared" si="777"/>
        <v>0</v>
      </c>
      <c r="AI79" s="38">
        <f t="shared" si="777"/>
        <v>134.5</v>
      </c>
      <c r="AJ79" s="38">
        <f t="shared" si="777"/>
        <v>300</v>
      </c>
      <c r="AK79" s="38">
        <f t="shared" si="777"/>
        <v>1579.5</v>
      </c>
      <c r="AL79" s="38">
        <f t="shared" si="777"/>
        <v>-1115</v>
      </c>
      <c r="AM79" s="38">
        <f t="shared" si="777"/>
        <v>624.5</v>
      </c>
      <c r="AN79" s="38">
        <f t="shared" si="777"/>
        <v>330</v>
      </c>
      <c r="AO79" s="38">
        <f t="shared" si="777"/>
        <v>954.5</v>
      </c>
      <c r="AP79" s="38">
        <f t="shared" si="777"/>
        <v>-81.95</v>
      </c>
      <c r="AQ79" s="38">
        <f t="shared" si="777"/>
        <v>6107.55</v>
      </c>
      <c r="AR79" s="38">
        <f t="shared" si="777"/>
        <v>2188</v>
      </c>
      <c r="AS79" s="38">
        <f t="shared" si="777"/>
        <v>2979.55</v>
      </c>
      <c r="AT79" s="38">
        <f t="shared" si="777"/>
        <v>2398.0500000000002</v>
      </c>
      <c r="AU79" s="38">
        <f t="shared" si="777"/>
        <v>10875.1</v>
      </c>
      <c r="AV79" s="38">
        <f t="shared" si="777"/>
        <v>6601.1</v>
      </c>
      <c r="AW79" s="38">
        <f t="shared" si="777"/>
        <v>26611.200000000001</v>
      </c>
      <c r="AX79" s="38">
        <f t="shared" si="777"/>
        <v>-12627</v>
      </c>
      <c r="AY79" s="38">
        <f t="shared" si="777"/>
        <v>4174.5600000000004</v>
      </c>
      <c r="AZ79" s="38">
        <f t="shared" si="777"/>
        <v>-21799.5</v>
      </c>
      <c r="BA79" s="38">
        <f t="shared" si="777"/>
        <v>3831.0600000000013</v>
      </c>
      <c r="BB79" s="38">
        <f t="shared" si="777"/>
        <v>-4224.92</v>
      </c>
    </row>
    <row r="82" spans="1:54" x14ac:dyDescent="0.25">
      <c r="Q82" s="29" t="s">
        <v>2</v>
      </c>
      <c r="R82" s="29" t="s">
        <v>3</v>
      </c>
      <c r="S82" s="29" t="s">
        <v>4</v>
      </c>
      <c r="T82" s="29" t="s">
        <v>5</v>
      </c>
      <c r="U82" s="29" t="s">
        <v>6</v>
      </c>
      <c r="V82" s="29" t="s">
        <v>7</v>
      </c>
      <c r="W82" s="29" t="s">
        <v>8</v>
      </c>
      <c r="X82" s="29" t="s">
        <v>9</v>
      </c>
      <c r="Y82" s="29" t="s">
        <v>10</v>
      </c>
      <c r="Z82" s="29" t="s">
        <v>11</v>
      </c>
      <c r="AA82" s="29" t="s">
        <v>12</v>
      </c>
      <c r="AB82" s="29" t="s">
        <v>13</v>
      </c>
      <c r="AC82" s="29" t="s">
        <v>14</v>
      </c>
      <c r="AD82" s="29" t="s">
        <v>15</v>
      </c>
      <c r="AE82" s="29" t="s">
        <v>16</v>
      </c>
      <c r="AF82" s="29" t="s">
        <v>17</v>
      </c>
      <c r="AG82" s="29" t="s">
        <v>18</v>
      </c>
      <c r="AH82" s="29" t="s">
        <v>19</v>
      </c>
      <c r="AI82" s="29" t="s">
        <v>20</v>
      </c>
      <c r="AJ82" s="29" t="s">
        <v>21</v>
      </c>
      <c r="AK82" s="29" t="s">
        <v>22</v>
      </c>
      <c r="AL82" s="29" t="s">
        <v>23</v>
      </c>
      <c r="AM82" s="29" t="s">
        <v>24</v>
      </c>
      <c r="AN82" s="30" t="s">
        <v>25</v>
      </c>
    </row>
    <row r="83" spans="1:54" x14ac:dyDescent="0.25">
      <c r="P83" s="19" t="s">
        <v>27</v>
      </c>
      <c r="Q83" s="38">
        <f t="shared" ref="Q83:AN83" si="778">C79</f>
        <v>1505</v>
      </c>
      <c r="R83" s="38">
        <f t="shared" si="778"/>
        <v>270</v>
      </c>
      <c r="S83" s="38">
        <f t="shared" si="778"/>
        <v>0</v>
      </c>
      <c r="T83" s="38">
        <f t="shared" si="778"/>
        <v>0</v>
      </c>
      <c r="U83" s="38">
        <f t="shared" si="778"/>
        <v>0</v>
      </c>
      <c r="V83" s="38">
        <f t="shared" si="778"/>
        <v>300</v>
      </c>
      <c r="W83" s="38">
        <f t="shared" si="778"/>
        <v>1060</v>
      </c>
      <c r="X83" s="38">
        <f t="shared" si="778"/>
        <v>360</v>
      </c>
      <c r="Y83" s="38">
        <f t="shared" si="778"/>
        <v>160</v>
      </c>
      <c r="Z83" s="38">
        <f t="shared" si="778"/>
        <v>0</v>
      </c>
      <c r="AA83" s="38">
        <f t="shared" si="778"/>
        <v>0</v>
      </c>
      <c r="AB83" s="38">
        <f t="shared" si="778"/>
        <v>138.05000000000001</v>
      </c>
      <c r="AC83" s="38">
        <f t="shared" si="778"/>
        <v>7835</v>
      </c>
      <c r="AD83" s="38">
        <f t="shared" si="778"/>
        <v>15935</v>
      </c>
      <c r="AE83" s="38">
        <f t="shared" si="778"/>
        <v>20039</v>
      </c>
      <c r="AF83" s="38">
        <f t="shared" si="778"/>
        <v>32872.050000000003</v>
      </c>
      <c r="AG83" s="38">
        <f t="shared" si="778"/>
        <v>30258</v>
      </c>
      <c r="AH83" s="38">
        <f t="shared" si="778"/>
        <v>30364.1</v>
      </c>
      <c r="AI83" s="38">
        <f t="shared" si="778"/>
        <v>34296.5</v>
      </c>
      <c r="AJ83" s="38">
        <f t="shared" si="778"/>
        <v>26964</v>
      </c>
      <c r="AK83" s="38">
        <f t="shared" si="778"/>
        <v>26441.360000000001</v>
      </c>
      <c r="AL83" s="38">
        <f t="shared" si="778"/>
        <v>20701</v>
      </c>
      <c r="AM83" s="38">
        <f t="shared" si="778"/>
        <v>25206</v>
      </c>
      <c r="AN83" s="38">
        <f t="shared" si="778"/>
        <v>3601.08</v>
      </c>
    </row>
    <row r="84" spans="1:54" x14ac:dyDescent="0.25">
      <c r="P84" s="19" t="s">
        <v>28</v>
      </c>
      <c r="Q84" s="38">
        <f t="shared" ref="Q84:AN84" si="779">AE79</f>
        <v>880</v>
      </c>
      <c r="R84" s="38">
        <f t="shared" si="779"/>
        <v>-2096.5</v>
      </c>
      <c r="S84" s="38">
        <f t="shared" si="779"/>
        <v>-1216.5</v>
      </c>
      <c r="T84" s="38">
        <f t="shared" si="779"/>
        <v>0</v>
      </c>
      <c r="U84" s="38">
        <f t="shared" si="779"/>
        <v>134.5</v>
      </c>
      <c r="V84" s="38">
        <f t="shared" si="779"/>
        <v>300</v>
      </c>
      <c r="W84" s="38">
        <f t="shared" si="779"/>
        <v>1579.5</v>
      </c>
      <c r="X84" s="38">
        <f t="shared" si="779"/>
        <v>-1115</v>
      </c>
      <c r="Y84" s="38">
        <f t="shared" si="779"/>
        <v>624.5</v>
      </c>
      <c r="Z84" s="38">
        <f t="shared" si="779"/>
        <v>330</v>
      </c>
      <c r="AA84" s="38">
        <f t="shared" si="779"/>
        <v>954.5</v>
      </c>
      <c r="AB84" s="38">
        <f t="shared" si="779"/>
        <v>-81.95</v>
      </c>
      <c r="AC84" s="38">
        <f t="shared" si="779"/>
        <v>6107.55</v>
      </c>
      <c r="AD84" s="38">
        <f t="shared" si="779"/>
        <v>2188</v>
      </c>
      <c r="AE84" s="38">
        <f t="shared" si="779"/>
        <v>2979.55</v>
      </c>
      <c r="AF84" s="38">
        <f t="shared" si="779"/>
        <v>2398.0500000000002</v>
      </c>
      <c r="AG84" s="38">
        <f t="shared" si="779"/>
        <v>10875.1</v>
      </c>
      <c r="AH84" s="38">
        <f t="shared" si="779"/>
        <v>6601.1</v>
      </c>
      <c r="AI84" s="38">
        <f t="shared" si="779"/>
        <v>26611.200000000001</v>
      </c>
      <c r="AJ84" s="38">
        <f t="shared" si="779"/>
        <v>-12627</v>
      </c>
      <c r="AK84" s="38">
        <f t="shared" si="779"/>
        <v>4174.5600000000004</v>
      </c>
      <c r="AL84" s="38">
        <f t="shared" si="779"/>
        <v>-21799.5</v>
      </c>
      <c r="AM84" s="38">
        <f t="shared" si="779"/>
        <v>3831.0600000000013</v>
      </c>
      <c r="AN84" s="38">
        <f t="shared" si="779"/>
        <v>-4224.92</v>
      </c>
    </row>
    <row r="85" spans="1:54" x14ac:dyDescent="0.25">
      <c r="P85" s="19" t="s">
        <v>44</v>
      </c>
      <c r="Q85" s="36">
        <f>SPH!M35</f>
        <v>69.5</v>
      </c>
      <c r="R85" s="36" t="str">
        <f>SPH!N35</f>
        <v/>
      </c>
      <c r="S85" s="36" t="str">
        <f>SPH!O35</f>
        <v/>
      </c>
      <c r="T85" s="36">
        <f>SPH!P35</f>
        <v>24</v>
      </c>
      <c r="U85" s="36">
        <f>SPH!Q35</f>
        <v>39</v>
      </c>
      <c r="V85" s="36">
        <f>SPH!R35</f>
        <v>35</v>
      </c>
      <c r="W85" s="36">
        <f>SPH!S35</f>
        <v>45</v>
      </c>
      <c r="X85" s="36">
        <f>SPH!T35</f>
        <v>30</v>
      </c>
      <c r="Y85" s="36">
        <f>SPH!U35</f>
        <v>17</v>
      </c>
      <c r="Z85" s="36" t="str">
        <f>SPH!V35</f>
        <v/>
      </c>
      <c r="AA85" s="36">
        <f>SPH!W35</f>
        <v>38</v>
      </c>
      <c r="AB85" s="36">
        <f>SPH!X35</f>
        <v>31.604166666666668</v>
      </c>
      <c r="AC85" s="36">
        <f>SPH!Y35</f>
        <v>46.916666666666664</v>
      </c>
      <c r="AD85" s="36">
        <f>SPH!Z35</f>
        <v>52.892857142857132</v>
      </c>
      <c r="AE85" s="36">
        <f>SPH!AA35</f>
        <v>59.807142857142864</v>
      </c>
      <c r="AF85" s="36">
        <f>SPH!AB35</f>
        <v>56.742857142857147</v>
      </c>
      <c r="AG85" s="36">
        <f>SPH!AC35</f>
        <v>59.085714285714289</v>
      </c>
      <c r="AH85" s="36">
        <f>SPH!AD35</f>
        <v>59.542857142857144</v>
      </c>
      <c r="AI85" s="36">
        <f>SPH!AE35</f>
        <v>61.371428571428567</v>
      </c>
      <c r="AJ85" s="36">
        <f>SPH!AF35</f>
        <v>58.428571428571431</v>
      </c>
      <c r="AK85" s="36">
        <f>SPH!AG35</f>
        <v>61.542857142857144</v>
      </c>
      <c r="AL85" s="36">
        <f>SPH!AH35</f>
        <v>47.780952380952378</v>
      </c>
      <c r="AM85" s="36">
        <f>SPH!AI35</f>
        <v>51.666666666666664</v>
      </c>
      <c r="AN85" s="36">
        <f>SPH!AJ35</f>
        <v>73.375</v>
      </c>
    </row>
    <row r="88" spans="1:54" x14ac:dyDescent="0.25">
      <c r="A88" s="51" t="s">
        <v>46</v>
      </c>
      <c r="B88" s="14" t="s">
        <v>26</v>
      </c>
      <c r="C88" s="12" t="s">
        <v>2</v>
      </c>
      <c r="D88" s="12" t="s">
        <v>3</v>
      </c>
      <c r="E88" s="12" t="s">
        <v>4</v>
      </c>
      <c r="F88" s="12" t="s">
        <v>5</v>
      </c>
      <c r="G88" s="12" t="s">
        <v>6</v>
      </c>
      <c r="H88" s="12" t="s">
        <v>7</v>
      </c>
      <c r="I88" s="12" t="s">
        <v>8</v>
      </c>
      <c r="J88" s="12" t="s">
        <v>9</v>
      </c>
      <c r="K88" s="12" t="s">
        <v>10</v>
      </c>
      <c r="L88" s="12" t="s">
        <v>11</v>
      </c>
      <c r="M88" s="12" t="s">
        <v>12</v>
      </c>
      <c r="N88" s="12" t="s">
        <v>13</v>
      </c>
      <c r="O88" s="12" t="s">
        <v>14</v>
      </c>
      <c r="P88" s="12" t="s">
        <v>15</v>
      </c>
      <c r="Q88" s="12" t="s">
        <v>16</v>
      </c>
      <c r="R88" s="12" t="s">
        <v>17</v>
      </c>
      <c r="S88" s="12" t="s">
        <v>18</v>
      </c>
      <c r="T88" s="12" t="s">
        <v>19</v>
      </c>
      <c r="U88" s="12" t="s">
        <v>20</v>
      </c>
      <c r="V88" s="12" t="s">
        <v>21</v>
      </c>
      <c r="W88" s="12" t="s">
        <v>22</v>
      </c>
      <c r="X88" s="12" t="s">
        <v>23</v>
      </c>
      <c r="Y88" s="12" t="s">
        <v>24</v>
      </c>
      <c r="Z88" s="31" t="s">
        <v>25</v>
      </c>
      <c r="AD88" s="14" t="s">
        <v>26</v>
      </c>
      <c r="AE88" s="12" t="s">
        <v>2</v>
      </c>
      <c r="AF88" s="12" t="s">
        <v>3</v>
      </c>
      <c r="AG88" s="12" t="s">
        <v>4</v>
      </c>
      <c r="AH88" s="12" t="s">
        <v>5</v>
      </c>
      <c r="AI88" s="12" t="s">
        <v>6</v>
      </c>
      <c r="AJ88" s="12" t="s">
        <v>7</v>
      </c>
      <c r="AK88" s="12" t="s">
        <v>8</v>
      </c>
      <c r="AL88" s="12" t="s">
        <v>9</v>
      </c>
      <c r="AM88" s="12" t="s">
        <v>10</v>
      </c>
      <c r="AN88" s="12" t="s">
        <v>11</v>
      </c>
      <c r="AO88" s="12" t="s">
        <v>12</v>
      </c>
      <c r="AP88" s="12" t="s">
        <v>13</v>
      </c>
      <c r="AQ88" s="12" t="s">
        <v>14</v>
      </c>
      <c r="AR88" s="12" t="s">
        <v>15</v>
      </c>
      <c r="AS88" s="12" t="s">
        <v>16</v>
      </c>
      <c r="AT88" s="12" t="s">
        <v>17</v>
      </c>
      <c r="AU88" s="12" t="s">
        <v>18</v>
      </c>
      <c r="AV88" s="12" t="s">
        <v>19</v>
      </c>
      <c r="AW88" s="12" t="s">
        <v>20</v>
      </c>
      <c r="AX88" s="12" t="s">
        <v>21</v>
      </c>
      <c r="AY88" s="12" t="s">
        <v>22</v>
      </c>
      <c r="AZ88" s="12" t="s">
        <v>23</v>
      </c>
      <c r="BA88" s="12" t="s">
        <v>24</v>
      </c>
      <c r="BB88" s="31" t="s">
        <v>25</v>
      </c>
    </row>
    <row r="89" spans="1:54" x14ac:dyDescent="0.25">
      <c r="B89" s="39">
        <v>45504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270</v>
      </c>
      <c r="P89" s="47">
        <v>3030</v>
      </c>
      <c r="Q89" s="47">
        <v>3560</v>
      </c>
      <c r="R89" s="47">
        <v>4975</v>
      </c>
      <c r="S89" s="47">
        <v>5485</v>
      </c>
      <c r="T89" s="47">
        <v>6355</v>
      </c>
      <c r="U89" s="47">
        <v>7440</v>
      </c>
      <c r="V89" s="47">
        <v>8515</v>
      </c>
      <c r="W89" s="47">
        <v>8605</v>
      </c>
      <c r="X89" s="47">
        <v>8995</v>
      </c>
      <c r="Y89" s="47">
        <v>9330</v>
      </c>
      <c r="Z89" s="48">
        <v>9330</v>
      </c>
      <c r="AD89" s="39">
        <v>45504</v>
      </c>
      <c r="AE89" s="47">
        <v>0</v>
      </c>
      <c r="AF89" s="47">
        <v>0</v>
      </c>
      <c r="AG89" s="47">
        <v>0</v>
      </c>
      <c r="AH89" s="47">
        <v>0</v>
      </c>
      <c r="AI89" s="47">
        <v>0</v>
      </c>
      <c r="AJ89" s="47">
        <v>0</v>
      </c>
      <c r="AK89" s="47">
        <v>0</v>
      </c>
      <c r="AL89" s="47">
        <v>0</v>
      </c>
      <c r="AM89" s="47">
        <v>0</v>
      </c>
      <c r="AN89" s="47">
        <v>0</v>
      </c>
      <c r="AO89" s="47">
        <v>0</v>
      </c>
      <c r="AP89" s="47">
        <v>0</v>
      </c>
      <c r="AQ89" s="47">
        <v>-370</v>
      </c>
      <c r="AR89" s="47">
        <v>4285</v>
      </c>
      <c r="AS89" s="47">
        <v>5010</v>
      </c>
      <c r="AT89" s="47">
        <v>6400</v>
      </c>
      <c r="AU89" s="47">
        <v>5215</v>
      </c>
      <c r="AV89" s="47">
        <v>2630</v>
      </c>
      <c r="AW89" s="47">
        <v>-2376</v>
      </c>
      <c r="AX89" s="47">
        <v>564</v>
      </c>
      <c r="AY89" s="47">
        <v>1190</v>
      </c>
      <c r="AZ89" s="47">
        <v>805</v>
      </c>
      <c r="BA89" s="47">
        <v>1065</v>
      </c>
      <c r="BB89" s="48">
        <v>-1430.5</v>
      </c>
    </row>
    <row r="90" spans="1:54" x14ac:dyDescent="0.25">
      <c r="B90" s="39">
        <v>45505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1560</v>
      </c>
      <c r="L90" s="47">
        <v>3080</v>
      </c>
      <c r="M90" s="47">
        <v>3080</v>
      </c>
      <c r="N90" s="47">
        <v>3080</v>
      </c>
      <c r="O90" s="47">
        <v>3080</v>
      </c>
      <c r="P90" s="47">
        <v>3080</v>
      </c>
      <c r="Q90" s="47">
        <v>3790</v>
      </c>
      <c r="R90" s="47">
        <v>4630</v>
      </c>
      <c r="S90" s="47">
        <v>5730</v>
      </c>
      <c r="T90" s="47">
        <v>5890</v>
      </c>
      <c r="U90" s="47">
        <v>8980</v>
      </c>
      <c r="V90" s="47">
        <v>10220</v>
      </c>
      <c r="W90" s="47">
        <v>12360</v>
      </c>
      <c r="X90" s="47">
        <v>12918</v>
      </c>
      <c r="Y90" s="47">
        <v>13458</v>
      </c>
      <c r="Z90" s="48">
        <v>15483</v>
      </c>
      <c r="AD90" s="39">
        <v>45505</v>
      </c>
      <c r="AE90" s="47">
        <v>0</v>
      </c>
      <c r="AF90" s="47">
        <v>0</v>
      </c>
      <c r="AG90" s="47">
        <v>0</v>
      </c>
      <c r="AH90" s="47">
        <v>50</v>
      </c>
      <c r="AI90" s="47">
        <v>50</v>
      </c>
      <c r="AJ90" s="47">
        <v>50</v>
      </c>
      <c r="AK90" s="47">
        <v>50</v>
      </c>
      <c r="AL90" s="47">
        <v>50</v>
      </c>
      <c r="AM90" s="47">
        <v>3260</v>
      </c>
      <c r="AN90" s="47">
        <v>4780</v>
      </c>
      <c r="AO90" s="47">
        <v>4430</v>
      </c>
      <c r="AP90" s="47">
        <v>4430</v>
      </c>
      <c r="AQ90" s="47">
        <v>4430</v>
      </c>
      <c r="AR90" s="47">
        <v>4430</v>
      </c>
      <c r="AS90" s="47">
        <v>4395</v>
      </c>
      <c r="AT90" s="47">
        <v>3985</v>
      </c>
      <c r="AU90" s="47">
        <v>4669</v>
      </c>
      <c r="AV90" s="47">
        <v>4479</v>
      </c>
      <c r="AW90" s="47">
        <v>2969</v>
      </c>
      <c r="AX90" s="47">
        <v>4084</v>
      </c>
      <c r="AY90" s="47">
        <v>5609</v>
      </c>
      <c r="AZ90" s="47">
        <v>6177</v>
      </c>
      <c r="BA90" s="47">
        <v>6257</v>
      </c>
      <c r="BB90" s="48">
        <v>5161</v>
      </c>
    </row>
    <row r="91" spans="1:54" x14ac:dyDescent="0.25">
      <c r="B91" s="39">
        <v>45506</v>
      </c>
      <c r="C91" s="47">
        <v>2250</v>
      </c>
      <c r="D91" s="47">
        <v>2780</v>
      </c>
      <c r="E91" s="47">
        <v>3220</v>
      </c>
      <c r="F91" s="47">
        <v>3220</v>
      </c>
      <c r="G91" s="47">
        <v>3220</v>
      </c>
      <c r="H91" s="47">
        <v>4540</v>
      </c>
      <c r="I91" s="47">
        <v>4645</v>
      </c>
      <c r="J91" s="47">
        <v>4787.41</v>
      </c>
      <c r="K91" s="47">
        <v>7247.41</v>
      </c>
      <c r="L91" s="47">
        <v>10007.41</v>
      </c>
      <c r="M91" s="47">
        <v>10777.41</v>
      </c>
      <c r="N91" s="47">
        <v>10902.41</v>
      </c>
      <c r="O91" s="47">
        <v>11203.41</v>
      </c>
      <c r="P91" s="47">
        <v>11413.41</v>
      </c>
      <c r="Q91" s="47">
        <v>13143.41</v>
      </c>
      <c r="R91" s="47">
        <v>13668.41</v>
      </c>
      <c r="S91" s="47">
        <v>13883.41</v>
      </c>
      <c r="T91" s="47">
        <v>14333.41</v>
      </c>
      <c r="U91" s="47">
        <v>14573.41</v>
      </c>
      <c r="V91" s="47">
        <v>14713.41</v>
      </c>
      <c r="W91" s="47">
        <v>16433.41</v>
      </c>
      <c r="X91" s="47">
        <v>16663.41</v>
      </c>
      <c r="Y91" s="47">
        <v>17273.41</v>
      </c>
      <c r="Z91" s="48">
        <v>17273.41</v>
      </c>
      <c r="AD91" s="39">
        <v>45506</v>
      </c>
      <c r="AE91" s="47">
        <v>-825</v>
      </c>
      <c r="AF91" s="47">
        <v>-3195</v>
      </c>
      <c r="AG91" s="47">
        <v>-6355</v>
      </c>
      <c r="AH91" s="47">
        <v>-5601</v>
      </c>
      <c r="AI91" s="47">
        <v>-5601</v>
      </c>
      <c r="AJ91" s="47">
        <v>-4606</v>
      </c>
      <c r="AK91" s="47">
        <v>-5851</v>
      </c>
      <c r="AL91" s="47">
        <v>-5458.59</v>
      </c>
      <c r="AM91" s="47">
        <v>-2998.59</v>
      </c>
      <c r="AN91" s="47">
        <v>-633.59</v>
      </c>
      <c r="AO91" s="47">
        <v>136.41</v>
      </c>
      <c r="AP91" s="47">
        <v>261.41000000000003</v>
      </c>
      <c r="AQ91" s="47">
        <v>217.41</v>
      </c>
      <c r="AR91" s="47">
        <v>-1522.59</v>
      </c>
      <c r="AS91" s="47">
        <v>-897.59</v>
      </c>
      <c r="AT91" s="47">
        <v>-3867.59</v>
      </c>
      <c r="AU91" s="47">
        <v>-547.59</v>
      </c>
      <c r="AV91" s="47">
        <v>-97.59</v>
      </c>
      <c r="AW91" s="47">
        <v>160.41</v>
      </c>
      <c r="AX91" s="47">
        <v>125.41</v>
      </c>
      <c r="AY91" s="47">
        <v>1095.4100000000001</v>
      </c>
      <c r="AZ91" s="47">
        <v>1765.41</v>
      </c>
      <c r="BA91" s="47">
        <v>2302.41</v>
      </c>
      <c r="BB91" s="48">
        <v>2303.41</v>
      </c>
    </row>
    <row r="92" spans="1:54" x14ac:dyDescent="0.25">
      <c r="B92" s="39">
        <v>45507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710</v>
      </c>
      <c r="R92" s="47">
        <v>1770</v>
      </c>
      <c r="S92" s="47">
        <v>3116</v>
      </c>
      <c r="T92" s="47">
        <v>3586</v>
      </c>
      <c r="U92" s="47">
        <v>6651.15</v>
      </c>
      <c r="V92" s="47">
        <v>7851.15</v>
      </c>
      <c r="W92" s="47">
        <v>8131.15</v>
      </c>
      <c r="X92" s="47">
        <v>9001.15</v>
      </c>
      <c r="Y92" s="47">
        <v>9152.15</v>
      </c>
      <c r="Z92" s="48">
        <v>9602.15</v>
      </c>
      <c r="AD92" s="39">
        <v>45507</v>
      </c>
      <c r="AE92" s="47">
        <v>0</v>
      </c>
      <c r="AF92" s="47">
        <v>0</v>
      </c>
      <c r="AG92" s="47">
        <v>0</v>
      </c>
      <c r="AH92" s="47">
        <v>-3</v>
      </c>
      <c r="AI92" s="47">
        <v>-3</v>
      </c>
      <c r="AJ92" s="47">
        <v>-3</v>
      </c>
      <c r="AK92" s="47">
        <v>-3</v>
      </c>
      <c r="AL92" s="47">
        <v>-3</v>
      </c>
      <c r="AM92" s="47">
        <v>-3</v>
      </c>
      <c r="AN92" s="47">
        <v>-3</v>
      </c>
      <c r="AO92" s="47">
        <v>-3</v>
      </c>
      <c r="AP92" s="47">
        <v>-3</v>
      </c>
      <c r="AQ92" s="47">
        <v>-3</v>
      </c>
      <c r="AR92" s="47">
        <v>-3</v>
      </c>
      <c r="AS92" s="47">
        <v>817</v>
      </c>
      <c r="AT92" s="47">
        <v>672</v>
      </c>
      <c r="AU92" s="47">
        <v>543</v>
      </c>
      <c r="AV92" s="47">
        <v>1233</v>
      </c>
      <c r="AW92" s="47">
        <v>4298.1499999999996</v>
      </c>
      <c r="AX92" s="47">
        <v>476.15</v>
      </c>
      <c r="AY92" s="47">
        <v>-223.85</v>
      </c>
      <c r="AZ92" s="47">
        <v>1666.15</v>
      </c>
      <c r="BA92" s="47">
        <v>1761.15</v>
      </c>
      <c r="BB92" s="48">
        <v>1737.15</v>
      </c>
    </row>
    <row r="93" spans="1:54" x14ac:dyDescent="0.25">
      <c r="B93" s="39">
        <v>45508</v>
      </c>
      <c r="C93" s="47">
        <v>450</v>
      </c>
      <c r="D93" s="47">
        <v>450</v>
      </c>
      <c r="E93" s="47">
        <v>450</v>
      </c>
      <c r="F93" s="47">
        <v>450</v>
      </c>
      <c r="G93" s="47">
        <v>450</v>
      </c>
      <c r="H93" s="47">
        <v>450</v>
      </c>
      <c r="I93" s="47">
        <v>450</v>
      </c>
      <c r="J93" s="47">
        <v>450</v>
      </c>
      <c r="K93" s="47">
        <v>450</v>
      </c>
      <c r="L93" s="47">
        <v>450</v>
      </c>
      <c r="M93" s="47">
        <v>450</v>
      </c>
      <c r="N93" s="47">
        <v>450</v>
      </c>
      <c r="O93" s="47">
        <v>530</v>
      </c>
      <c r="P93" s="47">
        <v>1850</v>
      </c>
      <c r="Q93" s="47">
        <v>2730</v>
      </c>
      <c r="R93" s="47">
        <v>4210</v>
      </c>
      <c r="S93" s="47">
        <v>5605</v>
      </c>
      <c r="T93" s="47">
        <v>5865</v>
      </c>
      <c r="U93" s="47">
        <v>6270</v>
      </c>
      <c r="V93" s="47">
        <v>6994</v>
      </c>
      <c r="W93" s="47">
        <v>7674</v>
      </c>
      <c r="X93" s="47">
        <v>8359</v>
      </c>
      <c r="Y93" s="47">
        <v>8659</v>
      </c>
      <c r="Z93" s="48">
        <v>9399</v>
      </c>
      <c r="AD93" s="39">
        <v>45508</v>
      </c>
      <c r="AE93" s="47">
        <v>-1081</v>
      </c>
      <c r="AF93" s="47">
        <v>-1081</v>
      </c>
      <c r="AG93" s="47">
        <v>-1081</v>
      </c>
      <c r="AH93" s="47">
        <v>-1081</v>
      </c>
      <c r="AI93" s="47">
        <v>-1081</v>
      </c>
      <c r="AJ93" s="47">
        <v>-1081</v>
      </c>
      <c r="AK93" s="47">
        <v>-1081</v>
      </c>
      <c r="AL93" s="47">
        <v>-1081</v>
      </c>
      <c r="AM93" s="47">
        <v>-1081</v>
      </c>
      <c r="AN93" s="47">
        <v>-1081</v>
      </c>
      <c r="AO93" s="47">
        <v>-1081</v>
      </c>
      <c r="AP93" s="47">
        <v>-1081</v>
      </c>
      <c r="AQ93" s="47">
        <v>-1746</v>
      </c>
      <c r="AR93" s="47">
        <v>-1066</v>
      </c>
      <c r="AS93" s="47">
        <v>124</v>
      </c>
      <c r="AT93" s="47">
        <v>314</v>
      </c>
      <c r="AU93" s="47">
        <v>549</v>
      </c>
      <c r="AV93" s="47">
        <v>1639</v>
      </c>
      <c r="AW93" s="47">
        <v>2329</v>
      </c>
      <c r="AX93" s="47">
        <v>2951</v>
      </c>
      <c r="AY93" s="47">
        <v>3986</v>
      </c>
      <c r="AZ93" s="47">
        <v>3576</v>
      </c>
      <c r="BA93" s="47">
        <v>2151</v>
      </c>
      <c r="BB93" s="48">
        <v>2899.5</v>
      </c>
    </row>
    <row r="94" spans="1:54" x14ac:dyDescent="0.25">
      <c r="B94" s="39">
        <v>45509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775</v>
      </c>
      <c r="P94" s="47">
        <v>1060</v>
      </c>
      <c r="Q94" s="47">
        <v>1660.14</v>
      </c>
      <c r="R94" s="47">
        <v>1930.14</v>
      </c>
      <c r="S94" s="47">
        <v>2200.14</v>
      </c>
      <c r="T94" s="47">
        <v>2780.14</v>
      </c>
      <c r="U94" s="47">
        <v>3570.14</v>
      </c>
      <c r="V94" s="47">
        <v>4640.1400000000003</v>
      </c>
      <c r="W94" s="47">
        <v>5026.1400000000003</v>
      </c>
      <c r="X94" s="47">
        <v>5236.1400000000003</v>
      </c>
      <c r="Y94" s="47">
        <v>8636.14</v>
      </c>
      <c r="Z94" s="48">
        <v>9056.14</v>
      </c>
      <c r="AD94" s="39">
        <v>45509</v>
      </c>
      <c r="AE94" s="47">
        <v>0</v>
      </c>
      <c r="AF94" s="47">
        <v>0</v>
      </c>
      <c r="AG94" s="47">
        <v>0</v>
      </c>
      <c r="AH94" s="47">
        <v>0</v>
      </c>
      <c r="AI94" s="47">
        <v>0</v>
      </c>
      <c r="AJ94" s="47">
        <v>0</v>
      </c>
      <c r="AK94" s="47">
        <v>0</v>
      </c>
      <c r="AL94" s="47">
        <v>0</v>
      </c>
      <c r="AM94" s="47">
        <v>0</v>
      </c>
      <c r="AN94" s="47">
        <v>0</v>
      </c>
      <c r="AO94" s="47">
        <v>0</v>
      </c>
      <c r="AP94" s="47">
        <v>0</v>
      </c>
      <c r="AQ94" s="47">
        <v>720</v>
      </c>
      <c r="AR94" s="47">
        <v>-45</v>
      </c>
      <c r="AS94" s="47">
        <v>555.14</v>
      </c>
      <c r="AT94" s="47">
        <v>50.14</v>
      </c>
      <c r="AU94" s="47">
        <v>120.14</v>
      </c>
      <c r="AV94" s="47">
        <v>550.14</v>
      </c>
      <c r="AW94" s="47">
        <v>-734.86</v>
      </c>
      <c r="AX94" s="47">
        <v>-14.86</v>
      </c>
      <c r="AY94" s="47">
        <v>-628.86</v>
      </c>
      <c r="AZ94" s="47">
        <v>891.14</v>
      </c>
      <c r="BA94" s="47">
        <v>-5733.86</v>
      </c>
      <c r="BB94" s="48">
        <v>-8173.36</v>
      </c>
    </row>
    <row r="95" spans="1:54" x14ac:dyDescent="0.25">
      <c r="B95" s="39">
        <v>45510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20</v>
      </c>
      <c r="M95" s="47">
        <v>20</v>
      </c>
      <c r="N95" s="47">
        <v>230</v>
      </c>
      <c r="O95" s="47">
        <v>899</v>
      </c>
      <c r="P95" s="47">
        <v>4389</v>
      </c>
      <c r="Q95" s="47">
        <v>4619</v>
      </c>
      <c r="R95" s="47">
        <v>4659</v>
      </c>
      <c r="S95" s="47">
        <v>4744</v>
      </c>
      <c r="T95" s="47">
        <v>4874</v>
      </c>
      <c r="U95" s="47">
        <v>5404</v>
      </c>
      <c r="V95" s="47">
        <v>9164</v>
      </c>
      <c r="W95" s="47">
        <v>10284</v>
      </c>
      <c r="X95" s="47">
        <v>10517</v>
      </c>
      <c r="Y95" s="47">
        <v>10787</v>
      </c>
      <c r="Z95" s="48">
        <v>10787</v>
      </c>
      <c r="AD95" s="39">
        <v>45510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7">
        <v>0</v>
      </c>
      <c r="AK95" s="47">
        <v>0</v>
      </c>
      <c r="AL95" s="47">
        <v>0</v>
      </c>
      <c r="AM95" s="47">
        <v>0</v>
      </c>
      <c r="AN95" s="47">
        <v>-3455</v>
      </c>
      <c r="AO95" s="47">
        <v>2145</v>
      </c>
      <c r="AP95" s="47">
        <v>2450</v>
      </c>
      <c r="AQ95" s="47">
        <v>3419</v>
      </c>
      <c r="AR95" s="47">
        <v>6909</v>
      </c>
      <c r="AS95" s="47">
        <v>2305</v>
      </c>
      <c r="AT95" s="47">
        <v>2355</v>
      </c>
      <c r="AU95" s="47">
        <v>2477</v>
      </c>
      <c r="AV95" s="47">
        <v>2542</v>
      </c>
      <c r="AW95" s="47">
        <v>3072</v>
      </c>
      <c r="AX95" s="47">
        <v>3822</v>
      </c>
      <c r="AY95" s="47">
        <v>4417</v>
      </c>
      <c r="AZ95" s="47">
        <v>4675</v>
      </c>
      <c r="BA95" s="47">
        <v>5472.5</v>
      </c>
      <c r="BB95" s="48">
        <v>5472.5</v>
      </c>
    </row>
    <row r="96" spans="1:54" x14ac:dyDescent="0.25">
      <c r="B96" s="39">
        <v>45511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95</v>
      </c>
      <c r="O96" s="47">
        <v>675</v>
      </c>
      <c r="P96" s="47">
        <v>1200</v>
      </c>
      <c r="Q96" s="47">
        <v>2280</v>
      </c>
      <c r="R96" s="47">
        <v>2985</v>
      </c>
      <c r="S96" s="47">
        <v>3845</v>
      </c>
      <c r="T96" s="47">
        <v>4745</v>
      </c>
      <c r="U96" s="47">
        <v>4995</v>
      </c>
      <c r="V96" s="47">
        <v>5445</v>
      </c>
      <c r="W96" s="47">
        <v>5620</v>
      </c>
      <c r="X96" s="47">
        <v>5740</v>
      </c>
      <c r="Y96" s="47">
        <v>5740</v>
      </c>
      <c r="Z96" s="48">
        <v>5740</v>
      </c>
      <c r="AD96" s="39">
        <v>45511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47">
        <v>95</v>
      </c>
      <c r="AQ96" s="47">
        <v>386</v>
      </c>
      <c r="AR96" s="47">
        <v>-1835</v>
      </c>
      <c r="AS96" s="47">
        <v>-1205</v>
      </c>
      <c r="AT96" s="47">
        <v>-2450</v>
      </c>
      <c r="AU96" s="47">
        <v>-4115</v>
      </c>
      <c r="AV96" s="47">
        <v>-4095</v>
      </c>
      <c r="AW96" s="47">
        <v>-3126</v>
      </c>
      <c r="AX96" s="47">
        <v>-2626</v>
      </c>
      <c r="AY96" s="47">
        <v>-2241</v>
      </c>
      <c r="AZ96" s="47">
        <v>-2263</v>
      </c>
      <c r="BA96" s="47">
        <v>-2112.5</v>
      </c>
      <c r="BB96" s="48">
        <v>-2112.5</v>
      </c>
    </row>
    <row r="97" spans="2:54" x14ac:dyDescent="0.25">
      <c r="B97" s="39">
        <v>45512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295</v>
      </c>
      <c r="S97" s="47">
        <v>1025</v>
      </c>
      <c r="T97" s="47">
        <v>1415</v>
      </c>
      <c r="U97" s="47">
        <v>2564</v>
      </c>
      <c r="V97" s="47">
        <v>3544</v>
      </c>
      <c r="W97" s="47">
        <v>3847</v>
      </c>
      <c r="X97" s="47">
        <v>3912</v>
      </c>
      <c r="Y97" s="47">
        <v>3912</v>
      </c>
      <c r="Z97" s="48">
        <v>3912</v>
      </c>
      <c r="AD97" s="39">
        <v>45512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>
        <v>0</v>
      </c>
      <c r="AS97" s="47">
        <v>0</v>
      </c>
      <c r="AT97" s="47">
        <v>-205</v>
      </c>
      <c r="AU97" s="47">
        <v>700</v>
      </c>
      <c r="AV97" s="47">
        <v>-355</v>
      </c>
      <c r="AW97" s="47">
        <v>624</v>
      </c>
      <c r="AX97" s="47">
        <v>484</v>
      </c>
      <c r="AY97" s="47">
        <v>104</v>
      </c>
      <c r="AZ97" s="47">
        <v>-266</v>
      </c>
      <c r="BA97" s="47">
        <v>-53</v>
      </c>
      <c r="BB97" s="48">
        <v>-53</v>
      </c>
    </row>
    <row r="98" spans="2:54" x14ac:dyDescent="0.25">
      <c r="B98" s="39">
        <v>45513</v>
      </c>
      <c r="C98" s="47">
        <v>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75</v>
      </c>
      <c r="Q98" s="47">
        <v>657</v>
      </c>
      <c r="R98" s="47">
        <v>982</v>
      </c>
      <c r="S98" s="47">
        <v>2002</v>
      </c>
      <c r="T98" s="47">
        <v>2542</v>
      </c>
      <c r="U98" s="47">
        <v>3697</v>
      </c>
      <c r="V98" s="47">
        <v>4072</v>
      </c>
      <c r="W98" s="47">
        <v>4132</v>
      </c>
      <c r="X98" s="47">
        <v>4262</v>
      </c>
      <c r="Y98" s="47">
        <v>4262</v>
      </c>
      <c r="Z98" s="48">
        <v>4262</v>
      </c>
      <c r="AD98" s="39">
        <v>45513</v>
      </c>
      <c r="AE98" s="47">
        <v>0</v>
      </c>
      <c r="AF98" s="47">
        <v>0</v>
      </c>
      <c r="AG98" s="47">
        <v>0</v>
      </c>
      <c r="AH98" s="47">
        <v>0</v>
      </c>
      <c r="AI98" s="47">
        <v>0</v>
      </c>
      <c r="AJ98" s="47">
        <v>0</v>
      </c>
      <c r="AK98" s="47">
        <v>0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7">
        <v>85</v>
      </c>
      <c r="AS98" s="47">
        <v>717</v>
      </c>
      <c r="AT98" s="47">
        <v>547</v>
      </c>
      <c r="AU98" s="47">
        <v>1027</v>
      </c>
      <c r="AV98" s="47">
        <v>1567</v>
      </c>
      <c r="AW98" s="47">
        <v>2334</v>
      </c>
      <c r="AX98" s="47">
        <v>1659</v>
      </c>
      <c r="AY98" s="47">
        <v>1114</v>
      </c>
      <c r="AZ98" s="47">
        <v>1250</v>
      </c>
      <c r="BA98" s="47">
        <v>1250</v>
      </c>
      <c r="BB98" s="48">
        <v>1250</v>
      </c>
    </row>
    <row r="99" spans="2:54" x14ac:dyDescent="0.25">
      <c r="B99" s="39">
        <v>45514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100</v>
      </c>
      <c r="P99" s="47">
        <v>570</v>
      </c>
      <c r="Q99" s="47">
        <v>1970</v>
      </c>
      <c r="R99" s="47">
        <v>2810</v>
      </c>
      <c r="S99" s="47">
        <v>3415</v>
      </c>
      <c r="T99" s="47">
        <v>4210</v>
      </c>
      <c r="U99" s="47">
        <v>4315</v>
      </c>
      <c r="V99" s="47">
        <v>5025</v>
      </c>
      <c r="W99" s="47">
        <v>5250</v>
      </c>
      <c r="X99" s="47">
        <v>5494</v>
      </c>
      <c r="Y99" s="47">
        <v>5574</v>
      </c>
      <c r="Z99" s="48">
        <v>5574</v>
      </c>
      <c r="AD99" s="39">
        <v>45514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47">
        <v>0</v>
      </c>
      <c r="AQ99" s="47">
        <v>100</v>
      </c>
      <c r="AR99" s="47">
        <v>208</v>
      </c>
      <c r="AS99" s="47">
        <v>358</v>
      </c>
      <c r="AT99" s="47">
        <v>2538</v>
      </c>
      <c r="AU99" s="47">
        <v>418</v>
      </c>
      <c r="AV99" s="47">
        <v>998</v>
      </c>
      <c r="AW99" s="47">
        <v>903</v>
      </c>
      <c r="AX99" s="47">
        <v>1613</v>
      </c>
      <c r="AY99" s="47">
        <v>2103</v>
      </c>
      <c r="AZ99" s="47">
        <v>3417</v>
      </c>
      <c r="BA99" s="47">
        <v>3570.5</v>
      </c>
      <c r="BB99" s="48">
        <v>3570.5</v>
      </c>
    </row>
    <row r="100" spans="2:54" x14ac:dyDescent="0.25">
      <c r="B100" s="39">
        <v>45515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210</v>
      </c>
      <c r="O100" s="47">
        <v>1470</v>
      </c>
      <c r="P100" s="47">
        <v>2421</v>
      </c>
      <c r="Q100" s="47">
        <v>3146</v>
      </c>
      <c r="R100" s="47">
        <v>3721</v>
      </c>
      <c r="S100" s="47">
        <v>3981</v>
      </c>
      <c r="T100" s="47">
        <v>4776</v>
      </c>
      <c r="U100" s="47">
        <v>6016</v>
      </c>
      <c r="V100" s="47">
        <v>8066</v>
      </c>
      <c r="W100" s="47">
        <v>8276</v>
      </c>
      <c r="X100" s="47">
        <v>8376</v>
      </c>
      <c r="Y100" s="47">
        <v>8376</v>
      </c>
      <c r="Z100" s="48">
        <v>8376</v>
      </c>
      <c r="AD100" s="39">
        <v>45515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210</v>
      </c>
      <c r="AQ100" s="47">
        <v>775</v>
      </c>
      <c r="AR100" s="47">
        <v>-1254</v>
      </c>
      <c r="AS100" s="47">
        <v>-1274</v>
      </c>
      <c r="AT100" s="47">
        <v>416</v>
      </c>
      <c r="AU100" s="47">
        <v>1556</v>
      </c>
      <c r="AV100" s="47">
        <v>2156</v>
      </c>
      <c r="AW100" s="47">
        <v>-829</v>
      </c>
      <c r="AX100" s="47">
        <v>633</v>
      </c>
      <c r="AY100" s="47">
        <v>518</v>
      </c>
      <c r="AZ100" s="47">
        <v>650</v>
      </c>
      <c r="BA100" s="47">
        <v>670</v>
      </c>
      <c r="BB100" s="48">
        <v>670</v>
      </c>
    </row>
    <row r="101" spans="2:54" x14ac:dyDescent="0.25">
      <c r="B101" s="39">
        <v>45516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390</v>
      </c>
      <c r="Q101" s="47">
        <v>1110</v>
      </c>
      <c r="R101" s="47">
        <v>1425</v>
      </c>
      <c r="S101" s="47">
        <v>2780</v>
      </c>
      <c r="T101" s="47">
        <v>3270</v>
      </c>
      <c r="U101" s="47">
        <v>3785</v>
      </c>
      <c r="V101" s="47">
        <v>4254</v>
      </c>
      <c r="W101" s="47">
        <v>4839</v>
      </c>
      <c r="X101" s="47">
        <v>5679</v>
      </c>
      <c r="Y101" s="47">
        <v>6298.3</v>
      </c>
      <c r="Z101" s="48">
        <v>7508.3</v>
      </c>
      <c r="AD101" s="39">
        <v>45516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0</v>
      </c>
      <c r="AP101" s="47">
        <v>0</v>
      </c>
      <c r="AQ101" s="47">
        <v>0</v>
      </c>
      <c r="AR101" s="47">
        <v>215</v>
      </c>
      <c r="AS101" s="47">
        <v>1150</v>
      </c>
      <c r="AT101" s="47">
        <v>829</v>
      </c>
      <c r="AU101" s="47">
        <v>3034</v>
      </c>
      <c r="AV101" s="47">
        <v>209</v>
      </c>
      <c r="AW101" s="47">
        <v>-361</v>
      </c>
      <c r="AX101" s="47">
        <v>258</v>
      </c>
      <c r="AY101" s="47">
        <v>843</v>
      </c>
      <c r="AZ101" s="47">
        <v>2138</v>
      </c>
      <c r="BA101" s="47">
        <v>-242.7</v>
      </c>
      <c r="BB101" s="48">
        <v>-1177.7</v>
      </c>
    </row>
    <row r="102" spans="2:54" x14ac:dyDescent="0.25">
      <c r="B102" s="39">
        <v>45517</v>
      </c>
      <c r="C102" s="47">
        <v>40</v>
      </c>
      <c r="D102" s="47">
        <v>40</v>
      </c>
      <c r="E102" s="47">
        <v>40</v>
      </c>
      <c r="F102" s="47">
        <v>40</v>
      </c>
      <c r="G102" s="47">
        <v>40</v>
      </c>
      <c r="H102" s="47">
        <v>40</v>
      </c>
      <c r="I102" s="47">
        <v>40</v>
      </c>
      <c r="J102" s="47">
        <v>40</v>
      </c>
      <c r="K102" s="47">
        <v>40</v>
      </c>
      <c r="L102" s="47">
        <v>40</v>
      </c>
      <c r="M102" s="47">
        <v>40</v>
      </c>
      <c r="N102" s="47">
        <v>245</v>
      </c>
      <c r="O102" s="47">
        <v>285</v>
      </c>
      <c r="P102" s="47">
        <v>1565</v>
      </c>
      <c r="Q102" s="47">
        <v>3305</v>
      </c>
      <c r="R102" s="47">
        <v>5790</v>
      </c>
      <c r="S102" s="47">
        <v>7850</v>
      </c>
      <c r="T102" s="47">
        <v>10610</v>
      </c>
      <c r="U102" s="47">
        <v>10640</v>
      </c>
      <c r="V102" s="47">
        <v>12270</v>
      </c>
      <c r="W102" s="47">
        <v>13025</v>
      </c>
      <c r="X102" s="47">
        <v>13035</v>
      </c>
      <c r="Y102" s="47">
        <v>13035</v>
      </c>
      <c r="Z102" s="48">
        <v>13035</v>
      </c>
      <c r="AD102" s="39">
        <v>45517</v>
      </c>
      <c r="AE102" s="47">
        <v>-40</v>
      </c>
      <c r="AF102" s="47">
        <v>-40</v>
      </c>
      <c r="AG102" s="47">
        <v>-40</v>
      </c>
      <c r="AH102" s="47">
        <v>-40</v>
      </c>
      <c r="AI102" s="47">
        <v>-40</v>
      </c>
      <c r="AJ102" s="47">
        <v>-40</v>
      </c>
      <c r="AK102" s="47">
        <v>-40</v>
      </c>
      <c r="AL102" s="47">
        <v>-40</v>
      </c>
      <c r="AM102" s="47">
        <v>-40</v>
      </c>
      <c r="AN102" s="47">
        <v>-40</v>
      </c>
      <c r="AO102" s="47">
        <v>-40</v>
      </c>
      <c r="AP102" s="47">
        <v>-55</v>
      </c>
      <c r="AQ102" s="47">
        <v>30</v>
      </c>
      <c r="AR102" s="47">
        <v>-1495</v>
      </c>
      <c r="AS102" s="47">
        <v>-1260</v>
      </c>
      <c r="AT102" s="47">
        <v>-1165</v>
      </c>
      <c r="AU102" s="47">
        <v>-3805</v>
      </c>
      <c r="AV102" s="47">
        <v>-1530.5</v>
      </c>
      <c r="AW102" s="47">
        <v>-1520.5</v>
      </c>
      <c r="AX102" s="47">
        <v>-1915.5</v>
      </c>
      <c r="AY102" s="47">
        <v>-2700.5</v>
      </c>
      <c r="AZ102" s="47">
        <v>-4865.5</v>
      </c>
      <c r="BA102" s="47">
        <v>-4002</v>
      </c>
      <c r="BB102" s="48">
        <v>-4002</v>
      </c>
    </row>
    <row r="103" spans="2:54" x14ac:dyDescent="0.25">
      <c r="B103" s="39">
        <v>45518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386</v>
      </c>
      <c r="Q103" s="47">
        <v>686</v>
      </c>
      <c r="R103" s="47">
        <v>891</v>
      </c>
      <c r="S103" s="47">
        <v>1101</v>
      </c>
      <c r="T103" s="47">
        <v>3811</v>
      </c>
      <c r="U103" s="47">
        <v>5481</v>
      </c>
      <c r="V103" s="47">
        <v>6244</v>
      </c>
      <c r="W103" s="47">
        <v>7009</v>
      </c>
      <c r="X103" s="47">
        <v>7699</v>
      </c>
      <c r="Y103" s="47">
        <v>7969</v>
      </c>
      <c r="Z103" s="48">
        <v>7969</v>
      </c>
      <c r="AD103" s="39">
        <v>45518</v>
      </c>
      <c r="AE103" s="47">
        <v>0</v>
      </c>
      <c r="AF103" s="47">
        <v>0</v>
      </c>
      <c r="AG103" s="47">
        <v>0</v>
      </c>
      <c r="AH103" s="47">
        <v>0</v>
      </c>
      <c r="AI103" s="47">
        <v>0</v>
      </c>
      <c r="AJ103" s="47">
        <v>0</v>
      </c>
      <c r="AK103" s="47">
        <v>0</v>
      </c>
      <c r="AL103" s="47">
        <v>0</v>
      </c>
      <c r="AM103" s="47">
        <v>0</v>
      </c>
      <c r="AN103" s="47">
        <v>0</v>
      </c>
      <c r="AO103" s="47">
        <v>0</v>
      </c>
      <c r="AP103" s="47">
        <v>0</v>
      </c>
      <c r="AQ103" s="47">
        <v>0</v>
      </c>
      <c r="AR103" s="47">
        <v>226</v>
      </c>
      <c r="AS103" s="47">
        <v>326</v>
      </c>
      <c r="AT103" s="47">
        <v>311</v>
      </c>
      <c r="AU103" s="47">
        <v>-182</v>
      </c>
      <c r="AV103" s="47">
        <v>1308</v>
      </c>
      <c r="AW103" s="47">
        <v>3748</v>
      </c>
      <c r="AX103" s="47">
        <v>4091</v>
      </c>
      <c r="AY103" s="47">
        <v>5946</v>
      </c>
      <c r="AZ103" s="47">
        <v>6586</v>
      </c>
      <c r="BA103" s="47">
        <v>5806</v>
      </c>
      <c r="BB103" s="48">
        <v>6095</v>
      </c>
    </row>
    <row r="104" spans="2:54" x14ac:dyDescent="0.25">
      <c r="B104" s="39">
        <v>45519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280</v>
      </c>
      <c r="Q104" s="47">
        <v>540</v>
      </c>
      <c r="R104" s="47">
        <v>1010</v>
      </c>
      <c r="S104" s="47">
        <v>1430</v>
      </c>
      <c r="T104" s="47">
        <v>2075</v>
      </c>
      <c r="U104" s="47">
        <v>2805</v>
      </c>
      <c r="V104" s="47">
        <v>4235</v>
      </c>
      <c r="W104" s="47">
        <v>5695</v>
      </c>
      <c r="X104" s="47">
        <v>6267</v>
      </c>
      <c r="Y104" s="47">
        <v>6317</v>
      </c>
      <c r="Z104" s="48">
        <v>6332</v>
      </c>
      <c r="AD104" s="39">
        <v>45519</v>
      </c>
      <c r="AE104" s="47">
        <v>0</v>
      </c>
      <c r="AF104" s="47">
        <v>0</v>
      </c>
      <c r="AG104" s="47">
        <v>0</v>
      </c>
      <c r="AH104" s="47">
        <v>0</v>
      </c>
      <c r="AI104" s="47">
        <v>0</v>
      </c>
      <c r="AJ104" s="47">
        <v>0</v>
      </c>
      <c r="AK104" s="47">
        <v>100</v>
      </c>
      <c r="AL104" s="47">
        <v>100</v>
      </c>
      <c r="AM104" s="47">
        <v>100</v>
      </c>
      <c r="AN104" s="47">
        <v>100</v>
      </c>
      <c r="AO104" s="47">
        <v>100</v>
      </c>
      <c r="AP104" s="47">
        <v>100</v>
      </c>
      <c r="AQ104" s="47">
        <v>100</v>
      </c>
      <c r="AR104" s="47">
        <v>380</v>
      </c>
      <c r="AS104" s="47">
        <v>680</v>
      </c>
      <c r="AT104" s="47">
        <v>150</v>
      </c>
      <c r="AU104" s="47">
        <v>655</v>
      </c>
      <c r="AV104" s="47">
        <v>505</v>
      </c>
      <c r="AW104" s="47">
        <v>535</v>
      </c>
      <c r="AX104" s="47">
        <v>-575</v>
      </c>
      <c r="AY104" s="47">
        <v>70</v>
      </c>
      <c r="AZ104" s="47">
        <v>1237</v>
      </c>
      <c r="BA104" s="47">
        <v>104</v>
      </c>
      <c r="BB104" s="48">
        <v>-266</v>
      </c>
    </row>
    <row r="105" spans="2:54" x14ac:dyDescent="0.25">
      <c r="B105" s="39">
        <v>45520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560</v>
      </c>
      <c r="Q105" s="47">
        <v>940</v>
      </c>
      <c r="R105" s="47">
        <v>1650</v>
      </c>
      <c r="S105" s="47">
        <v>2105</v>
      </c>
      <c r="T105" s="47">
        <v>2505</v>
      </c>
      <c r="U105" s="47">
        <v>3675</v>
      </c>
      <c r="V105" s="47">
        <v>4205</v>
      </c>
      <c r="W105" s="47">
        <v>4425</v>
      </c>
      <c r="X105" s="47">
        <v>4845</v>
      </c>
      <c r="Y105" s="47">
        <v>4845</v>
      </c>
      <c r="Z105" s="48">
        <v>4845</v>
      </c>
      <c r="AD105" s="39">
        <v>45520</v>
      </c>
      <c r="AE105" s="47">
        <v>945</v>
      </c>
      <c r="AF105" s="47">
        <v>945</v>
      </c>
      <c r="AG105" s="47">
        <v>945</v>
      </c>
      <c r="AH105" s="47">
        <v>945</v>
      </c>
      <c r="AI105" s="47">
        <v>945</v>
      </c>
      <c r="AJ105" s="47">
        <v>945</v>
      </c>
      <c r="AK105" s="47">
        <v>945</v>
      </c>
      <c r="AL105" s="47">
        <v>945</v>
      </c>
      <c r="AM105" s="47">
        <v>945</v>
      </c>
      <c r="AN105" s="47">
        <v>945</v>
      </c>
      <c r="AO105" s="47">
        <v>945</v>
      </c>
      <c r="AP105" s="47">
        <v>945</v>
      </c>
      <c r="AQ105" s="47">
        <v>945</v>
      </c>
      <c r="AR105" s="47">
        <v>-1650</v>
      </c>
      <c r="AS105" s="47">
        <v>-195</v>
      </c>
      <c r="AT105" s="47">
        <v>-1335</v>
      </c>
      <c r="AU105" s="47">
        <v>-3580</v>
      </c>
      <c r="AV105" s="47">
        <v>-3050</v>
      </c>
      <c r="AW105" s="47">
        <v>-1880</v>
      </c>
      <c r="AX105" s="47">
        <v>-3280</v>
      </c>
      <c r="AY105" s="47">
        <v>-3136</v>
      </c>
      <c r="AZ105" s="47">
        <v>-5341</v>
      </c>
      <c r="BA105" s="47">
        <v>-5341</v>
      </c>
      <c r="BB105" s="48">
        <v>-5341</v>
      </c>
    </row>
    <row r="106" spans="2:54" x14ac:dyDescent="0.25">
      <c r="B106" s="39">
        <v>45521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825</v>
      </c>
      <c r="Q106" s="47">
        <v>1250</v>
      </c>
      <c r="R106" s="47">
        <v>1620</v>
      </c>
      <c r="S106" s="47">
        <v>2040</v>
      </c>
      <c r="T106" s="47">
        <v>3120</v>
      </c>
      <c r="U106" s="47">
        <v>3660</v>
      </c>
      <c r="V106" s="47">
        <v>6610</v>
      </c>
      <c r="W106" s="47">
        <v>9389</v>
      </c>
      <c r="X106" s="47">
        <v>10799.05</v>
      </c>
      <c r="Y106" s="47">
        <v>12454.05</v>
      </c>
      <c r="Z106" s="48">
        <v>12454.05</v>
      </c>
      <c r="AD106" s="39">
        <v>45521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7">
        <v>0</v>
      </c>
      <c r="AP106" s="47">
        <v>0</v>
      </c>
      <c r="AQ106" s="47">
        <v>0</v>
      </c>
      <c r="AR106" s="47">
        <v>-2275</v>
      </c>
      <c r="AS106" s="47">
        <v>-5725.5</v>
      </c>
      <c r="AT106" s="47">
        <v>-11260.5</v>
      </c>
      <c r="AU106" s="47">
        <v>-10765.5</v>
      </c>
      <c r="AV106" s="47">
        <v>-9630.5</v>
      </c>
      <c r="AW106" s="47">
        <v>-9960.5</v>
      </c>
      <c r="AX106" s="47">
        <v>-9285.5</v>
      </c>
      <c r="AY106" s="47">
        <v>-9697.5</v>
      </c>
      <c r="AZ106" s="47">
        <v>-14377.45</v>
      </c>
      <c r="BA106" s="47">
        <v>-15577.45</v>
      </c>
      <c r="BB106" s="48">
        <v>-14329.45</v>
      </c>
    </row>
    <row r="107" spans="2:54" x14ac:dyDescent="0.25">
      <c r="B107" s="39">
        <v>45522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50</v>
      </c>
      <c r="P107" s="47">
        <v>50</v>
      </c>
      <c r="Q107" s="47">
        <v>1420</v>
      </c>
      <c r="R107" s="47">
        <v>1730</v>
      </c>
      <c r="S107" s="47">
        <v>2060</v>
      </c>
      <c r="T107" s="47">
        <v>4520</v>
      </c>
      <c r="U107" s="47">
        <v>5650</v>
      </c>
      <c r="V107" s="47">
        <v>6225</v>
      </c>
      <c r="W107" s="47">
        <v>6555</v>
      </c>
      <c r="X107" s="47">
        <v>8235</v>
      </c>
      <c r="Y107" s="47">
        <v>9605</v>
      </c>
      <c r="Z107" s="48">
        <v>9605</v>
      </c>
      <c r="AD107" s="39">
        <v>45522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47">
        <v>0</v>
      </c>
      <c r="AP107" s="47">
        <v>0</v>
      </c>
      <c r="AQ107" s="47">
        <v>50</v>
      </c>
      <c r="AR107" s="47">
        <v>50</v>
      </c>
      <c r="AS107" s="47">
        <v>930</v>
      </c>
      <c r="AT107" s="47">
        <v>1240</v>
      </c>
      <c r="AU107" s="47">
        <v>-335</v>
      </c>
      <c r="AV107" s="47">
        <v>550</v>
      </c>
      <c r="AW107" s="47">
        <v>-1070</v>
      </c>
      <c r="AX107" s="47">
        <v>5</v>
      </c>
      <c r="AY107" s="47">
        <v>1000</v>
      </c>
      <c r="AZ107" s="47">
        <v>1379</v>
      </c>
      <c r="BA107" s="47">
        <v>3303.5</v>
      </c>
      <c r="BB107" s="48">
        <v>3303.5</v>
      </c>
    </row>
    <row r="108" spans="2:54" x14ac:dyDescent="0.25">
      <c r="B108" s="39">
        <v>45523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420</v>
      </c>
      <c r="Q108" s="47">
        <v>2005</v>
      </c>
      <c r="R108" s="47">
        <v>3025</v>
      </c>
      <c r="S108" s="47">
        <v>4125</v>
      </c>
      <c r="T108" s="47">
        <v>4647</v>
      </c>
      <c r="U108" s="47">
        <v>5737</v>
      </c>
      <c r="V108" s="47">
        <v>6477</v>
      </c>
      <c r="W108" s="47">
        <v>7422</v>
      </c>
      <c r="X108" s="47">
        <v>7663</v>
      </c>
      <c r="Y108" s="47">
        <v>9265</v>
      </c>
      <c r="Z108" s="48">
        <v>10205</v>
      </c>
      <c r="AD108" s="39">
        <v>45523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420</v>
      </c>
      <c r="AS108" s="47">
        <v>2050</v>
      </c>
      <c r="AT108" s="47">
        <v>1745</v>
      </c>
      <c r="AU108" s="47">
        <v>2819</v>
      </c>
      <c r="AV108" s="47">
        <v>2596</v>
      </c>
      <c r="AW108" s="47">
        <v>3396</v>
      </c>
      <c r="AX108" s="47">
        <v>3771</v>
      </c>
      <c r="AY108" s="47">
        <v>3651</v>
      </c>
      <c r="AZ108" s="47">
        <v>3322</v>
      </c>
      <c r="BA108" s="47">
        <v>4524</v>
      </c>
      <c r="BB108" s="48">
        <v>1947</v>
      </c>
    </row>
    <row r="109" spans="2:54" x14ac:dyDescent="0.25">
      <c r="B109" s="39">
        <v>45524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340</v>
      </c>
      <c r="Q109" s="47">
        <v>1230</v>
      </c>
      <c r="R109" s="47">
        <v>2193</v>
      </c>
      <c r="S109" s="47">
        <v>2988</v>
      </c>
      <c r="T109" s="47">
        <v>3528</v>
      </c>
      <c r="U109" s="47">
        <v>4558</v>
      </c>
      <c r="V109" s="47">
        <v>5088</v>
      </c>
      <c r="W109" s="47">
        <v>5298</v>
      </c>
      <c r="X109" s="47">
        <v>5523</v>
      </c>
      <c r="Y109" s="47">
        <v>6014</v>
      </c>
      <c r="Z109" s="48">
        <v>6014</v>
      </c>
      <c r="AD109" s="39">
        <v>45524</v>
      </c>
      <c r="AE109" s="47">
        <v>0</v>
      </c>
      <c r="AF109" s="47">
        <v>0</v>
      </c>
      <c r="AG109" s="47">
        <v>0</v>
      </c>
      <c r="AH109" s="47">
        <v>0</v>
      </c>
      <c r="AI109" s="47">
        <v>0</v>
      </c>
      <c r="AJ109" s="47">
        <v>0</v>
      </c>
      <c r="AK109" s="47">
        <v>0</v>
      </c>
      <c r="AL109" s="47">
        <v>0</v>
      </c>
      <c r="AM109" s="47">
        <v>0</v>
      </c>
      <c r="AN109" s="47">
        <v>0</v>
      </c>
      <c r="AO109" s="47">
        <v>0</v>
      </c>
      <c r="AP109" s="47">
        <v>0</v>
      </c>
      <c r="AQ109" s="47">
        <v>0</v>
      </c>
      <c r="AR109" s="47">
        <v>340</v>
      </c>
      <c r="AS109" s="47">
        <v>-2965</v>
      </c>
      <c r="AT109" s="47">
        <v>-2392</v>
      </c>
      <c r="AU109" s="47">
        <v>-1207</v>
      </c>
      <c r="AV109" s="47">
        <v>-752</v>
      </c>
      <c r="AW109" s="47">
        <v>433</v>
      </c>
      <c r="AX109" s="47">
        <v>1088</v>
      </c>
      <c r="AY109" s="47">
        <v>1798</v>
      </c>
      <c r="AZ109" s="47">
        <v>1948</v>
      </c>
      <c r="BA109" s="47">
        <v>2439</v>
      </c>
      <c r="BB109" s="48">
        <v>2303</v>
      </c>
    </row>
    <row r="110" spans="2:54" x14ac:dyDescent="0.25">
      <c r="B110" s="39">
        <v>45525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466</v>
      </c>
      <c r="S110" s="47">
        <v>1450</v>
      </c>
      <c r="T110" s="47">
        <v>2010</v>
      </c>
      <c r="U110" s="47">
        <v>4195</v>
      </c>
      <c r="V110" s="47">
        <v>5845</v>
      </c>
      <c r="W110" s="47">
        <v>5885</v>
      </c>
      <c r="X110" s="47">
        <v>6145</v>
      </c>
      <c r="Y110" s="47">
        <v>6300</v>
      </c>
      <c r="Z110" s="48">
        <v>6360</v>
      </c>
      <c r="AD110" s="39">
        <v>45525</v>
      </c>
      <c r="AE110" s="47">
        <v>0</v>
      </c>
      <c r="AF110" s="47">
        <v>0</v>
      </c>
      <c r="AG110" s="47">
        <v>0</v>
      </c>
      <c r="AH110" s="47">
        <v>0</v>
      </c>
      <c r="AI110" s="47">
        <v>0</v>
      </c>
      <c r="AJ110" s="47">
        <v>0</v>
      </c>
      <c r="AK110" s="47">
        <v>0</v>
      </c>
      <c r="AL110" s="47">
        <v>0</v>
      </c>
      <c r="AM110" s="47">
        <v>0</v>
      </c>
      <c r="AN110" s="47">
        <v>0</v>
      </c>
      <c r="AO110" s="47">
        <v>0</v>
      </c>
      <c r="AP110" s="47">
        <v>0</v>
      </c>
      <c r="AQ110" s="47">
        <v>0</v>
      </c>
      <c r="AR110" s="47">
        <v>0</v>
      </c>
      <c r="AS110" s="47">
        <v>0</v>
      </c>
      <c r="AT110" s="47">
        <v>-689</v>
      </c>
      <c r="AU110" s="47">
        <v>-1000</v>
      </c>
      <c r="AV110" s="47">
        <v>-455</v>
      </c>
      <c r="AW110" s="47">
        <v>1660</v>
      </c>
      <c r="AX110" s="47">
        <v>2040</v>
      </c>
      <c r="AY110" s="47">
        <v>-430</v>
      </c>
      <c r="AZ110" s="47">
        <v>-465</v>
      </c>
      <c r="BA110" s="47">
        <v>-792</v>
      </c>
      <c r="BB110" s="48">
        <v>-822</v>
      </c>
    </row>
    <row r="111" spans="2:54" x14ac:dyDescent="0.25">
      <c r="B111" s="39">
        <v>45526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550</v>
      </c>
      <c r="Q111" s="47">
        <v>900</v>
      </c>
      <c r="R111" s="47">
        <v>1770</v>
      </c>
      <c r="S111" s="47">
        <v>2240</v>
      </c>
      <c r="T111" s="47">
        <v>3050</v>
      </c>
      <c r="U111" s="47">
        <v>3260</v>
      </c>
      <c r="V111" s="47">
        <v>3680</v>
      </c>
      <c r="W111" s="47">
        <v>4355</v>
      </c>
      <c r="X111" s="47">
        <v>4695</v>
      </c>
      <c r="Y111" s="47">
        <v>5240</v>
      </c>
      <c r="Z111" s="48">
        <v>5300</v>
      </c>
      <c r="AD111" s="39">
        <v>45526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7">
        <v>0</v>
      </c>
      <c r="AP111" s="47">
        <v>0</v>
      </c>
      <c r="AQ111" s="47">
        <v>0</v>
      </c>
      <c r="AR111" s="47">
        <v>550</v>
      </c>
      <c r="AS111" s="47">
        <v>-850</v>
      </c>
      <c r="AT111" s="47">
        <v>-2205</v>
      </c>
      <c r="AU111" s="47">
        <v>-2435</v>
      </c>
      <c r="AV111" s="47">
        <v>-3225</v>
      </c>
      <c r="AW111" s="47">
        <v>-5490</v>
      </c>
      <c r="AX111" s="47">
        <v>-9235</v>
      </c>
      <c r="AY111" s="47">
        <v>-8885</v>
      </c>
      <c r="AZ111" s="47">
        <v>-8545</v>
      </c>
      <c r="BA111" s="47">
        <v>-9925</v>
      </c>
      <c r="BB111" s="48">
        <v>-11714</v>
      </c>
    </row>
    <row r="112" spans="2:54" x14ac:dyDescent="0.25">
      <c r="B112" s="39">
        <v>45527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300</v>
      </c>
      <c r="Q112" s="47">
        <v>474</v>
      </c>
      <c r="R112" s="47">
        <v>754</v>
      </c>
      <c r="S112" s="47">
        <v>984</v>
      </c>
      <c r="T112" s="47">
        <v>1304</v>
      </c>
      <c r="U112" s="47">
        <v>1579</v>
      </c>
      <c r="V112" s="47">
        <v>2949</v>
      </c>
      <c r="W112" s="47">
        <v>3319</v>
      </c>
      <c r="X112" s="47">
        <v>3319</v>
      </c>
      <c r="Y112" s="47">
        <v>3319</v>
      </c>
      <c r="Z112" s="48">
        <v>3319</v>
      </c>
      <c r="AD112" s="39">
        <v>45527</v>
      </c>
      <c r="AE112" s="47">
        <v>0</v>
      </c>
      <c r="AF112" s="47">
        <v>0</v>
      </c>
      <c r="AG112" s="47">
        <v>0</v>
      </c>
      <c r="AH112" s="47">
        <v>0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47">
        <v>0</v>
      </c>
      <c r="AQ112" s="47">
        <v>-565</v>
      </c>
      <c r="AR112" s="47">
        <v>-415</v>
      </c>
      <c r="AS112" s="47">
        <v>-291</v>
      </c>
      <c r="AT112" s="47">
        <v>227</v>
      </c>
      <c r="AU112" s="47">
        <v>652</v>
      </c>
      <c r="AV112" s="47">
        <v>1612</v>
      </c>
      <c r="AW112" s="47">
        <v>1452</v>
      </c>
      <c r="AX112" s="47">
        <v>3797</v>
      </c>
      <c r="AY112" s="47">
        <v>2468</v>
      </c>
      <c r="AZ112" s="47">
        <v>2473.5</v>
      </c>
      <c r="BA112" s="47">
        <v>2473.5</v>
      </c>
      <c r="BB112" s="48">
        <v>2473.5</v>
      </c>
    </row>
    <row r="113" spans="2:54" x14ac:dyDescent="0.25">
      <c r="B113" s="39">
        <v>45528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470</v>
      </c>
      <c r="Q113" s="47">
        <v>1530</v>
      </c>
      <c r="R113" s="47">
        <v>2180</v>
      </c>
      <c r="S113" s="47">
        <v>2445</v>
      </c>
      <c r="T113" s="47">
        <v>2925</v>
      </c>
      <c r="U113" s="47">
        <v>2965</v>
      </c>
      <c r="V113" s="47">
        <v>3215</v>
      </c>
      <c r="W113" s="47">
        <v>3375</v>
      </c>
      <c r="X113" s="47">
        <v>4250</v>
      </c>
      <c r="Y113" s="47">
        <v>4404</v>
      </c>
      <c r="Z113" s="48">
        <v>4404</v>
      </c>
      <c r="AD113" s="39">
        <v>45528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47">
        <v>0</v>
      </c>
      <c r="AQ113" s="47">
        <v>0</v>
      </c>
      <c r="AR113" s="47">
        <v>199</v>
      </c>
      <c r="AS113" s="47">
        <v>1189</v>
      </c>
      <c r="AT113" s="47">
        <v>1823</v>
      </c>
      <c r="AU113" s="47">
        <v>2088</v>
      </c>
      <c r="AV113" s="47">
        <v>3233</v>
      </c>
      <c r="AW113" s="47">
        <v>3198</v>
      </c>
      <c r="AX113" s="47">
        <v>3448</v>
      </c>
      <c r="AY113" s="47">
        <v>2858</v>
      </c>
      <c r="AZ113" s="47">
        <v>3733</v>
      </c>
      <c r="BA113" s="47">
        <v>3180</v>
      </c>
      <c r="BB113" s="48">
        <v>3180</v>
      </c>
    </row>
    <row r="114" spans="2:54" x14ac:dyDescent="0.25">
      <c r="B114" s="39">
        <v>45529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120</v>
      </c>
      <c r="I114" s="47">
        <v>250</v>
      </c>
      <c r="J114" s="47">
        <v>723</v>
      </c>
      <c r="K114" s="47">
        <v>973</v>
      </c>
      <c r="L114" s="47">
        <v>1063</v>
      </c>
      <c r="M114" s="47">
        <v>1063</v>
      </c>
      <c r="N114" s="47">
        <v>1063</v>
      </c>
      <c r="O114" s="47">
        <v>1063</v>
      </c>
      <c r="P114" s="47">
        <v>1333</v>
      </c>
      <c r="Q114" s="47">
        <v>1663</v>
      </c>
      <c r="R114" s="47">
        <v>2303</v>
      </c>
      <c r="S114" s="47">
        <v>3693</v>
      </c>
      <c r="T114" s="47">
        <v>5683</v>
      </c>
      <c r="U114" s="47">
        <v>6560</v>
      </c>
      <c r="V114" s="47">
        <v>9900</v>
      </c>
      <c r="W114" s="47">
        <v>10110</v>
      </c>
      <c r="X114" s="47">
        <v>11135</v>
      </c>
      <c r="Y114" s="47">
        <v>11535</v>
      </c>
      <c r="Z114" s="48">
        <v>12055</v>
      </c>
      <c r="AD114" s="39">
        <v>45529</v>
      </c>
      <c r="AE114" s="47"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120</v>
      </c>
      <c r="AK114" s="47">
        <v>25</v>
      </c>
      <c r="AL114" s="47">
        <v>606</v>
      </c>
      <c r="AM114" s="47">
        <v>856</v>
      </c>
      <c r="AN114" s="47">
        <v>832</v>
      </c>
      <c r="AO114" s="47">
        <v>832</v>
      </c>
      <c r="AP114" s="47">
        <v>832</v>
      </c>
      <c r="AQ114" s="47">
        <v>832</v>
      </c>
      <c r="AR114" s="47">
        <v>892</v>
      </c>
      <c r="AS114" s="47">
        <v>1197</v>
      </c>
      <c r="AT114" s="47">
        <v>669</v>
      </c>
      <c r="AU114" s="47">
        <v>2059</v>
      </c>
      <c r="AV114" s="47">
        <v>4049</v>
      </c>
      <c r="AW114" s="47">
        <v>4326</v>
      </c>
      <c r="AX114" s="47">
        <v>2176</v>
      </c>
      <c r="AY114" s="47">
        <v>2431</v>
      </c>
      <c r="AZ114" s="47">
        <v>2896</v>
      </c>
      <c r="BA114" s="47">
        <v>-159</v>
      </c>
      <c r="BB114" s="48">
        <v>-1816</v>
      </c>
    </row>
    <row r="115" spans="2:54" x14ac:dyDescent="0.25">
      <c r="B115" s="39">
        <v>45530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2620</v>
      </c>
      <c r="N115" s="47">
        <v>3120</v>
      </c>
      <c r="O115" s="47">
        <v>3610</v>
      </c>
      <c r="P115" s="47">
        <v>4340</v>
      </c>
      <c r="Q115" s="47">
        <v>4945</v>
      </c>
      <c r="R115" s="47">
        <v>5405</v>
      </c>
      <c r="S115" s="47">
        <v>7013</v>
      </c>
      <c r="T115" s="47">
        <v>7578</v>
      </c>
      <c r="U115" s="47">
        <v>8378</v>
      </c>
      <c r="V115" s="47">
        <v>9758</v>
      </c>
      <c r="W115" s="47">
        <v>11308</v>
      </c>
      <c r="X115" s="47">
        <v>11783</v>
      </c>
      <c r="Y115" s="47">
        <v>12763</v>
      </c>
      <c r="Z115" s="48">
        <v>13818</v>
      </c>
      <c r="AD115" s="39">
        <v>45530</v>
      </c>
      <c r="AE115" s="47">
        <v>0</v>
      </c>
      <c r="AF115" s="47">
        <v>0</v>
      </c>
      <c r="AG115" s="47">
        <v>0</v>
      </c>
      <c r="AH115" s="47">
        <v>0</v>
      </c>
      <c r="AI115" s="47">
        <v>0</v>
      </c>
      <c r="AJ115" s="47">
        <v>0</v>
      </c>
      <c r="AK115" s="47">
        <v>0</v>
      </c>
      <c r="AL115" s="47">
        <v>0</v>
      </c>
      <c r="AM115" s="47">
        <v>0</v>
      </c>
      <c r="AN115" s="47">
        <v>0</v>
      </c>
      <c r="AO115" s="47">
        <v>1150</v>
      </c>
      <c r="AP115" s="47">
        <v>3275</v>
      </c>
      <c r="AQ115" s="47">
        <v>3090</v>
      </c>
      <c r="AR115" s="47">
        <v>4050</v>
      </c>
      <c r="AS115" s="47">
        <v>4655</v>
      </c>
      <c r="AT115" s="47">
        <v>4510</v>
      </c>
      <c r="AU115" s="47">
        <v>6197</v>
      </c>
      <c r="AV115" s="47">
        <v>4672</v>
      </c>
      <c r="AW115" s="47">
        <v>6197</v>
      </c>
      <c r="AX115" s="47">
        <v>6282</v>
      </c>
      <c r="AY115" s="47">
        <v>7672</v>
      </c>
      <c r="AZ115" s="47">
        <v>7736</v>
      </c>
      <c r="BA115" s="47">
        <v>8606</v>
      </c>
      <c r="BB115" s="48">
        <v>8480.5</v>
      </c>
    </row>
    <row r="116" spans="2:54" x14ac:dyDescent="0.25">
      <c r="B116" s="40">
        <v>45531</v>
      </c>
      <c r="C116" s="49">
        <v>785</v>
      </c>
      <c r="D116" s="49">
        <v>785</v>
      </c>
      <c r="E116" s="49">
        <v>785</v>
      </c>
      <c r="F116" s="49">
        <v>785</v>
      </c>
      <c r="G116" s="49">
        <v>785</v>
      </c>
      <c r="H116" s="49">
        <v>785</v>
      </c>
      <c r="I116" s="49">
        <v>785</v>
      </c>
      <c r="J116" s="49">
        <v>785</v>
      </c>
      <c r="K116" s="49">
        <v>785</v>
      </c>
      <c r="L116" s="49">
        <v>785</v>
      </c>
      <c r="M116" s="49">
        <v>785</v>
      </c>
      <c r="N116" s="49">
        <v>785</v>
      </c>
      <c r="O116" s="49">
        <v>1190</v>
      </c>
      <c r="P116" s="49">
        <v>1990</v>
      </c>
      <c r="Q116" s="49">
        <v>2735</v>
      </c>
      <c r="R116" s="49">
        <v>3390</v>
      </c>
      <c r="S116" s="49">
        <v>3728</v>
      </c>
      <c r="T116" s="49">
        <v>4728</v>
      </c>
      <c r="U116" s="49">
        <v>5328</v>
      </c>
      <c r="V116" s="49">
        <v>7063</v>
      </c>
      <c r="W116" s="49">
        <v>8608</v>
      </c>
      <c r="X116" s="49">
        <v>8848</v>
      </c>
      <c r="Y116" s="49">
        <v>8848</v>
      </c>
      <c r="Z116" s="50">
        <v>8848</v>
      </c>
      <c r="AD116" s="40">
        <v>45531</v>
      </c>
      <c r="AE116" s="49">
        <v>-3575</v>
      </c>
      <c r="AF116" s="49">
        <v>-3375</v>
      </c>
      <c r="AG116" s="49">
        <v>-3375</v>
      </c>
      <c r="AH116" s="49">
        <v>-3375</v>
      </c>
      <c r="AI116" s="49">
        <v>-3375</v>
      </c>
      <c r="AJ116" s="49">
        <v>-3375</v>
      </c>
      <c r="AK116" s="49">
        <v>-3375</v>
      </c>
      <c r="AL116" s="49">
        <v>-3375</v>
      </c>
      <c r="AM116" s="49">
        <v>-3375</v>
      </c>
      <c r="AN116" s="49">
        <v>-3375</v>
      </c>
      <c r="AO116" s="49">
        <v>-3375</v>
      </c>
      <c r="AP116" s="49">
        <v>-3375</v>
      </c>
      <c r="AQ116" s="49">
        <v>-2970</v>
      </c>
      <c r="AR116" s="49">
        <v>-1935</v>
      </c>
      <c r="AS116" s="49">
        <v>-2500</v>
      </c>
      <c r="AT116" s="49">
        <v>-2110</v>
      </c>
      <c r="AU116" s="49">
        <v>928</v>
      </c>
      <c r="AV116" s="49">
        <v>2578</v>
      </c>
      <c r="AW116" s="49">
        <v>3159</v>
      </c>
      <c r="AX116" s="49">
        <v>3024</v>
      </c>
      <c r="AY116" s="49">
        <v>-336</v>
      </c>
      <c r="AZ116" s="49">
        <v>-571</v>
      </c>
      <c r="BA116" s="49">
        <v>-574</v>
      </c>
      <c r="BB116" s="50">
        <v>-574</v>
      </c>
    </row>
    <row r="117" spans="2:54" x14ac:dyDescent="0.25">
      <c r="B117" s="2"/>
    </row>
    <row r="118" spans="2:54" x14ac:dyDescent="0.25">
      <c r="B118" s="2"/>
    </row>
    <row r="119" spans="2:54" x14ac:dyDescent="0.25">
      <c r="B119" s="2"/>
    </row>
    <row r="120" spans="2:54" x14ac:dyDescent="0.25">
      <c r="B120" s="14" t="s">
        <v>26</v>
      </c>
      <c r="C120" s="12" t="s">
        <v>2</v>
      </c>
      <c r="D120" s="12" t="s">
        <v>3</v>
      </c>
      <c r="E120" s="12" t="s">
        <v>4</v>
      </c>
      <c r="F120" s="12" t="s">
        <v>5</v>
      </c>
      <c r="G120" s="12" t="s">
        <v>6</v>
      </c>
      <c r="H120" s="12" t="s">
        <v>7</v>
      </c>
      <c r="I120" s="12" t="s">
        <v>8</v>
      </c>
      <c r="J120" s="12" t="s">
        <v>9</v>
      </c>
      <c r="K120" s="12" t="s">
        <v>10</v>
      </c>
      <c r="L120" s="12" t="s">
        <v>11</v>
      </c>
      <c r="M120" s="12" t="s">
        <v>12</v>
      </c>
      <c r="N120" s="12" t="s">
        <v>13</v>
      </c>
      <c r="O120" s="12" t="s">
        <v>14</v>
      </c>
      <c r="P120" s="12" t="s">
        <v>15</v>
      </c>
      <c r="Q120" s="12" t="s">
        <v>16</v>
      </c>
      <c r="R120" s="12" t="s">
        <v>17</v>
      </c>
      <c r="S120" s="12" t="s">
        <v>18</v>
      </c>
      <c r="T120" s="12" t="s">
        <v>19</v>
      </c>
      <c r="U120" s="12" t="s">
        <v>20</v>
      </c>
      <c r="V120" s="12" t="s">
        <v>21</v>
      </c>
      <c r="W120" s="12" t="s">
        <v>22</v>
      </c>
      <c r="X120" s="12" t="s">
        <v>23</v>
      </c>
      <c r="Y120" s="12" t="s">
        <v>24</v>
      </c>
      <c r="Z120" s="31" t="s">
        <v>25</v>
      </c>
      <c r="AD120" s="14" t="s">
        <v>26</v>
      </c>
      <c r="AE120" s="12" t="s">
        <v>2</v>
      </c>
      <c r="AF120" s="12" t="s">
        <v>3</v>
      </c>
      <c r="AG120" s="12" t="s">
        <v>4</v>
      </c>
      <c r="AH120" s="12" t="s">
        <v>5</v>
      </c>
      <c r="AI120" s="12" t="s">
        <v>6</v>
      </c>
      <c r="AJ120" s="12" t="s">
        <v>7</v>
      </c>
      <c r="AK120" s="12" t="s">
        <v>8</v>
      </c>
      <c r="AL120" s="12" t="s">
        <v>9</v>
      </c>
      <c r="AM120" s="12" t="s">
        <v>10</v>
      </c>
      <c r="AN120" s="12" t="s">
        <v>11</v>
      </c>
      <c r="AO120" s="12" t="s">
        <v>12</v>
      </c>
      <c r="AP120" s="12" t="s">
        <v>13</v>
      </c>
      <c r="AQ120" s="12" t="s">
        <v>14</v>
      </c>
      <c r="AR120" s="12" t="s">
        <v>15</v>
      </c>
      <c r="AS120" s="12" t="s">
        <v>16</v>
      </c>
      <c r="AT120" s="12" t="s">
        <v>17</v>
      </c>
      <c r="AU120" s="12" t="s">
        <v>18</v>
      </c>
      <c r="AV120" s="12" t="s">
        <v>19</v>
      </c>
      <c r="AW120" s="12" t="s">
        <v>20</v>
      </c>
      <c r="AX120" s="12" t="s">
        <v>21</v>
      </c>
      <c r="AY120" s="12" t="s">
        <v>22</v>
      </c>
      <c r="AZ120" s="12" t="s">
        <v>23</v>
      </c>
      <c r="BA120" s="12" t="s">
        <v>24</v>
      </c>
      <c r="BB120" s="31" t="s">
        <v>25</v>
      </c>
    </row>
    <row r="121" spans="2:54" x14ac:dyDescent="0.25">
      <c r="B121" s="39">
        <v>45504</v>
      </c>
      <c r="C121" s="38">
        <f>C89</f>
        <v>0</v>
      </c>
      <c r="D121" s="38">
        <f>D89-C89</f>
        <v>0</v>
      </c>
      <c r="E121" s="38">
        <f t="shared" ref="E121:Z121" si="780">E89-D89</f>
        <v>0</v>
      </c>
      <c r="F121" s="38">
        <f t="shared" si="780"/>
        <v>0</v>
      </c>
      <c r="G121" s="38">
        <f t="shared" si="780"/>
        <v>0</v>
      </c>
      <c r="H121" s="38">
        <f t="shared" si="780"/>
        <v>0</v>
      </c>
      <c r="I121" s="38">
        <f t="shared" si="780"/>
        <v>0</v>
      </c>
      <c r="J121" s="38">
        <f t="shared" si="780"/>
        <v>0</v>
      </c>
      <c r="K121" s="38">
        <f t="shared" si="780"/>
        <v>0</v>
      </c>
      <c r="L121" s="38">
        <f t="shared" si="780"/>
        <v>0</v>
      </c>
      <c r="M121" s="38">
        <f t="shared" si="780"/>
        <v>0</v>
      </c>
      <c r="N121" s="38">
        <f t="shared" si="780"/>
        <v>0</v>
      </c>
      <c r="O121" s="38">
        <f t="shared" si="780"/>
        <v>270</v>
      </c>
      <c r="P121" s="38">
        <f t="shared" si="780"/>
        <v>2760</v>
      </c>
      <c r="Q121" s="38">
        <f t="shared" si="780"/>
        <v>530</v>
      </c>
      <c r="R121" s="38">
        <f t="shared" si="780"/>
        <v>1415</v>
      </c>
      <c r="S121" s="38">
        <f t="shared" si="780"/>
        <v>510</v>
      </c>
      <c r="T121" s="38">
        <f t="shared" si="780"/>
        <v>870</v>
      </c>
      <c r="U121" s="38">
        <f t="shared" si="780"/>
        <v>1085</v>
      </c>
      <c r="V121" s="38">
        <f t="shared" si="780"/>
        <v>1075</v>
      </c>
      <c r="W121" s="38">
        <f t="shared" si="780"/>
        <v>90</v>
      </c>
      <c r="X121" s="38">
        <f t="shared" si="780"/>
        <v>390</v>
      </c>
      <c r="Y121" s="38">
        <f>Y89-X89</f>
        <v>335</v>
      </c>
      <c r="Z121" s="41">
        <f t="shared" si="780"/>
        <v>0</v>
      </c>
      <c r="AD121" s="39">
        <v>45504</v>
      </c>
      <c r="AE121" s="38">
        <f>AE89</f>
        <v>0</v>
      </c>
      <c r="AF121" s="38">
        <f>AF89-AE89</f>
        <v>0</v>
      </c>
      <c r="AG121" s="38">
        <f t="shared" ref="AG121:BB121" si="781">AG89-AF89</f>
        <v>0</v>
      </c>
      <c r="AH121" s="38">
        <f t="shared" si="781"/>
        <v>0</v>
      </c>
      <c r="AI121" s="38">
        <f t="shared" si="781"/>
        <v>0</v>
      </c>
      <c r="AJ121" s="38">
        <f t="shared" si="781"/>
        <v>0</v>
      </c>
      <c r="AK121" s="38">
        <f t="shared" si="781"/>
        <v>0</v>
      </c>
      <c r="AL121" s="38">
        <f t="shared" si="781"/>
        <v>0</v>
      </c>
      <c r="AM121" s="38">
        <f t="shared" si="781"/>
        <v>0</v>
      </c>
      <c r="AN121" s="38">
        <f t="shared" si="781"/>
        <v>0</v>
      </c>
      <c r="AO121" s="38">
        <f t="shared" si="781"/>
        <v>0</v>
      </c>
      <c r="AP121" s="38">
        <f t="shared" si="781"/>
        <v>0</v>
      </c>
      <c r="AQ121" s="38">
        <f t="shared" si="781"/>
        <v>-370</v>
      </c>
      <c r="AR121" s="38">
        <f t="shared" si="781"/>
        <v>4655</v>
      </c>
      <c r="AS121" s="38">
        <f t="shared" si="781"/>
        <v>725</v>
      </c>
      <c r="AT121" s="38">
        <f t="shared" si="781"/>
        <v>1390</v>
      </c>
      <c r="AU121" s="38">
        <f t="shared" si="781"/>
        <v>-1185</v>
      </c>
      <c r="AV121" s="38">
        <f t="shared" si="781"/>
        <v>-2585</v>
      </c>
      <c r="AW121" s="38">
        <f t="shared" si="781"/>
        <v>-5006</v>
      </c>
      <c r="AX121" s="38">
        <f t="shared" si="781"/>
        <v>2940</v>
      </c>
      <c r="AY121" s="38">
        <f t="shared" si="781"/>
        <v>626</v>
      </c>
      <c r="AZ121" s="38">
        <f t="shared" si="781"/>
        <v>-385</v>
      </c>
      <c r="BA121" s="38">
        <f t="shared" si="781"/>
        <v>260</v>
      </c>
      <c r="BB121" s="41">
        <f t="shared" si="781"/>
        <v>-2495.5</v>
      </c>
    </row>
    <row r="122" spans="2:54" x14ac:dyDescent="0.25">
      <c r="B122" s="39">
        <v>45505</v>
      </c>
      <c r="C122" s="38">
        <f t="shared" ref="C122:C148" si="782">C90</f>
        <v>0</v>
      </c>
      <c r="D122" s="38">
        <f t="shared" ref="D122:Z122" si="783">D90-C90</f>
        <v>0</v>
      </c>
      <c r="E122" s="38">
        <f t="shared" si="783"/>
        <v>0</v>
      </c>
      <c r="F122" s="38">
        <f t="shared" si="783"/>
        <v>0</v>
      </c>
      <c r="G122" s="38">
        <f t="shared" si="783"/>
        <v>0</v>
      </c>
      <c r="H122" s="38">
        <f t="shared" si="783"/>
        <v>0</v>
      </c>
      <c r="I122" s="38">
        <f t="shared" si="783"/>
        <v>0</v>
      </c>
      <c r="J122" s="38">
        <f t="shared" si="783"/>
        <v>0</v>
      </c>
      <c r="K122" s="38">
        <f t="shared" si="783"/>
        <v>1560</v>
      </c>
      <c r="L122" s="38">
        <f t="shared" si="783"/>
        <v>1520</v>
      </c>
      <c r="M122" s="38">
        <f t="shared" si="783"/>
        <v>0</v>
      </c>
      <c r="N122" s="38">
        <f t="shared" si="783"/>
        <v>0</v>
      </c>
      <c r="O122" s="38">
        <f t="shared" si="783"/>
        <v>0</v>
      </c>
      <c r="P122" s="38">
        <f t="shared" si="783"/>
        <v>0</v>
      </c>
      <c r="Q122" s="38">
        <f t="shared" si="783"/>
        <v>710</v>
      </c>
      <c r="R122" s="38">
        <f t="shared" si="783"/>
        <v>840</v>
      </c>
      <c r="S122" s="38">
        <f t="shared" si="783"/>
        <v>1100</v>
      </c>
      <c r="T122" s="38">
        <f t="shared" si="783"/>
        <v>160</v>
      </c>
      <c r="U122" s="38">
        <f t="shared" si="783"/>
        <v>3090</v>
      </c>
      <c r="V122" s="38">
        <f t="shared" si="783"/>
        <v>1240</v>
      </c>
      <c r="W122" s="38">
        <f t="shared" si="783"/>
        <v>2140</v>
      </c>
      <c r="X122" s="38">
        <f t="shared" si="783"/>
        <v>558</v>
      </c>
      <c r="Y122" s="38">
        <f t="shared" si="783"/>
        <v>540</v>
      </c>
      <c r="Z122" s="41">
        <f t="shared" si="783"/>
        <v>2025</v>
      </c>
      <c r="AD122" s="39">
        <v>45505</v>
      </c>
      <c r="AE122" s="38">
        <f t="shared" ref="AE122:AE148" si="784">AE90</f>
        <v>0</v>
      </c>
      <c r="AF122" s="38">
        <f t="shared" ref="AF122:BB122" si="785">AF90-AE90</f>
        <v>0</v>
      </c>
      <c r="AG122" s="38">
        <f t="shared" si="785"/>
        <v>0</v>
      </c>
      <c r="AH122" s="38">
        <f t="shared" si="785"/>
        <v>50</v>
      </c>
      <c r="AI122" s="38">
        <f t="shared" si="785"/>
        <v>0</v>
      </c>
      <c r="AJ122" s="38">
        <f t="shared" si="785"/>
        <v>0</v>
      </c>
      <c r="AK122" s="38">
        <f t="shared" si="785"/>
        <v>0</v>
      </c>
      <c r="AL122" s="38">
        <f t="shared" si="785"/>
        <v>0</v>
      </c>
      <c r="AM122" s="38">
        <f t="shared" si="785"/>
        <v>3210</v>
      </c>
      <c r="AN122" s="38">
        <f t="shared" si="785"/>
        <v>1520</v>
      </c>
      <c r="AO122" s="38">
        <f t="shared" si="785"/>
        <v>-350</v>
      </c>
      <c r="AP122" s="38">
        <f t="shared" si="785"/>
        <v>0</v>
      </c>
      <c r="AQ122" s="38">
        <f t="shared" si="785"/>
        <v>0</v>
      </c>
      <c r="AR122" s="38">
        <f t="shared" si="785"/>
        <v>0</v>
      </c>
      <c r="AS122" s="38">
        <f t="shared" si="785"/>
        <v>-35</v>
      </c>
      <c r="AT122" s="38">
        <f t="shared" si="785"/>
        <v>-410</v>
      </c>
      <c r="AU122" s="38">
        <f t="shared" si="785"/>
        <v>684</v>
      </c>
      <c r="AV122" s="38">
        <f t="shared" si="785"/>
        <v>-190</v>
      </c>
      <c r="AW122" s="38">
        <f t="shared" si="785"/>
        <v>-1510</v>
      </c>
      <c r="AX122" s="38">
        <f t="shared" si="785"/>
        <v>1115</v>
      </c>
      <c r="AY122" s="38">
        <f t="shared" si="785"/>
        <v>1525</v>
      </c>
      <c r="AZ122" s="38">
        <f t="shared" si="785"/>
        <v>568</v>
      </c>
      <c r="BA122" s="38">
        <f t="shared" si="785"/>
        <v>80</v>
      </c>
      <c r="BB122" s="41">
        <f t="shared" si="785"/>
        <v>-1096</v>
      </c>
    </row>
    <row r="123" spans="2:54" x14ac:dyDescent="0.25">
      <c r="B123" s="39">
        <v>45506</v>
      </c>
      <c r="C123" s="38">
        <f t="shared" si="782"/>
        <v>2250</v>
      </c>
      <c r="D123" s="38">
        <f t="shared" ref="D123:Z123" si="786">D91-C91</f>
        <v>530</v>
      </c>
      <c r="E123" s="38">
        <f t="shared" si="786"/>
        <v>440</v>
      </c>
      <c r="F123" s="38">
        <f t="shared" si="786"/>
        <v>0</v>
      </c>
      <c r="G123" s="38">
        <f t="shared" si="786"/>
        <v>0</v>
      </c>
      <c r="H123" s="38">
        <f t="shared" si="786"/>
        <v>1320</v>
      </c>
      <c r="I123" s="38">
        <f t="shared" si="786"/>
        <v>105</v>
      </c>
      <c r="J123" s="38">
        <f t="shared" si="786"/>
        <v>142.40999999999985</v>
      </c>
      <c r="K123" s="38">
        <f t="shared" si="786"/>
        <v>2460</v>
      </c>
      <c r="L123" s="38">
        <f t="shared" si="786"/>
        <v>2760</v>
      </c>
      <c r="M123" s="38">
        <f t="shared" si="786"/>
        <v>770</v>
      </c>
      <c r="N123" s="38">
        <f t="shared" si="786"/>
        <v>125</v>
      </c>
      <c r="O123" s="38">
        <f t="shared" si="786"/>
        <v>301</v>
      </c>
      <c r="P123" s="38">
        <f t="shared" si="786"/>
        <v>210</v>
      </c>
      <c r="Q123" s="38">
        <f t="shared" si="786"/>
        <v>1730</v>
      </c>
      <c r="R123" s="38">
        <f t="shared" si="786"/>
        <v>525</v>
      </c>
      <c r="S123" s="38">
        <f t="shared" si="786"/>
        <v>215</v>
      </c>
      <c r="T123" s="38">
        <f t="shared" si="786"/>
        <v>450</v>
      </c>
      <c r="U123" s="38">
        <f t="shared" si="786"/>
        <v>240</v>
      </c>
      <c r="V123" s="38">
        <f t="shared" si="786"/>
        <v>140</v>
      </c>
      <c r="W123" s="38">
        <f t="shared" si="786"/>
        <v>1720</v>
      </c>
      <c r="X123" s="38">
        <f t="shared" si="786"/>
        <v>230</v>
      </c>
      <c r="Y123" s="38">
        <f t="shared" si="786"/>
        <v>610</v>
      </c>
      <c r="Z123" s="41">
        <f t="shared" si="786"/>
        <v>0</v>
      </c>
      <c r="AD123" s="39">
        <v>45506</v>
      </c>
      <c r="AE123" s="38">
        <f t="shared" si="784"/>
        <v>-825</v>
      </c>
      <c r="AF123" s="38">
        <f t="shared" ref="AF123:BB123" si="787">AF91-AE91</f>
        <v>-2370</v>
      </c>
      <c r="AG123" s="38">
        <f t="shared" si="787"/>
        <v>-3160</v>
      </c>
      <c r="AH123" s="38">
        <f t="shared" si="787"/>
        <v>754</v>
      </c>
      <c r="AI123" s="38">
        <f t="shared" si="787"/>
        <v>0</v>
      </c>
      <c r="AJ123" s="38">
        <f t="shared" si="787"/>
        <v>995</v>
      </c>
      <c r="AK123" s="38">
        <f t="shared" si="787"/>
        <v>-1245</v>
      </c>
      <c r="AL123" s="38">
        <f t="shared" si="787"/>
        <v>392.40999999999985</v>
      </c>
      <c r="AM123" s="38">
        <f t="shared" si="787"/>
        <v>2460</v>
      </c>
      <c r="AN123" s="38">
        <f t="shared" si="787"/>
        <v>2365</v>
      </c>
      <c r="AO123" s="38">
        <f t="shared" si="787"/>
        <v>770</v>
      </c>
      <c r="AP123" s="38">
        <f t="shared" si="787"/>
        <v>125.00000000000003</v>
      </c>
      <c r="AQ123" s="38">
        <f t="shared" si="787"/>
        <v>-44.000000000000028</v>
      </c>
      <c r="AR123" s="38">
        <f t="shared" si="787"/>
        <v>-1740</v>
      </c>
      <c r="AS123" s="38">
        <f t="shared" si="787"/>
        <v>624.99999999999989</v>
      </c>
      <c r="AT123" s="38">
        <f t="shared" si="787"/>
        <v>-2970</v>
      </c>
      <c r="AU123" s="38">
        <f t="shared" si="787"/>
        <v>3320</v>
      </c>
      <c r="AV123" s="38">
        <f t="shared" si="787"/>
        <v>450</v>
      </c>
      <c r="AW123" s="38">
        <f t="shared" si="787"/>
        <v>258</v>
      </c>
      <c r="AX123" s="38">
        <f t="shared" si="787"/>
        <v>-35</v>
      </c>
      <c r="AY123" s="38">
        <f t="shared" si="787"/>
        <v>970.00000000000011</v>
      </c>
      <c r="AZ123" s="38">
        <f t="shared" si="787"/>
        <v>670</v>
      </c>
      <c r="BA123" s="38">
        <f t="shared" si="787"/>
        <v>536.99999999999977</v>
      </c>
      <c r="BB123" s="41">
        <f t="shared" si="787"/>
        <v>1</v>
      </c>
    </row>
    <row r="124" spans="2:54" x14ac:dyDescent="0.25">
      <c r="B124" s="39">
        <v>45507</v>
      </c>
      <c r="C124" s="38">
        <f t="shared" si="782"/>
        <v>0</v>
      </c>
      <c r="D124" s="38">
        <f t="shared" ref="D124:Z124" si="788">D92-C92</f>
        <v>0</v>
      </c>
      <c r="E124" s="38">
        <f t="shared" si="788"/>
        <v>0</v>
      </c>
      <c r="F124" s="38">
        <f t="shared" si="788"/>
        <v>0</v>
      </c>
      <c r="G124" s="38">
        <f t="shared" si="788"/>
        <v>0</v>
      </c>
      <c r="H124" s="38">
        <f t="shared" si="788"/>
        <v>0</v>
      </c>
      <c r="I124" s="38">
        <f t="shared" si="788"/>
        <v>0</v>
      </c>
      <c r="J124" s="38">
        <f t="shared" si="788"/>
        <v>0</v>
      </c>
      <c r="K124" s="38">
        <f t="shared" si="788"/>
        <v>0</v>
      </c>
      <c r="L124" s="38">
        <f t="shared" si="788"/>
        <v>0</v>
      </c>
      <c r="M124" s="38">
        <f t="shared" si="788"/>
        <v>0</v>
      </c>
      <c r="N124" s="38">
        <f t="shared" si="788"/>
        <v>0</v>
      </c>
      <c r="O124" s="38">
        <f t="shared" si="788"/>
        <v>0</v>
      </c>
      <c r="P124" s="38">
        <f t="shared" si="788"/>
        <v>0</v>
      </c>
      <c r="Q124" s="38">
        <f t="shared" si="788"/>
        <v>710</v>
      </c>
      <c r="R124" s="38">
        <f t="shared" si="788"/>
        <v>1060</v>
      </c>
      <c r="S124" s="38">
        <f t="shared" si="788"/>
        <v>1346</v>
      </c>
      <c r="T124" s="38">
        <f t="shared" si="788"/>
        <v>470</v>
      </c>
      <c r="U124" s="38">
        <f t="shared" si="788"/>
        <v>3065.1499999999996</v>
      </c>
      <c r="V124" s="38">
        <f t="shared" si="788"/>
        <v>1200</v>
      </c>
      <c r="W124" s="38">
        <f t="shared" si="788"/>
        <v>280</v>
      </c>
      <c r="X124" s="38">
        <f t="shared" si="788"/>
        <v>870</v>
      </c>
      <c r="Y124" s="38">
        <f t="shared" si="788"/>
        <v>151</v>
      </c>
      <c r="Z124" s="41">
        <f t="shared" si="788"/>
        <v>450</v>
      </c>
      <c r="AD124" s="39">
        <v>45507</v>
      </c>
      <c r="AE124" s="38">
        <f t="shared" si="784"/>
        <v>0</v>
      </c>
      <c r="AF124" s="38">
        <f t="shared" ref="AF124:BB124" si="789">AF92-AE92</f>
        <v>0</v>
      </c>
      <c r="AG124" s="38">
        <f t="shared" si="789"/>
        <v>0</v>
      </c>
      <c r="AH124" s="38">
        <f t="shared" si="789"/>
        <v>-3</v>
      </c>
      <c r="AI124" s="38">
        <f t="shared" si="789"/>
        <v>0</v>
      </c>
      <c r="AJ124" s="38">
        <f t="shared" si="789"/>
        <v>0</v>
      </c>
      <c r="AK124" s="38">
        <f t="shared" si="789"/>
        <v>0</v>
      </c>
      <c r="AL124" s="38">
        <f t="shared" si="789"/>
        <v>0</v>
      </c>
      <c r="AM124" s="38">
        <f t="shared" si="789"/>
        <v>0</v>
      </c>
      <c r="AN124" s="38">
        <f t="shared" si="789"/>
        <v>0</v>
      </c>
      <c r="AO124" s="38">
        <f t="shared" si="789"/>
        <v>0</v>
      </c>
      <c r="AP124" s="38">
        <f t="shared" si="789"/>
        <v>0</v>
      </c>
      <c r="AQ124" s="38">
        <f t="shared" si="789"/>
        <v>0</v>
      </c>
      <c r="AR124" s="38">
        <f t="shared" si="789"/>
        <v>0</v>
      </c>
      <c r="AS124" s="38">
        <f t="shared" si="789"/>
        <v>820</v>
      </c>
      <c r="AT124" s="38">
        <f t="shared" si="789"/>
        <v>-145</v>
      </c>
      <c r="AU124" s="38">
        <f t="shared" si="789"/>
        <v>-129</v>
      </c>
      <c r="AV124" s="38">
        <f t="shared" si="789"/>
        <v>690</v>
      </c>
      <c r="AW124" s="38">
        <f t="shared" si="789"/>
        <v>3065.1499999999996</v>
      </c>
      <c r="AX124" s="38">
        <f t="shared" si="789"/>
        <v>-3821.9999999999995</v>
      </c>
      <c r="AY124" s="38">
        <f t="shared" si="789"/>
        <v>-700</v>
      </c>
      <c r="AZ124" s="38">
        <f t="shared" si="789"/>
        <v>1890</v>
      </c>
      <c r="BA124" s="38">
        <f t="shared" si="789"/>
        <v>95</v>
      </c>
      <c r="BB124" s="41">
        <f t="shared" si="789"/>
        <v>-24</v>
      </c>
    </row>
    <row r="125" spans="2:54" x14ac:dyDescent="0.25">
      <c r="B125" s="39">
        <v>45508</v>
      </c>
      <c r="C125" s="38">
        <f t="shared" si="782"/>
        <v>450</v>
      </c>
      <c r="D125" s="38">
        <f t="shared" ref="D125:Z125" si="790">D93-C93</f>
        <v>0</v>
      </c>
      <c r="E125" s="38">
        <f t="shared" si="790"/>
        <v>0</v>
      </c>
      <c r="F125" s="38">
        <f t="shared" si="790"/>
        <v>0</v>
      </c>
      <c r="G125" s="38">
        <f t="shared" si="790"/>
        <v>0</v>
      </c>
      <c r="H125" s="38">
        <f t="shared" si="790"/>
        <v>0</v>
      </c>
      <c r="I125" s="38">
        <f t="shared" si="790"/>
        <v>0</v>
      </c>
      <c r="J125" s="38">
        <f t="shared" si="790"/>
        <v>0</v>
      </c>
      <c r="K125" s="38">
        <f t="shared" si="790"/>
        <v>0</v>
      </c>
      <c r="L125" s="38">
        <f t="shared" si="790"/>
        <v>0</v>
      </c>
      <c r="M125" s="38">
        <f t="shared" si="790"/>
        <v>0</v>
      </c>
      <c r="N125" s="38">
        <f t="shared" si="790"/>
        <v>0</v>
      </c>
      <c r="O125" s="38">
        <f t="shared" si="790"/>
        <v>80</v>
      </c>
      <c r="P125" s="38">
        <f t="shared" si="790"/>
        <v>1320</v>
      </c>
      <c r="Q125" s="38">
        <f t="shared" si="790"/>
        <v>880</v>
      </c>
      <c r="R125" s="38">
        <f t="shared" si="790"/>
        <v>1480</v>
      </c>
      <c r="S125" s="38">
        <f t="shared" si="790"/>
        <v>1395</v>
      </c>
      <c r="T125" s="38">
        <f t="shared" si="790"/>
        <v>260</v>
      </c>
      <c r="U125" s="38">
        <f t="shared" si="790"/>
        <v>405</v>
      </c>
      <c r="V125" s="38">
        <f t="shared" si="790"/>
        <v>724</v>
      </c>
      <c r="W125" s="38">
        <f t="shared" si="790"/>
        <v>680</v>
      </c>
      <c r="X125" s="38">
        <f t="shared" si="790"/>
        <v>685</v>
      </c>
      <c r="Y125" s="38">
        <f t="shared" si="790"/>
        <v>300</v>
      </c>
      <c r="Z125" s="41">
        <f t="shared" si="790"/>
        <v>740</v>
      </c>
      <c r="AD125" s="39">
        <v>45508</v>
      </c>
      <c r="AE125" s="38">
        <f t="shared" si="784"/>
        <v>-1081</v>
      </c>
      <c r="AF125" s="38">
        <f t="shared" ref="AF125:BB125" si="791">AF93-AE93</f>
        <v>0</v>
      </c>
      <c r="AG125" s="38">
        <f t="shared" si="791"/>
        <v>0</v>
      </c>
      <c r="AH125" s="38">
        <f t="shared" si="791"/>
        <v>0</v>
      </c>
      <c r="AI125" s="38">
        <f t="shared" si="791"/>
        <v>0</v>
      </c>
      <c r="AJ125" s="38">
        <f t="shared" si="791"/>
        <v>0</v>
      </c>
      <c r="AK125" s="38">
        <f t="shared" si="791"/>
        <v>0</v>
      </c>
      <c r="AL125" s="38">
        <f t="shared" si="791"/>
        <v>0</v>
      </c>
      <c r="AM125" s="38">
        <f t="shared" si="791"/>
        <v>0</v>
      </c>
      <c r="AN125" s="38">
        <f t="shared" si="791"/>
        <v>0</v>
      </c>
      <c r="AO125" s="38">
        <f t="shared" si="791"/>
        <v>0</v>
      </c>
      <c r="AP125" s="38">
        <f t="shared" si="791"/>
        <v>0</v>
      </c>
      <c r="AQ125" s="38">
        <f t="shared" si="791"/>
        <v>-665</v>
      </c>
      <c r="AR125" s="38">
        <f t="shared" si="791"/>
        <v>680</v>
      </c>
      <c r="AS125" s="38">
        <f t="shared" si="791"/>
        <v>1190</v>
      </c>
      <c r="AT125" s="38">
        <f t="shared" si="791"/>
        <v>190</v>
      </c>
      <c r="AU125" s="38">
        <f t="shared" si="791"/>
        <v>235</v>
      </c>
      <c r="AV125" s="38">
        <f t="shared" si="791"/>
        <v>1090</v>
      </c>
      <c r="AW125" s="38">
        <f t="shared" si="791"/>
        <v>690</v>
      </c>
      <c r="AX125" s="38">
        <f t="shared" si="791"/>
        <v>622</v>
      </c>
      <c r="AY125" s="38">
        <f t="shared" si="791"/>
        <v>1035</v>
      </c>
      <c r="AZ125" s="38">
        <f t="shared" si="791"/>
        <v>-410</v>
      </c>
      <c r="BA125" s="38">
        <f t="shared" si="791"/>
        <v>-1425</v>
      </c>
      <c r="BB125" s="41">
        <f t="shared" si="791"/>
        <v>748.5</v>
      </c>
    </row>
    <row r="126" spans="2:54" x14ac:dyDescent="0.25">
      <c r="B126" s="39">
        <v>45509</v>
      </c>
      <c r="C126" s="38">
        <f t="shared" si="782"/>
        <v>0</v>
      </c>
      <c r="D126" s="38">
        <f t="shared" ref="D126:Z126" si="792">D94-C94</f>
        <v>0</v>
      </c>
      <c r="E126" s="38">
        <f t="shared" si="792"/>
        <v>0</v>
      </c>
      <c r="F126" s="38">
        <f t="shared" si="792"/>
        <v>0</v>
      </c>
      <c r="G126" s="38">
        <f t="shared" si="792"/>
        <v>0</v>
      </c>
      <c r="H126" s="38">
        <f t="shared" si="792"/>
        <v>0</v>
      </c>
      <c r="I126" s="38">
        <f t="shared" si="792"/>
        <v>0</v>
      </c>
      <c r="J126" s="38">
        <f t="shared" si="792"/>
        <v>0</v>
      </c>
      <c r="K126" s="38">
        <f t="shared" si="792"/>
        <v>0</v>
      </c>
      <c r="L126" s="38">
        <f t="shared" si="792"/>
        <v>0</v>
      </c>
      <c r="M126" s="38">
        <f t="shared" si="792"/>
        <v>0</v>
      </c>
      <c r="N126" s="38">
        <f t="shared" si="792"/>
        <v>0</v>
      </c>
      <c r="O126" s="38">
        <f t="shared" si="792"/>
        <v>775</v>
      </c>
      <c r="P126" s="38">
        <f t="shared" si="792"/>
        <v>285</v>
      </c>
      <c r="Q126" s="38">
        <f t="shared" si="792"/>
        <v>600.1400000000001</v>
      </c>
      <c r="R126" s="38">
        <f t="shared" si="792"/>
        <v>270</v>
      </c>
      <c r="S126" s="38">
        <f t="shared" si="792"/>
        <v>269.99999999999977</v>
      </c>
      <c r="T126" s="38">
        <f t="shared" si="792"/>
        <v>580</v>
      </c>
      <c r="U126" s="38">
        <f t="shared" si="792"/>
        <v>790</v>
      </c>
      <c r="V126" s="38">
        <f t="shared" si="792"/>
        <v>1070.0000000000005</v>
      </c>
      <c r="W126" s="38">
        <f t="shared" si="792"/>
        <v>386</v>
      </c>
      <c r="X126" s="38">
        <f t="shared" si="792"/>
        <v>210</v>
      </c>
      <c r="Y126" s="38">
        <f t="shared" si="792"/>
        <v>3399.9999999999991</v>
      </c>
      <c r="Z126" s="41">
        <f t="shared" si="792"/>
        <v>420</v>
      </c>
      <c r="AD126" s="39">
        <v>45509</v>
      </c>
      <c r="AE126" s="38">
        <f t="shared" si="784"/>
        <v>0</v>
      </c>
      <c r="AF126" s="38">
        <f t="shared" ref="AF126:BB126" si="793">AF94-AE94</f>
        <v>0</v>
      </c>
      <c r="AG126" s="38">
        <f t="shared" si="793"/>
        <v>0</v>
      </c>
      <c r="AH126" s="38">
        <f t="shared" si="793"/>
        <v>0</v>
      </c>
      <c r="AI126" s="38">
        <f t="shared" si="793"/>
        <v>0</v>
      </c>
      <c r="AJ126" s="38">
        <f t="shared" si="793"/>
        <v>0</v>
      </c>
      <c r="AK126" s="38">
        <f t="shared" si="793"/>
        <v>0</v>
      </c>
      <c r="AL126" s="38">
        <f t="shared" si="793"/>
        <v>0</v>
      </c>
      <c r="AM126" s="38">
        <f t="shared" si="793"/>
        <v>0</v>
      </c>
      <c r="AN126" s="38">
        <f t="shared" si="793"/>
        <v>0</v>
      </c>
      <c r="AO126" s="38">
        <f t="shared" si="793"/>
        <v>0</v>
      </c>
      <c r="AP126" s="38">
        <f t="shared" si="793"/>
        <v>0</v>
      </c>
      <c r="AQ126" s="38">
        <f t="shared" si="793"/>
        <v>720</v>
      </c>
      <c r="AR126" s="38">
        <f t="shared" si="793"/>
        <v>-765</v>
      </c>
      <c r="AS126" s="38">
        <f t="shared" si="793"/>
        <v>600.14</v>
      </c>
      <c r="AT126" s="38">
        <f t="shared" si="793"/>
        <v>-505</v>
      </c>
      <c r="AU126" s="38">
        <f t="shared" si="793"/>
        <v>70</v>
      </c>
      <c r="AV126" s="38">
        <f t="shared" si="793"/>
        <v>430</v>
      </c>
      <c r="AW126" s="38">
        <f t="shared" si="793"/>
        <v>-1285</v>
      </c>
      <c r="AX126" s="38">
        <f t="shared" si="793"/>
        <v>720</v>
      </c>
      <c r="AY126" s="38">
        <f t="shared" si="793"/>
        <v>-614</v>
      </c>
      <c r="AZ126" s="38">
        <f t="shared" si="793"/>
        <v>1520</v>
      </c>
      <c r="BA126" s="38">
        <f t="shared" si="793"/>
        <v>-6625</v>
      </c>
      <c r="BB126" s="41">
        <f t="shared" si="793"/>
        <v>-2439.5</v>
      </c>
    </row>
    <row r="127" spans="2:54" x14ac:dyDescent="0.25">
      <c r="B127" s="39">
        <v>45510</v>
      </c>
      <c r="C127" s="38">
        <f t="shared" si="782"/>
        <v>0</v>
      </c>
      <c r="D127" s="38">
        <f t="shared" ref="D127:Z127" si="794">D95-C95</f>
        <v>0</v>
      </c>
      <c r="E127" s="38">
        <f t="shared" si="794"/>
        <v>0</v>
      </c>
      <c r="F127" s="38">
        <f t="shared" si="794"/>
        <v>0</v>
      </c>
      <c r="G127" s="38">
        <f t="shared" si="794"/>
        <v>0</v>
      </c>
      <c r="H127" s="38">
        <f t="shared" si="794"/>
        <v>0</v>
      </c>
      <c r="I127" s="38">
        <f t="shared" si="794"/>
        <v>0</v>
      </c>
      <c r="J127" s="38">
        <f t="shared" si="794"/>
        <v>0</v>
      </c>
      <c r="K127" s="38">
        <f t="shared" si="794"/>
        <v>0</v>
      </c>
      <c r="L127" s="38">
        <f t="shared" si="794"/>
        <v>20</v>
      </c>
      <c r="M127" s="38">
        <f t="shared" si="794"/>
        <v>0</v>
      </c>
      <c r="N127" s="38">
        <f t="shared" si="794"/>
        <v>210</v>
      </c>
      <c r="O127" s="38">
        <f t="shared" si="794"/>
        <v>669</v>
      </c>
      <c r="P127" s="38">
        <f t="shared" si="794"/>
        <v>3490</v>
      </c>
      <c r="Q127" s="38">
        <f t="shared" si="794"/>
        <v>230</v>
      </c>
      <c r="R127" s="38">
        <f t="shared" si="794"/>
        <v>40</v>
      </c>
      <c r="S127" s="38">
        <f t="shared" si="794"/>
        <v>85</v>
      </c>
      <c r="T127" s="38">
        <f t="shared" si="794"/>
        <v>130</v>
      </c>
      <c r="U127" s="38">
        <f t="shared" si="794"/>
        <v>530</v>
      </c>
      <c r="V127" s="38">
        <f t="shared" si="794"/>
        <v>3760</v>
      </c>
      <c r="W127" s="38">
        <f t="shared" si="794"/>
        <v>1120</v>
      </c>
      <c r="X127" s="38">
        <f t="shared" si="794"/>
        <v>233</v>
      </c>
      <c r="Y127" s="38">
        <f t="shared" si="794"/>
        <v>270</v>
      </c>
      <c r="Z127" s="41">
        <f t="shared" si="794"/>
        <v>0</v>
      </c>
      <c r="AD127" s="39">
        <v>45510</v>
      </c>
      <c r="AE127" s="38">
        <f t="shared" si="784"/>
        <v>0</v>
      </c>
      <c r="AF127" s="38">
        <f t="shared" ref="AF127:BB127" si="795">AF95-AE95</f>
        <v>0</v>
      </c>
      <c r="AG127" s="38">
        <f t="shared" si="795"/>
        <v>0</v>
      </c>
      <c r="AH127" s="38">
        <f t="shared" si="795"/>
        <v>0</v>
      </c>
      <c r="AI127" s="38">
        <f t="shared" si="795"/>
        <v>0</v>
      </c>
      <c r="AJ127" s="38">
        <f t="shared" si="795"/>
        <v>0</v>
      </c>
      <c r="AK127" s="38">
        <f t="shared" si="795"/>
        <v>0</v>
      </c>
      <c r="AL127" s="38">
        <f t="shared" si="795"/>
        <v>0</v>
      </c>
      <c r="AM127" s="38">
        <f t="shared" si="795"/>
        <v>0</v>
      </c>
      <c r="AN127" s="38">
        <f t="shared" si="795"/>
        <v>-3455</v>
      </c>
      <c r="AO127" s="38">
        <f t="shared" si="795"/>
        <v>5600</v>
      </c>
      <c r="AP127" s="38">
        <f t="shared" si="795"/>
        <v>305</v>
      </c>
      <c r="AQ127" s="38">
        <f t="shared" si="795"/>
        <v>969</v>
      </c>
      <c r="AR127" s="38">
        <f t="shared" si="795"/>
        <v>3490</v>
      </c>
      <c r="AS127" s="38">
        <f t="shared" si="795"/>
        <v>-4604</v>
      </c>
      <c r="AT127" s="38">
        <f t="shared" si="795"/>
        <v>50</v>
      </c>
      <c r="AU127" s="38">
        <f t="shared" si="795"/>
        <v>122</v>
      </c>
      <c r="AV127" s="38">
        <f t="shared" si="795"/>
        <v>65</v>
      </c>
      <c r="AW127" s="38">
        <f t="shared" si="795"/>
        <v>530</v>
      </c>
      <c r="AX127" s="38">
        <f t="shared" si="795"/>
        <v>750</v>
      </c>
      <c r="AY127" s="38">
        <f t="shared" si="795"/>
        <v>595</v>
      </c>
      <c r="AZ127" s="38">
        <f t="shared" si="795"/>
        <v>258</v>
      </c>
      <c r="BA127" s="38">
        <f t="shared" si="795"/>
        <v>797.5</v>
      </c>
      <c r="BB127" s="41">
        <f t="shared" si="795"/>
        <v>0</v>
      </c>
    </row>
    <row r="128" spans="2:54" x14ac:dyDescent="0.25">
      <c r="B128" s="39">
        <v>45511</v>
      </c>
      <c r="C128" s="38">
        <f t="shared" si="782"/>
        <v>0</v>
      </c>
      <c r="D128" s="38">
        <f t="shared" ref="D128:Z128" si="796">D96-C96</f>
        <v>0</v>
      </c>
      <c r="E128" s="38">
        <f t="shared" si="796"/>
        <v>0</v>
      </c>
      <c r="F128" s="38">
        <f t="shared" si="796"/>
        <v>0</v>
      </c>
      <c r="G128" s="38">
        <f t="shared" si="796"/>
        <v>0</v>
      </c>
      <c r="H128" s="38">
        <f t="shared" si="796"/>
        <v>0</v>
      </c>
      <c r="I128" s="38">
        <f t="shared" si="796"/>
        <v>0</v>
      </c>
      <c r="J128" s="38">
        <f t="shared" si="796"/>
        <v>0</v>
      </c>
      <c r="K128" s="38">
        <f t="shared" si="796"/>
        <v>0</v>
      </c>
      <c r="L128" s="38">
        <f t="shared" si="796"/>
        <v>0</v>
      </c>
      <c r="M128" s="38">
        <f t="shared" si="796"/>
        <v>0</v>
      </c>
      <c r="N128" s="38">
        <f t="shared" si="796"/>
        <v>95</v>
      </c>
      <c r="O128" s="38">
        <f t="shared" si="796"/>
        <v>580</v>
      </c>
      <c r="P128" s="38">
        <f t="shared" si="796"/>
        <v>525</v>
      </c>
      <c r="Q128" s="38">
        <f t="shared" si="796"/>
        <v>1080</v>
      </c>
      <c r="R128" s="38">
        <f t="shared" si="796"/>
        <v>705</v>
      </c>
      <c r="S128" s="38">
        <f t="shared" si="796"/>
        <v>860</v>
      </c>
      <c r="T128" s="38">
        <f t="shared" si="796"/>
        <v>900</v>
      </c>
      <c r="U128" s="38">
        <f t="shared" si="796"/>
        <v>250</v>
      </c>
      <c r="V128" s="38">
        <f t="shared" si="796"/>
        <v>450</v>
      </c>
      <c r="W128" s="38">
        <f t="shared" si="796"/>
        <v>175</v>
      </c>
      <c r="X128" s="38">
        <f t="shared" si="796"/>
        <v>120</v>
      </c>
      <c r="Y128" s="38">
        <f t="shared" si="796"/>
        <v>0</v>
      </c>
      <c r="Z128" s="41">
        <f t="shared" si="796"/>
        <v>0</v>
      </c>
      <c r="AD128" s="39">
        <v>45511</v>
      </c>
      <c r="AE128" s="38">
        <f t="shared" si="784"/>
        <v>0</v>
      </c>
      <c r="AF128" s="38">
        <f t="shared" ref="AF128:BB128" si="797">AF96-AE96</f>
        <v>0</v>
      </c>
      <c r="AG128" s="38">
        <f t="shared" si="797"/>
        <v>0</v>
      </c>
      <c r="AH128" s="38">
        <f t="shared" si="797"/>
        <v>0</v>
      </c>
      <c r="AI128" s="38">
        <f t="shared" si="797"/>
        <v>0</v>
      </c>
      <c r="AJ128" s="38">
        <f t="shared" si="797"/>
        <v>0</v>
      </c>
      <c r="AK128" s="38">
        <f t="shared" si="797"/>
        <v>0</v>
      </c>
      <c r="AL128" s="38">
        <f t="shared" si="797"/>
        <v>0</v>
      </c>
      <c r="AM128" s="38">
        <f t="shared" si="797"/>
        <v>0</v>
      </c>
      <c r="AN128" s="38">
        <f t="shared" si="797"/>
        <v>0</v>
      </c>
      <c r="AO128" s="38">
        <f t="shared" si="797"/>
        <v>0</v>
      </c>
      <c r="AP128" s="38">
        <f t="shared" si="797"/>
        <v>95</v>
      </c>
      <c r="AQ128" s="38">
        <f t="shared" si="797"/>
        <v>291</v>
      </c>
      <c r="AR128" s="38">
        <f t="shared" si="797"/>
        <v>-2221</v>
      </c>
      <c r="AS128" s="38">
        <f t="shared" si="797"/>
        <v>630</v>
      </c>
      <c r="AT128" s="38">
        <f t="shared" si="797"/>
        <v>-1245</v>
      </c>
      <c r="AU128" s="38">
        <f t="shared" si="797"/>
        <v>-1665</v>
      </c>
      <c r="AV128" s="38">
        <f t="shared" si="797"/>
        <v>20</v>
      </c>
      <c r="AW128" s="38">
        <f t="shared" si="797"/>
        <v>969</v>
      </c>
      <c r="AX128" s="38">
        <f t="shared" si="797"/>
        <v>500</v>
      </c>
      <c r="AY128" s="38">
        <f t="shared" si="797"/>
        <v>385</v>
      </c>
      <c r="AZ128" s="38">
        <f t="shared" si="797"/>
        <v>-22</v>
      </c>
      <c r="BA128" s="38">
        <f t="shared" si="797"/>
        <v>150.5</v>
      </c>
      <c r="BB128" s="41">
        <f t="shared" si="797"/>
        <v>0</v>
      </c>
    </row>
    <row r="129" spans="2:54" x14ac:dyDescent="0.25">
      <c r="B129" s="39">
        <v>45512</v>
      </c>
      <c r="C129" s="38">
        <f t="shared" si="782"/>
        <v>0</v>
      </c>
      <c r="D129" s="38">
        <f t="shared" ref="D129:Z129" si="798">D97-C97</f>
        <v>0</v>
      </c>
      <c r="E129" s="38">
        <f t="shared" si="798"/>
        <v>0</v>
      </c>
      <c r="F129" s="38">
        <f t="shared" si="798"/>
        <v>0</v>
      </c>
      <c r="G129" s="38">
        <f t="shared" si="798"/>
        <v>0</v>
      </c>
      <c r="H129" s="38">
        <f t="shared" si="798"/>
        <v>0</v>
      </c>
      <c r="I129" s="38">
        <f t="shared" si="798"/>
        <v>0</v>
      </c>
      <c r="J129" s="38">
        <f t="shared" si="798"/>
        <v>0</v>
      </c>
      <c r="K129" s="38">
        <f t="shared" si="798"/>
        <v>0</v>
      </c>
      <c r="L129" s="38">
        <f t="shared" si="798"/>
        <v>0</v>
      </c>
      <c r="M129" s="38">
        <f t="shared" si="798"/>
        <v>0</v>
      </c>
      <c r="N129" s="38">
        <f t="shared" si="798"/>
        <v>0</v>
      </c>
      <c r="O129" s="38">
        <f t="shared" si="798"/>
        <v>0</v>
      </c>
      <c r="P129" s="38">
        <f t="shared" si="798"/>
        <v>0</v>
      </c>
      <c r="Q129" s="38">
        <f t="shared" si="798"/>
        <v>0</v>
      </c>
      <c r="R129" s="38">
        <f t="shared" si="798"/>
        <v>295</v>
      </c>
      <c r="S129" s="38">
        <f t="shared" si="798"/>
        <v>730</v>
      </c>
      <c r="T129" s="38">
        <f t="shared" si="798"/>
        <v>390</v>
      </c>
      <c r="U129" s="38">
        <f t="shared" si="798"/>
        <v>1149</v>
      </c>
      <c r="V129" s="38">
        <f t="shared" si="798"/>
        <v>980</v>
      </c>
      <c r="W129" s="38">
        <f t="shared" si="798"/>
        <v>303</v>
      </c>
      <c r="X129" s="38">
        <f t="shared" si="798"/>
        <v>65</v>
      </c>
      <c r="Y129" s="38">
        <f t="shared" si="798"/>
        <v>0</v>
      </c>
      <c r="Z129" s="41">
        <f t="shared" si="798"/>
        <v>0</v>
      </c>
      <c r="AD129" s="39">
        <v>45512</v>
      </c>
      <c r="AE129" s="38">
        <f t="shared" si="784"/>
        <v>0</v>
      </c>
      <c r="AF129" s="38">
        <f t="shared" ref="AF129:BB129" si="799">AF97-AE97</f>
        <v>0</v>
      </c>
      <c r="AG129" s="38">
        <f t="shared" si="799"/>
        <v>0</v>
      </c>
      <c r="AH129" s="38">
        <f t="shared" si="799"/>
        <v>0</v>
      </c>
      <c r="AI129" s="38">
        <f t="shared" si="799"/>
        <v>0</v>
      </c>
      <c r="AJ129" s="38">
        <f t="shared" si="799"/>
        <v>0</v>
      </c>
      <c r="AK129" s="38">
        <f t="shared" si="799"/>
        <v>0</v>
      </c>
      <c r="AL129" s="38">
        <f t="shared" si="799"/>
        <v>0</v>
      </c>
      <c r="AM129" s="38">
        <f t="shared" si="799"/>
        <v>0</v>
      </c>
      <c r="AN129" s="38">
        <f t="shared" si="799"/>
        <v>0</v>
      </c>
      <c r="AO129" s="38">
        <f t="shared" si="799"/>
        <v>0</v>
      </c>
      <c r="AP129" s="38">
        <f t="shared" si="799"/>
        <v>0</v>
      </c>
      <c r="AQ129" s="38">
        <f t="shared" si="799"/>
        <v>0</v>
      </c>
      <c r="AR129" s="38">
        <f t="shared" si="799"/>
        <v>0</v>
      </c>
      <c r="AS129" s="38">
        <f t="shared" si="799"/>
        <v>0</v>
      </c>
      <c r="AT129" s="38">
        <f t="shared" si="799"/>
        <v>-205</v>
      </c>
      <c r="AU129" s="38">
        <f t="shared" si="799"/>
        <v>905</v>
      </c>
      <c r="AV129" s="38">
        <f t="shared" si="799"/>
        <v>-1055</v>
      </c>
      <c r="AW129" s="38">
        <f t="shared" si="799"/>
        <v>979</v>
      </c>
      <c r="AX129" s="38">
        <f t="shared" si="799"/>
        <v>-140</v>
      </c>
      <c r="AY129" s="38">
        <f t="shared" si="799"/>
        <v>-380</v>
      </c>
      <c r="AZ129" s="38">
        <f t="shared" si="799"/>
        <v>-370</v>
      </c>
      <c r="BA129" s="38">
        <f t="shared" si="799"/>
        <v>213</v>
      </c>
      <c r="BB129" s="41">
        <f t="shared" si="799"/>
        <v>0</v>
      </c>
    </row>
    <row r="130" spans="2:54" x14ac:dyDescent="0.25">
      <c r="B130" s="39">
        <v>45513</v>
      </c>
      <c r="C130" s="38">
        <f t="shared" si="782"/>
        <v>0</v>
      </c>
      <c r="D130" s="38">
        <f t="shared" ref="D130:Z130" si="800">D98-C98</f>
        <v>0</v>
      </c>
      <c r="E130" s="38">
        <f t="shared" si="800"/>
        <v>0</v>
      </c>
      <c r="F130" s="38">
        <f t="shared" si="800"/>
        <v>0</v>
      </c>
      <c r="G130" s="38">
        <f t="shared" si="800"/>
        <v>0</v>
      </c>
      <c r="H130" s="38">
        <f t="shared" si="800"/>
        <v>0</v>
      </c>
      <c r="I130" s="38">
        <f t="shared" si="800"/>
        <v>0</v>
      </c>
      <c r="J130" s="38">
        <f t="shared" si="800"/>
        <v>0</v>
      </c>
      <c r="K130" s="38">
        <f t="shared" si="800"/>
        <v>0</v>
      </c>
      <c r="L130" s="38">
        <f t="shared" si="800"/>
        <v>0</v>
      </c>
      <c r="M130" s="38">
        <f t="shared" si="800"/>
        <v>0</v>
      </c>
      <c r="N130" s="38">
        <f t="shared" si="800"/>
        <v>0</v>
      </c>
      <c r="O130" s="38">
        <f t="shared" si="800"/>
        <v>0</v>
      </c>
      <c r="P130" s="38">
        <f t="shared" si="800"/>
        <v>75</v>
      </c>
      <c r="Q130" s="38">
        <f t="shared" si="800"/>
        <v>582</v>
      </c>
      <c r="R130" s="38">
        <f t="shared" si="800"/>
        <v>325</v>
      </c>
      <c r="S130" s="38">
        <f t="shared" si="800"/>
        <v>1020</v>
      </c>
      <c r="T130" s="38">
        <f t="shared" si="800"/>
        <v>540</v>
      </c>
      <c r="U130" s="38">
        <f t="shared" si="800"/>
        <v>1155</v>
      </c>
      <c r="V130" s="38">
        <f t="shared" si="800"/>
        <v>375</v>
      </c>
      <c r="W130" s="38">
        <f t="shared" si="800"/>
        <v>60</v>
      </c>
      <c r="X130" s="38">
        <f t="shared" si="800"/>
        <v>130</v>
      </c>
      <c r="Y130" s="38">
        <f t="shared" si="800"/>
        <v>0</v>
      </c>
      <c r="Z130" s="41">
        <f t="shared" si="800"/>
        <v>0</v>
      </c>
      <c r="AD130" s="39">
        <v>45513</v>
      </c>
      <c r="AE130" s="38">
        <f t="shared" si="784"/>
        <v>0</v>
      </c>
      <c r="AF130" s="38">
        <f t="shared" ref="AF130:BB130" si="801">AF98-AE98</f>
        <v>0</v>
      </c>
      <c r="AG130" s="38">
        <f t="shared" si="801"/>
        <v>0</v>
      </c>
      <c r="AH130" s="38">
        <f t="shared" si="801"/>
        <v>0</v>
      </c>
      <c r="AI130" s="38">
        <f t="shared" si="801"/>
        <v>0</v>
      </c>
      <c r="AJ130" s="38">
        <f t="shared" si="801"/>
        <v>0</v>
      </c>
      <c r="AK130" s="38">
        <f t="shared" si="801"/>
        <v>0</v>
      </c>
      <c r="AL130" s="38">
        <f t="shared" si="801"/>
        <v>0</v>
      </c>
      <c r="AM130" s="38">
        <f t="shared" si="801"/>
        <v>0</v>
      </c>
      <c r="AN130" s="38">
        <f t="shared" si="801"/>
        <v>0</v>
      </c>
      <c r="AO130" s="38">
        <f t="shared" si="801"/>
        <v>0</v>
      </c>
      <c r="AP130" s="38">
        <f t="shared" si="801"/>
        <v>0</v>
      </c>
      <c r="AQ130" s="38">
        <f t="shared" si="801"/>
        <v>0</v>
      </c>
      <c r="AR130" s="38">
        <f t="shared" si="801"/>
        <v>85</v>
      </c>
      <c r="AS130" s="38">
        <f t="shared" si="801"/>
        <v>632</v>
      </c>
      <c r="AT130" s="38">
        <f t="shared" si="801"/>
        <v>-170</v>
      </c>
      <c r="AU130" s="38">
        <f t="shared" si="801"/>
        <v>480</v>
      </c>
      <c r="AV130" s="38">
        <f t="shared" si="801"/>
        <v>540</v>
      </c>
      <c r="AW130" s="38">
        <f t="shared" si="801"/>
        <v>767</v>
      </c>
      <c r="AX130" s="38">
        <f t="shared" si="801"/>
        <v>-675</v>
      </c>
      <c r="AY130" s="38">
        <f t="shared" si="801"/>
        <v>-545</v>
      </c>
      <c r="AZ130" s="38">
        <f t="shared" si="801"/>
        <v>136</v>
      </c>
      <c r="BA130" s="38">
        <f t="shared" si="801"/>
        <v>0</v>
      </c>
      <c r="BB130" s="41">
        <f t="shared" si="801"/>
        <v>0</v>
      </c>
    </row>
    <row r="131" spans="2:54" x14ac:dyDescent="0.25">
      <c r="B131" s="39">
        <v>45514</v>
      </c>
      <c r="C131" s="38">
        <f t="shared" si="782"/>
        <v>0</v>
      </c>
      <c r="D131" s="38">
        <f t="shared" ref="D131:Z131" si="802">D99-C99</f>
        <v>0</v>
      </c>
      <c r="E131" s="38">
        <f t="shared" si="802"/>
        <v>0</v>
      </c>
      <c r="F131" s="38">
        <f t="shared" si="802"/>
        <v>0</v>
      </c>
      <c r="G131" s="38">
        <f t="shared" si="802"/>
        <v>0</v>
      </c>
      <c r="H131" s="38">
        <f t="shared" si="802"/>
        <v>0</v>
      </c>
      <c r="I131" s="38">
        <f t="shared" si="802"/>
        <v>0</v>
      </c>
      <c r="J131" s="38">
        <f t="shared" si="802"/>
        <v>0</v>
      </c>
      <c r="K131" s="38">
        <f t="shared" si="802"/>
        <v>0</v>
      </c>
      <c r="L131" s="38">
        <f t="shared" si="802"/>
        <v>0</v>
      </c>
      <c r="M131" s="38">
        <f t="shared" si="802"/>
        <v>0</v>
      </c>
      <c r="N131" s="38">
        <f t="shared" si="802"/>
        <v>0</v>
      </c>
      <c r="O131" s="38">
        <f t="shared" si="802"/>
        <v>100</v>
      </c>
      <c r="P131" s="38">
        <f t="shared" si="802"/>
        <v>470</v>
      </c>
      <c r="Q131" s="38">
        <f t="shared" si="802"/>
        <v>1400</v>
      </c>
      <c r="R131" s="38">
        <f t="shared" si="802"/>
        <v>840</v>
      </c>
      <c r="S131" s="38">
        <f t="shared" si="802"/>
        <v>605</v>
      </c>
      <c r="T131" s="38">
        <f t="shared" si="802"/>
        <v>795</v>
      </c>
      <c r="U131" s="38">
        <f t="shared" si="802"/>
        <v>105</v>
      </c>
      <c r="V131" s="38">
        <f t="shared" si="802"/>
        <v>710</v>
      </c>
      <c r="W131" s="38">
        <f t="shared" si="802"/>
        <v>225</v>
      </c>
      <c r="X131" s="38">
        <f t="shared" si="802"/>
        <v>244</v>
      </c>
      <c r="Y131" s="38">
        <f t="shared" si="802"/>
        <v>80</v>
      </c>
      <c r="Z131" s="41">
        <f t="shared" si="802"/>
        <v>0</v>
      </c>
      <c r="AD131" s="39">
        <v>45514</v>
      </c>
      <c r="AE131" s="38">
        <f t="shared" si="784"/>
        <v>0</v>
      </c>
      <c r="AF131" s="38">
        <f t="shared" ref="AF131:BB131" si="803">AF99-AE99</f>
        <v>0</v>
      </c>
      <c r="AG131" s="38">
        <f t="shared" si="803"/>
        <v>0</v>
      </c>
      <c r="AH131" s="38">
        <f t="shared" si="803"/>
        <v>0</v>
      </c>
      <c r="AI131" s="38">
        <f t="shared" si="803"/>
        <v>0</v>
      </c>
      <c r="AJ131" s="38">
        <f t="shared" si="803"/>
        <v>0</v>
      </c>
      <c r="AK131" s="38">
        <f t="shared" si="803"/>
        <v>0</v>
      </c>
      <c r="AL131" s="38">
        <f t="shared" si="803"/>
        <v>0</v>
      </c>
      <c r="AM131" s="38">
        <f t="shared" si="803"/>
        <v>0</v>
      </c>
      <c r="AN131" s="38">
        <f t="shared" si="803"/>
        <v>0</v>
      </c>
      <c r="AO131" s="38">
        <f t="shared" si="803"/>
        <v>0</v>
      </c>
      <c r="AP131" s="38">
        <f t="shared" si="803"/>
        <v>0</v>
      </c>
      <c r="AQ131" s="38">
        <f t="shared" si="803"/>
        <v>100</v>
      </c>
      <c r="AR131" s="38">
        <f t="shared" si="803"/>
        <v>108</v>
      </c>
      <c r="AS131" s="38">
        <f t="shared" si="803"/>
        <v>150</v>
      </c>
      <c r="AT131" s="38">
        <f t="shared" si="803"/>
        <v>2180</v>
      </c>
      <c r="AU131" s="38">
        <f t="shared" si="803"/>
        <v>-2120</v>
      </c>
      <c r="AV131" s="38">
        <f t="shared" si="803"/>
        <v>580</v>
      </c>
      <c r="AW131" s="38">
        <f t="shared" si="803"/>
        <v>-95</v>
      </c>
      <c r="AX131" s="38">
        <f t="shared" si="803"/>
        <v>710</v>
      </c>
      <c r="AY131" s="38">
        <f t="shared" si="803"/>
        <v>490</v>
      </c>
      <c r="AZ131" s="38">
        <f t="shared" si="803"/>
        <v>1314</v>
      </c>
      <c r="BA131" s="38">
        <f t="shared" si="803"/>
        <v>153.5</v>
      </c>
      <c r="BB131" s="41">
        <f t="shared" si="803"/>
        <v>0</v>
      </c>
    </row>
    <row r="132" spans="2:54" x14ac:dyDescent="0.25">
      <c r="B132" s="39">
        <v>45515</v>
      </c>
      <c r="C132" s="38">
        <f t="shared" si="782"/>
        <v>0</v>
      </c>
      <c r="D132" s="38">
        <f t="shared" ref="D132:Z132" si="804">D100-C100</f>
        <v>0</v>
      </c>
      <c r="E132" s="38">
        <f t="shared" si="804"/>
        <v>0</v>
      </c>
      <c r="F132" s="38">
        <f t="shared" si="804"/>
        <v>0</v>
      </c>
      <c r="G132" s="38">
        <f t="shared" si="804"/>
        <v>0</v>
      </c>
      <c r="H132" s="38">
        <f t="shared" si="804"/>
        <v>0</v>
      </c>
      <c r="I132" s="38">
        <f t="shared" si="804"/>
        <v>0</v>
      </c>
      <c r="J132" s="38">
        <f t="shared" si="804"/>
        <v>0</v>
      </c>
      <c r="K132" s="38">
        <f t="shared" si="804"/>
        <v>0</v>
      </c>
      <c r="L132" s="38">
        <f t="shared" si="804"/>
        <v>0</v>
      </c>
      <c r="M132" s="38">
        <f t="shared" si="804"/>
        <v>0</v>
      </c>
      <c r="N132" s="38">
        <f t="shared" si="804"/>
        <v>210</v>
      </c>
      <c r="O132" s="38">
        <f t="shared" si="804"/>
        <v>1260</v>
      </c>
      <c r="P132" s="38">
        <f t="shared" si="804"/>
        <v>951</v>
      </c>
      <c r="Q132" s="38">
        <f t="shared" si="804"/>
        <v>725</v>
      </c>
      <c r="R132" s="38">
        <f t="shared" si="804"/>
        <v>575</v>
      </c>
      <c r="S132" s="38">
        <f t="shared" si="804"/>
        <v>260</v>
      </c>
      <c r="T132" s="38">
        <f t="shared" si="804"/>
        <v>795</v>
      </c>
      <c r="U132" s="38">
        <f t="shared" si="804"/>
        <v>1240</v>
      </c>
      <c r="V132" s="38">
        <f t="shared" si="804"/>
        <v>2050</v>
      </c>
      <c r="W132" s="38">
        <f t="shared" si="804"/>
        <v>210</v>
      </c>
      <c r="X132" s="38">
        <f t="shared" si="804"/>
        <v>100</v>
      </c>
      <c r="Y132" s="38">
        <f t="shared" si="804"/>
        <v>0</v>
      </c>
      <c r="Z132" s="41">
        <f t="shared" si="804"/>
        <v>0</v>
      </c>
      <c r="AD132" s="39">
        <v>45515</v>
      </c>
      <c r="AE132" s="38">
        <f t="shared" si="784"/>
        <v>0</v>
      </c>
      <c r="AF132" s="38">
        <f t="shared" ref="AF132:BB132" si="805">AF100-AE100</f>
        <v>0</v>
      </c>
      <c r="AG132" s="38">
        <f t="shared" si="805"/>
        <v>0</v>
      </c>
      <c r="AH132" s="38">
        <f t="shared" si="805"/>
        <v>0</v>
      </c>
      <c r="AI132" s="38">
        <f t="shared" si="805"/>
        <v>0</v>
      </c>
      <c r="AJ132" s="38">
        <f t="shared" si="805"/>
        <v>0</v>
      </c>
      <c r="AK132" s="38">
        <f t="shared" si="805"/>
        <v>0</v>
      </c>
      <c r="AL132" s="38">
        <f t="shared" si="805"/>
        <v>0</v>
      </c>
      <c r="AM132" s="38">
        <f t="shared" si="805"/>
        <v>0</v>
      </c>
      <c r="AN132" s="38">
        <f t="shared" si="805"/>
        <v>0</v>
      </c>
      <c r="AO132" s="38">
        <f t="shared" si="805"/>
        <v>0</v>
      </c>
      <c r="AP132" s="38">
        <f t="shared" si="805"/>
        <v>210</v>
      </c>
      <c r="AQ132" s="38">
        <f t="shared" si="805"/>
        <v>565</v>
      </c>
      <c r="AR132" s="38">
        <f t="shared" si="805"/>
        <v>-2029</v>
      </c>
      <c r="AS132" s="38">
        <f t="shared" si="805"/>
        <v>-20</v>
      </c>
      <c r="AT132" s="38">
        <f t="shared" si="805"/>
        <v>1690</v>
      </c>
      <c r="AU132" s="38">
        <f t="shared" si="805"/>
        <v>1140</v>
      </c>
      <c r="AV132" s="38">
        <f t="shared" si="805"/>
        <v>600</v>
      </c>
      <c r="AW132" s="38">
        <f t="shared" si="805"/>
        <v>-2985</v>
      </c>
      <c r="AX132" s="38">
        <f t="shared" si="805"/>
        <v>1462</v>
      </c>
      <c r="AY132" s="38">
        <f t="shared" si="805"/>
        <v>-115</v>
      </c>
      <c r="AZ132" s="38">
        <f t="shared" si="805"/>
        <v>132</v>
      </c>
      <c r="BA132" s="38">
        <f t="shared" si="805"/>
        <v>20</v>
      </c>
      <c r="BB132" s="41">
        <f t="shared" si="805"/>
        <v>0</v>
      </c>
    </row>
    <row r="133" spans="2:54" x14ac:dyDescent="0.25">
      <c r="B133" s="39">
        <v>45516</v>
      </c>
      <c r="C133" s="38">
        <f t="shared" si="782"/>
        <v>0</v>
      </c>
      <c r="D133" s="38">
        <f t="shared" ref="D133:Z133" si="806">D101-C101</f>
        <v>0</v>
      </c>
      <c r="E133" s="38">
        <f t="shared" si="806"/>
        <v>0</v>
      </c>
      <c r="F133" s="38">
        <f t="shared" si="806"/>
        <v>0</v>
      </c>
      <c r="G133" s="38">
        <f t="shared" si="806"/>
        <v>0</v>
      </c>
      <c r="H133" s="38">
        <f t="shared" si="806"/>
        <v>0</v>
      </c>
      <c r="I133" s="38">
        <f t="shared" si="806"/>
        <v>0</v>
      </c>
      <c r="J133" s="38">
        <f t="shared" si="806"/>
        <v>0</v>
      </c>
      <c r="K133" s="38">
        <f t="shared" si="806"/>
        <v>0</v>
      </c>
      <c r="L133" s="38">
        <f t="shared" si="806"/>
        <v>0</v>
      </c>
      <c r="M133" s="38">
        <f t="shared" si="806"/>
        <v>0</v>
      </c>
      <c r="N133" s="38">
        <f t="shared" si="806"/>
        <v>0</v>
      </c>
      <c r="O133" s="38">
        <f t="shared" si="806"/>
        <v>0</v>
      </c>
      <c r="P133" s="38">
        <f t="shared" si="806"/>
        <v>390</v>
      </c>
      <c r="Q133" s="38">
        <f t="shared" si="806"/>
        <v>720</v>
      </c>
      <c r="R133" s="38">
        <f t="shared" si="806"/>
        <v>315</v>
      </c>
      <c r="S133" s="38">
        <f t="shared" si="806"/>
        <v>1355</v>
      </c>
      <c r="T133" s="38">
        <f t="shared" si="806"/>
        <v>490</v>
      </c>
      <c r="U133" s="38">
        <f t="shared" si="806"/>
        <v>515</v>
      </c>
      <c r="V133" s="38">
        <f t="shared" si="806"/>
        <v>469</v>
      </c>
      <c r="W133" s="38">
        <f t="shared" si="806"/>
        <v>585</v>
      </c>
      <c r="X133" s="38">
        <f t="shared" si="806"/>
        <v>840</v>
      </c>
      <c r="Y133" s="38">
        <f t="shared" si="806"/>
        <v>619.30000000000018</v>
      </c>
      <c r="Z133" s="41">
        <f t="shared" si="806"/>
        <v>1210</v>
      </c>
      <c r="AD133" s="39">
        <v>45516</v>
      </c>
      <c r="AE133" s="38">
        <f t="shared" si="784"/>
        <v>0</v>
      </c>
      <c r="AF133" s="38">
        <f t="shared" ref="AF133:BB133" si="807">AF101-AE101</f>
        <v>0</v>
      </c>
      <c r="AG133" s="38">
        <f t="shared" si="807"/>
        <v>0</v>
      </c>
      <c r="AH133" s="38">
        <f t="shared" si="807"/>
        <v>0</v>
      </c>
      <c r="AI133" s="38">
        <f t="shared" si="807"/>
        <v>0</v>
      </c>
      <c r="AJ133" s="38">
        <f t="shared" si="807"/>
        <v>0</v>
      </c>
      <c r="AK133" s="38">
        <f t="shared" si="807"/>
        <v>0</v>
      </c>
      <c r="AL133" s="38">
        <f t="shared" si="807"/>
        <v>0</v>
      </c>
      <c r="AM133" s="38">
        <f t="shared" si="807"/>
        <v>0</v>
      </c>
      <c r="AN133" s="38">
        <f t="shared" si="807"/>
        <v>0</v>
      </c>
      <c r="AO133" s="38">
        <f t="shared" si="807"/>
        <v>0</v>
      </c>
      <c r="AP133" s="38">
        <f t="shared" si="807"/>
        <v>0</v>
      </c>
      <c r="AQ133" s="38">
        <f t="shared" si="807"/>
        <v>0</v>
      </c>
      <c r="AR133" s="38">
        <f t="shared" si="807"/>
        <v>215</v>
      </c>
      <c r="AS133" s="38">
        <f t="shared" si="807"/>
        <v>935</v>
      </c>
      <c r="AT133" s="38">
        <f t="shared" si="807"/>
        <v>-321</v>
      </c>
      <c r="AU133" s="38">
        <f t="shared" si="807"/>
        <v>2205</v>
      </c>
      <c r="AV133" s="38">
        <f t="shared" si="807"/>
        <v>-2825</v>
      </c>
      <c r="AW133" s="38">
        <f t="shared" si="807"/>
        <v>-570</v>
      </c>
      <c r="AX133" s="38">
        <f t="shared" si="807"/>
        <v>619</v>
      </c>
      <c r="AY133" s="38">
        <f t="shared" si="807"/>
        <v>585</v>
      </c>
      <c r="AZ133" s="38">
        <f t="shared" si="807"/>
        <v>1295</v>
      </c>
      <c r="BA133" s="38">
        <f t="shared" si="807"/>
        <v>-2380.6999999999998</v>
      </c>
      <c r="BB133" s="41">
        <f t="shared" si="807"/>
        <v>-935</v>
      </c>
    </row>
    <row r="134" spans="2:54" x14ac:dyDescent="0.25">
      <c r="B134" s="39">
        <v>45517</v>
      </c>
      <c r="C134" s="38">
        <f t="shared" si="782"/>
        <v>40</v>
      </c>
      <c r="D134" s="38">
        <f t="shared" ref="D134:Z134" si="808">D102-C102</f>
        <v>0</v>
      </c>
      <c r="E134" s="38">
        <f t="shared" si="808"/>
        <v>0</v>
      </c>
      <c r="F134" s="38">
        <f t="shared" si="808"/>
        <v>0</v>
      </c>
      <c r="G134" s="38">
        <f t="shared" si="808"/>
        <v>0</v>
      </c>
      <c r="H134" s="38">
        <f t="shared" si="808"/>
        <v>0</v>
      </c>
      <c r="I134" s="38">
        <f t="shared" si="808"/>
        <v>0</v>
      </c>
      <c r="J134" s="38">
        <f t="shared" si="808"/>
        <v>0</v>
      </c>
      <c r="K134" s="38">
        <f t="shared" si="808"/>
        <v>0</v>
      </c>
      <c r="L134" s="38">
        <f t="shared" si="808"/>
        <v>0</v>
      </c>
      <c r="M134" s="38">
        <f t="shared" si="808"/>
        <v>0</v>
      </c>
      <c r="N134" s="38">
        <f t="shared" si="808"/>
        <v>205</v>
      </c>
      <c r="O134" s="38">
        <f t="shared" si="808"/>
        <v>40</v>
      </c>
      <c r="P134" s="38">
        <f t="shared" si="808"/>
        <v>1280</v>
      </c>
      <c r="Q134" s="38">
        <f t="shared" si="808"/>
        <v>1740</v>
      </c>
      <c r="R134" s="38">
        <f t="shared" si="808"/>
        <v>2485</v>
      </c>
      <c r="S134" s="38">
        <f t="shared" si="808"/>
        <v>2060</v>
      </c>
      <c r="T134" s="38">
        <f t="shared" si="808"/>
        <v>2760</v>
      </c>
      <c r="U134" s="38">
        <f t="shared" si="808"/>
        <v>30</v>
      </c>
      <c r="V134" s="38">
        <f t="shared" si="808"/>
        <v>1630</v>
      </c>
      <c r="W134" s="38">
        <f t="shared" si="808"/>
        <v>755</v>
      </c>
      <c r="X134" s="38">
        <f t="shared" si="808"/>
        <v>10</v>
      </c>
      <c r="Y134" s="38">
        <f t="shared" si="808"/>
        <v>0</v>
      </c>
      <c r="Z134" s="41">
        <f t="shared" si="808"/>
        <v>0</v>
      </c>
      <c r="AD134" s="39">
        <v>45517</v>
      </c>
      <c r="AE134" s="38">
        <f t="shared" si="784"/>
        <v>-40</v>
      </c>
      <c r="AF134" s="38">
        <f t="shared" ref="AF134:BB134" si="809">AF102-AE102</f>
        <v>0</v>
      </c>
      <c r="AG134" s="38">
        <f t="shared" si="809"/>
        <v>0</v>
      </c>
      <c r="AH134" s="38">
        <f t="shared" si="809"/>
        <v>0</v>
      </c>
      <c r="AI134" s="38">
        <f t="shared" si="809"/>
        <v>0</v>
      </c>
      <c r="AJ134" s="38">
        <f t="shared" si="809"/>
        <v>0</v>
      </c>
      <c r="AK134" s="38">
        <f t="shared" si="809"/>
        <v>0</v>
      </c>
      <c r="AL134" s="38">
        <f t="shared" si="809"/>
        <v>0</v>
      </c>
      <c r="AM134" s="38">
        <f t="shared" si="809"/>
        <v>0</v>
      </c>
      <c r="AN134" s="38">
        <f t="shared" si="809"/>
        <v>0</v>
      </c>
      <c r="AO134" s="38">
        <f t="shared" si="809"/>
        <v>0</v>
      </c>
      <c r="AP134" s="38">
        <f t="shared" si="809"/>
        <v>-15</v>
      </c>
      <c r="AQ134" s="38">
        <f t="shared" si="809"/>
        <v>85</v>
      </c>
      <c r="AR134" s="38">
        <f t="shared" si="809"/>
        <v>-1525</v>
      </c>
      <c r="AS134" s="38">
        <f t="shared" si="809"/>
        <v>235</v>
      </c>
      <c r="AT134" s="38">
        <f t="shared" si="809"/>
        <v>95</v>
      </c>
      <c r="AU134" s="38">
        <f t="shared" si="809"/>
        <v>-2640</v>
      </c>
      <c r="AV134" s="38">
        <f t="shared" si="809"/>
        <v>2274.5</v>
      </c>
      <c r="AW134" s="38">
        <f t="shared" si="809"/>
        <v>10</v>
      </c>
      <c r="AX134" s="38">
        <f t="shared" si="809"/>
        <v>-395</v>
      </c>
      <c r="AY134" s="38">
        <f t="shared" si="809"/>
        <v>-785</v>
      </c>
      <c r="AZ134" s="38">
        <f t="shared" si="809"/>
        <v>-2165</v>
      </c>
      <c r="BA134" s="38">
        <f t="shared" si="809"/>
        <v>863.5</v>
      </c>
      <c r="BB134" s="41">
        <f t="shared" si="809"/>
        <v>0</v>
      </c>
    </row>
    <row r="135" spans="2:54" x14ac:dyDescent="0.25">
      <c r="B135" s="39">
        <v>45518</v>
      </c>
      <c r="C135" s="38">
        <f t="shared" si="782"/>
        <v>0</v>
      </c>
      <c r="D135" s="38">
        <f t="shared" ref="D135:Z135" si="810">D103-C103</f>
        <v>0</v>
      </c>
      <c r="E135" s="38">
        <f t="shared" si="810"/>
        <v>0</v>
      </c>
      <c r="F135" s="38">
        <f t="shared" si="810"/>
        <v>0</v>
      </c>
      <c r="G135" s="38">
        <f t="shared" si="810"/>
        <v>0</v>
      </c>
      <c r="H135" s="38">
        <f t="shared" si="810"/>
        <v>0</v>
      </c>
      <c r="I135" s="38">
        <f t="shared" si="810"/>
        <v>0</v>
      </c>
      <c r="J135" s="38">
        <f t="shared" si="810"/>
        <v>0</v>
      </c>
      <c r="K135" s="38">
        <f t="shared" si="810"/>
        <v>0</v>
      </c>
      <c r="L135" s="38">
        <f t="shared" si="810"/>
        <v>0</v>
      </c>
      <c r="M135" s="38">
        <f t="shared" si="810"/>
        <v>0</v>
      </c>
      <c r="N135" s="38">
        <f t="shared" si="810"/>
        <v>0</v>
      </c>
      <c r="O135" s="38">
        <f t="shared" si="810"/>
        <v>0</v>
      </c>
      <c r="P135" s="38">
        <f t="shared" si="810"/>
        <v>386</v>
      </c>
      <c r="Q135" s="38">
        <f t="shared" si="810"/>
        <v>300</v>
      </c>
      <c r="R135" s="38">
        <f t="shared" si="810"/>
        <v>205</v>
      </c>
      <c r="S135" s="38">
        <f t="shared" si="810"/>
        <v>210</v>
      </c>
      <c r="T135" s="38">
        <f t="shared" si="810"/>
        <v>2710</v>
      </c>
      <c r="U135" s="38">
        <f t="shared" si="810"/>
        <v>1670</v>
      </c>
      <c r="V135" s="38">
        <f t="shared" si="810"/>
        <v>763</v>
      </c>
      <c r="W135" s="38">
        <f t="shared" si="810"/>
        <v>765</v>
      </c>
      <c r="X135" s="38">
        <f t="shared" si="810"/>
        <v>690</v>
      </c>
      <c r="Y135" s="38">
        <f t="shared" si="810"/>
        <v>270</v>
      </c>
      <c r="Z135" s="41">
        <f t="shared" si="810"/>
        <v>0</v>
      </c>
      <c r="AD135" s="39">
        <v>45518</v>
      </c>
      <c r="AE135" s="38">
        <f t="shared" si="784"/>
        <v>0</v>
      </c>
      <c r="AF135" s="38">
        <f t="shared" ref="AF135:BB135" si="811">AF103-AE103</f>
        <v>0</v>
      </c>
      <c r="AG135" s="38">
        <f t="shared" si="811"/>
        <v>0</v>
      </c>
      <c r="AH135" s="38">
        <f t="shared" si="811"/>
        <v>0</v>
      </c>
      <c r="AI135" s="38">
        <f t="shared" si="811"/>
        <v>0</v>
      </c>
      <c r="AJ135" s="38">
        <f t="shared" si="811"/>
        <v>0</v>
      </c>
      <c r="AK135" s="38">
        <f t="shared" si="811"/>
        <v>0</v>
      </c>
      <c r="AL135" s="38">
        <f t="shared" si="811"/>
        <v>0</v>
      </c>
      <c r="AM135" s="38">
        <f t="shared" si="811"/>
        <v>0</v>
      </c>
      <c r="AN135" s="38">
        <f t="shared" si="811"/>
        <v>0</v>
      </c>
      <c r="AO135" s="38">
        <f t="shared" si="811"/>
        <v>0</v>
      </c>
      <c r="AP135" s="38">
        <f t="shared" si="811"/>
        <v>0</v>
      </c>
      <c r="AQ135" s="38">
        <f t="shared" si="811"/>
        <v>0</v>
      </c>
      <c r="AR135" s="38">
        <f t="shared" si="811"/>
        <v>226</v>
      </c>
      <c r="AS135" s="38">
        <f t="shared" si="811"/>
        <v>100</v>
      </c>
      <c r="AT135" s="38">
        <f t="shared" si="811"/>
        <v>-15</v>
      </c>
      <c r="AU135" s="38">
        <f t="shared" si="811"/>
        <v>-493</v>
      </c>
      <c r="AV135" s="38">
        <f t="shared" si="811"/>
        <v>1490</v>
      </c>
      <c r="AW135" s="38">
        <f t="shared" si="811"/>
        <v>2440</v>
      </c>
      <c r="AX135" s="38">
        <f t="shared" si="811"/>
        <v>343</v>
      </c>
      <c r="AY135" s="38">
        <f t="shared" si="811"/>
        <v>1855</v>
      </c>
      <c r="AZ135" s="38">
        <f t="shared" si="811"/>
        <v>640</v>
      </c>
      <c r="BA135" s="38">
        <f t="shared" si="811"/>
        <v>-780</v>
      </c>
      <c r="BB135" s="41">
        <f t="shared" si="811"/>
        <v>289</v>
      </c>
    </row>
    <row r="136" spans="2:54" x14ac:dyDescent="0.25">
      <c r="B136" s="39">
        <v>45519</v>
      </c>
      <c r="C136" s="38">
        <f t="shared" si="782"/>
        <v>0</v>
      </c>
      <c r="D136" s="38">
        <f t="shared" ref="D136:Z136" si="812">D104-C104</f>
        <v>0</v>
      </c>
      <c r="E136" s="38">
        <f t="shared" si="812"/>
        <v>0</v>
      </c>
      <c r="F136" s="38">
        <f t="shared" si="812"/>
        <v>0</v>
      </c>
      <c r="G136" s="38">
        <f t="shared" si="812"/>
        <v>0</v>
      </c>
      <c r="H136" s="38">
        <f t="shared" si="812"/>
        <v>0</v>
      </c>
      <c r="I136" s="38">
        <f t="shared" si="812"/>
        <v>0</v>
      </c>
      <c r="J136" s="38">
        <f t="shared" si="812"/>
        <v>0</v>
      </c>
      <c r="K136" s="38">
        <f t="shared" si="812"/>
        <v>0</v>
      </c>
      <c r="L136" s="38">
        <f t="shared" si="812"/>
        <v>0</v>
      </c>
      <c r="M136" s="38">
        <f t="shared" si="812"/>
        <v>0</v>
      </c>
      <c r="N136" s="38">
        <f t="shared" si="812"/>
        <v>0</v>
      </c>
      <c r="O136" s="38">
        <f t="shared" si="812"/>
        <v>0</v>
      </c>
      <c r="P136" s="38">
        <f t="shared" si="812"/>
        <v>280</v>
      </c>
      <c r="Q136" s="38">
        <f t="shared" si="812"/>
        <v>260</v>
      </c>
      <c r="R136" s="38">
        <f t="shared" si="812"/>
        <v>470</v>
      </c>
      <c r="S136" s="38">
        <f t="shared" si="812"/>
        <v>420</v>
      </c>
      <c r="T136" s="38">
        <f t="shared" si="812"/>
        <v>645</v>
      </c>
      <c r="U136" s="38">
        <f t="shared" si="812"/>
        <v>730</v>
      </c>
      <c r="V136" s="38">
        <f t="shared" si="812"/>
        <v>1430</v>
      </c>
      <c r="W136" s="38">
        <f t="shared" si="812"/>
        <v>1460</v>
      </c>
      <c r="X136" s="38">
        <f t="shared" si="812"/>
        <v>572</v>
      </c>
      <c r="Y136" s="38">
        <f t="shared" si="812"/>
        <v>50</v>
      </c>
      <c r="Z136" s="41">
        <f t="shared" si="812"/>
        <v>15</v>
      </c>
      <c r="AD136" s="39">
        <v>45519</v>
      </c>
      <c r="AE136" s="38">
        <f t="shared" si="784"/>
        <v>0</v>
      </c>
      <c r="AF136" s="38">
        <f t="shared" ref="AF136:BB136" si="813">AF104-AE104</f>
        <v>0</v>
      </c>
      <c r="AG136" s="38">
        <f t="shared" si="813"/>
        <v>0</v>
      </c>
      <c r="AH136" s="38">
        <f t="shared" si="813"/>
        <v>0</v>
      </c>
      <c r="AI136" s="38">
        <f t="shared" si="813"/>
        <v>0</v>
      </c>
      <c r="AJ136" s="38">
        <f t="shared" si="813"/>
        <v>0</v>
      </c>
      <c r="AK136" s="38">
        <f t="shared" si="813"/>
        <v>100</v>
      </c>
      <c r="AL136" s="38">
        <f t="shared" si="813"/>
        <v>0</v>
      </c>
      <c r="AM136" s="38">
        <f t="shared" si="813"/>
        <v>0</v>
      </c>
      <c r="AN136" s="38">
        <f t="shared" si="813"/>
        <v>0</v>
      </c>
      <c r="AO136" s="38">
        <f t="shared" si="813"/>
        <v>0</v>
      </c>
      <c r="AP136" s="38">
        <f t="shared" si="813"/>
        <v>0</v>
      </c>
      <c r="AQ136" s="38">
        <f t="shared" si="813"/>
        <v>0</v>
      </c>
      <c r="AR136" s="38">
        <f t="shared" si="813"/>
        <v>280</v>
      </c>
      <c r="AS136" s="38">
        <f t="shared" si="813"/>
        <v>300</v>
      </c>
      <c r="AT136" s="38">
        <f t="shared" si="813"/>
        <v>-530</v>
      </c>
      <c r="AU136" s="38">
        <f t="shared" si="813"/>
        <v>505</v>
      </c>
      <c r="AV136" s="38">
        <f t="shared" si="813"/>
        <v>-150</v>
      </c>
      <c r="AW136" s="38">
        <f t="shared" si="813"/>
        <v>30</v>
      </c>
      <c r="AX136" s="38">
        <f t="shared" si="813"/>
        <v>-1110</v>
      </c>
      <c r="AY136" s="38">
        <f t="shared" si="813"/>
        <v>645</v>
      </c>
      <c r="AZ136" s="38">
        <f t="shared" si="813"/>
        <v>1167</v>
      </c>
      <c r="BA136" s="38">
        <f t="shared" si="813"/>
        <v>-1133</v>
      </c>
      <c r="BB136" s="41">
        <f t="shared" si="813"/>
        <v>-370</v>
      </c>
    </row>
    <row r="137" spans="2:54" x14ac:dyDescent="0.25">
      <c r="B137" s="39">
        <v>45520</v>
      </c>
      <c r="C137" s="38">
        <f t="shared" si="782"/>
        <v>0</v>
      </c>
      <c r="D137" s="38">
        <f t="shared" ref="D137:Z137" si="814">D105-C105</f>
        <v>0</v>
      </c>
      <c r="E137" s="38">
        <f t="shared" si="814"/>
        <v>0</v>
      </c>
      <c r="F137" s="38">
        <f t="shared" si="814"/>
        <v>0</v>
      </c>
      <c r="G137" s="38">
        <f t="shared" si="814"/>
        <v>0</v>
      </c>
      <c r="H137" s="38">
        <f t="shared" si="814"/>
        <v>0</v>
      </c>
      <c r="I137" s="38">
        <f t="shared" si="814"/>
        <v>0</v>
      </c>
      <c r="J137" s="38">
        <f t="shared" si="814"/>
        <v>0</v>
      </c>
      <c r="K137" s="38">
        <f t="shared" si="814"/>
        <v>0</v>
      </c>
      <c r="L137" s="38">
        <f t="shared" si="814"/>
        <v>0</v>
      </c>
      <c r="M137" s="38">
        <f t="shared" si="814"/>
        <v>0</v>
      </c>
      <c r="N137" s="38">
        <f t="shared" si="814"/>
        <v>0</v>
      </c>
      <c r="O137" s="38">
        <f t="shared" si="814"/>
        <v>0</v>
      </c>
      <c r="P137" s="38">
        <f t="shared" si="814"/>
        <v>560</v>
      </c>
      <c r="Q137" s="38">
        <f t="shared" si="814"/>
        <v>380</v>
      </c>
      <c r="R137" s="38">
        <f t="shared" si="814"/>
        <v>710</v>
      </c>
      <c r="S137" s="38">
        <f t="shared" si="814"/>
        <v>455</v>
      </c>
      <c r="T137" s="38">
        <f t="shared" si="814"/>
        <v>400</v>
      </c>
      <c r="U137" s="38">
        <f t="shared" si="814"/>
        <v>1170</v>
      </c>
      <c r="V137" s="38">
        <f t="shared" si="814"/>
        <v>530</v>
      </c>
      <c r="W137" s="38">
        <f t="shared" si="814"/>
        <v>220</v>
      </c>
      <c r="X137" s="38">
        <f t="shared" si="814"/>
        <v>420</v>
      </c>
      <c r="Y137" s="38">
        <f t="shared" si="814"/>
        <v>0</v>
      </c>
      <c r="Z137" s="41">
        <f t="shared" si="814"/>
        <v>0</v>
      </c>
      <c r="AD137" s="39">
        <v>45520</v>
      </c>
      <c r="AE137" s="38">
        <f t="shared" si="784"/>
        <v>945</v>
      </c>
      <c r="AF137" s="38">
        <f t="shared" ref="AF137:BB137" si="815">AF105-AE105</f>
        <v>0</v>
      </c>
      <c r="AG137" s="38">
        <f t="shared" si="815"/>
        <v>0</v>
      </c>
      <c r="AH137" s="38">
        <f t="shared" si="815"/>
        <v>0</v>
      </c>
      <c r="AI137" s="38">
        <f t="shared" si="815"/>
        <v>0</v>
      </c>
      <c r="AJ137" s="38">
        <f t="shared" si="815"/>
        <v>0</v>
      </c>
      <c r="AK137" s="38">
        <f t="shared" si="815"/>
        <v>0</v>
      </c>
      <c r="AL137" s="38">
        <f t="shared" si="815"/>
        <v>0</v>
      </c>
      <c r="AM137" s="38">
        <f t="shared" si="815"/>
        <v>0</v>
      </c>
      <c r="AN137" s="38">
        <f t="shared" si="815"/>
        <v>0</v>
      </c>
      <c r="AO137" s="38">
        <f t="shared" si="815"/>
        <v>0</v>
      </c>
      <c r="AP137" s="38">
        <f t="shared" si="815"/>
        <v>0</v>
      </c>
      <c r="AQ137" s="38">
        <f t="shared" si="815"/>
        <v>0</v>
      </c>
      <c r="AR137" s="38">
        <f t="shared" si="815"/>
        <v>-2595</v>
      </c>
      <c r="AS137" s="38">
        <f t="shared" si="815"/>
        <v>1455</v>
      </c>
      <c r="AT137" s="38">
        <f t="shared" si="815"/>
        <v>-1140</v>
      </c>
      <c r="AU137" s="38">
        <f t="shared" si="815"/>
        <v>-2245</v>
      </c>
      <c r="AV137" s="38">
        <f t="shared" si="815"/>
        <v>530</v>
      </c>
      <c r="AW137" s="38">
        <f t="shared" si="815"/>
        <v>1170</v>
      </c>
      <c r="AX137" s="38">
        <f t="shared" si="815"/>
        <v>-1400</v>
      </c>
      <c r="AY137" s="38">
        <f t="shared" si="815"/>
        <v>144</v>
      </c>
      <c r="AZ137" s="38">
        <f t="shared" si="815"/>
        <v>-2205</v>
      </c>
      <c r="BA137" s="38">
        <f t="shared" si="815"/>
        <v>0</v>
      </c>
      <c r="BB137" s="41">
        <f t="shared" si="815"/>
        <v>0</v>
      </c>
    </row>
    <row r="138" spans="2:54" x14ac:dyDescent="0.25">
      <c r="B138" s="39">
        <v>45521</v>
      </c>
      <c r="C138" s="38">
        <f t="shared" si="782"/>
        <v>0</v>
      </c>
      <c r="D138" s="38">
        <f t="shared" ref="D138:Z138" si="816">D106-C106</f>
        <v>0</v>
      </c>
      <c r="E138" s="38">
        <f t="shared" si="816"/>
        <v>0</v>
      </c>
      <c r="F138" s="38">
        <f t="shared" si="816"/>
        <v>0</v>
      </c>
      <c r="G138" s="38">
        <f t="shared" si="816"/>
        <v>0</v>
      </c>
      <c r="H138" s="38">
        <f t="shared" si="816"/>
        <v>0</v>
      </c>
      <c r="I138" s="38">
        <f t="shared" si="816"/>
        <v>0</v>
      </c>
      <c r="J138" s="38">
        <f t="shared" si="816"/>
        <v>0</v>
      </c>
      <c r="K138" s="38">
        <f t="shared" si="816"/>
        <v>0</v>
      </c>
      <c r="L138" s="38">
        <f t="shared" si="816"/>
        <v>0</v>
      </c>
      <c r="M138" s="38">
        <f t="shared" si="816"/>
        <v>0</v>
      </c>
      <c r="N138" s="38">
        <f t="shared" si="816"/>
        <v>0</v>
      </c>
      <c r="O138" s="38">
        <f t="shared" si="816"/>
        <v>0</v>
      </c>
      <c r="P138" s="38">
        <f t="shared" si="816"/>
        <v>825</v>
      </c>
      <c r="Q138" s="38">
        <f t="shared" si="816"/>
        <v>425</v>
      </c>
      <c r="R138" s="38">
        <f t="shared" si="816"/>
        <v>370</v>
      </c>
      <c r="S138" s="38">
        <f t="shared" si="816"/>
        <v>420</v>
      </c>
      <c r="T138" s="38">
        <f t="shared" si="816"/>
        <v>1080</v>
      </c>
      <c r="U138" s="38">
        <f t="shared" si="816"/>
        <v>540</v>
      </c>
      <c r="V138" s="38">
        <f t="shared" si="816"/>
        <v>2950</v>
      </c>
      <c r="W138" s="38">
        <f t="shared" si="816"/>
        <v>2779</v>
      </c>
      <c r="X138" s="38">
        <f t="shared" si="816"/>
        <v>1410.0499999999993</v>
      </c>
      <c r="Y138" s="38">
        <f t="shared" si="816"/>
        <v>1655</v>
      </c>
      <c r="Z138" s="41">
        <f t="shared" si="816"/>
        <v>0</v>
      </c>
      <c r="AD138" s="39">
        <v>45521</v>
      </c>
      <c r="AE138" s="38">
        <f t="shared" si="784"/>
        <v>0</v>
      </c>
      <c r="AF138" s="38">
        <f t="shared" ref="AF138:BB138" si="817">AF106-AE106</f>
        <v>0</v>
      </c>
      <c r="AG138" s="38">
        <f t="shared" si="817"/>
        <v>0</v>
      </c>
      <c r="AH138" s="38">
        <f t="shared" si="817"/>
        <v>0</v>
      </c>
      <c r="AI138" s="38">
        <f t="shared" si="817"/>
        <v>0</v>
      </c>
      <c r="AJ138" s="38">
        <f t="shared" si="817"/>
        <v>0</v>
      </c>
      <c r="AK138" s="38">
        <f t="shared" si="817"/>
        <v>0</v>
      </c>
      <c r="AL138" s="38">
        <f t="shared" si="817"/>
        <v>0</v>
      </c>
      <c r="AM138" s="38">
        <f t="shared" si="817"/>
        <v>0</v>
      </c>
      <c r="AN138" s="38">
        <f t="shared" si="817"/>
        <v>0</v>
      </c>
      <c r="AO138" s="38">
        <f t="shared" si="817"/>
        <v>0</v>
      </c>
      <c r="AP138" s="38">
        <f t="shared" si="817"/>
        <v>0</v>
      </c>
      <c r="AQ138" s="38">
        <f t="shared" si="817"/>
        <v>0</v>
      </c>
      <c r="AR138" s="38">
        <f t="shared" si="817"/>
        <v>-2275</v>
      </c>
      <c r="AS138" s="38">
        <f t="shared" si="817"/>
        <v>-3450.5</v>
      </c>
      <c r="AT138" s="38">
        <f t="shared" si="817"/>
        <v>-5535</v>
      </c>
      <c r="AU138" s="38">
        <f t="shared" si="817"/>
        <v>495</v>
      </c>
      <c r="AV138" s="38">
        <f t="shared" si="817"/>
        <v>1135</v>
      </c>
      <c r="AW138" s="38">
        <f t="shared" si="817"/>
        <v>-330</v>
      </c>
      <c r="AX138" s="38">
        <f t="shared" si="817"/>
        <v>675</v>
      </c>
      <c r="AY138" s="38">
        <f t="shared" si="817"/>
        <v>-412</v>
      </c>
      <c r="AZ138" s="38">
        <f t="shared" si="817"/>
        <v>-4679.9500000000007</v>
      </c>
      <c r="BA138" s="38">
        <f t="shared" si="817"/>
        <v>-1200</v>
      </c>
      <c r="BB138" s="41">
        <f t="shared" si="817"/>
        <v>1248</v>
      </c>
    </row>
    <row r="139" spans="2:54" x14ac:dyDescent="0.25">
      <c r="B139" s="39">
        <v>45522</v>
      </c>
      <c r="C139" s="38">
        <f t="shared" si="782"/>
        <v>0</v>
      </c>
      <c r="D139" s="38">
        <f t="shared" ref="D139:Z139" si="818">D107-C107</f>
        <v>0</v>
      </c>
      <c r="E139" s="38">
        <f t="shared" si="818"/>
        <v>0</v>
      </c>
      <c r="F139" s="38">
        <f t="shared" si="818"/>
        <v>0</v>
      </c>
      <c r="G139" s="38">
        <f t="shared" si="818"/>
        <v>0</v>
      </c>
      <c r="H139" s="38">
        <f t="shared" si="818"/>
        <v>0</v>
      </c>
      <c r="I139" s="38">
        <f t="shared" si="818"/>
        <v>0</v>
      </c>
      <c r="J139" s="38">
        <f t="shared" si="818"/>
        <v>0</v>
      </c>
      <c r="K139" s="38">
        <f t="shared" si="818"/>
        <v>0</v>
      </c>
      <c r="L139" s="38">
        <f t="shared" si="818"/>
        <v>0</v>
      </c>
      <c r="M139" s="38">
        <f t="shared" si="818"/>
        <v>0</v>
      </c>
      <c r="N139" s="38">
        <f t="shared" si="818"/>
        <v>0</v>
      </c>
      <c r="O139" s="38">
        <f t="shared" si="818"/>
        <v>50</v>
      </c>
      <c r="P139" s="38">
        <f t="shared" si="818"/>
        <v>0</v>
      </c>
      <c r="Q139" s="38">
        <f t="shared" si="818"/>
        <v>1370</v>
      </c>
      <c r="R139" s="38">
        <f t="shared" si="818"/>
        <v>310</v>
      </c>
      <c r="S139" s="38">
        <f t="shared" si="818"/>
        <v>330</v>
      </c>
      <c r="T139" s="38">
        <f t="shared" si="818"/>
        <v>2460</v>
      </c>
      <c r="U139" s="38">
        <f t="shared" si="818"/>
        <v>1130</v>
      </c>
      <c r="V139" s="38">
        <f t="shared" si="818"/>
        <v>575</v>
      </c>
      <c r="W139" s="38">
        <f t="shared" si="818"/>
        <v>330</v>
      </c>
      <c r="X139" s="38">
        <f t="shared" si="818"/>
        <v>1680</v>
      </c>
      <c r="Y139" s="38">
        <f t="shared" si="818"/>
        <v>1370</v>
      </c>
      <c r="Z139" s="41">
        <f t="shared" si="818"/>
        <v>0</v>
      </c>
      <c r="AD139" s="39">
        <v>45522</v>
      </c>
      <c r="AE139" s="38">
        <f t="shared" si="784"/>
        <v>0</v>
      </c>
      <c r="AF139" s="38">
        <f t="shared" ref="AF139:BB139" si="819">AF107-AE107</f>
        <v>0</v>
      </c>
      <c r="AG139" s="38">
        <f t="shared" si="819"/>
        <v>0</v>
      </c>
      <c r="AH139" s="38">
        <f t="shared" si="819"/>
        <v>0</v>
      </c>
      <c r="AI139" s="38">
        <f t="shared" si="819"/>
        <v>0</v>
      </c>
      <c r="AJ139" s="38">
        <f t="shared" si="819"/>
        <v>0</v>
      </c>
      <c r="AK139" s="38">
        <f t="shared" si="819"/>
        <v>0</v>
      </c>
      <c r="AL139" s="38">
        <f t="shared" si="819"/>
        <v>0</v>
      </c>
      <c r="AM139" s="38">
        <f t="shared" si="819"/>
        <v>0</v>
      </c>
      <c r="AN139" s="38">
        <f t="shared" si="819"/>
        <v>0</v>
      </c>
      <c r="AO139" s="38">
        <f t="shared" si="819"/>
        <v>0</v>
      </c>
      <c r="AP139" s="38">
        <f t="shared" si="819"/>
        <v>0</v>
      </c>
      <c r="AQ139" s="38">
        <f t="shared" si="819"/>
        <v>50</v>
      </c>
      <c r="AR139" s="38">
        <f t="shared" si="819"/>
        <v>0</v>
      </c>
      <c r="AS139" s="38">
        <f t="shared" si="819"/>
        <v>880</v>
      </c>
      <c r="AT139" s="38">
        <f t="shared" si="819"/>
        <v>310</v>
      </c>
      <c r="AU139" s="38">
        <f t="shared" si="819"/>
        <v>-1575</v>
      </c>
      <c r="AV139" s="38">
        <f t="shared" si="819"/>
        <v>885</v>
      </c>
      <c r="AW139" s="38">
        <f t="shared" si="819"/>
        <v>-1620</v>
      </c>
      <c r="AX139" s="38">
        <f t="shared" si="819"/>
        <v>1075</v>
      </c>
      <c r="AY139" s="38">
        <f t="shared" si="819"/>
        <v>995</v>
      </c>
      <c r="AZ139" s="38">
        <f t="shared" si="819"/>
        <v>379</v>
      </c>
      <c r="BA139" s="38">
        <f t="shared" si="819"/>
        <v>1924.5</v>
      </c>
      <c r="BB139" s="41">
        <f t="shared" si="819"/>
        <v>0</v>
      </c>
    </row>
    <row r="140" spans="2:54" x14ac:dyDescent="0.25">
      <c r="B140" s="39">
        <v>45523</v>
      </c>
      <c r="C140" s="38">
        <f t="shared" si="782"/>
        <v>0</v>
      </c>
      <c r="D140" s="38">
        <f t="shared" ref="D140:Z140" si="820">D108-C108</f>
        <v>0</v>
      </c>
      <c r="E140" s="38">
        <f t="shared" si="820"/>
        <v>0</v>
      </c>
      <c r="F140" s="38">
        <f t="shared" si="820"/>
        <v>0</v>
      </c>
      <c r="G140" s="38">
        <f t="shared" si="820"/>
        <v>0</v>
      </c>
      <c r="H140" s="38">
        <f t="shared" si="820"/>
        <v>0</v>
      </c>
      <c r="I140" s="38">
        <f t="shared" si="820"/>
        <v>0</v>
      </c>
      <c r="J140" s="38">
        <f t="shared" si="820"/>
        <v>0</v>
      </c>
      <c r="K140" s="38">
        <f t="shared" si="820"/>
        <v>0</v>
      </c>
      <c r="L140" s="38">
        <f t="shared" si="820"/>
        <v>0</v>
      </c>
      <c r="M140" s="38">
        <f t="shared" si="820"/>
        <v>0</v>
      </c>
      <c r="N140" s="38">
        <f t="shared" si="820"/>
        <v>0</v>
      </c>
      <c r="O140" s="38">
        <f t="shared" si="820"/>
        <v>0</v>
      </c>
      <c r="P140" s="38">
        <f t="shared" si="820"/>
        <v>420</v>
      </c>
      <c r="Q140" s="38">
        <f t="shared" si="820"/>
        <v>1585</v>
      </c>
      <c r="R140" s="38">
        <f t="shared" si="820"/>
        <v>1020</v>
      </c>
      <c r="S140" s="38">
        <f t="shared" si="820"/>
        <v>1100</v>
      </c>
      <c r="T140" s="38">
        <f t="shared" si="820"/>
        <v>522</v>
      </c>
      <c r="U140" s="38">
        <f t="shared" si="820"/>
        <v>1090</v>
      </c>
      <c r="V140" s="38">
        <f t="shared" si="820"/>
        <v>740</v>
      </c>
      <c r="W140" s="38">
        <f t="shared" si="820"/>
        <v>945</v>
      </c>
      <c r="X140" s="38">
        <f t="shared" si="820"/>
        <v>241</v>
      </c>
      <c r="Y140" s="38">
        <f t="shared" si="820"/>
        <v>1602</v>
      </c>
      <c r="Z140" s="41">
        <f t="shared" si="820"/>
        <v>940</v>
      </c>
      <c r="AD140" s="39">
        <v>45523</v>
      </c>
      <c r="AE140" s="38">
        <f t="shared" si="784"/>
        <v>0</v>
      </c>
      <c r="AF140" s="38">
        <f t="shared" ref="AF140:BB140" si="821">AF108-AE108</f>
        <v>0</v>
      </c>
      <c r="AG140" s="38">
        <f t="shared" si="821"/>
        <v>0</v>
      </c>
      <c r="AH140" s="38">
        <f t="shared" si="821"/>
        <v>0</v>
      </c>
      <c r="AI140" s="38">
        <f t="shared" si="821"/>
        <v>0</v>
      </c>
      <c r="AJ140" s="38">
        <f t="shared" si="821"/>
        <v>0</v>
      </c>
      <c r="AK140" s="38">
        <f t="shared" si="821"/>
        <v>0</v>
      </c>
      <c r="AL140" s="38">
        <f t="shared" si="821"/>
        <v>0</v>
      </c>
      <c r="AM140" s="38">
        <f t="shared" si="821"/>
        <v>0</v>
      </c>
      <c r="AN140" s="38">
        <f t="shared" si="821"/>
        <v>0</v>
      </c>
      <c r="AO140" s="38">
        <f t="shared" si="821"/>
        <v>0</v>
      </c>
      <c r="AP140" s="38">
        <f t="shared" si="821"/>
        <v>0</v>
      </c>
      <c r="AQ140" s="38">
        <f t="shared" si="821"/>
        <v>0</v>
      </c>
      <c r="AR140" s="38">
        <f t="shared" si="821"/>
        <v>420</v>
      </c>
      <c r="AS140" s="38">
        <f t="shared" si="821"/>
        <v>1630</v>
      </c>
      <c r="AT140" s="38">
        <f t="shared" si="821"/>
        <v>-305</v>
      </c>
      <c r="AU140" s="38">
        <f t="shared" si="821"/>
        <v>1074</v>
      </c>
      <c r="AV140" s="38">
        <f t="shared" si="821"/>
        <v>-223</v>
      </c>
      <c r="AW140" s="38">
        <f t="shared" si="821"/>
        <v>800</v>
      </c>
      <c r="AX140" s="38">
        <f t="shared" si="821"/>
        <v>375</v>
      </c>
      <c r="AY140" s="38">
        <f t="shared" si="821"/>
        <v>-120</v>
      </c>
      <c r="AZ140" s="38">
        <f t="shared" si="821"/>
        <v>-329</v>
      </c>
      <c r="BA140" s="38">
        <f t="shared" si="821"/>
        <v>1202</v>
      </c>
      <c r="BB140" s="41">
        <f t="shared" si="821"/>
        <v>-2577</v>
      </c>
    </row>
    <row r="141" spans="2:54" x14ac:dyDescent="0.25">
      <c r="B141" s="39">
        <v>45524</v>
      </c>
      <c r="C141" s="38">
        <f t="shared" si="782"/>
        <v>0</v>
      </c>
      <c r="D141" s="38">
        <f t="shared" ref="D141:Z141" si="822">D109-C109</f>
        <v>0</v>
      </c>
      <c r="E141" s="38">
        <f t="shared" si="822"/>
        <v>0</v>
      </c>
      <c r="F141" s="38">
        <f t="shared" si="822"/>
        <v>0</v>
      </c>
      <c r="G141" s="38">
        <f t="shared" si="822"/>
        <v>0</v>
      </c>
      <c r="H141" s="38">
        <f t="shared" si="822"/>
        <v>0</v>
      </c>
      <c r="I141" s="38">
        <f t="shared" si="822"/>
        <v>0</v>
      </c>
      <c r="J141" s="38">
        <f t="shared" si="822"/>
        <v>0</v>
      </c>
      <c r="K141" s="38">
        <f t="shared" si="822"/>
        <v>0</v>
      </c>
      <c r="L141" s="38">
        <f t="shared" si="822"/>
        <v>0</v>
      </c>
      <c r="M141" s="38">
        <f t="shared" si="822"/>
        <v>0</v>
      </c>
      <c r="N141" s="38">
        <f t="shared" si="822"/>
        <v>0</v>
      </c>
      <c r="O141" s="38">
        <f t="shared" si="822"/>
        <v>0</v>
      </c>
      <c r="P141" s="38">
        <f t="shared" si="822"/>
        <v>340</v>
      </c>
      <c r="Q141" s="38">
        <f t="shared" si="822"/>
        <v>890</v>
      </c>
      <c r="R141" s="38">
        <f t="shared" si="822"/>
        <v>963</v>
      </c>
      <c r="S141" s="38">
        <f t="shared" si="822"/>
        <v>795</v>
      </c>
      <c r="T141" s="38">
        <f t="shared" si="822"/>
        <v>540</v>
      </c>
      <c r="U141" s="38">
        <f t="shared" si="822"/>
        <v>1030</v>
      </c>
      <c r="V141" s="38">
        <f t="shared" si="822"/>
        <v>530</v>
      </c>
      <c r="W141" s="38">
        <f t="shared" si="822"/>
        <v>210</v>
      </c>
      <c r="X141" s="38">
        <f t="shared" si="822"/>
        <v>225</v>
      </c>
      <c r="Y141" s="38">
        <f t="shared" si="822"/>
        <v>491</v>
      </c>
      <c r="Z141" s="41">
        <f t="shared" si="822"/>
        <v>0</v>
      </c>
      <c r="AD141" s="39">
        <v>45524</v>
      </c>
      <c r="AE141" s="38">
        <f t="shared" si="784"/>
        <v>0</v>
      </c>
      <c r="AF141" s="38">
        <f t="shared" ref="AF141:BB141" si="823">AF109-AE109</f>
        <v>0</v>
      </c>
      <c r="AG141" s="38">
        <f t="shared" si="823"/>
        <v>0</v>
      </c>
      <c r="AH141" s="38">
        <f t="shared" si="823"/>
        <v>0</v>
      </c>
      <c r="AI141" s="38">
        <f t="shared" si="823"/>
        <v>0</v>
      </c>
      <c r="AJ141" s="38">
        <f t="shared" si="823"/>
        <v>0</v>
      </c>
      <c r="AK141" s="38">
        <f t="shared" si="823"/>
        <v>0</v>
      </c>
      <c r="AL141" s="38">
        <f t="shared" si="823"/>
        <v>0</v>
      </c>
      <c r="AM141" s="38">
        <f t="shared" si="823"/>
        <v>0</v>
      </c>
      <c r="AN141" s="38">
        <f t="shared" si="823"/>
        <v>0</v>
      </c>
      <c r="AO141" s="38">
        <f t="shared" si="823"/>
        <v>0</v>
      </c>
      <c r="AP141" s="38">
        <f t="shared" si="823"/>
        <v>0</v>
      </c>
      <c r="AQ141" s="38">
        <f t="shared" si="823"/>
        <v>0</v>
      </c>
      <c r="AR141" s="38">
        <f t="shared" si="823"/>
        <v>340</v>
      </c>
      <c r="AS141" s="38">
        <f t="shared" si="823"/>
        <v>-3305</v>
      </c>
      <c r="AT141" s="38">
        <f t="shared" si="823"/>
        <v>573</v>
      </c>
      <c r="AU141" s="38">
        <f t="shared" si="823"/>
        <v>1185</v>
      </c>
      <c r="AV141" s="38">
        <f t="shared" si="823"/>
        <v>455</v>
      </c>
      <c r="AW141" s="38">
        <f t="shared" si="823"/>
        <v>1185</v>
      </c>
      <c r="AX141" s="38">
        <f t="shared" si="823"/>
        <v>655</v>
      </c>
      <c r="AY141" s="38">
        <f t="shared" si="823"/>
        <v>710</v>
      </c>
      <c r="AZ141" s="38">
        <f t="shared" si="823"/>
        <v>150</v>
      </c>
      <c r="BA141" s="38">
        <f t="shared" si="823"/>
        <v>491</v>
      </c>
      <c r="BB141" s="41">
        <f t="shared" si="823"/>
        <v>-136</v>
      </c>
    </row>
    <row r="142" spans="2:54" x14ac:dyDescent="0.25">
      <c r="B142" s="39">
        <v>45525</v>
      </c>
      <c r="C142" s="38">
        <f t="shared" si="782"/>
        <v>0</v>
      </c>
      <c r="D142" s="38">
        <f t="shared" ref="D142:Z142" si="824">D110-C110</f>
        <v>0</v>
      </c>
      <c r="E142" s="38">
        <f t="shared" si="824"/>
        <v>0</v>
      </c>
      <c r="F142" s="38">
        <f t="shared" si="824"/>
        <v>0</v>
      </c>
      <c r="G142" s="38">
        <f t="shared" si="824"/>
        <v>0</v>
      </c>
      <c r="H142" s="38">
        <f t="shared" si="824"/>
        <v>0</v>
      </c>
      <c r="I142" s="38">
        <f t="shared" si="824"/>
        <v>0</v>
      </c>
      <c r="J142" s="38">
        <f t="shared" si="824"/>
        <v>0</v>
      </c>
      <c r="K142" s="38">
        <f t="shared" si="824"/>
        <v>0</v>
      </c>
      <c r="L142" s="38">
        <f t="shared" si="824"/>
        <v>0</v>
      </c>
      <c r="M142" s="38">
        <f t="shared" si="824"/>
        <v>0</v>
      </c>
      <c r="N142" s="38">
        <f t="shared" si="824"/>
        <v>0</v>
      </c>
      <c r="O142" s="38">
        <f t="shared" si="824"/>
        <v>0</v>
      </c>
      <c r="P142" s="38">
        <f t="shared" si="824"/>
        <v>0</v>
      </c>
      <c r="Q142" s="38">
        <f t="shared" si="824"/>
        <v>0</v>
      </c>
      <c r="R142" s="38">
        <f t="shared" si="824"/>
        <v>466</v>
      </c>
      <c r="S142" s="38">
        <f t="shared" si="824"/>
        <v>984</v>
      </c>
      <c r="T142" s="38">
        <f t="shared" si="824"/>
        <v>560</v>
      </c>
      <c r="U142" s="38">
        <f t="shared" si="824"/>
        <v>2185</v>
      </c>
      <c r="V142" s="38">
        <f t="shared" si="824"/>
        <v>1650</v>
      </c>
      <c r="W142" s="38">
        <f t="shared" si="824"/>
        <v>40</v>
      </c>
      <c r="X142" s="38">
        <f t="shared" si="824"/>
        <v>260</v>
      </c>
      <c r="Y142" s="38">
        <f t="shared" si="824"/>
        <v>155</v>
      </c>
      <c r="Z142" s="41">
        <f t="shared" si="824"/>
        <v>60</v>
      </c>
      <c r="AD142" s="39">
        <v>45525</v>
      </c>
      <c r="AE142" s="38">
        <f t="shared" si="784"/>
        <v>0</v>
      </c>
      <c r="AF142" s="38">
        <f t="shared" ref="AF142:BB142" si="825">AF110-AE110</f>
        <v>0</v>
      </c>
      <c r="AG142" s="38">
        <f t="shared" si="825"/>
        <v>0</v>
      </c>
      <c r="AH142" s="38">
        <f t="shared" si="825"/>
        <v>0</v>
      </c>
      <c r="AI142" s="38">
        <f t="shared" si="825"/>
        <v>0</v>
      </c>
      <c r="AJ142" s="38">
        <f t="shared" si="825"/>
        <v>0</v>
      </c>
      <c r="AK142" s="38">
        <f t="shared" si="825"/>
        <v>0</v>
      </c>
      <c r="AL142" s="38">
        <f t="shared" si="825"/>
        <v>0</v>
      </c>
      <c r="AM142" s="38">
        <f t="shared" si="825"/>
        <v>0</v>
      </c>
      <c r="AN142" s="38">
        <f t="shared" si="825"/>
        <v>0</v>
      </c>
      <c r="AO142" s="38">
        <f t="shared" si="825"/>
        <v>0</v>
      </c>
      <c r="AP142" s="38">
        <f t="shared" si="825"/>
        <v>0</v>
      </c>
      <c r="AQ142" s="38">
        <f t="shared" si="825"/>
        <v>0</v>
      </c>
      <c r="AR142" s="38">
        <f t="shared" si="825"/>
        <v>0</v>
      </c>
      <c r="AS142" s="38">
        <f t="shared" si="825"/>
        <v>0</v>
      </c>
      <c r="AT142" s="38">
        <f t="shared" si="825"/>
        <v>-689</v>
      </c>
      <c r="AU142" s="38">
        <f t="shared" si="825"/>
        <v>-311</v>
      </c>
      <c r="AV142" s="38">
        <f t="shared" si="825"/>
        <v>545</v>
      </c>
      <c r="AW142" s="38">
        <f t="shared" si="825"/>
        <v>2115</v>
      </c>
      <c r="AX142" s="38">
        <f t="shared" si="825"/>
        <v>380</v>
      </c>
      <c r="AY142" s="38">
        <f t="shared" si="825"/>
        <v>-2470</v>
      </c>
      <c r="AZ142" s="38">
        <f t="shared" si="825"/>
        <v>-35</v>
      </c>
      <c r="BA142" s="38">
        <f t="shared" si="825"/>
        <v>-327</v>
      </c>
      <c r="BB142" s="41">
        <f t="shared" si="825"/>
        <v>-30</v>
      </c>
    </row>
    <row r="143" spans="2:54" x14ac:dyDescent="0.25">
      <c r="B143" s="39">
        <v>45526</v>
      </c>
      <c r="C143" s="38">
        <f t="shared" si="782"/>
        <v>0</v>
      </c>
      <c r="D143" s="38">
        <f t="shared" ref="D143:Z143" si="826">D111-C111</f>
        <v>0</v>
      </c>
      <c r="E143" s="38">
        <f t="shared" si="826"/>
        <v>0</v>
      </c>
      <c r="F143" s="38">
        <f t="shared" si="826"/>
        <v>0</v>
      </c>
      <c r="G143" s="38">
        <f t="shared" si="826"/>
        <v>0</v>
      </c>
      <c r="H143" s="38">
        <f t="shared" si="826"/>
        <v>0</v>
      </c>
      <c r="I143" s="38">
        <f t="shared" si="826"/>
        <v>0</v>
      </c>
      <c r="J143" s="38">
        <f t="shared" si="826"/>
        <v>0</v>
      </c>
      <c r="K143" s="38">
        <f t="shared" si="826"/>
        <v>0</v>
      </c>
      <c r="L143" s="38">
        <f t="shared" si="826"/>
        <v>0</v>
      </c>
      <c r="M143" s="38">
        <f t="shared" si="826"/>
        <v>0</v>
      </c>
      <c r="N143" s="38">
        <f t="shared" si="826"/>
        <v>0</v>
      </c>
      <c r="O143" s="38">
        <f t="shared" si="826"/>
        <v>0</v>
      </c>
      <c r="P143" s="38">
        <f t="shared" si="826"/>
        <v>550</v>
      </c>
      <c r="Q143" s="38">
        <f t="shared" si="826"/>
        <v>350</v>
      </c>
      <c r="R143" s="38">
        <f t="shared" si="826"/>
        <v>870</v>
      </c>
      <c r="S143" s="38">
        <f t="shared" si="826"/>
        <v>470</v>
      </c>
      <c r="T143" s="38">
        <f t="shared" si="826"/>
        <v>810</v>
      </c>
      <c r="U143" s="38">
        <f t="shared" si="826"/>
        <v>210</v>
      </c>
      <c r="V143" s="38">
        <f t="shared" si="826"/>
        <v>420</v>
      </c>
      <c r="W143" s="38">
        <f t="shared" si="826"/>
        <v>675</v>
      </c>
      <c r="X143" s="38">
        <f t="shared" si="826"/>
        <v>340</v>
      </c>
      <c r="Y143" s="38">
        <f t="shared" si="826"/>
        <v>545</v>
      </c>
      <c r="Z143" s="41">
        <f t="shared" si="826"/>
        <v>60</v>
      </c>
      <c r="AD143" s="39">
        <v>45526</v>
      </c>
      <c r="AE143" s="38">
        <f t="shared" si="784"/>
        <v>0</v>
      </c>
      <c r="AF143" s="38">
        <f t="shared" ref="AF143:BB143" si="827">AF111-AE111</f>
        <v>0</v>
      </c>
      <c r="AG143" s="38">
        <f t="shared" si="827"/>
        <v>0</v>
      </c>
      <c r="AH143" s="38">
        <f t="shared" si="827"/>
        <v>0</v>
      </c>
      <c r="AI143" s="38">
        <f t="shared" si="827"/>
        <v>0</v>
      </c>
      <c r="AJ143" s="38">
        <f t="shared" si="827"/>
        <v>0</v>
      </c>
      <c r="AK143" s="38">
        <f t="shared" si="827"/>
        <v>0</v>
      </c>
      <c r="AL143" s="38">
        <f t="shared" si="827"/>
        <v>0</v>
      </c>
      <c r="AM143" s="38">
        <f t="shared" si="827"/>
        <v>0</v>
      </c>
      <c r="AN143" s="38">
        <f t="shared" si="827"/>
        <v>0</v>
      </c>
      <c r="AO143" s="38">
        <f t="shared" si="827"/>
        <v>0</v>
      </c>
      <c r="AP143" s="38">
        <f t="shared" si="827"/>
        <v>0</v>
      </c>
      <c r="AQ143" s="38">
        <f t="shared" si="827"/>
        <v>0</v>
      </c>
      <c r="AR143" s="38">
        <f t="shared" si="827"/>
        <v>550</v>
      </c>
      <c r="AS143" s="38">
        <f t="shared" si="827"/>
        <v>-1400</v>
      </c>
      <c r="AT143" s="38">
        <f t="shared" si="827"/>
        <v>-1355</v>
      </c>
      <c r="AU143" s="38">
        <f t="shared" si="827"/>
        <v>-230</v>
      </c>
      <c r="AV143" s="38">
        <f t="shared" si="827"/>
        <v>-790</v>
      </c>
      <c r="AW143" s="38">
        <f t="shared" si="827"/>
        <v>-2265</v>
      </c>
      <c r="AX143" s="38">
        <f t="shared" si="827"/>
        <v>-3745</v>
      </c>
      <c r="AY143" s="38">
        <f t="shared" si="827"/>
        <v>350</v>
      </c>
      <c r="AZ143" s="38">
        <f t="shared" si="827"/>
        <v>340</v>
      </c>
      <c r="BA143" s="38">
        <f t="shared" si="827"/>
        <v>-1380</v>
      </c>
      <c r="BB143" s="41">
        <f t="shared" si="827"/>
        <v>-1789</v>
      </c>
    </row>
    <row r="144" spans="2:54" x14ac:dyDescent="0.25">
      <c r="B144" s="39">
        <v>45527</v>
      </c>
      <c r="C144" s="38">
        <f t="shared" si="782"/>
        <v>0</v>
      </c>
      <c r="D144" s="38">
        <f t="shared" ref="D144:Z144" si="828">D112-C112</f>
        <v>0</v>
      </c>
      <c r="E144" s="38">
        <f t="shared" si="828"/>
        <v>0</v>
      </c>
      <c r="F144" s="38">
        <f t="shared" si="828"/>
        <v>0</v>
      </c>
      <c r="G144" s="38">
        <f t="shared" si="828"/>
        <v>0</v>
      </c>
      <c r="H144" s="38">
        <f t="shared" si="828"/>
        <v>0</v>
      </c>
      <c r="I144" s="38">
        <f t="shared" si="828"/>
        <v>0</v>
      </c>
      <c r="J144" s="38">
        <f t="shared" si="828"/>
        <v>0</v>
      </c>
      <c r="K144" s="38">
        <f t="shared" si="828"/>
        <v>0</v>
      </c>
      <c r="L144" s="38">
        <f t="shared" si="828"/>
        <v>0</v>
      </c>
      <c r="M144" s="38">
        <f t="shared" si="828"/>
        <v>0</v>
      </c>
      <c r="N144" s="38">
        <f t="shared" si="828"/>
        <v>0</v>
      </c>
      <c r="O144" s="38">
        <f t="shared" si="828"/>
        <v>0</v>
      </c>
      <c r="P144" s="38">
        <f t="shared" si="828"/>
        <v>300</v>
      </c>
      <c r="Q144" s="38">
        <f t="shared" si="828"/>
        <v>174</v>
      </c>
      <c r="R144" s="38">
        <f t="shared" si="828"/>
        <v>280</v>
      </c>
      <c r="S144" s="38">
        <f t="shared" si="828"/>
        <v>230</v>
      </c>
      <c r="T144" s="38">
        <f t="shared" si="828"/>
        <v>320</v>
      </c>
      <c r="U144" s="38">
        <f t="shared" si="828"/>
        <v>275</v>
      </c>
      <c r="V144" s="38">
        <f t="shared" si="828"/>
        <v>1370</v>
      </c>
      <c r="W144" s="38">
        <f t="shared" si="828"/>
        <v>370</v>
      </c>
      <c r="X144" s="38">
        <f t="shared" si="828"/>
        <v>0</v>
      </c>
      <c r="Y144" s="38">
        <f t="shared" si="828"/>
        <v>0</v>
      </c>
      <c r="Z144" s="41">
        <f t="shared" si="828"/>
        <v>0</v>
      </c>
      <c r="AD144" s="39">
        <v>45527</v>
      </c>
      <c r="AE144" s="38">
        <f t="shared" si="784"/>
        <v>0</v>
      </c>
      <c r="AF144" s="38">
        <f t="shared" ref="AF144:BB144" si="829">AF112-AE112</f>
        <v>0</v>
      </c>
      <c r="AG144" s="38">
        <f t="shared" si="829"/>
        <v>0</v>
      </c>
      <c r="AH144" s="38">
        <f t="shared" si="829"/>
        <v>0</v>
      </c>
      <c r="AI144" s="38">
        <f t="shared" si="829"/>
        <v>0</v>
      </c>
      <c r="AJ144" s="38">
        <f t="shared" si="829"/>
        <v>0</v>
      </c>
      <c r="AK144" s="38">
        <f t="shared" si="829"/>
        <v>0</v>
      </c>
      <c r="AL144" s="38">
        <f t="shared" si="829"/>
        <v>0</v>
      </c>
      <c r="AM144" s="38">
        <f t="shared" si="829"/>
        <v>0</v>
      </c>
      <c r="AN144" s="38">
        <f t="shared" si="829"/>
        <v>0</v>
      </c>
      <c r="AO144" s="38">
        <f t="shared" si="829"/>
        <v>0</v>
      </c>
      <c r="AP144" s="38">
        <f t="shared" si="829"/>
        <v>0</v>
      </c>
      <c r="AQ144" s="38">
        <f t="shared" si="829"/>
        <v>-565</v>
      </c>
      <c r="AR144" s="38">
        <f t="shared" si="829"/>
        <v>150</v>
      </c>
      <c r="AS144" s="38">
        <f t="shared" si="829"/>
        <v>124</v>
      </c>
      <c r="AT144" s="38">
        <f t="shared" si="829"/>
        <v>518</v>
      </c>
      <c r="AU144" s="38">
        <f t="shared" si="829"/>
        <v>425</v>
      </c>
      <c r="AV144" s="38">
        <f t="shared" si="829"/>
        <v>960</v>
      </c>
      <c r="AW144" s="38">
        <f t="shared" si="829"/>
        <v>-160</v>
      </c>
      <c r="AX144" s="38">
        <f t="shared" si="829"/>
        <v>2345</v>
      </c>
      <c r="AY144" s="38">
        <f t="shared" si="829"/>
        <v>-1329</v>
      </c>
      <c r="AZ144" s="38">
        <f t="shared" si="829"/>
        <v>5.5</v>
      </c>
      <c r="BA144" s="38">
        <f t="shared" si="829"/>
        <v>0</v>
      </c>
      <c r="BB144" s="41">
        <f t="shared" si="829"/>
        <v>0</v>
      </c>
    </row>
    <row r="145" spans="1:54" x14ac:dyDescent="0.25">
      <c r="B145" s="39">
        <v>45528</v>
      </c>
      <c r="C145" s="38">
        <f t="shared" si="782"/>
        <v>0</v>
      </c>
      <c r="D145" s="38">
        <f t="shared" ref="D145:Z145" si="830">D113-C113</f>
        <v>0</v>
      </c>
      <c r="E145" s="38">
        <f t="shared" si="830"/>
        <v>0</v>
      </c>
      <c r="F145" s="38">
        <f t="shared" si="830"/>
        <v>0</v>
      </c>
      <c r="G145" s="38">
        <f t="shared" si="830"/>
        <v>0</v>
      </c>
      <c r="H145" s="38">
        <f t="shared" si="830"/>
        <v>0</v>
      </c>
      <c r="I145" s="38">
        <f t="shared" si="830"/>
        <v>0</v>
      </c>
      <c r="J145" s="38">
        <f t="shared" si="830"/>
        <v>0</v>
      </c>
      <c r="K145" s="38">
        <f t="shared" si="830"/>
        <v>0</v>
      </c>
      <c r="L145" s="38">
        <f t="shared" si="830"/>
        <v>0</v>
      </c>
      <c r="M145" s="38">
        <f t="shared" si="830"/>
        <v>0</v>
      </c>
      <c r="N145" s="38">
        <f t="shared" si="830"/>
        <v>0</v>
      </c>
      <c r="O145" s="38">
        <f t="shared" si="830"/>
        <v>0</v>
      </c>
      <c r="P145" s="38">
        <f t="shared" si="830"/>
        <v>470</v>
      </c>
      <c r="Q145" s="38">
        <f t="shared" si="830"/>
        <v>1060</v>
      </c>
      <c r="R145" s="38">
        <f t="shared" si="830"/>
        <v>650</v>
      </c>
      <c r="S145" s="38">
        <f t="shared" si="830"/>
        <v>265</v>
      </c>
      <c r="T145" s="38">
        <f t="shared" si="830"/>
        <v>480</v>
      </c>
      <c r="U145" s="38">
        <f t="shared" si="830"/>
        <v>40</v>
      </c>
      <c r="V145" s="38">
        <f t="shared" si="830"/>
        <v>250</v>
      </c>
      <c r="W145" s="38">
        <f t="shared" si="830"/>
        <v>160</v>
      </c>
      <c r="X145" s="38">
        <f t="shared" si="830"/>
        <v>875</v>
      </c>
      <c r="Y145" s="38">
        <f t="shared" si="830"/>
        <v>154</v>
      </c>
      <c r="Z145" s="41">
        <f t="shared" si="830"/>
        <v>0</v>
      </c>
      <c r="AD145" s="39">
        <v>45528</v>
      </c>
      <c r="AE145" s="38">
        <f t="shared" si="784"/>
        <v>0</v>
      </c>
      <c r="AF145" s="38">
        <f t="shared" ref="AF145:BB145" si="831">AF113-AE113</f>
        <v>0</v>
      </c>
      <c r="AG145" s="38">
        <f t="shared" si="831"/>
        <v>0</v>
      </c>
      <c r="AH145" s="38">
        <f t="shared" si="831"/>
        <v>0</v>
      </c>
      <c r="AI145" s="38">
        <f t="shared" si="831"/>
        <v>0</v>
      </c>
      <c r="AJ145" s="38">
        <f t="shared" si="831"/>
        <v>0</v>
      </c>
      <c r="AK145" s="38">
        <f t="shared" si="831"/>
        <v>0</v>
      </c>
      <c r="AL145" s="38">
        <f t="shared" si="831"/>
        <v>0</v>
      </c>
      <c r="AM145" s="38">
        <f t="shared" si="831"/>
        <v>0</v>
      </c>
      <c r="AN145" s="38">
        <f t="shared" si="831"/>
        <v>0</v>
      </c>
      <c r="AO145" s="38">
        <f t="shared" si="831"/>
        <v>0</v>
      </c>
      <c r="AP145" s="38">
        <f t="shared" si="831"/>
        <v>0</v>
      </c>
      <c r="AQ145" s="38">
        <f t="shared" si="831"/>
        <v>0</v>
      </c>
      <c r="AR145" s="38">
        <f t="shared" si="831"/>
        <v>199</v>
      </c>
      <c r="AS145" s="38">
        <f t="shared" si="831"/>
        <v>990</v>
      </c>
      <c r="AT145" s="38">
        <f t="shared" si="831"/>
        <v>634</v>
      </c>
      <c r="AU145" s="38">
        <f t="shared" si="831"/>
        <v>265</v>
      </c>
      <c r="AV145" s="38">
        <f t="shared" si="831"/>
        <v>1145</v>
      </c>
      <c r="AW145" s="38">
        <f t="shared" si="831"/>
        <v>-35</v>
      </c>
      <c r="AX145" s="38">
        <f t="shared" si="831"/>
        <v>250</v>
      </c>
      <c r="AY145" s="38">
        <f t="shared" si="831"/>
        <v>-590</v>
      </c>
      <c r="AZ145" s="38">
        <f t="shared" si="831"/>
        <v>875</v>
      </c>
      <c r="BA145" s="38">
        <f t="shared" si="831"/>
        <v>-553</v>
      </c>
      <c r="BB145" s="41">
        <f t="shared" si="831"/>
        <v>0</v>
      </c>
    </row>
    <row r="146" spans="1:54" x14ac:dyDescent="0.25">
      <c r="B146" s="39">
        <v>45529</v>
      </c>
      <c r="C146" s="38">
        <f t="shared" si="782"/>
        <v>0</v>
      </c>
      <c r="D146" s="38">
        <f t="shared" ref="D146:Z146" si="832">D114-C114</f>
        <v>0</v>
      </c>
      <c r="E146" s="38">
        <f t="shared" si="832"/>
        <v>0</v>
      </c>
      <c r="F146" s="38">
        <f t="shared" si="832"/>
        <v>0</v>
      </c>
      <c r="G146" s="38">
        <f t="shared" si="832"/>
        <v>0</v>
      </c>
      <c r="H146" s="38">
        <f t="shared" si="832"/>
        <v>120</v>
      </c>
      <c r="I146" s="38">
        <f t="shared" si="832"/>
        <v>130</v>
      </c>
      <c r="J146" s="38">
        <f t="shared" si="832"/>
        <v>473</v>
      </c>
      <c r="K146" s="38">
        <f t="shared" si="832"/>
        <v>250</v>
      </c>
      <c r="L146" s="38">
        <f t="shared" si="832"/>
        <v>90</v>
      </c>
      <c r="M146" s="38">
        <f t="shared" si="832"/>
        <v>0</v>
      </c>
      <c r="N146" s="38">
        <f t="shared" si="832"/>
        <v>0</v>
      </c>
      <c r="O146" s="38">
        <f t="shared" si="832"/>
        <v>0</v>
      </c>
      <c r="P146" s="38">
        <f t="shared" si="832"/>
        <v>270</v>
      </c>
      <c r="Q146" s="38">
        <f t="shared" si="832"/>
        <v>330</v>
      </c>
      <c r="R146" s="38">
        <f t="shared" si="832"/>
        <v>640</v>
      </c>
      <c r="S146" s="38">
        <f t="shared" si="832"/>
        <v>1390</v>
      </c>
      <c r="T146" s="38">
        <f t="shared" si="832"/>
        <v>1990</v>
      </c>
      <c r="U146" s="38">
        <f t="shared" si="832"/>
        <v>877</v>
      </c>
      <c r="V146" s="38">
        <f t="shared" si="832"/>
        <v>3340</v>
      </c>
      <c r="W146" s="38">
        <f t="shared" si="832"/>
        <v>210</v>
      </c>
      <c r="X146" s="38">
        <f t="shared" si="832"/>
        <v>1025</v>
      </c>
      <c r="Y146" s="38">
        <f t="shared" si="832"/>
        <v>400</v>
      </c>
      <c r="Z146" s="41">
        <f t="shared" si="832"/>
        <v>520</v>
      </c>
      <c r="AD146" s="39">
        <v>45529</v>
      </c>
      <c r="AE146" s="38">
        <f t="shared" si="784"/>
        <v>0</v>
      </c>
      <c r="AF146" s="38">
        <f t="shared" ref="AF146:BB146" si="833">AF114-AE114</f>
        <v>0</v>
      </c>
      <c r="AG146" s="38">
        <f t="shared" si="833"/>
        <v>0</v>
      </c>
      <c r="AH146" s="38">
        <f t="shared" si="833"/>
        <v>0</v>
      </c>
      <c r="AI146" s="38">
        <f t="shared" si="833"/>
        <v>0</v>
      </c>
      <c r="AJ146" s="38">
        <f t="shared" si="833"/>
        <v>120</v>
      </c>
      <c r="AK146" s="38">
        <f t="shared" si="833"/>
        <v>-95</v>
      </c>
      <c r="AL146" s="38">
        <f t="shared" si="833"/>
        <v>581</v>
      </c>
      <c r="AM146" s="38">
        <f t="shared" si="833"/>
        <v>250</v>
      </c>
      <c r="AN146" s="38">
        <f t="shared" si="833"/>
        <v>-24</v>
      </c>
      <c r="AO146" s="38">
        <f t="shared" si="833"/>
        <v>0</v>
      </c>
      <c r="AP146" s="38">
        <f t="shared" si="833"/>
        <v>0</v>
      </c>
      <c r="AQ146" s="38">
        <f t="shared" si="833"/>
        <v>0</v>
      </c>
      <c r="AR146" s="38">
        <f t="shared" si="833"/>
        <v>60</v>
      </c>
      <c r="AS146" s="38">
        <f t="shared" si="833"/>
        <v>305</v>
      </c>
      <c r="AT146" s="38">
        <f t="shared" si="833"/>
        <v>-528</v>
      </c>
      <c r="AU146" s="38">
        <f t="shared" si="833"/>
        <v>1390</v>
      </c>
      <c r="AV146" s="38">
        <f t="shared" si="833"/>
        <v>1990</v>
      </c>
      <c r="AW146" s="38">
        <f t="shared" si="833"/>
        <v>277</v>
      </c>
      <c r="AX146" s="38">
        <f t="shared" si="833"/>
        <v>-2150</v>
      </c>
      <c r="AY146" s="38">
        <f t="shared" si="833"/>
        <v>255</v>
      </c>
      <c r="AZ146" s="38">
        <f t="shared" si="833"/>
        <v>465</v>
      </c>
      <c r="BA146" s="38">
        <f t="shared" si="833"/>
        <v>-3055</v>
      </c>
      <c r="BB146" s="41">
        <f t="shared" si="833"/>
        <v>-1657</v>
      </c>
    </row>
    <row r="147" spans="1:54" x14ac:dyDescent="0.25">
      <c r="B147" s="39">
        <v>45530</v>
      </c>
      <c r="C147" s="38">
        <f t="shared" si="782"/>
        <v>0</v>
      </c>
      <c r="D147" s="38">
        <f t="shared" ref="D147:Z147" si="834">D115-C115</f>
        <v>0</v>
      </c>
      <c r="E147" s="38">
        <f t="shared" si="834"/>
        <v>0</v>
      </c>
      <c r="F147" s="38">
        <f t="shared" si="834"/>
        <v>0</v>
      </c>
      <c r="G147" s="38">
        <f t="shared" si="834"/>
        <v>0</v>
      </c>
      <c r="H147" s="38">
        <f t="shared" si="834"/>
        <v>0</v>
      </c>
      <c r="I147" s="38">
        <f t="shared" si="834"/>
        <v>0</v>
      </c>
      <c r="J147" s="38">
        <f t="shared" si="834"/>
        <v>0</v>
      </c>
      <c r="K147" s="38">
        <f t="shared" si="834"/>
        <v>0</v>
      </c>
      <c r="L147" s="38">
        <f t="shared" si="834"/>
        <v>0</v>
      </c>
      <c r="M147" s="38">
        <f t="shared" si="834"/>
        <v>2620</v>
      </c>
      <c r="N147" s="38">
        <f t="shared" si="834"/>
        <v>500</v>
      </c>
      <c r="O147" s="38">
        <f t="shared" si="834"/>
        <v>490</v>
      </c>
      <c r="P147" s="38">
        <f t="shared" si="834"/>
        <v>730</v>
      </c>
      <c r="Q147" s="38">
        <f t="shared" si="834"/>
        <v>605</v>
      </c>
      <c r="R147" s="38">
        <f t="shared" si="834"/>
        <v>460</v>
      </c>
      <c r="S147" s="38">
        <f t="shared" si="834"/>
        <v>1608</v>
      </c>
      <c r="T147" s="38">
        <f t="shared" si="834"/>
        <v>565</v>
      </c>
      <c r="U147" s="38">
        <f t="shared" si="834"/>
        <v>800</v>
      </c>
      <c r="V147" s="38">
        <f t="shared" si="834"/>
        <v>1380</v>
      </c>
      <c r="W147" s="38">
        <f t="shared" si="834"/>
        <v>1550</v>
      </c>
      <c r="X147" s="38">
        <f t="shared" si="834"/>
        <v>475</v>
      </c>
      <c r="Y147" s="38">
        <f t="shared" si="834"/>
        <v>980</v>
      </c>
      <c r="Z147" s="41">
        <f t="shared" si="834"/>
        <v>1055</v>
      </c>
      <c r="AD147" s="39">
        <v>45530</v>
      </c>
      <c r="AE147" s="38">
        <f t="shared" si="784"/>
        <v>0</v>
      </c>
      <c r="AF147" s="38">
        <f t="shared" ref="AF147:BB147" si="835">AF115-AE115</f>
        <v>0</v>
      </c>
      <c r="AG147" s="38">
        <f t="shared" si="835"/>
        <v>0</v>
      </c>
      <c r="AH147" s="38">
        <f t="shared" si="835"/>
        <v>0</v>
      </c>
      <c r="AI147" s="38">
        <f t="shared" si="835"/>
        <v>0</v>
      </c>
      <c r="AJ147" s="38">
        <f t="shared" si="835"/>
        <v>0</v>
      </c>
      <c r="AK147" s="38">
        <f t="shared" si="835"/>
        <v>0</v>
      </c>
      <c r="AL147" s="38">
        <f t="shared" si="835"/>
        <v>0</v>
      </c>
      <c r="AM147" s="38">
        <f t="shared" si="835"/>
        <v>0</v>
      </c>
      <c r="AN147" s="38">
        <f t="shared" si="835"/>
        <v>0</v>
      </c>
      <c r="AO147" s="38">
        <f t="shared" si="835"/>
        <v>1150</v>
      </c>
      <c r="AP147" s="38">
        <f t="shared" si="835"/>
        <v>2125</v>
      </c>
      <c r="AQ147" s="38">
        <f t="shared" si="835"/>
        <v>-185</v>
      </c>
      <c r="AR147" s="38">
        <f t="shared" si="835"/>
        <v>960</v>
      </c>
      <c r="AS147" s="38">
        <f t="shared" si="835"/>
        <v>605</v>
      </c>
      <c r="AT147" s="38">
        <f t="shared" si="835"/>
        <v>-145</v>
      </c>
      <c r="AU147" s="38">
        <f t="shared" si="835"/>
        <v>1687</v>
      </c>
      <c r="AV147" s="38">
        <f t="shared" si="835"/>
        <v>-1525</v>
      </c>
      <c r="AW147" s="38">
        <f t="shared" si="835"/>
        <v>1525</v>
      </c>
      <c r="AX147" s="38">
        <f t="shared" si="835"/>
        <v>85</v>
      </c>
      <c r="AY147" s="38">
        <f t="shared" si="835"/>
        <v>1390</v>
      </c>
      <c r="AZ147" s="38">
        <f t="shared" si="835"/>
        <v>64</v>
      </c>
      <c r="BA147" s="38">
        <f t="shared" si="835"/>
        <v>870</v>
      </c>
      <c r="BB147" s="41">
        <f t="shared" si="835"/>
        <v>-125.5</v>
      </c>
    </row>
    <row r="148" spans="1:54" x14ac:dyDescent="0.25">
      <c r="B148" s="40">
        <v>45531</v>
      </c>
      <c r="C148" s="42">
        <f t="shared" si="782"/>
        <v>785</v>
      </c>
      <c r="D148" s="42">
        <f t="shared" ref="D148:Z148" si="836">D116-C116</f>
        <v>0</v>
      </c>
      <c r="E148" s="42">
        <f t="shared" si="836"/>
        <v>0</v>
      </c>
      <c r="F148" s="42">
        <f t="shared" si="836"/>
        <v>0</v>
      </c>
      <c r="G148" s="42">
        <f t="shared" si="836"/>
        <v>0</v>
      </c>
      <c r="H148" s="42">
        <f t="shared" si="836"/>
        <v>0</v>
      </c>
      <c r="I148" s="42">
        <f t="shared" si="836"/>
        <v>0</v>
      </c>
      <c r="J148" s="42">
        <f t="shared" si="836"/>
        <v>0</v>
      </c>
      <c r="K148" s="42">
        <f t="shared" si="836"/>
        <v>0</v>
      </c>
      <c r="L148" s="42">
        <f t="shared" si="836"/>
        <v>0</v>
      </c>
      <c r="M148" s="42">
        <f t="shared" si="836"/>
        <v>0</v>
      </c>
      <c r="N148" s="42">
        <f t="shared" si="836"/>
        <v>0</v>
      </c>
      <c r="O148" s="42">
        <f t="shared" si="836"/>
        <v>405</v>
      </c>
      <c r="P148" s="42">
        <f t="shared" si="836"/>
        <v>800</v>
      </c>
      <c r="Q148" s="42">
        <f t="shared" si="836"/>
        <v>745</v>
      </c>
      <c r="R148" s="42">
        <f t="shared" si="836"/>
        <v>655</v>
      </c>
      <c r="S148" s="42">
        <f t="shared" si="836"/>
        <v>338</v>
      </c>
      <c r="T148" s="42">
        <f t="shared" si="836"/>
        <v>1000</v>
      </c>
      <c r="U148" s="42">
        <f t="shared" si="836"/>
        <v>600</v>
      </c>
      <c r="V148" s="42">
        <f t="shared" si="836"/>
        <v>1735</v>
      </c>
      <c r="W148" s="42">
        <f t="shared" si="836"/>
        <v>1545</v>
      </c>
      <c r="X148" s="42">
        <f t="shared" si="836"/>
        <v>240</v>
      </c>
      <c r="Y148" s="42">
        <f t="shared" si="836"/>
        <v>0</v>
      </c>
      <c r="Z148" s="43">
        <f t="shared" si="836"/>
        <v>0</v>
      </c>
      <c r="AD148" s="40">
        <v>45531</v>
      </c>
      <c r="AE148" s="42">
        <f t="shared" si="784"/>
        <v>-3575</v>
      </c>
      <c r="AF148" s="42">
        <f t="shared" ref="AF148:BB148" si="837">AF116-AE116</f>
        <v>200</v>
      </c>
      <c r="AG148" s="42">
        <f t="shared" si="837"/>
        <v>0</v>
      </c>
      <c r="AH148" s="42">
        <f t="shared" si="837"/>
        <v>0</v>
      </c>
      <c r="AI148" s="42">
        <f t="shared" si="837"/>
        <v>0</v>
      </c>
      <c r="AJ148" s="42">
        <f t="shared" si="837"/>
        <v>0</v>
      </c>
      <c r="AK148" s="42">
        <f t="shared" si="837"/>
        <v>0</v>
      </c>
      <c r="AL148" s="42">
        <f t="shared" si="837"/>
        <v>0</v>
      </c>
      <c r="AM148" s="42">
        <f t="shared" si="837"/>
        <v>0</v>
      </c>
      <c r="AN148" s="42">
        <f t="shared" si="837"/>
        <v>0</v>
      </c>
      <c r="AO148" s="42">
        <f t="shared" si="837"/>
        <v>0</v>
      </c>
      <c r="AP148" s="42">
        <f t="shared" si="837"/>
        <v>0</v>
      </c>
      <c r="AQ148" s="42">
        <f t="shared" si="837"/>
        <v>405</v>
      </c>
      <c r="AR148" s="42">
        <f t="shared" si="837"/>
        <v>1035</v>
      </c>
      <c r="AS148" s="42">
        <f t="shared" si="837"/>
        <v>-565</v>
      </c>
      <c r="AT148" s="42">
        <f t="shared" si="837"/>
        <v>390</v>
      </c>
      <c r="AU148" s="42">
        <f t="shared" si="837"/>
        <v>3038</v>
      </c>
      <c r="AV148" s="42">
        <f t="shared" si="837"/>
        <v>1650</v>
      </c>
      <c r="AW148" s="42">
        <f t="shared" si="837"/>
        <v>581</v>
      </c>
      <c r="AX148" s="42">
        <f t="shared" si="837"/>
        <v>-135</v>
      </c>
      <c r="AY148" s="42">
        <f t="shared" si="837"/>
        <v>-3360</v>
      </c>
      <c r="AZ148" s="42">
        <f t="shared" si="837"/>
        <v>-235</v>
      </c>
      <c r="BA148" s="42">
        <f t="shared" si="837"/>
        <v>-3</v>
      </c>
      <c r="BB148" s="43">
        <f t="shared" si="837"/>
        <v>0</v>
      </c>
    </row>
    <row r="149" spans="1:54" x14ac:dyDescent="0.25">
      <c r="B149" s="40" t="s">
        <v>34</v>
      </c>
      <c r="C149" s="42">
        <f>SUM(C121:C148)</f>
        <v>3525</v>
      </c>
      <c r="D149" s="42">
        <f t="shared" ref="D149:Z149" si="838">SUM(D121:D148)</f>
        <v>530</v>
      </c>
      <c r="E149" s="42">
        <f t="shared" si="838"/>
        <v>440</v>
      </c>
      <c r="F149" s="42">
        <f t="shared" si="838"/>
        <v>0</v>
      </c>
      <c r="G149" s="42">
        <f t="shared" si="838"/>
        <v>0</v>
      </c>
      <c r="H149" s="42">
        <f t="shared" si="838"/>
        <v>1440</v>
      </c>
      <c r="I149" s="42">
        <f t="shared" si="838"/>
        <v>235</v>
      </c>
      <c r="J149" s="42">
        <f t="shared" si="838"/>
        <v>615.40999999999985</v>
      </c>
      <c r="K149" s="42">
        <f t="shared" si="838"/>
        <v>4270</v>
      </c>
      <c r="L149" s="42">
        <f t="shared" si="838"/>
        <v>4390</v>
      </c>
      <c r="M149" s="42">
        <f t="shared" si="838"/>
        <v>3390</v>
      </c>
      <c r="N149" s="42">
        <f t="shared" si="838"/>
        <v>1345</v>
      </c>
      <c r="O149" s="42">
        <f t="shared" si="838"/>
        <v>5020</v>
      </c>
      <c r="P149" s="42">
        <f t="shared" si="838"/>
        <v>17687</v>
      </c>
      <c r="Q149" s="42">
        <f t="shared" si="838"/>
        <v>20111.14</v>
      </c>
      <c r="R149" s="42">
        <f t="shared" si="838"/>
        <v>19239</v>
      </c>
      <c r="S149" s="42">
        <f t="shared" si="838"/>
        <v>20826</v>
      </c>
      <c r="T149" s="42">
        <f t="shared" si="838"/>
        <v>23672</v>
      </c>
      <c r="U149" s="42">
        <f t="shared" si="838"/>
        <v>25996.15</v>
      </c>
      <c r="V149" s="42">
        <f t="shared" si="838"/>
        <v>33536</v>
      </c>
      <c r="W149" s="42">
        <f t="shared" si="838"/>
        <v>19988</v>
      </c>
      <c r="X149" s="42">
        <f t="shared" si="838"/>
        <v>13138.05</v>
      </c>
      <c r="Y149" s="42">
        <f t="shared" si="838"/>
        <v>13977.3</v>
      </c>
      <c r="Z149" s="42">
        <f t="shared" si="838"/>
        <v>7495</v>
      </c>
      <c r="AD149" s="40" t="s">
        <v>34</v>
      </c>
      <c r="AE149" s="42">
        <f>SUM(AE121:AE148)</f>
        <v>-4576</v>
      </c>
      <c r="AF149" s="42">
        <f t="shared" ref="AF149:BB149" si="839">SUM(AF121:AF148)</f>
        <v>-2170</v>
      </c>
      <c r="AG149" s="42">
        <f t="shared" si="839"/>
        <v>-3160</v>
      </c>
      <c r="AH149" s="42">
        <f t="shared" si="839"/>
        <v>801</v>
      </c>
      <c r="AI149" s="42">
        <f t="shared" si="839"/>
        <v>0</v>
      </c>
      <c r="AJ149" s="42">
        <f t="shared" si="839"/>
        <v>1115</v>
      </c>
      <c r="AK149" s="42">
        <f t="shared" si="839"/>
        <v>-1240</v>
      </c>
      <c r="AL149" s="42">
        <f t="shared" si="839"/>
        <v>973.40999999999985</v>
      </c>
      <c r="AM149" s="42">
        <f t="shared" si="839"/>
        <v>5920</v>
      </c>
      <c r="AN149" s="42">
        <f t="shared" si="839"/>
        <v>406</v>
      </c>
      <c r="AO149" s="42">
        <f t="shared" si="839"/>
        <v>7170</v>
      </c>
      <c r="AP149" s="42">
        <f t="shared" si="839"/>
        <v>2845</v>
      </c>
      <c r="AQ149" s="42">
        <f t="shared" si="839"/>
        <v>1356</v>
      </c>
      <c r="AR149" s="42">
        <f t="shared" si="839"/>
        <v>303</v>
      </c>
      <c r="AS149" s="42">
        <f t="shared" si="839"/>
        <v>-448.36000000000013</v>
      </c>
      <c r="AT149" s="42">
        <f t="shared" si="839"/>
        <v>-8193</v>
      </c>
      <c r="AU149" s="42">
        <f t="shared" si="839"/>
        <v>6632</v>
      </c>
      <c r="AV149" s="42">
        <f t="shared" si="839"/>
        <v>8181.5</v>
      </c>
      <c r="AW149" s="42">
        <f t="shared" si="839"/>
        <v>1530.1499999999996</v>
      </c>
      <c r="AX149" s="42">
        <f t="shared" si="839"/>
        <v>2014</v>
      </c>
      <c r="AY149" s="42">
        <f t="shared" si="839"/>
        <v>1135</v>
      </c>
      <c r="AZ149" s="42">
        <f t="shared" si="839"/>
        <v>1032.5499999999993</v>
      </c>
      <c r="BA149" s="42">
        <f t="shared" si="839"/>
        <v>-11204.2</v>
      </c>
      <c r="BB149" s="42">
        <f t="shared" si="839"/>
        <v>-11388</v>
      </c>
    </row>
    <row r="152" spans="1:54" x14ac:dyDescent="0.25">
      <c r="Q152" s="29" t="s">
        <v>2</v>
      </c>
      <c r="R152" s="29" t="s">
        <v>3</v>
      </c>
      <c r="S152" s="29" t="s">
        <v>4</v>
      </c>
      <c r="T152" s="29" t="s">
        <v>5</v>
      </c>
      <c r="U152" s="29" t="s">
        <v>6</v>
      </c>
      <c r="V152" s="29" t="s">
        <v>7</v>
      </c>
      <c r="W152" s="29" t="s">
        <v>8</v>
      </c>
      <c r="X152" s="29" t="s">
        <v>9</v>
      </c>
      <c r="Y152" s="29" t="s">
        <v>10</v>
      </c>
      <c r="Z152" s="29" t="s">
        <v>11</v>
      </c>
      <c r="AA152" s="29" t="s">
        <v>12</v>
      </c>
      <c r="AB152" s="29" t="s">
        <v>13</v>
      </c>
      <c r="AC152" s="29" t="s">
        <v>14</v>
      </c>
      <c r="AD152" s="29" t="s">
        <v>15</v>
      </c>
      <c r="AE152" s="29" t="s">
        <v>16</v>
      </c>
      <c r="AF152" s="29" t="s">
        <v>17</v>
      </c>
      <c r="AG152" s="29" t="s">
        <v>18</v>
      </c>
      <c r="AH152" s="29" t="s">
        <v>19</v>
      </c>
      <c r="AI152" s="29" t="s">
        <v>20</v>
      </c>
      <c r="AJ152" s="29" t="s">
        <v>21</v>
      </c>
      <c r="AK152" s="29" t="s">
        <v>22</v>
      </c>
      <c r="AL152" s="29" t="s">
        <v>23</v>
      </c>
      <c r="AM152" s="29" t="s">
        <v>24</v>
      </c>
      <c r="AN152" s="30" t="s">
        <v>25</v>
      </c>
    </row>
    <row r="153" spans="1:54" x14ac:dyDescent="0.25">
      <c r="P153" s="19" t="s">
        <v>27</v>
      </c>
      <c r="Q153" s="38">
        <f t="shared" ref="Q153" si="840">C149</f>
        <v>3525</v>
      </c>
      <c r="R153" s="38">
        <f t="shared" ref="R153" si="841">D149</f>
        <v>530</v>
      </c>
      <c r="S153" s="38">
        <f t="shared" ref="S153" si="842">E149</f>
        <v>440</v>
      </c>
      <c r="T153" s="38">
        <f t="shared" ref="T153" si="843">F149</f>
        <v>0</v>
      </c>
      <c r="U153" s="38">
        <f t="shared" ref="U153" si="844">G149</f>
        <v>0</v>
      </c>
      <c r="V153" s="38">
        <f t="shared" ref="V153" si="845">H149</f>
        <v>1440</v>
      </c>
      <c r="W153" s="38">
        <f t="shared" ref="W153" si="846">I149</f>
        <v>235</v>
      </c>
      <c r="X153" s="38">
        <f t="shared" ref="X153" si="847">J149</f>
        <v>615.40999999999985</v>
      </c>
      <c r="Y153" s="38">
        <f t="shared" ref="Y153" si="848">K149</f>
        <v>4270</v>
      </c>
      <c r="Z153" s="38">
        <f t="shared" ref="Z153" si="849">L149</f>
        <v>4390</v>
      </c>
      <c r="AA153" s="38">
        <f t="shared" ref="AA153" si="850">M149</f>
        <v>3390</v>
      </c>
      <c r="AB153" s="38">
        <f t="shared" ref="AB153" si="851">N149</f>
        <v>1345</v>
      </c>
      <c r="AC153" s="38">
        <f t="shared" ref="AC153" si="852">O149</f>
        <v>5020</v>
      </c>
      <c r="AD153" s="38">
        <f t="shared" ref="AD153" si="853">P149</f>
        <v>17687</v>
      </c>
      <c r="AE153" s="38">
        <f t="shared" ref="AE153" si="854">Q149</f>
        <v>20111.14</v>
      </c>
      <c r="AF153" s="38">
        <f t="shared" ref="AF153" si="855">R149</f>
        <v>19239</v>
      </c>
      <c r="AG153" s="38">
        <f t="shared" ref="AG153" si="856">S149</f>
        <v>20826</v>
      </c>
      <c r="AH153" s="38">
        <f t="shared" ref="AH153" si="857">T149</f>
        <v>23672</v>
      </c>
      <c r="AI153" s="38">
        <f t="shared" ref="AI153" si="858">U149</f>
        <v>25996.15</v>
      </c>
      <c r="AJ153" s="38">
        <f t="shared" ref="AJ153" si="859">V149</f>
        <v>33536</v>
      </c>
      <c r="AK153" s="38">
        <f t="shared" ref="AK153" si="860">W149</f>
        <v>19988</v>
      </c>
      <c r="AL153" s="38">
        <f t="shared" ref="AL153" si="861">X149</f>
        <v>13138.05</v>
      </c>
      <c r="AM153" s="38">
        <f t="shared" ref="AM153" si="862">Y149</f>
        <v>13977.3</v>
      </c>
      <c r="AN153" s="38">
        <f t="shared" ref="AN153" si="863">Z149</f>
        <v>7495</v>
      </c>
    </row>
    <row r="154" spans="1:54" x14ac:dyDescent="0.25">
      <c r="P154" s="19" t="s">
        <v>28</v>
      </c>
      <c r="Q154" s="38">
        <f t="shared" ref="Q154" si="864">AE149</f>
        <v>-4576</v>
      </c>
      <c r="R154" s="38">
        <f t="shared" ref="R154" si="865">AF149</f>
        <v>-2170</v>
      </c>
      <c r="S154" s="38">
        <f t="shared" ref="S154" si="866">AG149</f>
        <v>-3160</v>
      </c>
      <c r="T154" s="38">
        <f t="shared" ref="T154" si="867">AH149</f>
        <v>801</v>
      </c>
      <c r="U154" s="38">
        <f t="shared" ref="U154" si="868">AI149</f>
        <v>0</v>
      </c>
      <c r="V154" s="38">
        <f t="shared" ref="V154" si="869">AJ149</f>
        <v>1115</v>
      </c>
      <c r="W154" s="38">
        <f t="shared" ref="W154" si="870">AK149</f>
        <v>-1240</v>
      </c>
      <c r="X154" s="38">
        <f t="shared" ref="X154" si="871">AL149</f>
        <v>973.40999999999985</v>
      </c>
      <c r="Y154" s="38">
        <f t="shared" ref="Y154" si="872">AM149</f>
        <v>5920</v>
      </c>
      <c r="Z154" s="38">
        <f t="shared" ref="Z154" si="873">AN149</f>
        <v>406</v>
      </c>
      <c r="AA154" s="38">
        <f t="shared" ref="AA154" si="874">AO149</f>
        <v>7170</v>
      </c>
      <c r="AB154" s="38">
        <f t="shared" ref="AB154" si="875">AP149</f>
        <v>2845</v>
      </c>
      <c r="AC154" s="38">
        <f t="shared" ref="AC154" si="876">AQ149</f>
        <v>1356</v>
      </c>
      <c r="AD154" s="38">
        <f t="shared" ref="AD154" si="877">AR149</f>
        <v>303</v>
      </c>
      <c r="AE154" s="38">
        <f t="shared" ref="AE154" si="878">AS149</f>
        <v>-448.36000000000013</v>
      </c>
      <c r="AF154" s="38">
        <f t="shared" ref="AF154" si="879">AT149</f>
        <v>-8193</v>
      </c>
      <c r="AG154" s="38">
        <f t="shared" ref="AG154" si="880">AU149</f>
        <v>6632</v>
      </c>
      <c r="AH154" s="38">
        <f t="shared" ref="AH154" si="881">AV149</f>
        <v>8181.5</v>
      </c>
      <c r="AI154" s="38">
        <f t="shared" ref="AI154" si="882">AW149</f>
        <v>1530.1499999999996</v>
      </c>
      <c r="AJ154" s="38">
        <f t="shared" ref="AJ154" si="883">AX149</f>
        <v>2014</v>
      </c>
      <c r="AK154" s="38">
        <f t="shared" ref="AK154" si="884">AY149</f>
        <v>1135</v>
      </c>
      <c r="AL154" s="38">
        <f t="shared" ref="AL154" si="885">AZ149</f>
        <v>1032.5499999999993</v>
      </c>
      <c r="AM154" s="38">
        <f t="shared" ref="AM154" si="886">BA149</f>
        <v>-11204.2</v>
      </c>
      <c r="AN154" s="38">
        <f t="shared" ref="AN154" si="887">BB149</f>
        <v>-11388</v>
      </c>
    </row>
    <row r="155" spans="1:54" x14ac:dyDescent="0.25">
      <c r="P155" s="19" t="s">
        <v>44</v>
      </c>
      <c r="Q155" s="19" t="str">
        <f>SPH!M93</f>
        <v/>
      </c>
      <c r="R155" s="44" t="str">
        <f>SPH!N93</f>
        <v/>
      </c>
      <c r="S155" s="44" t="str">
        <f>SPH!O93</f>
        <v/>
      </c>
      <c r="T155" s="44" t="str">
        <f>SPH!P93</f>
        <v/>
      </c>
      <c r="U155" s="36">
        <f>SPH!Q93</f>
        <v>23</v>
      </c>
      <c r="V155" s="36">
        <f>SPH!R93</f>
        <v>67.5</v>
      </c>
      <c r="W155" s="36">
        <f>SPH!S93</f>
        <v>69.5</v>
      </c>
      <c r="X155" s="36">
        <f>SPH!T93</f>
        <v>58.5</v>
      </c>
      <c r="Y155" s="36">
        <f>SPH!U93</f>
        <v>40</v>
      </c>
      <c r="Z155" s="36">
        <f>SPH!V93</f>
        <v>43</v>
      </c>
      <c r="AA155" s="36">
        <f>SPH!W93</f>
        <v>55.833333333333336</v>
      </c>
      <c r="AB155" s="36">
        <f>SPH!X93</f>
        <v>43.5</v>
      </c>
      <c r="AC155" s="36">
        <f>SPH!Y93</f>
        <v>43.380952380952372</v>
      </c>
      <c r="AD155" s="36">
        <f>SPH!Z93</f>
        <v>59.952380952380956</v>
      </c>
      <c r="AE155" s="36">
        <f>SPH!AA93</f>
        <v>58.69047619047619</v>
      </c>
      <c r="AF155" s="36">
        <f>SPH!AB93</f>
        <v>57.678571428571431</v>
      </c>
      <c r="AG155" s="36">
        <f>SPH!AC93</f>
        <v>60.321428571428569</v>
      </c>
      <c r="AH155" s="36">
        <f>SPH!AD93</f>
        <v>59.428571428571431</v>
      </c>
      <c r="AI155" s="36">
        <f>SPH!AE93</f>
        <v>61.857142857142854</v>
      </c>
      <c r="AJ155" s="36">
        <f>SPH!AF93</f>
        <v>60.107142857142854</v>
      </c>
      <c r="AK155" s="36">
        <f>SPH!AG93</f>
        <v>55.25</v>
      </c>
      <c r="AL155" s="36">
        <f>SPH!AH93</f>
        <v>51.178571428571431</v>
      </c>
      <c r="AM155" s="36">
        <f>SPH!AI93</f>
        <v>33.208333333333336</v>
      </c>
      <c r="AN155" s="36">
        <f>SPH!AJ93</f>
        <v>37.333333333333336</v>
      </c>
    </row>
    <row r="158" spans="1:54" x14ac:dyDescent="0.25">
      <c r="A158" s="37" t="s">
        <v>51</v>
      </c>
      <c r="B158" s="14" t="s">
        <v>26</v>
      </c>
      <c r="C158" s="12" t="s">
        <v>2</v>
      </c>
      <c r="D158" s="12" t="s">
        <v>3</v>
      </c>
      <c r="E158" s="12" t="s">
        <v>4</v>
      </c>
      <c r="F158" s="12" t="s">
        <v>5</v>
      </c>
      <c r="G158" s="12" t="s">
        <v>6</v>
      </c>
      <c r="H158" s="12" t="s">
        <v>7</v>
      </c>
      <c r="I158" s="12" t="s">
        <v>8</v>
      </c>
      <c r="J158" s="12" t="s">
        <v>9</v>
      </c>
      <c r="K158" s="12" t="s">
        <v>10</v>
      </c>
      <c r="L158" s="12" t="s">
        <v>11</v>
      </c>
      <c r="M158" s="12" t="s">
        <v>12</v>
      </c>
      <c r="N158" s="12" t="s">
        <v>13</v>
      </c>
      <c r="O158" s="12" t="s">
        <v>14</v>
      </c>
      <c r="P158" s="12" t="s">
        <v>15</v>
      </c>
      <c r="Q158" s="12" t="s">
        <v>16</v>
      </c>
      <c r="R158" s="12" t="s">
        <v>17</v>
      </c>
      <c r="S158" s="12" t="s">
        <v>18</v>
      </c>
      <c r="T158" s="12" t="s">
        <v>19</v>
      </c>
      <c r="U158" s="12" t="s">
        <v>20</v>
      </c>
      <c r="V158" s="12" t="s">
        <v>21</v>
      </c>
      <c r="W158" s="12" t="s">
        <v>22</v>
      </c>
      <c r="X158" s="12" t="s">
        <v>23</v>
      </c>
      <c r="Y158" s="12" t="s">
        <v>24</v>
      </c>
      <c r="Z158" s="31" t="s">
        <v>25</v>
      </c>
      <c r="AD158" s="3" t="s">
        <v>26</v>
      </c>
      <c r="AE158" s="10" t="s">
        <v>2</v>
      </c>
      <c r="AF158" s="10" t="s">
        <v>3</v>
      </c>
      <c r="AG158" s="10" t="s">
        <v>4</v>
      </c>
      <c r="AH158" s="10" t="s">
        <v>5</v>
      </c>
      <c r="AI158" s="10" t="s">
        <v>6</v>
      </c>
      <c r="AJ158" s="10" t="s">
        <v>7</v>
      </c>
      <c r="AK158" s="10" t="s">
        <v>8</v>
      </c>
      <c r="AL158" s="10" t="s">
        <v>9</v>
      </c>
      <c r="AM158" s="10" t="s">
        <v>10</v>
      </c>
      <c r="AN158" s="10" t="s">
        <v>11</v>
      </c>
      <c r="AO158" s="10" t="s">
        <v>12</v>
      </c>
      <c r="AP158" s="10" t="s">
        <v>13</v>
      </c>
      <c r="AQ158" s="10" t="s">
        <v>14</v>
      </c>
      <c r="AR158" s="10" t="s">
        <v>15</v>
      </c>
      <c r="AS158" s="10" t="s">
        <v>16</v>
      </c>
      <c r="AT158" s="10" t="s">
        <v>17</v>
      </c>
      <c r="AU158" s="10" t="s">
        <v>18</v>
      </c>
      <c r="AV158" s="10" t="s">
        <v>19</v>
      </c>
      <c r="AW158" s="10" t="s">
        <v>20</v>
      </c>
      <c r="AX158" s="10" t="s">
        <v>21</v>
      </c>
      <c r="AY158" s="10" t="s">
        <v>22</v>
      </c>
      <c r="AZ158" s="10" t="s">
        <v>23</v>
      </c>
      <c r="BA158" s="10" t="s">
        <v>24</v>
      </c>
      <c r="BB158" s="34" t="s">
        <v>25</v>
      </c>
    </row>
    <row r="159" spans="1:54" x14ac:dyDescent="0.25">
      <c r="B159" s="45">
        <v>45532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805</v>
      </c>
      <c r="Q159" s="47">
        <v>2050</v>
      </c>
      <c r="R159" s="47">
        <v>2595</v>
      </c>
      <c r="S159" s="47">
        <v>2825.04</v>
      </c>
      <c r="T159" s="47">
        <v>3205.04</v>
      </c>
      <c r="U159" s="47">
        <v>3675.04</v>
      </c>
      <c r="V159" s="47">
        <v>5494.04</v>
      </c>
      <c r="W159" s="47">
        <v>6364.04</v>
      </c>
      <c r="X159" s="47">
        <v>6364.04</v>
      </c>
      <c r="Y159" s="47">
        <v>6364.04</v>
      </c>
      <c r="Z159" s="47">
        <v>6364.04</v>
      </c>
      <c r="AD159" s="46">
        <v>45532</v>
      </c>
      <c r="AE159" s="47">
        <v>0</v>
      </c>
      <c r="AF159" s="47">
        <v>0</v>
      </c>
      <c r="AG159" s="47">
        <v>0</v>
      </c>
      <c r="AH159" s="47">
        <v>0</v>
      </c>
      <c r="AI159" s="47">
        <v>0</v>
      </c>
      <c r="AJ159" s="47">
        <v>0</v>
      </c>
      <c r="AK159" s="47">
        <v>0</v>
      </c>
      <c r="AL159" s="47">
        <v>0</v>
      </c>
      <c r="AM159" s="47">
        <v>0</v>
      </c>
      <c r="AN159" s="47">
        <v>0</v>
      </c>
      <c r="AO159" s="47">
        <v>0</v>
      </c>
      <c r="AP159" s="47">
        <v>0</v>
      </c>
      <c r="AQ159" s="47">
        <v>0</v>
      </c>
      <c r="AR159" s="47">
        <v>955</v>
      </c>
      <c r="AS159" s="47">
        <v>910</v>
      </c>
      <c r="AT159" s="47">
        <v>1060</v>
      </c>
      <c r="AU159" s="47">
        <v>550.04</v>
      </c>
      <c r="AV159" s="47">
        <v>618.04</v>
      </c>
      <c r="AW159" s="47">
        <v>648.04</v>
      </c>
      <c r="AX159" s="47">
        <v>447.04</v>
      </c>
      <c r="AY159" s="47">
        <v>712.04</v>
      </c>
      <c r="AZ159" s="47">
        <v>542.04</v>
      </c>
      <c r="BA159" s="47">
        <v>542.04</v>
      </c>
      <c r="BB159" s="47">
        <v>503.04</v>
      </c>
    </row>
    <row r="160" spans="1:54" x14ac:dyDescent="0.25">
      <c r="B160" s="45">
        <v>45533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460</v>
      </c>
      <c r="Q160" s="47">
        <v>1480</v>
      </c>
      <c r="R160" s="47">
        <v>1990</v>
      </c>
      <c r="S160" s="47">
        <v>2388</v>
      </c>
      <c r="T160" s="47">
        <v>2578</v>
      </c>
      <c r="U160" s="47">
        <v>2858</v>
      </c>
      <c r="V160" s="47">
        <v>3563</v>
      </c>
      <c r="W160" s="47">
        <v>4158</v>
      </c>
      <c r="X160" s="47">
        <v>4528</v>
      </c>
      <c r="Y160" s="47">
        <v>4828</v>
      </c>
      <c r="Z160" s="47">
        <v>4828</v>
      </c>
      <c r="AD160" s="46">
        <v>45533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7">
        <v>0</v>
      </c>
      <c r="AP160" s="47">
        <v>0</v>
      </c>
      <c r="AQ160" s="47">
        <v>0</v>
      </c>
      <c r="AR160" s="47">
        <v>460</v>
      </c>
      <c r="AS160" s="47">
        <v>1160</v>
      </c>
      <c r="AT160" s="47">
        <v>648</v>
      </c>
      <c r="AU160" s="47">
        <v>367</v>
      </c>
      <c r="AV160" s="47">
        <v>1237</v>
      </c>
      <c r="AW160" s="47">
        <v>582</v>
      </c>
      <c r="AX160" s="47">
        <v>387</v>
      </c>
      <c r="AY160" s="47">
        <v>-3368</v>
      </c>
      <c r="AZ160" s="47">
        <v>467</v>
      </c>
      <c r="BA160" s="47">
        <v>955</v>
      </c>
      <c r="BB160" s="47">
        <v>955</v>
      </c>
    </row>
    <row r="161" spans="2:54" x14ac:dyDescent="0.25">
      <c r="B161" s="45">
        <v>45534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705</v>
      </c>
      <c r="R161" s="47">
        <v>1537</v>
      </c>
      <c r="S161" s="47">
        <v>2542</v>
      </c>
      <c r="T161" s="47">
        <v>3512</v>
      </c>
      <c r="U161" s="47">
        <v>4052</v>
      </c>
      <c r="V161" s="47">
        <v>5007</v>
      </c>
      <c r="W161" s="47">
        <v>5127</v>
      </c>
      <c r="X161" s="47">
        <v>5127</v>
      </c>
      <c r="Y161" s="47">
        <v>5127</v>
      </c>
      <c r="Z161" s="47">
        <v>5127</v>
      </c>
      <c r="AD161" s="46">
        <v>45534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47">
        <v>0</v>
      </c>
      <c r="AQ161" s="47">
        <v>0</v>
      </c>
      <c r="AR161" s="47">
        <v>0</v>
      </c>
      <c r="AS161" s="47">
        <v>705</v>
      </c>
      <c r="AT161" s="47">
        <v>957</v>
      </c>
      <c r="AU161" s="47">
        <v>1237</v>
      </c>
      <c r="AV161" s="47">
        <v>2032</v>
      </c>
      <c r="AW161" s="47">
        <v>2337</v>
      </c>
      <c r="AX161" s="47">
        <v>1272</v>
      </c>
      <c r="AY161" s="47">
        <v>1392</v>
      </c>
      <c r="AZ161" s="47">
        <v>1786</v>
      </c>
      <c r="BA161" s="47">
        <v>1786</v>
      </c>
      <c r="BB161" s="47">
        <v>1786</v>
      </c>
    </row>
    <row r="162" spans="2:54" x14ac:dyDescent="0.25">
      <c r="B162" s="45">
        <v>45535</v>
      </c>
      <c r="C162" s="47">
        <v>0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395</v>
      </c>
      <c r="R162" s="47">
        <v>735</v>
      </c>
      <c r="S162" s="47">
        <v>1065</v>
      </c>
      <c r="T162" s="47">
        <v>1785</v>
      </c>
      <c r="U162" s="47">
        <v>1925</v>
      </c>
      <c r="V162" s="47">
        <v>2540</v>
      </c>
      <c r="W162" s="47">
        <v>2540</v>
      </c>
      <c r="X162" s="47">
        <v>2640</v>
      </c>
      <c r="Y162" s="47">
        <v>2640</v>
      </c>
      <c r="Z162" s="47">
        <v>2640</v>
      </c>
      <c r="AD162" s="46">
        <v>45535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47">
        <v>0</v>
      </c>
      <c r="AQ162" s="47">
        <v>0</v>
      </c>
      <c r="AR162" s="47">
        <v>0</v>
      </c>
      <c r="AS162" s="47">
        <v>259</v>
      </c>
      <c r="AT162" s="47">
        <v>249</v>
      </c>
      <c r="AU162" s="47">
        <v>579</v>
      </c>
      <c r="AV162" s="47">
        <v>-6284</v>
      </c>
      <c r="AW162" s="47">
        <v>-6144</v>
      </c>
      <c r="AX162" s="47">
        <v>-5911</v>
      </c>
      <c r="AY162" s="47">
        <v>-6061</v>
      </c>
      <c r="AZ162" s="47">
        <v>-5811.5</v>
      </c>
      <c r="BA162" s="47">
        <v>-5811.5</v>
      </c>
      <c r="BB162" s="47">
        <v>-5811.5</v>
      </c>
    </row>
    <row r="163" spans="2:54" x14ac:dyDescent="0.25">
      <c r="B163" s="45">
        <v>45536</v>
      </c>
      <c r="C163" s="47">
        <v>0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260</v>
      </c>
      <c r="Q163" s="47">
        <v>550</v>
      </c>
      <c r="R163" s="47">
        <v>750</v>
      </c>
      <c r="S163" s="47">
        <v>1450</v>
      </c>
      <c r="T163" s="47">
        <v>1690</v>
      </c>
      <c r="U163" s="47">
        <v>2430</v>
      </c>
      <c r="V163" s="47">
        <v>3785</v>
      </c>
      <c r="W163" s="47">
        <v>3857</v>
      </c>
      <c r="X163" s="47">
        <v>4207</v>
      </c>
      <c r="Y163" s="47">
        <v>4857</v>
      </c>
      <c r="Z163" s="47">
        <v>4867</v>
      </c>
      <c r="AD163" s="46">
        <v>45536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>
        <v>0</v>
      </c>
      <c r="AR163" s="47">
        <v>-90</v>
      </c>
      <c r="AS163" s="47">
        <v>200</v>
      </c>
      <c r="AT163" s="47">
        <v>310</v>
      </c>
      <c r="AU163" s="47">
        <v>1335</v>
      </c>
      <c r="AV163" s="47">
        <v>2315</v>
      </c>
      <c r="AW163" s="47">
        <v>2865</v>
      </c>
      <c r="AX163" s="47">
        <v>4270</v>
      </c>
      <c r="AY163" s="47">
        <v>4317</v>
      </c>
      <c r="AZ163" s="47">
        <v>4869</v>
      </c>
      <c r="BA163" s="47">
        <v>5354</v>
      </c>
      <c r="BB163" s="47">
        <v>4916</v>
      </c>
    </row>
    <row r="164" spans="2:54" x14ac:dyDescent="0.25">
      <c r="B164" s="45">
        <v>45537</v>
      </c>
      <c r="C164" s="47">
        <v>50</v>
      </c>
      <c r="D164" s="47">
        <v>50</v>
      </c>
      <c r="E164" s="47">
        <v>50</v>
      </c>
      <c r="F164" s="47">
        <v>50</v>
      </c>
      <c r="G164" s="47">
        <v>50</v>
      </c>
      <c r="H164" s="47">
        <v>50</v>
      </c>
      <c r="I164" s="47">
        <v>50</v>
      </c>
      <c r="J164" s="47">
        <v>50</v>
      </c>
      <c r="K164" s="47">
        <v>50</v>
      </c>
      <c r="L164" s="47">
        <v>50</v>
      </c>
      <c r="M164" s="47">
        <v>50</v>
      </c>
      <c r="N164" s="47">
        <v>50</v>
      </c>
      <c r="O164" s="47">
        <v>50</v>
      </c>
      <c r="P164" s="47">
        <v>50</v>
      </c>
      <c r="Q164" s="47">
        <v>110</v>
      </c>
      <c r="R164" s="47">
        <v>488</v>
      </c>
      <c r="S164" s="47">
        <v>1883</v>
      </c>
      <c r="T164" s="47">
        <v>2593</v>
      </c>
      <c r="U164" s="47">
        <v>3033</v>
      </c>
      <c r="V164" s="47">
        <v>4563</v>
      </c>
      <c r="W164" s="47">
        <v>6023</v>
      </c>
      <c r="X164" s="47">
        <v>6573</v>
      </c>
      <c r="Y164" s="47">
        <v>6573</v>
      </c>
      <c r="Z164" s="47">
        <v>6573</v>
      </c>
      <c r="AD164" s="46">
        <v>45537</v>
      </c>
      <c r="AE164" s="47">
        <v>50</v>
      </c>
      <c r="AF164" s="47">
        <v>50</v>
      </c>
      <c r="AG164" s="47">
        <v>50</v>
      </c>
      <c r="AH164" s="47">
        <v>225</v>
      </c>
      <c r="AI164" s="47">
        <v>225</v>
      </c>
      <c r="AJ164" s="47">
        <v>225</v>
      </c>
      <c r="AK164" s="47">
        <v>225</v>
      </c>
      <c r="AL164" s="47">
        <v>225</v>
      </c>
      <c r="AM164" s="47">
        <v>225</v>
      </c>
      <c r="AN164" s="47">
        <v>225</v>
      </c>
      <c r="AO164" s="47">
        <v>225</v>
      </c>
      <c r="AP164" s="47">
        <v>225</v>
      </c>
      <c r="AQ164" s="47">
        <v>225</v>
      </c>
      <c r="AR164" s="47">
        <v>225</v>
      </c>
      <c r="AS164" s="47">
        <v>285</v>
      </c>
      <c r="AT164" s="47">
        <v>663</v>
      </c>
      <c r="AU164" s="47">
        <v>2253</v>
      </c>
      <c r="AV164" s="47">
        <v>2838</v>
      </c>
      <c r="AW164" s="47">
        <v>2578</v>
      </c>
      <c r="AX164" s="47">
        <v>2358</v>
      </c>
      <c r="AY164" s="47">
        <v>3795</v>
      </c>
      <c r="AZ164" s="47">
        <v>4345</v>
      </c>
      <c r="BA164" s="47">
        <v>4403.5</v>
      </c>
      <c r="BB164" s="47">
        <v>4403.5</v>
      </c>
    </row>
    <row r="165" spans="2:54" x14ac:dyDescent="0.25">
      <c r="B165" s="45">
        <v>45538</v>
      </c>
      <c r="C165" s="47">
        <v>100</v>
      </c>
      <c r="D165" s="47">
        <v>100</v>
      </c>
      <c r="E165" s="47">
        <v>100</v>
      </c>
      <c r="F165" s="47">
        <v>100</v>
      </c>
      <c r="G165" s="47">
        <v>100</v>
      </c>
      <c r="H165" s="47">
        <v>100</v>
      </c>
      <c r="I165" s="47">
        <v>100</v>
      </c>
      <c r="J165" s="47">
        <v>100</v>
      </c>
      <c r="K165" s="47">
        <v>100</v>
      </c>
      <c r="L165" s="47">
        <v>100</v>
      </c>
      <c r="M165" s="47">
        <v>100</v>
      </c>
      <c r="N165" s="47">
        <v>100</v>
      </c>
      <c r="O165" s="47">
        <v>100</v>
      </c>
      <c r="P165" s="47">
        <v>330</v>
      </c>
      <c r="Q165" s="47">
        <v>590</v>
      </c>
      <c r="R165" s="47">
        <v>790</v>
      </c>
      <c r="S165" s="47">
        <v>1795</v>
      </c>
      <c r="T165" s="47">
        <v>2910</v>
      </c>
      <c r="U165" s="47">
        <v>3723</v>
      </c>
      <c r="V165" s="47">
        <v>4173</v>
      </c>
      <c r="W165" s="47">
        <v>5283</v>
      </c>
      <c r="X165" s="47">
        <v>5873</v>
      </c>
      <c r="Y165" s="47">
        <v>5893</v>
      </c>
      <c r="Z165" s="47">
        <v>5893</v>
      </c>
      <c r="AD165" s="46">
        <v>45538</v>
      </c>
      <c r="AE165" s="47">
        <v>135</v>
      </c>
      <c r="AF165" s="47">
        <v>135</v>
      </c>
      <c r="AG165" s="47">
        <v>135</v>
      </c>
      <c r="AH165" s="47">
        <v>140.5</v>
      </c>
      <c r="AI165" s="47">
        <v>140.5</v>
      </c>
      <c r="AJ165" s="47">
        <v>140.5</v>
      </c>
      <c r="AK165" s="47">
        <v>140.5</v>
      </c>
      <c r="AL165" s="47">
        <v>140.5</v>
      </c>
      <c r="AM165" s="47">
        <v>140.5</v>
      </c>
      <c r="AN165" s="47">
        <v>140.5</v>
      </c>
      <c r="AO165" s="47">
        <v>140.5</v>
      </c>
      <c r="AP165" s="47">
        <v>140.5</v>
      </c>
      <c r="AQ165" s="47">
        <v>140.5</v>
      </c>
      <c r="AR165" s="47">
        <v>205.5</v>
      </c>
      <c r="AS165" s="47">
        <v>385.5</v>
      </c>
      <c r="AT165" s="47">
        <v>585.5</v>
      </c>
      <c r="AU165" s="47">
        <v>-1034.5</v>
      </c>
      <c r="AV165" s="47">
        <v>780.5</v>
      </c>
      <c r="AW165" s="47">
        <v>460.5</v>
      </c>
      <c r="AX165" s="47">
        <v>830.5</v>
      </c>
      <c r="AY165" s="47">
        <v>2065.5</v>
      </c>
      <c r="AZ165" s="47">
        <v>1246.5</v>
      </c>
      <c r="BA165" s="47">
        <v>1312.5</v>
      </c>
      <c r="BB165" s="47">
        <v>1312.5</v>
      </c>
    </row>
    <row r="166" spans="2:54" x14ac:dyDescent="0.25">
      <c r="B166" s="45">
        <v>45539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440</v>
      </c>
      <c r="Q166" s="47">
        <v>1860</v>
      </c>
      <c r="R166" s="47">
        <v>2140</v>
      </c>
      <c r="S166" s="47">
        <v>3365</v>
      </c>
      <c r="T166" s="47">
        <v>4085</v>
      </c>
      <c r="U166" s="47">
        <v>4260</v>
      </c>
      <c r="V166" s="47">
        <v>4930</v>
      </c>
      <c r="W166" s="47">
        <v>5640</v>
      </c>
      <c r="X166" s="47">
        <v>6096</v>
      </c>
      <c r="Y166" s="47">
        <v>6096</v>
      </c>
      <c r="Z166" s="47">
        <v>6096</v>
      </c>
      <c r="AD166" s="46">
        <v>45539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v>0</v>
      </c>
      <c r="AK166" s="47">
        <v>0</v>
      </c>
      <c r="AL166" s="47">
        <v>0</v>
      </c>
      <c r="AM166" s="47">
        <v>0</v>
      </c>
      <c r="AN166" s="47">
        <v>0</v>
      </c>
      <c r="AO166" s="47">
        <v>0</v>
      </c>
      <c r="AP166" s="47">
        <v>0</v>
      </c>
      <c r="AQ166" s="47">
        <v>0</v>
      </c>
      <c r="AR166" s="47">
        <v>-960</v>
      </c>
      <c r="AS166" s="47">
        <v>-4540</v>
      </c>
      <c r="AT166" s="47">
        <v>-16560</v>
      </c>
      <c r="AU166" s="47">
        <v>-12610</v>
      </c>
      <c r="AV166" s="47">
        <v>-11900</v>
      </c>
      <c r="AW166" s="47">
        <v>-12465</v>
      </c>
      <c r="AX166" s="47">
        <v>-15545</v>
      </c>
      <c r="AY166" s="47">
        <v>-14995</v>
      </c>
      <c r="AZ166" s="47">
        <v>-15564</v>
      </c>
      <c r="BA166" s="47">
        <v>-15378</v>
      </c>
      <c r="BB166" s="47">
        <v>-15378</v>
      </c>
    </row>
    <row r="167" spans="2:54" x14ac:dyDescent="0.25">
      <c r="B167" s="45">
        <v>45540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535</v>
      </c>
      <c r="R167" s="47">
        <v>1635</v>
      </c>
      <c r="S167" s="47">
        <v>2145</v>
      </c>
      <c r="T167" s="47">
        <v>2375</v>
      </c>
      <c r="U167" s="47">
        <v>2825.99</v>
      </c>
      <c r="V167" s="47">
        <v>3246.49</v>
      </c>
      <c r="W167" s="47">
        <v>3296.49</v>
      </c>
      <c r="X167" s="47">
        <v>3296.49</v>
      </c>
      <c r="Y167" s="47">
        <v>3296.49</v>
      </c>
      <c r="Z167" s="47">
        <v>3296.49</v>
      </c>
      <c r="AD167" s="46">
        <v>45540</v>
      </c>
      <c r="AE167" s="47">
        <v>0</v>
      </c>
      <c r="AF167" s="47">
        <v>0</v>
      </c>
      <c r="AG167" s="47">
        <v>0</v>
      </c>
      <c r="AH167" s="47">
        <v>0</v>
      </c>
      <c r="AI167" s="47">
        <v>0</v>
      </c>
      <c r="AJ167" s="47">
        <v>0</v>
      </c>
      <c r="AK167" s="47">
        <v>0</v>
      </c>
      <c r="AL167" s="47">
        <v>0</v>
      </c>
      <c r="AM167" s="47">
        <v>0</v>
      </c>
      <c r="AN167" s="47">
        <v>0</v>
      </c>
      <c r="AO167" s="47">
        <v>0</v>
      </c>
      <c r="AP167" s="47">
        <v>0</v>
      </c>
      <c r="AQ167" s="47">
        <v>0</v>
      </c>
      <c r="AR167" s="47">
        <v>0</v>
      </c>
      <c r="AS167" s="47">
        <v>370</v>
      </c>
      <c r="AT167" s="47">
        <v>1175</v>
      </c>
      <c r="AU167" s="47">
        <v>1904.5</v>
      </c>
      <c r="AV167" s="47">
        <v>-2190.5</v>
      </c>
      <c r="AW167" s="47">
        <v>5745.49</v>
      </c>
      <c r="AX167" s="47">
        <v>6955.99</v>
      </c>
      <c r="AY167" s="47">
        <v>6970.99</v>
      </c>
      <c r="AZ167" s="47">
        <v>6773.49</v>
      </c>
      <c r="BA167" s="47">
        <v>6773.49</v>
      </c>
      <c r="BB167" s="47">
        <v>6773.49</v>
      </c>
    </row>
    <row r="168" spans="2:54" x14ac:dyDescent="0.25">
      <c r="B168" s="45">
        <v>45541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873.6</v>
      </c>
      <c r="S168" s="47">
        <v>1123.5999999999999</v>
      </c>
      <c r="T168" s="47">
        <v>1393.6</v>
      </c>
      <c r="U168" s="47">
        <v>2113.6</v>
      </c>
      <c r="V168" s="47">
        <v>2473.6</v>
      </c>
      <c r="W168" s="47">
        <v>3058.6</v>
      </c>
      <c r="X168" s="47">
        <v>4348.6000000000004</v>
      </c>
      <c r="Y168" s="47">
        <v>4828.6000000000004</v>
      </c>
      <c r="Z168" s="47">
        <v>4828.6000000000004</v>
      </c>
      <c r="AD168" s="46">
        <v>45541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823.6</v>
      </c>
      <c r="AU168" s="47">
        <v>1123.5999999999999</v>
      </c>
      <c r="AV168" s="47">
        <v>538.6</v>
      </c>
      <c r="AW168" s="47">
        <v>813.6</v>
      </c>
      <c r="AX168" s="47">
        <v>716.6</v>
      </c>
      <c r="AY168" s="47">
        <v>-562.4</v>
      </c>
      <c r="AZ168" s="47">
        <v>642.6</v>
      </c>
      <c r="BA168" s="47">
        <v>1122.5999999999999</v>
      </c>
      <c r="BB168" s="47">
        <v>1469.6</v>
      </c>
    </row>
    <row r="169" spans="2:54" x14ac:dyDescent="0.25">
      <c r="B169" s="45">
        <v>45542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890</v>
      </c>
      <c r="R169" s="47">
        <v>1690</v>
      </c>
      <c r="S169" s="47">
        <v>2070</v>
      </c>
      <c r="T169" s="47">
        <v>2500</v>
      </c>
      <c r="U169" s="47">
        <v>3160</v>
      </c>
      <c r="V169" s="47">
        <v>3876</v>
      </c>
      <c r="W169" s="47">
        <v>5361</v>
      </c>
      <c r="X169" s="47">
        <v>5481</v>
      </c>
      <c r="Y169" s="47">
        <v>5861</v>
      </c>
      <c r="Z169" s="47">
        <v>6366</v>
      </c>
      <c r="AD169" s="46">
        <v>45542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  <c r="AL169" s="47">
        <v>0</v>
      </c>
      <c r="AM169" s="47">
        <v>0</v>
      </c>
      <c r="AN169" s="47">
        <v>0</v>
      </c>
      <c r="AO169" s="47">
        <v>0</v>
      </c>
      <c r="AP169" s="47">
        <v>0</v>
      </c>
      <c r="AQ169" s="47">
        <v>0</v>
      </c>
      <c r="AR169" s="47">
        <v>-150</v>
      </c>
      <c r="AS169" s="47">
        <v>740</v>
      </c>
      <c r="AT169" s="47">
        <v>635</v>
      </c>
      <c r="AU169" s="47">
        <v>650</v>
      </c>
      <c r="AV169" s="47">
        <v>155</v>
      </c>
      <c r="AW169" s="47">
        <v>815</v>
      </c>
      <c r="AX169" s="47">
        <v>581</v>
      </c>
      <c r="AY169" s="47">
        <v>1111</v>
      </c>
      <c r="AZ169" s="47">
        <v>1231</v>
      </c>
      <c r="BA169" s="47">
        <v>1371</v>
      </c>
      <c r="BB169" s="47">
        <v>1058.5</v>
      </c>
    </row>
    <row r="170" spans="2:54" x14ac:dyDescent="0.25">
      <c r="B170" s="45">
        <v>45543</v>
      </c>
      <c r="C170" s="47">
        <v>640</v>
      </c>
      <c r="D170" s="47">
        <v>690</v>
      </c>
      <c r="E170" s="47">
        <v>690</v>
      </c>
      <c r="F170" s="47">
        <v>690</v>
      </c>
      <c r="G170" s="47">
        <v>690</v>
      </c>
      <c r="H170" s="47">
        <v>690</v>
      </c>
      <c r="I170" s="47">
        <v>690</v>
      </c>
      <c r="J170" s="47">
        <v>690</v>
      </c>
      <c r="K170" s="47">
        <v>690</v>
      </c>
      <c r="L170" s="47">
        <v>690</v>
      </c>
      <c r="M170" s="47">
        <v>690</v>
      </c>
      <c r="N170" s="47">
        <v>690</v>
      </c>
      <c r="O170" s="47">
        <v>990</v>
      </c>
      <c r="P170" s="47">
        <v>1380</v>
      </c>
      <c r="Q170" s="47">
        <v>6150</v>
      </c>
      <c r="R170" s="47">
        <v>7890</v>
      </c>
      <c r="S170" s="47">
        <v>8475</v>
      </c>
      <c r="T170" s="47">
        <v>12975</v>
      </c>
      <c r="U170" s="47">
        <v>16525</v>
      </c>
      <c r="V170" s="47">
        <v>16915</v>
      </c>
      <c r="W170" s="47">
        <v>18657</v>
      </c>
      <c r="X170" s="47">
        <v>20697</v>
      </c>
      <c r="Y170" s="47">
        <v>21239.599999999999</v>
      </c>
      <c r="Z170" s="47">
        <v>21259.599999999999</v>
      </c>
      <c r="AD170" s="46">
        <v>45543</v>
      </c>
      <c r="AE170" s="47">
        <v>-335</v>
      </c>
      <c r="AF170" s="47">
        <v>-50</v>
      </c>
      <c r="AG170" s="47">
        <v>-50</v>
      </c>
      <c r="AH170" s="47">
        <v>-50</v>
      </c>
      <c r="AI170" s="47">
        <v>-50</v>
      </c>
      <c r="AJ170" s="47">
        <v>-50</v>
      </c>
      <c r="AK170" s="47">
        <v>-50</v>
      </c>
      <c r="AL170" s="47">
        <v>-50</v>
      </c>
      <c r="AM170" s="47">
        <v>-50</v>
      </c>
      <c r="AN170" s="47">
        <v>-50</v>
      </c>
      <c r="AO170" s="47">
        <v>-50</v>
      </c>
      <c r="AP170" s="47">
        <v>-50</v>
      </c>
      <c r="AQ170" s="47">
        <v>-705</v>
      </c>
      <c r="AR170" s="47">
        <v>-600</v>
      </c>
      <c r="AS170" s="47">
        <v>-5755</v>
      </c>
      <c r="AT170" s="47">
        <v>-4395</v>
      </c>
      <c r="AU170" s="47">
        <v>-5445</v>
      </c>
      <c r="AV170" s="47">
        <v>-980</v>
      </c>
      <c r="AW170" s="47">
        <v>-15645</v>
      </c>
      <c r="AX170" s="47">
        <v>-17430</v>
      </c>
      <c r="AY170" s="47">
        <v>-15718</v>
      </c>
      <c r="AZ170" s="47">
        <v>-14583</v>
      </c>
      <c r="BA170" s="47">
        <v>-14040.4</v>
      </c>
      <c r="BB170" s="47">
        <v>-13888.9</v>
      </c>
    </row>
    <row r="171" spans="2:54" x14ac:dyDescent="0.25">
      <c r="B171" s="45">
        <v>45544</v>
      </c>
      <c r="C171" s="47">
        <v>0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360</v>
      </c>
      <c r="K171" s="47">
        <v>360</v>
      </c>
      <c r="L171" s="47">
        <v>360</v>
      </c>
      <c r="M171" s="47">
        <v>360</v>
      </c>
      <c r="N171" s="47">
        <v>360</v>
      </c>
      <c r="O171" s="47">
        <v>1460</v>
      </c>
      <c r="P171" s="47">
        <v>3120</v>
      </c>
      <c r="Q171" s="47">
        <v>4760</v>
      </c>
      <c r="R171" s="47">
        <v>5520</v>
      </c>
      <c r="S171" s="47">
        <v>6030</v>
      </c>
      <c r="T171" s="47">
        <v>6750</v>
      </c>
      <c r="U171" s="47">
        <v>7910</v>
      </c>
      <c r="V171" s="47">
        <v>9288</v>
      </c>
      <c r="W171" s="47">
        <v>9408</v>
      </c>
      <c r="X171" s="47">
        <v>10028</v>
      </c>
      <c r="Y171" s="47">
        <v>10308</v>
      </c>
      <c r="Z171" s="47">
        <v>11448</v>
      </c>
      <c r="AD171" s="46">
        <v>45544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-207</v>
      </c>
      <c r="AM171" s="47">
        <v>-207</v>
      </c>
      <c r="AN171" s="47">
        <v>-207</v>
      </c>
      <c r="AO171" s="47">
        <v>-207</v>
      </c>
      <c r="AP171" s="47">
        <v>-207</v>
      </c>
      <c r="AQ171" s="47">
        <v>218</v>
      </c>
      <c r="AR171" s="47">
        <v>2978</v>
      </c>
      <c r="AS171" s="47">
        <v>2043</v>
      </c>
      <c r="AT171" s="47">
        <v>2278</v>
      </c>
      <c r="AU171" s="47">
        <v>2113</v>
      </c>
      <c r="AV171" s="47">
        <v>1513</v>
      </c>
      <c r="AW171" s="47">
        <v>2043</v>
      </c>
      <c r="AX171" s="47">
        <v>4276</v>
      </c>
      <c r="AY171" s="47">
        <v>-837</v>
      </c>
      <c r="AZ171" s="47">
        <v>-477</v>
      </c>
      <c r="BA171" s="47">
        <v>-197</v>
      </c>
      <c r="BB171" s="47">
        <v>618</v>
      </c>
    </row>
    <row r="172" spans="2:54" x14ac:dyDescent="0.25">
      <c r="B172" s="45">
        <v>45545</v>
      </c>
      <c r="C172" s="47">
        <v>0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260</v>
      </c>
      <c r="P172" s="47">
        <v>870</v>
      </c>
      <c r="Q172" s="47">
        <v>1185</v>
      </c>
      <c r="R172" s="47">
        <v>3565</v>
      </c>
      <c r="S172" s="47">
        <v>3745</v>
      </c>
      <c r="T172" s="47">
        <v>5125</v>
      </c>
      <c r="U172" s="47">
        <v>5333</v>
      </c>
      <c r="V172" s="47">
        <v>5763</v>
      </c>
      <c r="W172" s="47">
        <v>7390</v>
      </c>
      <c r="X172" s="47">
        <v>8085</v>
      </c>
      <c r="Y172" s="47">
        <v>8260</v>
      </c>
      <c r="Z172" s="47">
        <v>8260</v>
      </c>
      <c r="AD172" s="46">
        <v>45545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310</v>
      </c>
      <c r="AR172" s="47">
        <v>795</v>
      </c>
      <c r="AS172" s="47">
        <v>860</v>
      </c>
      <c r="AT172" s="47">
        <v>-880</v>
      </c>
      <c r="AU172" s="47">
        <v>-2215</v>
      </c>
      <c r="AV172" s="47">
        <v>-272</v>
      </c>
      <c r="AW172" s="47">
        <v>-364</v>
      </c>
      <c r="AX172" s="47">
        <v>-204</v>
      </c>
      <c r="AY172" s="47">
        <v>1423</v>
      </c>
      <c r="AZ172" s="47">
        <v>1594</v>
      </c>
      <c r="BA172" s="47">
        <v>1249</v>
      </c>
      <c r="BB172" s="47">
        <v>1249</v>
      </c>
    </row>
    <row r="173" spans="2:54" x14ac:dyDescent="0.25">
      <c r="B173" s="45">
        <v>45546</v>
      </c>
      <c r="C173" s="47">
        <v>0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v>1900</v>
      </c>
      <c r="K173" s="47">
        <v>2660</v>
      </c>
      <c r="L173" s="47">
        <v>4345</v>
      </c>
      <c r="M173" s="47">
        <v>4365</v>
      </c>
      <c r="N173" s="47">
        <v>4365</v>
      </c>
      <c r="O173" s="47">
        <v>4365</v>
      </c>
      <c r="P173" s="47">
        <v>4714</v>
      </c>
      <c r="Q173" s="47">
        <v>6304</v>
      </c>
      <c r="R173" s="47">
        <v>7684</v>
      </c>
      <c r="S173" s="47">
        <v>8969</v>
      </c>
      <c r="T173" s="47">
        <v>10709</v>
      </c>
      <c r="U173" s="47">
        <v>12294</v>
      </c>
      <c r="V173" s="47">
        <v>12424</v>
      </c>
      <c r="W173" s="47">
        <v>12772</v>
      </c>
      <c r="X173" s="47">
        <v>13592</v>
      </c>
      <c r="Y173" s="47">
        <v>13642</v>
      </c>
      <c r="Z173" s="47">
        <v>13642</v>
      </c>
      <c r="AD173" s="46">
        <v>45546</v>
      </c>
      <c r="AE173" s="47">
        <v>0</v>
      </c>
      <c r="AF173" s="47">
        <v>0</v>
      </c>
      <c r="AG173" s="47">
        <v>0</v>
      </c>
      <c r="AH173" s="47">
        <v>0</v>
      </c>
      <c r="AI173" s="47">
        <v>0</v>
      </c>
      <c r="AJ173" s="47">
        <v>0</v>
      </c>
      <c r="AK173" s="47">
        <v>0</v>
      </c>
      <c r="AL173" s="47">
        <v>1900</v>
      </c>
      <c r="AM173" s="47">
        <v>2535</v>
      </c>
      <c r="AN173" s="47">
        <v>4095</v>
      </c>
      <c r="AO173" s="47">
        <v>4115</v>
      </c>
      <c r="AP173" s="47">
        <v>4115</v>
      </c>
      <c r="AQ173" s="47">
        <v>4115</v>
      </c>
      <c r="AR173" s="47">
        <v>4164</v>
      </c>
      <c r="AS173" s="47">
        <v>1839</v>
      </c>
      <c r="AT173" s="47">
        <v>1154</v>
      </c>
      <c r="AU173" s="47">
        <v>864</v>
      </c>
      <c r="AV173" s="47">
        <v>2819</v>
      </c>
      <c r="AW173" s="47">
        <v>-5021</v>
      </c>
      <c r="AX173" s="47">
        <v>-5431.5</v>
      </c>
      <c r="AY173" s="47">
        <v>-6153.5</v>
      </c>
      <c r="AZ173" s="47">
        <v>-6443.5</v>
      </c>
      <c r="BA173" s="47">
        <v>-6394.5</v>
      </c>
      <c r="BB173" s="47">
        <v>-6394.5</v>
      </c>
    </row>
    <row r="174" spans="2:54" x14ac:dyDescent="0.25">
      <c r="B174" s="45">
        <v>45547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2000</v>
      </c>
      <c r="L174" s="47">
        <v>6940</v>
      </c>
      <c r="M174" s="47">
        <v>6940</v>
      </c>
      <c r="N174" s="47">
        <v>6940</v>
      </c>
      <c r="O174" s="47">
        <v>6940</v>
      </c>
      <c r="P174" s="47">
        <v>7170</v>
      </c>
      <c r="Q174" s="47">
        <v>7642.8</v>
      </c>
      <c r="R174" s="47">
        <v>8453.4</v>
      </c>
      <c r="S174" s="47">
        <v>9213.4</v>
      </c>
      <c r="T174" s="47">
        <v>9973.4</v>
      </c>
      <c r="U174" s="47">
        <v>10563.4</v>
      </c>
      <c r="V174" s="47">
        <v>11218.4</v>
      </c>
      <c r="W174" s="47">
        <v>11638.4</v>
      </c>
      <c r="X174" s="47">
        <v>11928.4</v>
      </c>
      <c r="Y174" s="47">
        <v>14478.4</v>
      </c>
      <c r="Z174" s="47">
        <v>14478.4</v>
      </c>
      <c r="AD174" s="46">
        <v>45547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2000</v>
      </c>
      <c r="AN174" s="47">
        <v>6380</v>
      </c>
      <c r="AO174" s="47">
        <v>6380</v>
      </c>
      <c r="AP174" s="47">
        <v>6380</v>
      </c>
      <c r="AQ174" s="47">
        <v>6380</v>
      </c>
      <c r="AR174" s="47">
        <v>7385</v>
      </c>
      <c r="AS174" s="47">
        <v>7997.8</v>
      </c>
      <c r="AT174" s="47">
        <v>4083.4</v>
      </c>
      <c r="AU174" s="47">
        <v>2068.4</v>
      </c>
      <c r="AV174" s="47">
        <v>2773.4</v>
      </c>
      <c r="AW174" s="47">
        <v>1573.4</v>
      </c>
      <c r="AX174" s="47">
        <v>3353.4</v>
      </c>
      <c r="AY174" s="47">
        <v>3377.4</v>
      </c>
      <c r="AZ174" s="47">
        <v>3407.4</v>
      </c>
      <c r="BA174" s="47">
        <v>6078.9</v>
      </c>
      <c r="BB174" s="47">
        <v>6078.9</v>
      </c>
    </row>
    <row r="175" spans="2:54" x14ac:dyDescent="0.25">
      <c r="B175" s="45">
        <v>45548</v>
      </c>
      <c r="C175" s="47">
        <v>0</v>
      </c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220</v>
      </c>
      <c r="P175" s="47">
        <v>347</v>
      </c>
      <c r="Q175" s="47">
        <v>1227</v>
      </c>
      <c r="R175" s="47">
        <v>2317</v>
      </c>
      <c r="S175" s="47">
        <v>4527</v>
      </c>
      <c r="T175" s="47">
        <v>5587</v>
      </c>
      <c r="U175" s="47">
        <v>6334</v>
      </c>
      <c r="V175" s="47">
        <v>6394</v>
      </c>
      <c r="W175" s="47">
        <v>6524</v>
      </c>
      <c r="X175" s="47">
        <v>6564</v>
      </c>
      <c r="Y175" s="47">
        <v>6564</v>
      </c>
      <c r="Z175" s="47">
        <v>6564</v>
      </c>
      <c r="AD175" s="46">
        <v>45548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220</v>
      </c>
      <c r="AR175" s="47">
        <v>1032</v>
      </c>
      <c r="AS175" s="47">
        <v>1872</v>
      </c>
      <c r="AT175" s="47">
        <v>3492</v>
      </c>
      <c r="AU175" s="47">
        <v>5142</v>
      </c>
      <c r="AV175" s="47">
        <v>4697</v>
      </c>
      <c r="AW175" s="47">
        <v>5294</v>
      </c>
      <c r="AX175" s="47">
        <v>5508</v>
      </c>
      <c r="AY175" s="47">
        <v>5638</v>
      </c>
      <c r="AZ175" s="47">
        <v>5413</v>
      </c>
      <c r="BA175" s="47">
        <v>5409</v>
      </c>
      <c r="BB175" s="47">
        <v>5409</v>
      </c>
    </row>
    <row r="176" spans="2:54" x14ac:dyDescent="0.25">
      <c r="B176" s="45">
        <v>45549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548</v>
      </c>
      <c r="Q176" s="47">
        <v>708</v>
      </c>
      <c r="R176" s="47">
        <v>1918</v>
      </c>
      <c r="S176" s="47">
        <v>2288</v>
      </c>
      <c r="T176" s="47">
        <v>3228</v>
      </c>
      <c r="U176" s="47">
        <v>3718</v>
      </c>
      <c r="V176" s="47">
        <v>4038</v>
      </c>
      <c r="W176" s="47">
        <v>4343</v>
      </c>
      <c r="X176" s="47">
        <v>4383</v>
      </c>
      <c r="Y176" s="47">
        <v>4383</v>
      </c>
      <c r="Z176" s="47">
        <v>4383</v>
      </c>
      <c r="AD176" s="46">
        <v>45549</v>
      </c>
      <c r="AE176" s="47">
        <v>0</v>
      </c>
      <c r="AF176" s="47">
        <v>0</v>
      </c>
      <c r="AG176" s="47">
        <v>0</v>
      </c>
      <c r="AH176" s="47">
        <v>0</v>
      </c>
      <c r="AI176" s="47">
        <v>0</v>
      </c>
      <c r="AJ176" s="47">
        <v>0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548</v>
      </c>
      <c r="AS176" s="47">
        <v>713</v>
      </c>
      <c r="AT176" s="47">
        <v>-1402</v>
      </c>
      <c r="AU176" s="47">
        <v>-1202</v>
      </c>
      <c r="AV176" s="47">
        <v>-3122</v>
      </c>
      <c r="AW176" s="47">
        <v>-2307</v>
      </c>
      <c r="AX176" s="47">
        <v>-2327</v>
      </c>
      <c r="AY176" s="47">
        <v>-1931</v>
      </c>
      <c r="AZ176" s="47">
        <v>-1891</v>
      </c>
      <c r="BA176" s="47">
        <v>-1891</v>
      </c>
      <c r="BB176" s="47">
        <v>-1891</v>
      </c>
    </row>
    <row r="177" spans="2:54" x14ac:dyDescent="0.25">
      <c r="B177" s="45">
        <v>45550</v>
      </c>
      <c r="C177" s="47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>
        <v>0</v>
      </c>
      <c r="L177" s="47">
        <v>1000</v>
      </c>
      <c r="M177" s="47">
        <v>1595</v>
      </c>
      <c r="N177" s="47">
        <v>8580</v>
      </c>
      <c r="O177" s="47">
        <v>11230</v>
      </c>
      <c r="P177" s="47">
        <v>13700</v>
      </c>
      <c r="Q177" s="47">
        <v>14150</v>
      </c>
      <c r="R177" s="47">
        <v>15300</v>
      </c>
      <c r="S177" s="47">
        <v>17810</v>
      </c>
      <c r="T177" s="47">
        <v>18540</v>
      </c>
      <c r="U177" s="47">
        <v>20205</v>
      </c>
      <c r="V177" s="47">
        <v>21605</v>
      </c>
      <c r="W177" s="47">
        <v>28015</v>
      </c>
      <c r="X177" s="47">
        <v>31715</v>
      </c>
      <c r="Y177" s="47">
        <v>32095</v>
      </c>
      <c r="Z177" s="47">
        <v>33115</v>
      </c>
      <c r="AD177" s="46">
        <v>45550</v>
      </c>
      <c r="AE177" s="47">
        <v>0</v>
      </c>
      <c r="AF177" s="47">
        <v>0</v>
      </c>
      <c r="AG177" s="47">
        <v>0</v>
      </c>
      <c r="AH177" s="47">
        <v>0</v>
      </c>
      <c r="AI177" s="47">
        <v>0</v>
      </c>
      <c r="AJ177" s="47">
        <v>0</v>
      </c>
      <c r="AK177" s="47">
        <v>0</v>
      </c>
      <c r="AL177" s="47">
        <v>0</v>
      </c>
      <c r="AM177" s="47">
        <v>0</v>
      </c>
      <c r="AN177" s="47">
        <v>-5620</v>
      </c>
      <c r="AO177" s="47">
        <v>-5025</v>
      </c>
      <c r="AP177" s="47">
        <v>-12785</v>
      </c>
      <c r="AQ177" s="47">
        <v>-7050</v>
      </c>
      <c r="AR177" s="47">
        <v>-5150</v>
      </c>
      <c r="AS177" s="47">
        <v>-5240</v>
      </c>
      <c r="AT177" s="47">
        <v>-2740</v>
      </c>
      <c r="AU177" s="47">
        <v>-1705</v>
      </c>
      <c r="AV177" s="47">
        <v>-450</v>
      </c>
      <c r="AW177" s="47">
        <v>-4060</v>
      </c>
      <c r="AX177" s="47">
        <v>-12935</v>
      </c>
      <c r="AY177" s="47">
        <v>-8450</v>
      </c>
      <c r="AZ177" s="47">
        <v>-6190</v>
      </c>
      <c r="BA177" s="47">
        <v>-7720</v>
      </c>
      <c r="BB177" s="47">
        <v>-10092</v>
      </c>
    </row>
    <row r="178" spans="2:54" x14ac:dyDescent="0.25">
      <c r="B178" s="45">
        <v>45551</v>
      </c>
      <c r="C178" s="47">
        <v>0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260</v>
      </c>
      <c r="P178" s="47">
        <v>570</v>
      </c>
      <c r="Q178" s="47">
        <v>1700</v>
      </c>
      <c r="R178" s="47">
        <v>2140</v>
      </c>
      <c r="S178" s="47">
        <v>2760</v>
      </c>
      <c r="T178" s="47">
        <v>3220</v>
      </c>
      <c r="U178" s="47">
        <v>3651</v>
      </c>
      <c r="V178" s="47">
        <v>4376</v>
      </c>
      <c r="W178" s="47">
        <v>4496</v>
      </c>
      <c r="X178" s="47">
        <v>5196</v>
      </c>
      <c r="Y178" s="47">
        <v>5196</v>
      </c>
      <c r="Z178" s="47">
        <v>5196</v>
      </c>
      <c r="AD178" s="46">
        <v>45551</v>
      </c>
      <c r="AE178" s="47">
        <v>570</v>
      </c>
      <c r="AF178" s="47">
        <v>570</v>
      </c>
      <c r="AG178" s="47">
        <v>570</v>
      </c>
      <c r="AH178" s="47">
        <v>570</v>
      </c>
      <c r="AI178" s="47">
        <v>570</v>
      </c>
      <c r="AJ178" s="47">
        <v>570</v>
      </c>
      <c r="AK178" s="47">
        <v>570</v>
      </c>
      <c r="AL178" s="47">
        <v>570</v>
      </c>
      <c r="AM178" s="47">
        <v>570</v>
      </c>
      <c r="AN178" s="47">
        <v>570</v>
      </c>
      <c r="AO178" s="47">
        <v>570</v>
      </c>
      <c r="AP178" s="47">
        <v>570</v>
      </c>
      <c r="AQ178" s="47">
        <v>980</v>
      </c>
      <c r="AR178" s="47">
        <v>950</v>
      </c>
      <c r="AS178" s="47">
        <v>1085</v>
      </c>
      <c r="AT178" s="47">
        <v>1013</v>
      </c>
      <c r="AU178" s="47">
        <v>1703</v>
      </c>
      <c r="AV178" s="47">
        <v>2163</v>
      </c>
      <c r="AW178" s="47">
        <v>-528</v>
      </c>
      <c r="AX178" s="47">
        <v>875</v>
      </c>
      <c r="AY178" s="47">
        <v>500</v>
      </c>
      <c r="AZ178" s="47">
        <v>80</v>
      </c>
      <c r="BA178" s="47">
        <v>495</v>
      </c>
      <c r="BB178" s="47">
        <v>494.5</v>
      </c>
    </row>
    <row r="179" spans="2:54" x14ac:dyDescent="0.25">
      <c r="B179" s="45">
        <v>45552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7">
        <v>0</v>
      </c>
      <c r="L179" s="47">
        <v>160</v>
      </c>
      <c r="M179" s="47">
        <v>160</v>
      </c>
      <c r="N179" s="47">
        <v>160</v>
      </c>
      <c r="O179" s="47">
        <v>160</v>
      </c>
      <c r="P179" s="47">
        <v>160</v>
      </c>
      <c r="Q179" s="47">
        <v>1085</v>
      </c>
      <c r="R179" s="47">
        <v>1950</v>
      </c>
      <c r="S179" s="47">
        <v>2313</v>
      </c>
      <c r="T179" s="47">
        <v>2543</v>
      </c>
      <c r="U179" s="47">
        <v>2978</v>
      </c>
      <c r="V179" s="47">
        <v>3381</v>
      </c>
      <c r="W179" s="47">
        <v>3481</v>
      </c>
      <c r="X179" s="47">
        <v>3631</v>
      </c>
      <c r="Y179" s="47">
        <v>3711</v>
      </c>
      <c r="Z179" s="47">
        <v>3711</v>
      </c>
      <c r="AD179" s="46">
        <v>45552</v>
      </c>
      <c r="AE179" s="47">
        <v>0</v>
      </c>
      <c r="AF179" s="47">
        <v>0</v>
      </c>
      <c r="AG179" s="47">
        <v>0</v>
      </c>
      <c r="AH179" s="47">
        <v>0</v>
      </c>
      <c r="AI179" s="47">
        <v>0</v>
      </c>
      <c r="AJ179" s="47">
        <v>0</v>
      </c>
      <c r="AK179" s="47">
        <v>0</v>
      </c>
      <c r="AL179" s="47">
        <v>0</v>
      </c>
      <c r="AM179" s="47">
        <v>0</v>
      </c>
      <c r="AN179" s="47">
        <v>2715</v>
      </c>
      <c r="AO179" s="47">
        <v>2715</v>
      </c>
      <c r="AP179" s="47">
        <v>2715</v>
      </c>
      <c r="AQ179" s="47">
        <v>2715</v>
      </c>
      <c r="AR179" s="47">
        <v>2715</v>
      </c>
      <c r="AS179" s="47">
        <v>3440</v>
      </c>
      <c r="AT179" s="47">
        <v>5250</v>
      </c>
      <c r="AU179" s="47">
        <v>5613</v>
      </c>
      <c r="AV179" s="47">
        <v>4213</v>
      </c>
      <c r="AW179" s="47">
        <v>4523</v>
      </c>
      <c r="AX179" s="47">
        <v>3776</v>
      </c>
      <c r="AY179" s="47">
        <v>3996</v>
      </c>
      <c r="AZ179" s="47">
        <v>3895</v>
      </c>
      <c r="BA179" s="47">
        <v>4209</v>
      </c>
      <c r="BB179" s="47">
        <v>4209</v>
      </c>
    </row>
    <row r="180" spans="2:54" x14ac:dyDescent="0.25">
      <c r="B180" s="45">
        <v>45553</v>
      </c>
      <c r="C180" s="47">
        <v>0</v>
      </c>
      <c r="D180" s="47">
        <v>0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1535</v>
      </c>
      <c r="Q180" s="47">
        <v>3245</v>
      </c>
      <c r="R180" s="47">
        <v>4785</v>
      </c>
      <c r="S180" s="47">
        <v>6445</v>
      </c>
      <c r="T180" s="47">
        <v>6865</v>
      </c>
      <c r="U180" s="47">
        <v>7375</v>
      </c>
      <c r="V180" s="47">
        <v>7783</v>
      </c>
      <c r="W180" s="47">
        <v>8013</v>
      </c>
      <c r="X180" s="47">
        <v>8243</v>
      </c>
      <c r="Y180" s="47">
        <v>8243</v>
      </c>
      <c r="Z180" s="47">
        <v>8243</v>
      </c>
      <c r="AD180" s="46">
        <v>45553</v>
      </c>
      <c r="AE180" s="47">
        <v>0</v>
      </c>
      <c r="AF180" s="47">
        <v>0</v>
      </c>
      <c r="AG180" s="47">
        <v>0</v>
      </c>
      <c r="AH180" s="47">
        <v>0</v>
      </c>
      <c r="AI180" s="47">
        <v>0</v>
      </c>
      <c r="AJ180" s="47">
        <v>0</v>
      </c>
      <c r="AK180" s="47">
        <v>0</v>
      </c>
      <c r="AL180" s="47">
        <v>0</v>
      </c>
      <c r="AM180" s="47">
        <v>0</v>
      </c>
      <c r="AN180" s="47">
        <v>0</v>
      </c>
      <c r="AO180" s="47">
        <v>0</v>
      </c>
      <c r="AP180" s="47">
        <v>0</v>
      </c>
      <c r="AQ180" s="47">
        <v>480</v>
      </c>
      <c r="AR180" s="47">
        <v>350</v>
      </c>
      <c r="AS180" s="47">
        <v>2060</v>
      </c>
      <c r="AT180" s="47">
        <v>-3270</v>
      </c>
      <c r="AU180" s="47">
        <v>-3160</v>
      </c>
      <c r="AV180" s="47">
        <v>-4253</v>
      </c>
      <c r="AW180" s="47">
        <v>-3687</v>
      </c>
      <c r="AX180" s="47">
        <v>-2939</v>
      </c>
      <c r="AY180" s="47">
        <v>-3454</v>
      </c>
      <c r="AZ180" s="47">
        <v>-4603.5</v>
      </c>
      <c r="BA180" s="47">
        <v>-4623.5</v>
      </c>
      <c r="BB180" s="47">
        <v>-4623.5</v>
      </c>
    </row>
    <row r="181" spans="2:54" x14ac:dyDescent="0.25">
      <c r="B181" s="45">
        <v>45554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120</v>
      </c>
      <c r="M181" s="47">
        <v>1820</v>
      </c>
      <c r="N181" s="47">
        <v>3520</v>
      </c>
      <c r="O181" s="47">
        <v>3825</v>
      </c>
      <c r="P181" s="47">
        <v>4185</v>
      </c>
      <c r="Q181" s="47">
        <v>5095</v>
      </c>
      <c r="R181" s="47">
        <v>5625</v>
      </c>
      <c r="S181" s="47">
        <v>7620</v>
      </c>
      <c r="T181" s="47">
        <v>9775</v>
      </c>
      <c r="U181" s="47">
        <v>9805</v>
      </c>
      <c r="V181" s="47">
        <v>10115</v>
      </c>
      <c r="W181" s="47">
        <v>10375</v>
      </c>
      <c r="X181" s="47">
        <v>10475</v>
      </c>
      <c r="Y181" s="47">
        <v>10475</v>
      </c>
      <c r="Z181" s="47">
        <v>10475</v>
      </c>
      <c r="AD181" s="46">
        <v>45554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  <c r="AK181" s="47">
        <v>0</v>
      </c>
      <c r="AL181" s="47">
        <v>0</v>
      </c>
      <c r="AM181" s="47">
        <v>0</v>
      </c>
      <c r="AN181" s="47">
        <v>-312</v>
      </c>
      <c r="AO181" s="47">
        <v>1038</v>
      </c>
      <c r="AP181" s="47">
        <v>1088</v>
      </c>
      <c r="AQ181" s="47">
        <v>1093</v>
      </c>
      <c r="AR181" s="47">
        <v>1730</v>
      </c>
      <c r="AS181" s="47">
        <v>3255</v>
      </c>
      <c r="AT181" s="47">
        <v>3915</v>
      </c>
      <c r="AU181" s="47">
        <v>260</v>
      </c>
      <c r="AV181" s="47">
        <v>1310</v>
      </c>
      <c r="AW181" s="47">
        <v>-660</v>
      </c>
      <c r="AX181" s="47">
        <v>-1503</v>
      </c>
      <c r="AY181" s="47">
        <v>-4413</v>
      </c>
      <c r="AZ181" s="47">
        <v>-3813</v>
      </c>
      <c r="BA181" s="47">
        <v>-2953</v>
      </c>
      <c r="BB181" s="47">
        <v>-2953</v>
      </c>
    </row>
    <row r="182" spans="2:54" x14ac:dyDescent="0.25">
      <c r="B182" s="45">
        <v>45555</v>
      </c>
      <c r="C182" s="47">
        <v>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320</v>
      </c>
      <c r="R182" s="47">
        <v>1610</v>
      </c>
      <c r="S182" s="47">
        <v>2110</v>
      </c>
      <c r="T182" s="47">
        <v>2400</v>
      </c>
      <c r="U182" s="47">
        <v>2840</v>
      </c>
      <c r="V182" s="47">
        <v>3760</v>
      </c>
      <c r="W182" s="47">
        <v>4590</v>
      </c>
      <c r="X182" s="47">
        <v>5165</v>
      </c>
      <c r="Y182" s="47">
        <v>5165</v>
      </c>
      <c r="Z182" s="47">
        <v>5165</v>
      </c>
      <c r="AD182" s="46">
        <v>45555</v>
      </c>
      <c r="AE182" s="47">
        <v>0</v>
      </c>
      <c r="AF182" s="47">
        <v>0</v>
      </c>
      <c r="AG182" s="47">
        <v>0</v>
      </c>
      <c r="AH182" s="47">
        <v>0</v>
      </c>
      <c r="AI182" s="47">
        <v>0</v>
      </c>
      <c r="AJ182" s="47">
        <v>0</v>
      </c>
      <c r="AK182" s="47">
        <v>0</v>
      </c>
      <c r="AL182" s="47">
        <v>0</v>
      </c>
      <c r="AM182" s="47">
        <v>0</v>
      </c>
      <c r="AN182" s="47">
        <v>0</v>
      </c>
      <c r="AO182" s="47">
        <v>0</v>
      </c>
      <c r="AP182" s="47">
        <v>0</v>
      </c>
      <c r="AQ182" s="47">
        <v>0</v>
      </c>
      <c r="AR182" s="47">
        <v>0</v>
      </c>
      <c r="AS182" s="47">
        <v>-930</v>
      </c>
      <c r="AT182" s="47">
        <v>80</v>
      </c>
      <c r="AU182" s="47">
        <v>526.5</v>
      </c>
      <c r="AV182" s="47">
        <v>591.5</v>
      </c>
      <c r="AW182" s="47">
        <v>131.5</v>
      </c>
      <c r="AX182" s="47">
        <v>136.5</v>
      </c>
      <c r="AY182" s="47">
        <v>541.5</v>
      </c>
      <c r="AZ182" s="47">
        <v>789</v>
      </c>
      <c r="BA182" s="47">
        <v>789</v>
      </c>
      <c r="BB182" s="47">
        <v>789</v>
      </c>
    </row>
    <row r="183" spans="2:54" x14ac:dyDescent="0.25">
      <c r="B183" s="45">
        <v>45556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140</v>
      </c>
      <c r="S183" s="47">
        <v>1770</v>
      </c>
      <c r="T183" s="47">
        <v>1870</v>
      </c>
      <c r="U183" s="47">
        <v>3195</v>
      </c>
      <c r="V183" s="47">
        <v>3875</v>
      </c>
      <c r="W183" s="47">
        <v>5160</v>
      </c>
      <c r="X183" s="47">
        <v>5395</v>
      </c>
      <c r="Y183" s="47">
        <v>5395</v>
      </c>
      <c r="Z183" s="47">
        <v>5395</v>
      </c>
      <c r="AD183" s="46">
        <v>45556</v>
      </c>
      <c r="AE183" s="47">
        <v>0</v>
      </c>
      <c r="AF183" s="47">
        <v>0</v>
      </c>
      <c r="AG183" s="47">
        <v>0</v>
      </c>
      <c r="AH183" s="47">
        <v>0</v>
      </c>
      <c r="AI183" s="47">
        <v>0</v>
      </c>
      <c r="AJ183" s="47">
        <v>0</v>
      </c>
      <c r="AK183" s="47">
        <v>0</v>
      </c>
      <c r="AL183" s="47">
        <v>0</v>
      </c>
      <c r="AM183" s="47">
        <v>0</v>
      </c>
      <c r="AN183" s="47">
        <v>0</v>
      </c>
      <c r="AO183" s="47">
        <v>0</v>
      </c>
      <c r="AP183" s="47">
        <v>0</v>
      </c>
      <c r="AQ183" s="47">
        <v>0</v>
      </c>
      <c r="AR183" s="47">
        <v>0</v>
      </c>
      <c r="AS183" s="47">
        <v>0</v>
      </c>
      <c r="AT183" s="47">
        <v>155</v>
      </c>
      <c r="AU183" s="47">
        <v>115</v>
      </c>
      <c r="AV183" s="47">
        <v>670.5</v>
      </c>
      <c r="AW183" s="47">
        <v>2205.5</v>
      </c>
      <c r="AX183" s="47">
        <v>3570.5</v>
      </c>
      <c r="AY183" s="47">
        <v>3850.5</v>
      </c>
      <c r="AZ183" s="47">
        <v>3610.5</v>
      </c>
      <c r="BA183" s="47">
        <v>3610.5</v>
      </c>
      <c r="BB183" s="47">
        <v>3609</v>
      </c>
    </row>
    <row r="184" spans="2:54" x14ac:dyDescent="0.25">
      <c r="B184" s="45">
        <v>45557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340</v>
      </c>
      <c r="Q184" s="47">
        <v>490</v>
      </c>
      <c r="R184" s="47">
        <v>810</v>
      </c>
      <c r="S184" s="47">
        <v>1586</v>
      </c>
      <c r="T184" s="47">
        <v>1976</v>
      </c>
      <c r="U184" s="47">
        <v>2622</v>
      </c>
      <c r="V184" s="47">
        <v>3187</v>
      </c>
      <c r="W184" s="47">
        <v>3191</v>
      </c>
      <c r="X184" s="47">
        <v>4421</v>
      </c>
      <c r="Y184" s="47">
        <v>4521</v>
      </c>
      <c r="Z184" s="47">
        <v>4521</v>
      </c>
      <c r="AD184" s="46">
        <v>45557</v>
      </c>
      <c r="AE184" s="47">
        <v>0</v>
      </c>
      <c r="AF184" s="47">
        <v>0</v>
      </c>
      <c r="AG184" s="47">
        <v>0</v>
      </c>
      <c r="AH184" s="47">
        <v>0</v>
      </c>
      <c r="AI184" s="47">
        <v>0</v>
      </c>
      <c r="AJ184" s="47">
        <v>0</v>
      </c>
      <c r="AK184" s="47">
        <v>0</v>
      </c>
      <c r="AL184" s="47">
        <v>0</v>
      </c>
      <c r="AM184" s="47">
        <v>0</v>
      </c>
      <c r="AN184" s="47">
        <v>0</v>
      </c>
      <c r="AO184" s="47">
        <v>0</v>
      </c>
      <c r="AP184" s="47">
        <v>0</v>
      </c>
      <c r="AQ184" s="47">
        <v>0</v>
      </c>
      <c r="AR184" s="47">
        <v>435</v>
      </c>
      <c r="AS184" s="47">
        <v>565</v>
      </c>
      <c r="AT184" s="47">
        <v>640</v>
      </c>
      <c r="AU184" s="47">
        <v>1441</v>
      </c>
      <c r="AV184" s="47">
        <v>1706</v>
      </c>
      <c r="AW184" s="47">
        <v>2352</v>
      </c>
      <c r="AX184" s="47">
        <v>2464.5</v>
      </c>
      <c r="AY184" s="47">
        <v>2228.5</v>
      </c>
      <c r="AZ184" s="47">
        <v>-891.5</v>
      </c>
      <c r="BA184" s="47">
        <v>-4526.5</v>
      </c>
      <c r="BB184" s="47">
        <v>-4525.5</v>
      </c>
    </row>
    <row r="185" spans="2:54" x14ac:dyDescent="0.25">
      <c r="B185" s="45">
        <v>45558</v>
      </c>
      <c r="C185" s="47">
        <v>0</v>
      </c>
      <c r="D185" s="47">
        <v>0</v>
      </c>
      <c r="E185" s="47">
        <v>0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210</v>
      </c>
      <c r="Q185" s="47">
        <v>680</v>
      </c>
      <c r="R185" s="47">
        <v>890</v>
      </c>
      <c r="S185" s="47">
        <v>1540</v>
      </c>
      <c r="T185" s="47">
        <v>1640</v>
      </c>
      <c r="U185" s="47">
        <v>1980</v>
      </c>
      <c r="V185" s="47">
        <v>2330</v>
      </c>
      <c r="W185" s="47">
        <v>2550</v>
      </c>
      <c r="X185" s="47">
        <v>3255</v>
      </c>
      <c r="Y185" s="47">
        <v>3325</v>
      </c>
      <c r="Z185" s="47">
        <v>3325</v>
      </c>
      <c r="AD185" s="46">
        <v>45558</v>
      </c>
      <c r="AE185" s="47">
        <v>0</v>
      </c>
      <c r="AF185" s="47">
        <v>0</v>
      </c>
      <c r="AG185" s="47">
        <v>0</v>
      </c>
      <c r="AH185" s="47">
        <v>0</v>
      </c>
      <c r="AI185" s="47">
        <v>0</v>
      </c>
      <c r="AJ185" s="47">
        <v>0</v>
      </c>
      <c r="AK185" s="47">
        <v>0</v>
      </c>
      <c r="AL185" s="47">
        <v>0</v>
      </c>
      <c r="AM185" s="47">
        <v>0</v>
      </c>
      <c r="AN185" s="47">
        <v>0</v>
      </c>
      <c r="AO185" s="47">
        <v>0</v>
      </c>
      <c r="AP185" s="47">
        <v>0</v>
      </c>
      <c r="AQ185" s="47">
        <v>0</v>
      </c>
      <c r="AR185" s="47">
        <v>-90</v>
      </c>
      <c r="AS185" s="47">
        <v>465</v>
      </c>
      <c r="AT185" s="47">
        <v>-380</v>
      </c>
      <c r="AU185" s="47">
        <v>-10</v>
      </c>
      <c r="AV185" s="47">
        <v>151</v>
      </c>
      <c r="AW185" s="47">
        <v>491</v>
      </c>
      <c r="AX185" s="47">
        <v>666</v>
      </c>
      <c r="AY185" s="47">
        <v>516</v>
      </c>
      <c r="AZ185" s="47">
        <v>46</v>
      </c>
      <c r="BA185" s="47">
        <v>245.5</v>
      </c>
      <c r="BB185" s="47">
        <v>245.5</v>
      </c>
    </row>
    <row r="186" spans="2:54" x14ac:dyDescent="0.25">
      <c r="B186" s="45">
        <v>45559</v>
      </c>
      <c r="C186" s="47">
        <v>0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410</v>
      </c>
      <c r="O186" s="47">
        <v>1411</v>
      </c>
      <c r="P186" s="47">
        <v>2410</v>
      </c>
      <c r="Q186" s="47">
        <v>4075</v>
      </c>
      <c r="R186" s="47">
        <v>5325</v>
      </c>
      <c r="S186" s="47">
        <v>9755</v>
      </c>
      <c r="T186" s="47">
        <v>10265</v>
      </c>
      <c r="U186" s="47">
        <v>13385</v>
      </c>
      <c r="V186" s="47">
        <v>13925</v>
      </c>
      <c r="W186" s="47">
        <v>14145</v>
      </c>
      <c r="X186" s="47">
        <v>14275</v>
      </c>
      <c r="Y186" s="47">
        <v>14275</v>
      </c>
      <c r="Z186" s="47">
        <v>14275</v>
      </c>
      <c r="AD186" s="46">
        <v>45559</v>
      </c>
      <c r="AE186" s="47">
        <v>0</v>
      </c>
      <c r="AF186" s="47">
        <v>0</v>
      </c>
      <c r="AG186" s="47">
        <v>0</v>
      </c>
      <c r="AH186" s="47">
        <v>0</v>
      </c>
      <c r="AI186" s="47">
        <v>0</v>
      </c>
      <c r="AJ186" s="47">
        <v>0</v>
      </c>
      <c r="AK186" s="47">
        <v>0</v>
      </c>
      <c r="AL186" s="47">
        <v>0</v>
      </c>
      <c r="AM186" s="47">
        <v>0</v>
      </c>
      <c r="AN186" s="47">
        <v>0</v>
      </c>
      <c r="AO186" s="47">
        <v>0</v>
      </c>
      <c r="AP186" s="47">
        <v>45</v>
      </c>
      <c r="AQ186" s="47">
        <v>1368</v>
      </c>
      <c r="AR186" s="47">
        <v>632</v>
      </c>
      <c r="AS186" s="47">
        <v>1197</v>
      </c>
      <c r="AT186" s="47">
        <v>3537</v>
      </c>
      <c r="AU186" s="47">
        <v>7562</v>
      </c>
      <c r="AV186" s="47">
        <v>-4603</v>
      </c>
      <c r="AW186" s="47">
        <v>-3833</v>
      </c>
      <c r="AX186" s="47">
        <v>-3318</v>
      </c>
      <c r="AY186" s="47">
        <v>-3585</v>
      </c>
      <c r="AZ186" s="47">
        <v>-4385</v>
      </c>
      <c r="BA186" s="47">
        <v>-4607</v>
      </c>
      <c r="BB186" s="47">
        <v>-4607</v>
      </c>
    </row>
    <row r="187" spans="2:54" x14ac:dyDescent="0.25">
      <c r="B187" s="2"/>
    </row>
    <row r="188" spans="2:54" x14ac:dyDescent="0.25">
      <c r="B188" s="2"/>
    </row>
    <row r="189" spans="2:54" x14ac:dyDescent="0.25">
      <c r="B189" s="2"/>
    </row>
    <row r="190" spans="2:54" x14ac:dyDescent="0.25">
      <c r="B190" s="14" t="s">
        <v>26</v>
      </c>
      <c r="C190" s="12" t="s">
        <v>2</v>
      </c>
      <c r="D190" s="12" t="s">
        <v>3</v>
      </c>
      <c r="E190" s="12" t="s">
        <v>4</v>
      </c>
      <c r="F190" s="12" t="s">
        <v>5</v>
      </c>
      <c r="G190" s="12" t="s">
        <v>6</v>
      </c>
      <c r="H190" s="12" t="s">
        <v>7</v>
      </c>
      <c r="I190" s="12" t="s">
        <v>8</v>
      </c>
      <c r="J190" s="12" t="s">
        <v>9</v>
      </c>
      <c r="K190" s="12" t="s">
        <v>10</v>
      </c>
      <c r="L190" s="12" t="s">
        <v>11</v>
      </c>
      <c r="M190" s="12" t="s">
        <v>12</v>
      </c>
      <c r="N190" s="12" t="s">
        <v>13</v>
      </c>
      <c r="O190" s="12" t="s">
        <v>14</v>
      </c>
      <c r="P190" s="12" t="s">
        <v>15</v>
      </c>
      <c r="Q190" s="12" t="s">
        <v>16</v>
      </c>
      <c r="R190" s="12" t="s">
        <v>17</v>
      </c>
      <c r="S190" s="12" t="s">
        <v>18</v>
      </c>
      <c r="T190" s="12" t="s">
        <v>19</v>
      </c>
      <c r="U190" s="12" t="s">
        <v>20</v>
      </c>
      <c r="V190" s="12" t="s">
        <v>21</v>
      </c>
      <c r="W190" s="12" t="s">
        <v>22</v>
      </c>
      <c r="X190" s="12" t="s">
        <v>23</v>
      </c>
      <c r="Y190" s="12" t="s">
        <v>24</v>
      </c>
      <c r="Z190" s="31" t="s">
        <v>25</v>
      </c>
      <c r="AD190" s="14" t="s">
        <v>26</v>
      </c>
      <c r="AE190" s="12" t="s">
        <v>2</v>
      </c>
      <c r="AF190" s="12" t="s">
        <v>3</v>
      </c>
      <c r="AG190" s="12" t="s">
        <v>4</v>
      </c>
      <c r="AH190" s="12" t="s">
        <v>5</v>
      </c>
      <c r="AI190" s="12" t="s">
        <v>6</v>
      </c>
      <c r="AJ190" s="12" t="s">
        <v>7</v>
      </c>
      <c r="AK190" s="12" t="s">
        <v>8</v>
      </c>
      <c r="AL190" s="12" t="s">
        <v>9</v>
      </c>
      <c r="AM190" s="12" t="s">
        <v>10</v>
      </c>
      <c r="AN190" s="12" t="s">
        <v>11</v>
      </c>
      <c r="AO190" s="12" t="s">
        <v>12</v>
      </c>
      <c r="AP190" s="12" t="s">
        <v>13</v>
      </c>
      <c r="AQ190" s="12" t="s">
        <v>14</v>
      </c>
      <c r="AR190" s="12" t="s">
        <v>15</v>
      </c>
      <c r="AS190" s="12" t="s">
        <v>16</v>
      </c>
      <c r="AT190" s="12" t="s">
        <v>17</v>
      </c>
      <c r="AU190" s="12" t="s">
        <v>18</v>
      </c>
      <c r="AV190" s="12" t="s">
        <v>19</v>
      </c>
      <c r="AW190" s="12" t="s">
        <v>20</v>
      </c>
      <c r="AX190" s="12" t="s">
        <v>21</v>
      </c>
      <c r="AY190" s="12" t="s">
        <v>22</v>
      </c>
      <c r="AZ190" s="12" t="s">
        <v>23</v>
      </c>
      <c r="BA190" s="12" t="s">
        <v>24</v>
      </c>
      <c r="BB190" s="31" t="s">
        <v>25</v>
      </c>
    </row>
    <row r="191" spans="2:54" x14ac:dyDescent="0.25">
      <c r="B191" s="39">
        <v>45532</v>
      </c>
      <c r="C191" s="38">
        <f>C159</f>
        <v>0</v>
      </c>
      <c r="D191" s="38">
        <f>D159-C159</f>
        <v>0</v>
      </c>
      <c r="E191" s="38">
        <f t="shared" ref="E191:E218" si="888">E159-D159</f>
        <v>0</v>
      </c>
      <c r="F191" s="38">
        <f t="shared" ref="F191:F218" si="889">F159-E159</f>
        <v>0</v>
      </c>
      <c r="G191" s="38">
        <f t="shared" ref="G191:G218" si="890">G159-F159</f>
        <v>0</v>
      </c>
      <c r="H191" s="38">
        <f t="shared" ref="H191:H218" si="891">H159-G159</f>
        <v>0</v>
      </c>
      <c r="I191" s="38">
        <f t="shared" ref="I191:I218" si="892">I159-H159</f>
        <v>0</v>
      </c>
      <c r="J191" s="38">
        <f t="shared" ref="J191:J218" si="893">J159-I159</f>
        <v>0</v>
      </c>
      <c r="K191" s="38">
        <f t="shared" ref="K191:K218" si="894">K159-J159</f>
        <v>0</v>
      </c>
      <c r="L191" s="38">
        <f t="shared" ref="L191:L218" si="895">L159-K159</f>
        <v>0</v>
      </c>
      <c r="M191" s="38">
        <f t="shared" ref="M191:M218" si="896">M159-L159</f>
        <v>0</v>
      </c>
      <c r="N191" s="38">
        <f t="shared" ref="N191:N218" si="897">N159-M159</f>
        <v>0</v>
      </c>
      <c r="O191" s="38">
        <f t="shared" ref="O191:O218" si="898">O159-N159</f>
        <v>0</v>
      </c>
      <c r="P191" s="38">
        <f t="shared" ref="P191:P218" si="899">P159-O159</f>
        <v>805</v>
      </c>
      <c r="Q191" s="38">
        <f t="shared" ref="Q191:Q218" si="900">Q159-P159</f>
        <v>1245</v>
      </c>
      <c r="R191" s="38">
        <f t="shared" ref="R191:R218" si="901">R159-Q159</f>
        <v>545</v>
      </c>
      <c r="S191" s="38">
        <f t="shared" ref="S191:S218" si="902">S159-R159</f>
        <v>230.03999999999996</v>
      </c>
      <c r="T191" s="38">
        <f t="shared" ref="T191:T218" si="903">T159-S159</f>
        <v>380</v>
      </c>
      <c r="U191" s="38">
        <f t="shared" ref="U191:U218" si="904">U159-T159</f>
        <v>470</v>
      </c>
      <c r="V191" s="38">
        <f t="shared" ref="V191:V218" si="905">V159-U159</f>
        <v>1819</v>
      </c>
      <c r="W191" s="38">
        <f t="shared" ref="W191:W218" si="906">W159-V159</f>
        <v>870</v>
      </c>
      <c r="X191" s="38">
        <f t="shared" ref="X191:X218" si="907">X159-W159</f>
        <v>0</v>
      </c>
      <c r="Y191" s="38">
        <f>Y159-X159</f>
        <v>0</v>
      </c>
      <c r="Z191" s="41">
        <f t="shared" ref="Z191:Z218" si="908">Z159-Y159</f>
        <v>0</v>
      </c>
      <c r="AD191" s="39">
        <v>45532</v>
      </c>
      <c r="AE191" s="38">
        <f>AE159</f>
        <v>0</v>
      </c>
      <c r="AF191" s="38">
        <f>AF159-AE159</f>
        <v>0</v>
      </c>
      <c r="AG191" s="38">
        <f t="shared" ref="AG191:AG218" si="909">AG159-AF159</f>
        <v>0</v>
      </c>
      <c r="AH191" s="38">
        <f t="shared" ref="AH191:AH218" si="910">AH159-AG159</f>
        <v>0</v>
      </c>
      <c r="AI191" s="38">
        <f t="shared" ref="AI191:AI218" si="911">AI159-AH159</f>
        <v>0</v>
      </c>
      <c r="AJ191" s="38">
        <f t="shared" ref="AJ191:AJ218" si="912">AJ159-AI159</f>
        <v>0</v>
      </c>
      <c r="AK191" s="38">
        <f t="shared" ref="AK191:AK218" si="913">AK159-AJ159</f>
        <v>0</v>
      </c>
      <c r="AL191" s="38">
        <f t="shared" ref="AL191:AL218" si="914">AL159-AK159</f>
        <v>0</v>
      </c>
      <c r="AM191" s="38">
        <f t="shared" ref="AM191:AM218" si="915">AM159-AL159</f>
        <v>0</v>
      </c>
      <c r="AN191" s="38">
        <f t="shared" ref="AN191:AN218" si="916">AN159-AM159</f>
        <v>0</v>
      </c>
      <c r="AO191" s="38">
        <f t="shared" ref="AO191:AO218" si="917">AO159-AN159</f>
        <v>0</v>
      </c>
      <c r="AP191" s="38">
        <f t="shared" ref="AP191:AP218" si="918">AP159-AO159</f>
        <v>0</v>
      </c>
      <c r="AQ191" s="38">
        <f t="shared" ref="AQ191:AQ218" si="919">AQ159-AP159</f>
        <v>0</v>
      </c>
      <c r="AR191" s="38">
        <f t="shared" ref="AR191:AR218" si="920">AR159-AQ159</f>
        <v>955</v>
      </c>
      <c r="AS191" s="38">
        <f t="shared" ref="AS191:AS218" si="921">AS159-AR159</f>
        <v>-45</v>
      </c>
      <c r="AT191" s="38">
        <f t="shared" ref="AT191:AT218" si="922">AT159-AS159</f>
        <v>150</v>
      </c>
      <c r="AU191" s="38">
        <f t="shared" ref="AU191:AU218" si="923">AU159-AT159</f>
        <v>-509.96000000000004</v>
      </c>
      <c r="AV191" s="38">
        <f t="shared" ref="AV191:AV218" si="924">AV159-AU159</f>
        <v>68</v>
      </c>
      <c r="AW191" s="38">
        <f t="shared" ref="AW191:AW218" si="925">AW159-AV159</f>
        <v>30</v>
      </c>
      <c r="AX191" s="38">
        <f t="shared" ref="AX191:AX218" si="926">AX159-AW159</f>
        <v>-200.99999999999994</v>
      </c>
      <c r="AY191" s="38">
        <f t="shared" ref="AY191:AY218" si="927">AY159-AX159</f>
        <v>264.99999999999994</v>
      </c>
      <c r="AZ191" s="38">
        <f t="shared" ref="AZ191:AZ218" si="928">AZ159-AY159</f>
        <v>-170</v>
      </c>
      <c r="BA191" s="38">
        <f t="shared" ref="BA191:BA218" si="929">BA159-AZ159</f>
        <v>0</v>
      </c>
      <c r="BB191" s="41">
        <f t="shared" ref="BB191:BB218" si="930">BB159-BA159</f>
        <v>-38.999999999999943</v>
      </c>
    </row>
    <row r="192" spans="2:54" x14ac:dyDescent="0.25">
      <c r="B192" s="39">
        <v>45533</v>
      </c>
      <c r="C192" s="38">
        <f t="shared" ref="C192:C218" si="931">C160</f>
        <v>0</v>
      </c>
      <c r="D192" s="38">
        <f t="shared" ref="D192:D218" si="932">D160-C160</f>
        <v>0</v>
      </c>
      <c r="E192" s="38">
        <f t="shared" si="888"/>
        <v>0</v>
      </c>
      <c r="F192" s="38">
        <f t="shared" si="889"/>
        <v>0</v>
      </c>
      <c r="G192" s="38">
        <f t="shared" si="890"/>
        <v>0</v>
      </c>
      <c r="H192" s="38">
        <f t="shared" si="891"/>
        <v>0</v>
      </c>
      <c r="I192" s="38">
        <f t="shared" si="892"/>
        <v>0</v>
      </c>
      <c r="J192" s="38">
        <f t="shared" si="893"/>
        <v>0</v>
      </c>
      <c r="K192" s="38">
        <f t="shared" si="894"/>
        <v>0</v>
      </c>
      <c r="L192" s="38">
        <f t="shared" si="895"/>
        <v>0</v>
      </c>
      <c r="M192" s="38">
        <f t="shared" si="896"/>
        <v>0</v>
      </c>
      <c r="N192" s="38">
        <f t="shared" si="897"/>
        <v>0</v>
      </c>
      <c r="O192" s="38">
        <f t="shared" si="898"/>
        <v>0</v>
      </c>
      <c r="P192" s="38">
        <f t="shared" si="899"/>
        <v>460</v>
      </c>
      <c r="Q192" s="38">
        <f t="shared" si="900"/>
        <v>1020</v>
      </c>
      <c r="R192" s="38">
        <f t="shared" si="901"/>
        <v>510</v>
      </c>
      <c r="S192" s="38">
        <f t="shared" si="902"/>
        <v>398</v>
      </c>
      <c r="T192" s="38">
        <f t="shared" si="903"/>
        <v>190</v>
      </c>
      <c r="U192" s="38">
        <f t="shared" si="904"/>
        <v>280</v>
      </c>
      <c r="V192" s="38">
        <f t="shared" si="905"/>
        <v>705</v>
      </c>
      <c r="W192" s="38">
        <f t="shared" si="906"/>
        <v>595</v>
      </c>
      <c r="X192" s="38">
        <f t="shared" si="907"/>
        <v>370</v>
      </c>
      <c r="Y192" s="38">
        <f t="shared" ref="Y192:Y218" si="933">Y160-X160</f>
        <v>300</v>
      </c>
      <c r="Z192" s="41">
        <f t="shared" si="908"/>
        <v>0</v>
      </c>
      <c r="AD192" s="39">
        <v>45533</v>
      </c>
      <c r="AE192" s="38">
        <f t="shared" ref="AE192:AE218" si="934">AE160</f>
        <v>0</v>
      </c>
      <c r="AF192" s="38">
        <f t="shared" ref="AF192:AF218" si="935">AF160-AE160</f>
        <v>0</v>
      </c>
      <c r="AG192" s="38">
        <f t="shared" si="909"/>
        <v>0</v>
      </c>
      <c r="AH192" s="38">
        <f t="shared" si="910"/>
        <v>0</v>
      </c>
      <c r="AI192" s="38">
        <f t="shared" si="911"/>
        <v>0</v>
      </c>
      <c r="AJ192" s="38">
        <f t="shared" si="912"/>
        <v>0</v>
      </c>
      <c r="AK192" s="38">
        <f t="shared" si="913"/>
        <v>0</v>
      </c>
      <c r="AL192" s="38">
        <f t="shared" si="914"/>
        <v>0</v>
      </c>
      <c r="AM192" s="38">
        <f t="shared" si="915"/>
        <v>0</v>
      </c>
      <c r="AN192" s="38">
        <f t="shared" si="916"/>
        <v>0</v>
      </c>
      <c r="AO192" s="38">
        <f t="shared" si="917"/>
        <v>0</v>
      </c>
      <c r="AP192" s="38">
        <f t="shared" si="918"/>
        <v>0</v>
      </c>
      <c r="AQ192" s="38">
        <f t="shared" si="919"/>
        <v>0</v>
      </c>
      <c r="AR192" s="38">
        <f t="shared" si="920"/>
        <v>460</v>
      </c>
      <c r="AS192" s="38">
        <f t="shared" si="921"/>
        <v>700</v>
      </c>
      <c r="AT192" s="38">
        <f t="shared" si="922"/>
        <v>-512</v>
      </c>
      <c r="AU192" s="38">
        <f t="shared" si="923"/>
        <v>-281</v>
      </c>
      <c r="AV192" s="38">
        <f t="shared" si="924"/>
        <v>870</v>
      </c>
      <c r="AW192" s="38">
        <f t="shared" si="925"/>
        <v>-655</v>
      </c>
      <c r="AX192" s="38">
        <f t="shared" si="926"/>
        <v>-195</v>
      </c>
      <c r="AY192" s="38">
        <f t="shared" si="927"/>
        <v>-3755</v>
      </c>
      <c r="AZ192" s="38">
        <f t="shared" si="928"/>
        <v>3835</v>
      </c>
      <c r="BA192" s="38">
        <f t="shared" si="929"/>
        <v>488</v>
      </c>
      <c r="BB192" s="41">
        <f t="shared" si="930"/>
        <v>0</v>
      </c>
    </row>
    <row r="193" spans="2:54" x14ac:dyDescent="0.25">
      <c r="B193" s="39">
        <v>45534</v>
      </c>
      <c r="C193" s="38">
        <f t="shared" si="931"/>
        <v>0</v>
      </c>
      <c r="D193" s="38">
        <f t="shared" si="932"/>
        <v>0</v>
      </c>
      <c r="E193" s="38">
        <f t="shared" si="888"/>
        <v>0</v>
      </c>
      <c r="F193" s="38">
        <f t="shared" si="889"/>
        <v>0</v>
      </c>
      <c r="G193" s="38">
        <f t="shared" si="890"/>
        <v>0</v>
      </c>
      <c r="H193" s="38">
        <f t="shared" si="891"/>
        <v>0</v>
      </c>
      <c r="I193" s="38">
        <f t="shared" si="892"/>
        <v>0</v>
      </c>
      <c r="J193" s="38">
        <f t="shared" si="893"/>
        <v>0</v>
      </c>
      <c r="K193" s="38">
        <f t="shared" si="894"/>
        <v>0</v>
      </c>
      <c r="L193" s="38">
        <f t="shared" si="895"/>
        <v>0</v>
      </c>
      <c r="M193" s="38">
        <f t="shared" si="896"/>
        <v>0</v>
      </c>
      <c r="N193" s="38">
        <f t="shared" si="897"/>
        <v>0</v>
      </c>
      <c r="O193" s="38">
        <f t="shared" si="898"/>
        <v>0</v>
      </c>
      <c r="P193" s="38">
        <f t="shared" si="899"/>
        <v>0</v>
      </c>
      <c r="Q193" s="38">
        <f t="shared" si="900"/>
        <v>705</v>
      </c>
      <c r="R193" s="38">
        <f t="shared" si="901"/>
        <v>832</v>
      </c>
      <c r="S193" s="38">
        <f t="shared" si="902"/>
        <v>1005</v>
      </c>
      <c r="T193" s="38">
        <f t="shared" si="903"/>
        <v>970</v>
      </c>
      <c r="U193" s="38">
        <f t="shared" si="904"/>
        <v>540</v>
      </c>
      <c r="V193" s="38">
        <f t="shared" si="905"/>
        <v>955</v>
      </c>
      <c r="W193" s="38">
        <f t="shared" si="906"/>
        <v>120</v>
      </c>
      <c r="X193" s="38">
        <f t="shared" si="907"/>
        <v>0</v>
      </c>
      <c r="Y193" s="38">
        <f t="shared" si="933"/>
        <v>0</v>
      </c>
      <c r="Z193" s="41">
        <f t="shared" si="908"/>
        <v>0</v>
      </c>
      <c r="AD193" s="39">
        <v>45534</v>
      </c>
      <c r="AE193" s="38">
        <f t="shared" si="934"/>
        <v>0</v>
      </c>
      <c r="AF193" s="38">
        <f t="shared" si="935"/>
        <v>0</v>
      </c>
      <c r="AG193" s="38">
        <f t="shared" si="909"/>
        <v>0</v>
      </c>
      <c r="AH193" s="38">
        <f t="shared" si="910"/>
        <v>0</v>
      </c>
      <c r="AI193" s="38">
        <f t="shared" si="911"/>
        <v>0</v>
      </c>
      <c r="AJ193" s="38">
        <f t="shared" si="912"/>
        <v>0</v>
      </c>
      <c r="AK193" s="38">
        <f t="shared" si="913"/>
        <v>0</v>
      </c>
      <c r="AL193" s="38">
        <f t="shared" si="914"/>
        <v>0</v>
      </c>
      <c r="AM193" s="38">
        <f t="shared" si="915"/>
        <v>0</v>
      </c>
      <c r="AN193" s="38">
        <f t="shared" si="916"/>
        <v>0</v>
      </c>
      <c r="AO193" s="38">
        <f t="shared" si="917"/>
        <v>0</v>
      </c>
      <c r="AP193" s="38">
        <f t="shared" si="918"/>
        <v>0</v>
      </c>
      <c r="AQ193" s="38">
        <f t="shared" si="919"/>
        <v>0</v>
      </c>
      <c r="AR193" s="38">
        <f t="shared" si="920"/>
        <v>0</v>
      </c>
      <c r="AS193" s="38">
        <f t="shared" si="921"/>
        <v>705</v>
      </c>
      <c r="AT193" s="38">
        <f t="shared" si="922"/>
        <v>252</v>
      </c>
      <c r="AU193" s="38">
        <f t="shared" si="923"/>
        <v>280</v>
      </c>
      <c r="AV193" s="38">
        <f t="shared" si="924"/>
        <v>795</v>
      </c>
      <c r="AW193" s="38">
        <f t="shared" si="925"/>
        <v>305</v>
      </c>
      <c r="AX193" s="38">
        <f t="shared" si="926"/>
        <v>-1065</v>
      </c>
      <c r="AY193" s="38">
        <f t="shared" si="927"/>
        <v>120</v>
      </c>
      <c r="AZ193" s="38">
        <f t="shared" si="928"/>
        <v>394</v>
      </c>
      <c r="BA193" s="38">
        <f t="shared" si="929"/>
        <v>0</v>
      </c>
      <c r="BB193" s="41">
        <f t="shared" si="930"/>
        <v>0</v>
      </c>
    </row>
    <row r="194" spans="2:54" x14ac:dyDescent="0.25">
      <c r="B194" s="39">
        <v>45535</v>
      </c>
      <c r="C194" s="38">
        <f t="shared" si="931"/>
        <v>0</v>
      </c>
      <c r="D194" s="38">
        <f t="shared" si="932"/>
        <v>0</v>
      </c>
      <c r="E194" s="38">
        <f t="shared" si="888"/>
        <v>0</v>
      </c>
      <c r="F194" s="38">
        <f t="shared" si="889"/>
        <v>0</v>
      </c>
      <c r="G194" s="38">
        <f t="shared" si="890"/>
        <v>0</v>
      </c>
      <c r="H194" s="38">
        <f t="shared" si="891"/>
        <v>0</v>
      </c>
      <c r="I194" s="38">
        <f t="shared" si="892"/>
        <v>0</v>
      </c>
      <c r="J194" s="38">
        <f t="shared" si="893"/>
        <v>0</v>
      </c>
      <c r="K194" s="38">
        <f t="shared" si="894"/>
        <v>0</v>
      </c>
      <c r="L194" s="38">
        <f t="shared" si="895"/>
        <v>0</v>
      </c>
      <c r="M194" s="38">
        <f t="shared" si="896"/>
        <v>0</v>
      </c>
      <c r="N194" s="38">
        <f t="shared" si="897"/>
        <v>0</v>
      </c>
      <c r="O194" s="38">
        <f t="shared" si="898"/>
        <v>0</v>
      </c>
      <c r="P194" s="38">
        <f t="shared" si="899"/>
        <v>0</v>
      </c>
      <c r="Q194" s="38">
        <f t="shared" si="900"/>
        <v>395</v>
      </c>
      <c r="R194" s="38">
        <f t="shared" si="901"/>
        <v>340</v>
      </c>
      <c r="S194" s="38">
        <f t="shared" si="902"/>
        <v>330</v>
      </c>
      <c r="T194" s="38">
        <f t="shared" si="903"/>
        <v>720</v>
      </c>
      <c r="U194" s="38">
        <f t="shared" si="904"/>
        <v>140</v>
      </c>
      <c r="V194" s="38">
        <f t="shared" si="905"/>
        <v>615</v>
      </c>
      <c r="W194" s="38">
        <f t="shared" si="906"/>
        <v>0</v>
      </c>
      <c r="X194" s="38">
        <f t="shared" si="907"/>
        <v>100</v>
      </c>
      <c r="Y194" s="38">
        <f t="shared" si="933"/>
        <v>0</v>
      </c>
      <c r="Z194" s="41">
        <f t="shared" si="908"/>
        <v>0</v>
      </c>
      <c r="AD194" s="39">
        <v>45535</v>
      </c>
      <c r="AE194" s="38">
        <f t="shared" si="934"/>
        <v>0</v>
      </c>
      <c r="AF194" s="38">
        <f t="shared" si="935"/>
        <v>0</v>
      </c>
      <c r="AG194" s="38">
        <f t="shared" si="909"/>
        <v>0</v>
      </c>
      <c r="AH194" s="38">
        <f t="shared" si="910"/>
        <v>0</v>
      </c>
      <c r="AI194" s="38">
        <f t="shared" si="911"/>
        <v>0</v>
      </c>
      <c r="AJ194" s="38">
        <f t="shared" si="912"/>
        <v>0</v>
      </c>
      <c r="AK194" s="38">
        <f t="shared" si="913"/>
        <v>0</v>
      </c>
      <c r="AL194" s="38">
        <f t="shared" si="914"/>
        <v>0</v>
      </c>
      <c r="AM194" s="38">
        <f t="shared" si="915"/>
        <v>0</v>
      </c>
      <c r="AN194" s="38">
        <f t="shared" si="916"/>
        <v>0</v>
      </c>
      <c r="AO194" s="38">
        <f t="shared" si="917"/>
        <v>0</v>
      </c>
      <c r="AP194" s="38">
        <f t="shared" si="918"/>
        <v>0</v>
      </c>
      <c r="AQ194" s="38">
        <f t="shared" si="919"/>
        <v>0</v>
      </c>
      <c r="AR194" s="38">
        <f t="shared" si="920"/>
        <v>0</v>
      </c>
      <c r="AS194" s="38">
        <f t="shared" si="921"/>
        <v>259</v>
      </c>
      <c r="AT194" s="38">
        <f t="shared" si="922"/>
        <v>-10</v>
      </c>
      <c r="AU194" s="38">
        <f t="shared" si="923"/>
        <v>330</v>
      </c>
      <c r="AV194" s="38">
        <f t="shared" si="924"/>
        <v>-6863</v>
      </c>
      <c r="AW194" s="38">
        <f t="shared" si="925"/>
        <v>140</v>
      </c>
      <c r="AX194" s="38">
        <f t="shared" si="926"/>
        <v>233</v>
      </c>
      <c r="AY194" s="38">
        <f t="shared" si="927"/>
        <v>-150</v>
      </c>
      <c r="AZ194" s="38">
        <f t="shared" si="928"/>
        <v>249.5</v>
      </c>
      <c r="BA194" s="38">
        <f t="shared" si="929"/>
        <v>0</v>
      </c>
      <c r="BB194" s="41">
        <f t="shared" si="930"/>
        <v>0</v>
      </c>
    </row>
    <row r="195" spans="2:54" x14ac:dyDescent="0.25">
      <c r="B195" s="39">
        <v>45536</v>
      </c>
      <c r="C195" s="38">
        <f t="shared" si="931"/>
        <v>0</v>
      </c>
      <c r="D195" s="38">
        <f t="shared" si="932"/>
        <v>0</v>
      </c>
      <c r="E195" s="38">
        <f t="shared" si="888"/>
        <v>0</v>
      </c>
      <c r="F195" s="38">
        <f t="shared" si="889"/>
        <v>0</v>
      </c>
      <c r="G195" s="38">
        <f t="shared" si="890"/>
        <v>0</v>
      </c>
      <c r="H195" s="38">
        <f t="shared" si="891"/>
        <v>0</v>
      </c>
      <c r="I195" s="38">
        <f t="shared" si="892"/>
        <v>0</v>
      </c>
      <c r="J195" s="38">
        <f t="shared" si="893"/>
        <v>0</v>
      </c>
      <c r="K195" s="38">
        <f t="shared" si="894"/>
        <v>0</v>
      </c>
      <c r="L195" s="38">
        <f t="shared" si="895"/>
        <v>0</v>
      </c>
      <c r="M195" s="38">
        <f t="shared" si="896"/>
        <v>0</v>
      </c>
      <c r="N195" s="38">
        <f t="shared" si="897"/>
        <v>0</v>
      </c>
      <c r="O195" s="38">
        <f t="shared" si="898"/>
        <v>0</v>
      </c>
      <c r="P195" s="38">
        <f t="shared" si="899"/>
        <v>260</v>
      </c>
      <c r="Q195" s="38">
        <f t="shared" si="900"/>
        <v>290</v>
      </c>
      <c r="R195" s="38">
        <f t="shared" si="901"/>
        <v>200</v>
      </c>
      <c r="S195" s="38">
        <f t="shared" si="902"/>
        <v>700</v>
      </c>
      <c r="T195" s="38">
        <f t="shared" si="903"/>
        <v>240</v>
      </c>
      <c r="U195" s="38">
        <f t="shared" si="904"/>
        <v>740</v>
      </c>
      <c r="V195" s="38">
        <f t="shared" si="905"/>
        <v>1355</v>
      </c>
      <c r="W195" s="38">
        <f t="shared" si="906"/>
        <v>72</v>
      </c>
      <c r="X195" s="38">
        <f t="shared" si="907"/>
        <v>350</v>
      </c>
      <c r="Y195" s="38">
        <f t="shared" si="933"/>
        <v>650</v>
      </c>
      <c r="Z195" s="41">
        <f t="shared" si="908"/>
        <v>10</v>
      </c>
      <c r="AD195" s="39">
        <v>45536</v>
      </c>
      <c r="AE195" s="38">
        <f t="shared" si="934"/>
        <v>0</v>
      </c>
      <c r="AF195" s="38">
        <f t="shared" si="935"/>
        <v>0</v>
      </c>
      <c r="AG195" s="38">
        <f t="shared" si="909"/>
        <v>0</v>
      </c>
      <c r="AH195" s="38">
        <f t="shared" si="910"/>
        <v>0</v>
      </c>
      <c r="AI195" s="38">
        <f t="shared" si="911"/>
        <v>0</v>
      </c>
      <c r="AJ195" s="38">
        <f t="shared" si="912"/>
        <v>0</v>
      </c>
      <c r="AK195" s="38">
        <f t="shared" si="913"/>
        <v>0</v>
      </c>
      <c r="AL195" s="38">
        <f t="shared" si="914"/>
        <v>0</v>
      </c>
      <c r="AM195" s="38">
        <f t="shared" si="915"/>
        <v>0</v>
      </c>
      <c r="AN195" s="38">
        <f t="shared" si="916"/>
        <v>0</v>
      </c>
      <c r="AO195" s="38">
        <f t="shared" si="917"/>
        <v>0</v>
      </c>
      <c r="AP195" s="38">
        <f t="shared" si="918"/>
        <v>0</v>
      </c>
      <c r="AQ195" s="38">
        <f t="shared" si="919"/>
        <v>0</v>
      </c>
      <c r="AR195" s="38">
        <f t="shared" si="920"/>
        <v>-90</v>
      </c>
      <c r="AS195" s="38">
        <f t="shared" si="921"/>
        <v>290</v>
      </c>
      <c r="AT195" s="38">
        <f t="shared" si="922"/>
        <v>110</v>
      </c>
      <c r="AU195" s="38">
        <f t="shared" si="923"/>
        <v>1025</v>
      </c>
      <c r="AV195" s="38">
        <f t="shared" si="924"/>
        <v>980</v>
      </c>
      <c r="AW195" s="38">
        <f t="shared" si="925"/>
        <v>550</v>
      </c>
      <c r="AX195" s="38">
        <f t="shared" si="926"/>
        <v>1405</v>
      </c>
      <c r="AY195" s="38">
        <f t="shared" si="927"/>
        <v>47</v>
      </c>
      <c r="AZ195" s="38">
        <f t="shared" si="928"/>
        <v>552</v>
      </c>
      <c r="BA195" s="38">
        <f t="shared" si="929"/>
        <v>485</v>
      </c>
      <c r="BB195" s="41">
        <f t="shared" si="930"/>
        <v>-438</v>
      </c>
    </row>
    <row r="196" spans="2:54" x14ac:dyDescent="0.25">
      <c r="B196" s="39">
        <v>45537</v>
      </c>
      <c r="C196" s="38">
        <f t="shared" si="931"/>
        <v>50</v>
      </c>
      <c r="D196" s="38">
        <f t="shared" si="932"/>
        <v>0</v>
      </c>
      <c r="E196" s="38">
        <f t="shared" si="888"/>
        <v>0</v>
      </c>
      <c r="F196" s="38">
        <f t="shared" si="889"/>
        <v>0</v>
      </c>
      <c r="G196" s="38">
        <f t="shared" si="890"/>
        <v>0</v>
      </c>
      <c r="H196" s="38">
        <f t="shared" si="891"/>
        <v>0</v>
      </c>
      <c r="I196" s="38">
        <f t="shared" si="892"/>
        <v>0</v>
      </c>
      <c r="J196" s="38">
        <f t="shared" si="893"/>
        <v>0</v>
      </c>
      <c r="K196" s="38">
        <f t="shared" si="894"/>
        <v>0</v>
      </c>
      <c r="L196" s="38">
        <f t="shared" si="895"/>
        <v>0</v>
      </c>
      <c r="M196" s="38">
        <f t="shared" si="896"/>
        <v>0</v>
      </c>
      <c r="N196" s="38">
        <f t="shared" si="897"/>
        <v>0</v>
      </c>
      <c r="O196" s="38">
        <f t="shared" si="898"/>
        <v>0</v>
      </c>
      <c r="P196" s="38">
        <f t="shared" si="899"/>
        <v>0</v>
      </c>
      <c r="Q196" s="38">
        <f t="shared" si="900"/>
        <v>60</v>
      </c>
      <c r="R196" s="38">
        <f t="shared" si="901"/>
        <v>378</v>
      </c>
      <c r="S196" s="38">
        <f t="shared" si="902"/>
        <v>1395</v>
      </c>
      <c r="T196" s="38">
        <f t="shared" si="903"/>
        <v>710</v>
      </c>
      <c r="U196" s="38">
        <f t="shared" si="904"/>
        <v>440</v>
      </c>
      <c r="V196" s="38">
        <f t="shared" si="905"/>
        <v>1530</v>
      </c>
      <c r="W196" s="38">
        <f t="shared" si="906"/>
        <v>1460</v>
      </c>
      <c r="X196" s="38">
        <f t="shared" si="907"/>
        <v>550</v>
      </c>
      <c r="Y196" s="38">
        <f t="shared" si="933"/>
        <v>0</v>
      </c>
      <c r="Z196" s="41">
        <f t="shared" si="908"/>
        <v>0</v>
      </c>
      <c r="AD196" s="39">
        <v>45537</v>
      </c>
      <c r="AE196" s="38">
        <f t="shared" si="934"/>
        <v>50</v>
      </c>
      <c r="AF196" s="38">
        <f t="shared" si="935"/>
        <v>0</v>
      </c>
      <c r="AG196" s="38">
        <f t="shared" si="909"/>
        <v>0</v>
      </c>
      <c r="AH196" s="38">
        <f t="shared" si="910"/>
        <v>175</v>
      </c>
      <c r="AI196" s="38">
        <f t="shared" si="911"/>
        <v>0</v>
      </c>
      <c r="AJ196" s="38">
        <f t="shared" si="912"/>
        <v>0</v>
      </c>
      <c r="AK196" s="38">
        <f t="shared" si="913"/>
        <v>0</v>
      </c>
      <c r="AL196" s="38">
        <f t="shared" si="914"/>
        <v>0</v>
      </c>
      <c r="AM196" s="38">
        <f t="shared" si="915"/>
        <v>0</v>
      </c>
      <c r="AN196" s="38">
        <f t="shared" si="916"/>
        <v>0</v>
      </c>
      <c r="AO196" s="38">
        <f t="shared" si="917"/>
        <v>0</v>
      </c>
      <c r="AP196" s="38">
        <f t="shared" si="918"/>
        <v>0</v>
      </c>
      <c r="AQ196" s="38">
        <f t="shared" si="919"/>
        <v>0</v>
      </c>
      <c r="AR196" s="38">
        <f t="shared" si="920"/>
        <v>0</v>
      </c>
      <c r="AS196" s="38">
        <f t="shared" si="921"/>
        <v>60</v>
      </c>
      <c r="AT196" s="38">
        <f t="shared" si="922"/>
        <v>378</v>
      </c>
      <c r="AU196" s="38">
        <f t="shared" si="923"/>
        <v>1590</v>
      </c>
      <c r="AV196" s="38">
        <f t="shared" si="924"/>
        <v>585</v>
      </c>
      <c r="AW196" s="38">
        <f t="shared" si="925"/>
        <v>-260</v>
      </c>
      <c r="AX196" s="38">
        <f t="shared" si="926"/>
        <v>-220</v>
      </c>
      <c r="AY196" s="38">
        <f t="shared" si="927"/>
        <v>1437</v>
      </c>
      <c r="AZ196" s="38">
        <f t="shared" si="928"/>
        <v>550</v>
      </c>
      <c r="BA196" s="38">
        <f t="shared" si="929"/>
        <v>58.5</v>
      </c>
      <c r="BB196" s="41">
        <f t="shared" si="930"/>
        <v>0</v>
      </c>
    </row>
    <row r="197" spans="2:54" x14ac:dyDescent="0.25">
      <c r="B197" s="39">
        <v>45538</v>
      </c>
      <c r="C197" s="38">
        <f t="shared" si="931"/>
        <v>100</v>
      </c>
      <c r="D197" s="38">
        <f t="shared" si="932"/>
        <v>0</v>
      </c>
      <c r="E197" s="38">
        <f t="shared" si="888"/>
        <v>0</v>
      </c>
      <c r="F197" s="38">
        <f t="shared" si="889"/>
        <v>0</v>
      </c>
      <c r="G197" s="38">
        <f t="shared" si="890"/>
        <v>0</v>
      </c>
      <c r="H197" s="38">
        <f t="shared" si="891"/>
        <v>0</v>
      </c>
      <c r="I197" s="38">
        <f t="shared" si="892"/>
        <v>0</v>
      </c>
      <c r="J197" s="38">
        <f t="shared" si="893"/>
        <v>0</v>
      </c>
      <c r="K197" s="38">
        <f t="shared" si="894"/>
        <v>0</v>
      </c>
      <c r="L197" s="38">
        <f t="shared" si="895"/>
        <v>0</v>
      </c>
      <c r="M197" s="38">
        <f t="shared" si="896"/>
        <v>0</v>
      </c>
      <c r="N197" s="38">
        <f t="shared" si="897"/>
        <v>0</v>
      </c>
      <c r="O197" s="38">
        <f t="shared" si="898"/>
        <v>0</v>
      </c>
      <c r="P197" s="38">
        <f t="shared" si="899"/>
        <v>230</v>
      </c>
      <c r="Q197" s="38">
        <f t="shared" si="900"/>
        <v>260</v>
      </c>
      <c r="R197" s="38">
        <f t="shared" si="901"/>
        <v>200</v>
      </c>
      <c r="S197" s="38">
        <f t="shared" si="902"/>
        <v>1005</v>
      </c>
      <c r="T197" s="38">
        <f t="shared" si="903"/>
        <v>1115</v>
      </c>
      <c r="U197" s="38">
        <f t="shared" si="904"/>
        <v>813</v>
      </c>
      <c r="V197" s="38">
        <f t="shared" si="905"/>
        <v>450</v>
      </c>
      <c r="W197" s="38">
        <f t="shared" si="906"/>
        <v>1110</v>
      </c>
      <c r="X197" s="38">
        <f t="shared" si="907"/>
        <v>590</v>
      </c>
      <c r="Y197" s="38">
        <f t="shared" si="933"/>
        <v>20</v>
      </c>
      <c r="Z197" s="41">
        <f t="shared" si="908"/>
        <v>0</v>
      </c>
      <c r="AD197" s="39">
        <v>45538</v>
      </c>
      <c r="AE197" s="38">
        <f t="shared" si="934"/>
        <v>135</v>
      </c>
      <c r="AF197" s="38">
        <f t="shared" si="935"/>
        <v>0</v>
      </c>
      <c r="AG197" s="38">
        <f t="shared" si="909"/>
        <v>0</v>
      </c>
      <c r="AH197" s="38">
        <f t="shared" si="910"/>
        <v>5.5</v>
      </c>
      <c r="AI197" s="38">
        <f t="shared" si="911"/>
        <v>0</v>
      </c>
      <c r="AJ197" s="38">
        <f t="shared" si="912"/>
        <v>0</v>
      </c>
      <c r="AK197" s="38">
        <f t="shared" si="913"/>
        <v>0</v>
      </c>
      <c r="AL197" s="38">
        <f t="shared" si="914"/>
        <v>0</v>
      </c>
      <c r="AM197" s="38">
        <f t="shared" si="915"/>
        <v>0</v>
      </c>
      <c r="AN197" s="38">
        <f t="shared" si="916"/>
        <v>0</v>
      </c>
      <c r="AO197" s="38">
        <f t="shared" si="917"/>
        <v>0</v>
      </c>
      <c r="AP197" s="38">
        <f t="shared" si="918"/>
        <v>0</v>
      </c>
      <c r="AQ197" s="38">
        <f t="shared" si="919"/>
        <v>0</v>
      </c>
      <c r="AR197" s="38">
        <f t="shared" si="920"/>
        <v>65</v>
      </c>
      <c r="AS197" s="38">
        <f t="shared" si="921"/>
        <v>180</v>
      </c>
      <c r="AT197" s="38">
        <f t="shared" si="922"/>
        <v>200</v>
      </c>
      <c r="AU197" s="38">
        <f t="shared" si="923"/>
        <v>-1620</v>
      </c>
      <c r="AV197" s="38">
        <f t="shared" si="924"/>
        <v>1815</v>
      </c>
      <c r="AW197" s="38">
        <f t="shared" si="925"/>
        <v>-320</v>
      </c>
      <c r="AX197" s="38">
        <f t="shared" si="926"/>
        <v>370</v>
      </c>
      <c r="AY197" s="38">
        <f t="shared" si="927"/>
        <v>1235</v>
      </c>
      <c r="AZ197" s="38">
        <f t="shared" si="928"/>
        <v>-819</v>
      </c>
      <c r="BA197" s="38">
        <f t="shared" si="929"/>
        <v>66</v>
      </c>
      <c r="BB197" s="41">
        <f t="shared" si="930"/>
        <v>0</v>
      </c>
    </row>
    <row r="198" spans="2:54" x14ac:dyDescent="0.25">
      <c r="B198" s="39">
        <v>45539</v>
      </c>
      <c r="C198" s="38">
        <f t="shared" si="931"/>
        <v>0</v>
      </c>
      <c r="D198" s="38">
        <f t="shared" si="932"/>
        <v>0</v>
      </c>
      <c r="E198" s="38">
        <f t="shared" si="888"/>
        <v>0</v>
      </c>
      <c r="F198" s="38">
        <f t="shared" si="889"/>
        <v>0</v>
      </c>
      <c r="G198" s="38">
        <f t="shared" si="890"/>
        <v>0</v>
      </c>
      <c r="H198" s="38">
        <f t="shared" si="891"/>
        <v>0</v>
      </c>
      <c r="I198" s="38">
        <f t="shared" si="892"/>
        <v>0</v>
      </c>
      <c r="J198" s="38">
        <f t="shared" si="893"/>
        <v>0</v>
      </c>
      <c r="K198" s="38">
        <f t="shared" si="894"/>
        <v>0</v>
      </c>
      <c r="L198" s="38">
        <f t="shared" si="895"/>
        <v>0</v>
      </c>
      <c r="M198" s="38">
        <f t="shared" si="896"/>
        <v>0</v>
      </c>
      <c r="N198" s="38">
        <f t="shared" si="897"/>
        <v>0</v>
      </c>
      <c r="O198" s="38">
        <f t="shared" si="898"/>
        <v>0</v>
      </c>
      <c r="P198" s="38">
        <f t="shared" si="899"/>
        <v>440</v>
      </c>
      <c r="Q198" s="38">
        <f t="shared" si="900"/>
        <v>1420</v>
      </c>
      <c r="R198" s="38">
        <f t="shared" si="901"/>
        <v>280</v>
      </c>
      <c r="S198" s="38">
        <f t="shared" si="902"/>
        <v>1225</v>
      </c>
      <c r="T198" s="38">
        <f t="shared" si="903"/>
        <v>720</v>
      </c>
      <c r="U198" s="38">
        <f t="shared" si="904"/>
        <v>175</v>
      </c>
      <c r="V198" s="38">
        <f t="shared" si="905"/>
        <v>670</v>
      </c>
      <c r="W198" s="38">
        <f t="shared" si="906"/>
        <v>710</v>
      </c>
      <c r="X198" s="38">
        <f t="shared" si="907"/>
        <v>456</v>
      </c>
      <c r="Y198" s="38">
        <f t="shared" si="933"/>
        <v>0</v>
      </c>
      <c r="Z198" s="41">
        <f t="shared" si="908"/>
        <v>0</v>
      </c>
      <c r="AD198" s="39">
        <v>45539</v>
      </c>
      <c r="AE198" s="38">
        <f t="shared" si="934"/>
        <v>0</v>
      </c>
      <c r="AF198" s="38">
        <f t="shared" si="935"/>
        <v>0</v>
      </c>
      <c r="AG198" s="38">
        <f t="shared" si="909"/>
        <v>0</v>
      </c>
      <c r="AH198" s="38">
        <f t="shared" si="910"/>
        <v>0</v>
      </c>
      <c r="AI198" s="38">
        <f t="shared" si="911"/>
        <v>0</v>
      </c>
      <c r="AJ198" s="38">
        <f t="shared" si="912"/>
        <v>0</v>
      </c>
      <c r="AK198" s="38">
        <f t="shared" si="913"/>
        <v>0</v>
      </c>
      <c r="AL198" s="38">
        <f t="shared" si="914"/>
        <v>0</v>
      </c>
      <c r="AM198" s="38">
        <f t="shared" si="915"/>
        <v>0</v>
      </c>
      <c r="AN198" s="38">
        <f t="shared" si="916"/>
        <v>0</v>
      </c>
      <c r="AO198" s="38">
        <f t="shared" si="917"/>
        <v>0</v>
      </c>
      <c r="AP198" s="38">
        <f t="shared" si="918"/>
        <v>0</v>
      </c>
      <c r="AQ198" s="38">
        <f t="shared" si="919"/>
        <v>0</v>
      </c>
      <c r="AR198" s="38">
        <f t="shared" si="920"/>
        <v>-960</v>
      </c>
      <c r="AS198" s="38">
        <f t="shared" si="921"/>
        <v>-3580</v>
      </c>
      <c r="AT198" s="38">
        <f t="shared" si="922"/>
        <v>-12020</v>
      </c>
      <c r="AU198" s="38">
        <f t="shared" si="923"/>
        <v>3950</v>
      </c>
      <c r="AV198" s="38">
        <f t="shared" si="924"/>
        <v>710</v>
      </c>
      <c r="AW198" s="38">
        <f t="shared" si="925"/>
        <v>-565</v>
      </c>
      <c r="AX198" s="38">
        <f t="shared" si="926"/>
        <v>-3080</v>
      </c>
      <c r="AY198" s="38">
        <f t="shared" si="927"/>
        <v>550</v>
      </c>
      <c r="AZ198" s="38">
        <f t="shared" si="928"/>
        <v>-569</v>
      </c>
      <c r="BA198" s="38">
        <f t="shared" si="929"/>
        <v>186</v>
      </c>
      <c r="BB198" s="41">
        <f t="shared" si="930"/>
        <v>0</v>
      </c>
    </row>
    <row r="199" spans="2:54" x14ac:dyDescent="0.25">
      <c r="B199" s="39">
        <v>45540</v>
      </c>
      <c r="C199" s="38">
        <f t="shared" si="931"/>
        <v>0</v>
      </c>
      <c r="D199" s="38">
        <f t="shared" si="932"/>
        <v>0</v>
      </c>
      <c r="E199" s="38">
        <f t="shared" si="888"/>
        <v>0</v>
      </c>
      <c r="F199" s="38">
        <f t="shared" si="889"/>
        <v>0</v>
      </c>
      <c r="G199" s="38">
        <f t="shared" si="890"/>
        <v>0</v>
      </c>
      <c r="H199" s="38">
        <f t="shared" si="891"/>
        <v>0</v>
      </c>
      <c r="I199" s="38">
        <f t="shared" si="892"/>
        <v>0</v>
      </c>
      <c r="J199" s="38">
        <f t="shared" si="893"/>
        <v>0</v>
      </c>
      <c r="K199" s="38">
        <f t="shared" si="894"/>
        <v>0</v>
      </c>
      <c r="L199" s="38">
        <f t="shared" si="895"/>
        <v>0</v>
      </c>
      <c r="M199" s="38">
        <f t="shared" si="896"/>
        <v>0</v>
      </c>
      <c r="N199" s="38">
        <f t="shared" si="897"/>
        <v>0</v>
      </c>
      <c r="O199" s="38">
        <f t="shared" si="898"/>
        <v>0</v>
      </c>
      <c r="P199" s="38">
        <f t="shared" si="899"/>
        <v>0</v>
      </c>
      <c r="Q199" s="38">
        <f t="shared" si="900"/>
        <v>535</v>
      </c>
      <c r="R199" s="38">
        <f t="shared" si="901"/>
        <v>1100</v>
      </c>
      <c r="S199" s="38">
        <f t="shared" si="902"/>
        <v>510</v>
      </c>
      <c r="T199" s="38">
        <f t="shared" si="903"/>
        <v>230</v>
      </c>
      <c r="U199" s="38">
        <f t="shared" si="904"/>
        <v>450.98999999999978</v>
      </c>
      <c r="V199" s="38">
        <f t="shared" si="905"/>
        <v>420.5</v>
      </c>
      <c r="W199" s="38">
        <f t="shared" si="906"/>
        <v>50</v>
      </c>
      <c r="X199" s="38">
        <f t="shared" si="907"/>
        <v>0</v>
      </c>
      <c r="Y199" s="38">
        <f t="shared" si="933"/>
        <v>0</v>
      </c>
      <c r="Z199" s="41">
        <f t="shared" si="908"/>
        <v>0</v>
      </c>
      <c r="AD199" s="39">
        <v>45540</v>
      </c>
      <c r="AE199" s="38">
        <f t="shared" si="934"/>
        <v>0</v>
      </c>
      <c r="AF199" s="38">
        <f t="shared" si="935"/>
        <v>0</v>
      </c>
      <c r="AG199" s="38">
        <f t="shared" si="909"/>
        <v>0</v>
      </c>
      <c r="AH199" s="38">
        <f t="shared" si="910"/>
        <v>0</v>
      </c>
      <c r="AI199" s="38">
        <f t="shared" si="911"/>
        <v>0</v>
      </c>
      <c r="AJ199" s="38">
        <f t="shared" si="912"/>
        <v>0</v>
      </c>
      <c r="AK199" s="38">
        <f t="shared" si="913"/>
        <v>0</v>
      </c>
      <c r="AL199" s="38">
        <f t="shared" si="914"/>
        <v>0</v>
      </c>
      <c r="AM199" s="38">
        <f t="shared" si="915"/>
        <v>0</v>
      </c>
      <c r="AN199" s="38">
        <f t="shared" si="916"/>
        <v>0</v>
      </c>
      <c r="AO199" s="38">
        <f t="shared" si="917"/>
        <v>0</v>
      </c>
      <c r="AP199" s="38">
        <f t="shared" si="918"/>
        <v>0</v>
      </c>
      <c r="AQ199" s="38">
        <f t="shared" si="919"/>
        <v>0</v>
      </c>
      <c r="AR199" s="38">
        <f t="shared" si="920"/>
        <v>0</v>
      </c>
      <c r="AS199" s="38">
        <f t="shared" si="921"/>
        <v>370</v>
      </c>
      <c r="AT199" s="38">
        <f t="shared" si="922"/>
        <v>805</v>
      </c>
      <c r="AU199" s="38">
        <f t="shared" si="923"/>
        <v>729.5</v>
      </c>
      <c r="AV199" s="38">
        <f t="shared" si="924"/>
        <v>-4095</v>
      </c>
      <c r="AW199" s="38">
        <f t="shared" si="925"/>
        <v>7935.99</v>
      </c>
      <c r="AX199" s="38">
        <f t="shared" si="926"/>
        <v>1210.5</v>
      </c>
      <c r="AY199" s="38">
        <f t="shared" si="927"/>
        <v>15</v>
      </c>
      <c r="AZ199" s="38">
        <f t="shared" si="928"/>
        <v>-197.5</v>
      </c>
      <c r="BA199" s="38">
        <f t="shared" si="929"/>
        <v>0</v>
      </c>
      <c r="BB199" s="41">
        <f t="shared" si="930"/>
        <v>0</v>
      </c>
    </row>
    <row r="200" spans="2:54" x14ac:dyDescent="0.25">
      <c r="B200" s="39">
        <v>45541</v>
      </c>
      <c r="C200" s="38">
        <f t="shared" si="931"/>
        <v>0</v>
      </c>
      <c r="D200" s="38">
        <f t="shared" si="932"/>
        <v>0</v>
      </c>
      <c r="E200" s="38">
        <f t="shared" si="888"/>
        <v>0</v>
      </c>
      <c r="F200" s="38">
        <f t="shared" si="889"/>
        <v>0</v>
      </c>
      <c r="G200" s="38">
        <f t="shared" si="890"/>
        <v>0</v>
      </c>
      <c r="H200" s="38">
        <f t="shared" si="891"/>
        <v>0</v>
      </c>
      <c r="I200" s="38">
        <f t="shared" si="892"/>
        <v>0</v>
      </c>
      <c r="J200" s="38">
        <f t="shared" si="893"/>
        <v>0</v>
      </c>
      <c r="K200" s="38">
        <f t="shared" si="894"/>
        <v>0</v>
      </c>
      <c r="L200" s="38">
        <f t="shared" si="895"/>
        <v>0</v>
      </c>
      <c r="M200" s="38">
        <f t="shared" si="896"/>
        <v>0</v>
      </c>
      <c r="N200" s="38">
        <f t="shared" si="897"/>
        <v>0</v>
      </c>
      <c r="O200" s="38">
        <f t="shared" si="898"/>
        <v>0</v>
      </c>
      <c r="P200" s="38">
        <f t="shared" si="899"/>
        <v>0</v>
      </c>
      <c r="Q200" s="38">
        <f t="shared" si="900"/>
        <v>0</v>
      </c>
      <c r="R200" s="38">
        <f t="shared" si="901"/>
        <v>873.6</v>
      </c>
      <c r="S200" s="38">
        <f t="shared" si="902"/>
        <v>249.99999999999989</v>
      </c>
      <c r="T200" s="38">
        <f t="shared" si="903"/>
        <v>270</v>
      </c>
      <c r="U200" s="38">
        <f t="shared" si="904"/>
        <v>720</v>
      </c>
      <c r="V200" s="38">
        <f t="shared" si="905"/>
        <v>360</v>
      </c>
      <c r="W200" s="38">
        <f t="shared" si="906"/>
        <v>585</v>
      </c>
      <c r="X200" s="38">
        <f t="shared" si="907"/>
        <v>1290.0000000000005</v>
      </c>
      <c r="Y200" s="38">
        <f t="shared" si="933"/>
        <v>480</v>
      </c>
      <c r="Z200" s="41">
        <f t="shared" si="908"/>
        <v>0</v>
      </c>
      <c r="AD200" s="39">
        <v>45541</v>
      </c>
      <c r="AE200" s="38">
        <f t="shared" si="934"/>
        <v>0</v>
      </c>
      <c r="AF200" s="38">
        <f t="shared" si="935"/>
        <v>0</v>
      </c>
      <c r="AG200" s="38">
        <f t="shared" si="909"/>
        <v>0</v>
      </c>
      <c r="AH200" s="38">
        <f t="shared" si="910"/>
        <v>0</v>
      </c>
      <c r="AI200" s="38">
        <f t="shared" si="911"/>
        <v>0</v>
      </c>
      <c r="AJ200" s="38">
        <f t="shared" si="912"/>
        <v>0</v>
      </c>
      <c r="AK200" s="38">
        <f t="shared" si="913"/>
        <v>0</v>
      </c>
      <c r="AL200" s="38">
        <f t="shared" si="914"/>
        <v>0</v>
      </c>
      <c r="AM200" s="38">
        <f t="shared" si="915"/>
        <v>0</v>
      </c>
      <c r="AN200" s="38">
        <f t="shared" si="916"/>
        <v>0</v>
      </c>
      <c r="AO200" s="38">
        <f t="shared" si="917"/>
        <v>0</v>
      </c>
      <c r="AP200" s="38">
        <f t="shared" si="918"/>
        <v>0</v>
      </c>
      <c r="AQ200" s="38">
        <f t="shared" si="919"/>
        <v>0</v>
      </c>
      <c r="AR200" s="38">
        <f t="shared" si="920"/>
        <v>0</v>
      </c>
      <c r="AS200" s="38">
        <f t="shared" si="921"/>
        <v>0</v>
      </c>
      <c r="AT200" s="38">
        <f t="shared" si="922"/>
        <v>823.6</v>
      </c>
      <c r="AU200" s="38">
        <f t="shared" si="923"/>
        <v>299.99999999999989</v>
      </c>
      <c r="AV200" s="38">
        <f t="shared" si="924"/>
        <v>-584.99999999999989</v>
      </c>
      <c r="AW200" s="38">
        <f t="shared" si="925"/>
        <v>275</v>
      </c>
      <c r="AX200" s="38">
        <f t="shared" si="926"/>
        <v>-97</v>
      </c>
      <c r="AY200" s="38">
        <f t="shared" si="927"/>
        <v>-1279</v>
      </c>
      <c r="AZ200" s="38">
        <f t="shared" si="928"/>
        <v>1205</v>
      </c>
      <c r="BA200" s="38">
        <f t="shared" si="929"/>
        <v>479.99999999999989</v>
      </c>
      <c r="BB200" s="41">
        <f t="shared" si="930"/>
        <v>347</v>
      </c>
    </row>
    <row r="201" spans="2:54" x14ac:dyDescent="0.25">
      <c r="B201" s="39">
        <v>45542</v>
      </c>
      <c r="C201" s="38">
        <f t="shared" si="931"/>
        <v>0</v>
      </c>
      <c r="D201" s="38">
        <f t="shared" si="932"/>
        <v>0</v>
      </c>
      <c r="E201" s="38">
        <f t="shared" si="888"/>
        <v>0</v>
      </c>
      <c r="F201" s="38">
        <f t="shared" si="889"/>
        <v>0</v>
      </c>
      <c r="G201" s="38">
        <f t="shared" si="890"/>
        <v>0</v>
      </c>
      <c r="H201" s="38">
        <f t="shared" si="891"/>
        <v>0</v>
      </c>
      <c r="I201" s="38">
        <f t="shared" si="892"/>
        <v>0</v>
      </c>
      <c r="J201" s="38">
        <f t="shared" si="893"/>
        <v>0</v>
      </c>
      <c r="K201" s="38">
        <f t="shared" si="894"/>
        <v>0</v>
      </c>
      <c r="L201" s="38">
        <f t="shared" si="895"/>
        <v>0</v>
      </c>
      <c r="M201" s="38">
        <f t="shared" si="896"/>
        <v>0</v>
      </c>
      <c r="N201" s="38">
        <f t="shared" si="897"/>
        <v>0</v>
      </c>
      <c r="O201" s="38">
        <f t="shared" si="898"/>
        <v>0</v>
      </c>
      <c r="P201" s="38">
        <f t="shared" si="899"/>
        <v>0</v>
      </c>
      <c r="Q201" s="38">
        <f t="shared" si="900"/>
        <v>890</v>
      </c>
      <c r="R201" s="38">
        <f t="shared" si="901"/>
        <v>800</v>
      </c>
      <c r="S201" s="38">
        <f t="shared" si="902"/>
        <v>380</v>
      </c>
      <c r="T201" s="38">
        <f t="shared" si="903"/>
        <v>430</v>
      </c>
      <c r="U201" s="38">
        <f t="shared" si="904"/>
        <v>660</v>
      </c>
      <c r="V201" s="38">
        <f t="shared" si="905"/>
        <v>716</v>
      </c>
      <c r="W201" s="38">
        <f t="shared" si="906"/>
        <v>1485</v>
      </c>
      <c r="X201" s="38">
        <f t="shared" si="907"/>
        <v>120</v>
      </c>
      <c r="Y201" s="38">
        <f t="shared" si="933"/>
        <v>380</v>
      </c>
      <c r="Z201" s="41">
        <f t="shared" si="908"/>
        <v>505</v>
      </c>
      <c r="AD201" s="39">
        <v>45542</v>
      </c>
      <c r="AE201" s="38">
        <f t="shared" si="934"/>
        <v>0</v>
      </c>
      <c r="AF201" s="38">
        <f t="shared" si="935"/>
        <v>0</v>
      </c>
      <c r="AG201" s="38">
        <f t="shared" si="909"/>
        <v>0</v>
      </c>
      <c r="AH201" s="38">
        <f t="shared" si="910"/>
        <v>0</v>
      </c>
      <c r="AI201" s="38">
        <f t="shared" si="911"/>
        <v>0</v>
      </c>
      <c r="AJ201" s="38">
        <f t="shared" si="912"/>
        <v>0</v>
      </c>
      <c r="AK201" s="38">
        <f t="shared" si="913"/>
        <v>0</v>
      </c>
      <c r="AL201" s="38">
        <f t="shared" si="914"/>
        <v>0</v>
      </c>
      <c r="AM201" s="38">
        <f t="shared" si="915"/>
        <v>0</v>
      </c>
      <c r="AN201" s="38">
        <f t="shared" si="916"/>
        <v>0</v>
      </c>
      <c r="AO201" s="38">
        <f t="shared" si="917"/>
        <v>0</v>
      </c>
      <c r="AP201" s="38">
        <f t="shared" si="918"/>
        <v>0</v>
      </c>
      <c r="AQ201" s="38">
        <f t="shared" si="919"/>
        <v>0</v>
      </c>
      <c r="AR201" s="38">
        <f t="shared" si="920"/>
        <v>-150</v>
      </c>
      <c r="AS201" s="38">
        <f t="shared" si="921"/>
        <v>890</v>
      </c>
      <c r="AT201" s="38">
        <f t="shared" si="922"/>
        <v>-105</v>
      </c>
      <c r="AU201" s="38">
        <f t="shared" si="923"/>
        <v>15</v>
      </c>
      <c r="AV201" s="38">
        <f t="shared" si="924"/>
        <v>-495</v>
      </c>
      <c r="AW201" s="38">
        <f t="shared" si="925"/>
        <v>660</v>
      </c>
      <c r="AX201" s="38">
        <f t="shared" si="926"/>
        <v>-234</v>
      </c>
      <c r="AY201" s="38">
        <f t="shared" si="927"/>
        <v>530</v>
      </c>
      <c r="AZ201" s="38">
        <f t="shared" si="928"/>
        <v>120</v>
      </c>
      <c r="BA201" s="38">
        <f t="shared" si="929"/>
        <v>140</v>
      </c>
      <c r="BB201" s="41">
        <f t="shared" si="930"/>
        <v>-312.5</v>
      </c>
    </row>
    <row r="202" spans="2:54" x14ac:dyDescent="0.25">
      <c r="B202" s="39">
        <v>45543</v>
      </c>
      <c r="C202" s="38">
        <f t="shared" si="931"/>
        <v>640</v>
      </c>
      <c r="D202" s="38">
        <f t="shared" si="932"/>
        <v>50</v>
      </c>
      <c r="E202" s="38">
        <f t="shared" si="888"/>
        <v>0</v>
      </c>
      <c r="F202" s="38">
        <f t="shared" si="889"/>
        <v>0</v>
      </c>
      <c r="G202" s="38">
        <f t="shared" si="890"/>
        <v>0</v>
      </c>
      <c r="H202" s="38">
        <f t="shared" si="891"/>
        <v>0</v>
      </c>
      <c r="I202" s="38">
        <f t="shared" si="892"/>
        <v>0</v>
      </c>
      <c r="J202" s="38">
        <f t="shared" si="893"/>
        <v>0</v>
      </c>
      <c r="K202" s="38">
        <f t="shared" si="894"/>
        <v>0</v>
      </c>
      <c r="L202" s="38">
        <f t="shared" si="895"/>
        <v>0</v>
      </c>
      <c r="M202" s="38">
        <f t="shared" si="896"/>
        <v>0</v>
      </c>
      <c r="N202" s="38">
        <f t="shared" si="897"/>
        <v>0</v>
      </c>
      <c r="O202" s="38">
        <f t="shared" si="898"/>
        <v>300</v>
      </c>
      <c r="P202" s="38">
        <f t="shared" si="899"/>
        <v>390</v>
      </c>
      <c r="Q202" s="38">
        <f t="shared" si="900"/>
        <v>4770</v>
      </c>
      <c r="R202" s="38">
        <f t="shared" si="901"/>
        <v>1740</v>
      </c>
      <c r="S202" s="38">
        <f t="shared" si="902"/>
        <v>585</v>
      </c>
      <c r="T202" s="38">
        <f t="shared" si="903"/>
        <v>4500</v>
      </c>
      <c r="U202" s="38">
        <f t="shared" si="904"/>
        <v>3550</v>
      </c>
      <c r="V202" s="38">
        <f t="shared" si="905"/>
        <v>390</v>
      </c>
      <c r="W202" s="38">
        <f t="shared" si="906"/>
        <v>1742</v>
      </c>
      <c r="X202" s="38">
        <f t="shared" si="907"/>
        <v>2040</v>
      </c>
      <c r="Y202" s="38">
        <f t="shared" si="933"/>
        <v>542.59999999999854</v>
      </c>
      <c r="Z202" s="41">
        <f t="shared" si="908"/>
        <v>20</v>
      </c>
      <c r="AD202" s="39">
        <v>45543</v>
      </c>
      <c r="AE202" s="38">
        <f t="shared" si="934"/>
        <v>-335</v>
      </c>
      <c r="AF202" s="38">
        <f t="shared" si="935"/>
        <v>285</v>
      </c>
      <c r="AG202" s="38">
        <f t="shared" si="909"/>
        <v>0</v>
      </c>
      <c r="AH202" s="38">
        <f t="shared" si="910"/>
        <v>0</v>
      </c>
      <c r="AI202" s="38">
        <f t="shared" si="911"/>
        <v>0</v>
      </c>
      <c r="AJ202" s="38">
        <f t="shared" si="912"/>
        <v>0</v>
      </c>
      <c r="AK202" s="38">
        <f t="shared" si="913"/>
        <v>0</v>
      </c>
      <c r="AL202" s="38">
        <f t="shared" si="914"/>
        <v>0</v>
      </c>
      <c r="AM202" s="38">
        <f t="shared" si="915"/>
        <v>0</v>
      </c>
      <c r="AN202" s="38">
        <f t="shared" si="916"/>
        <v>0</v>
      </c>
      <c r="AO202" s="38">
        <f t="shared" si="917"/>
        <v>0</v>
      </c>
      <c r="AP202" s="38">
        <f t="shared" si="918"/>
        <v>0</v>
      </c>
      <c r="AQ202" s="38">
        <f t="shared" si="919"/>
        <v>-655</v>
      </c>
      <c r="AR202" s="38">
        <f t="shared" si="920"/>
        <v>105</v>
      </c>
      <c r="AS202" s="38">
        <f t="shared" si="921"/>
        <v>-5155</v>
      </c>
      <c r="AT202" s="38">
        <f t="shared" si="922"/>
        <v>1360</v>
      </c>
      <c r="AU202" s="38">
        <f t="shared" si="923"/>
        <v>-1050</v>
      </c>
      <c r="AV202" s="38">
        <f t="shared" si="924"/>
        <v>4465</v>
      </c>
      <c r="AW202" s="38">
        <f t="shared" si="925"/>
        <v>-14665</v>
      </c>
      <c r="AX202" s="38">
        <f t="shared" si="926"/>
        <v>-1785</v>
      </c>
      <c r="AY202" s="38">
        <f t="shared" si="927"/>
        <v>1712</v>
      </c>
      <c r="AZ202" s="38">
        <f t="shared" si="928"/>
        <v>1135</v>
      </c>
      <c r="BA202" s="38">
        <f t="shared" si="929"/>
        <v>542.60000000000036</v>
      </c>
      <c r="BB202" s="41">
        <f t="shared" si="930"/>
        <v>151.5</v>
      </c>
    </row>
    <row r="203" spans="2:54" x14ac:dyDescent="0.25">
      <c r="B203" s="39">
        <v>45544</v>
      </c>
      <c r="C203" s="38">
        <f t="shared" si="931"/>
        <v>0</v>
      </c>
      <c r="D203" s="38">
        <f t="shared" si="932"/>
        <v>0</v>
      </c>
      <c r="E203" s="38">
        <f t="shared" si="888"/>
        <v>0</v>
      </c>
      <c r="F203" s="38">
        <f t="shared" si="889"/>
        <v>0</v>
      </c>
      <c r="G203" s="38">
        <f t="shared" si="890"/>
        <v>0</v>
      </c>
      <c r="H203" s="38">
        <f t="shared" si="891"/>
        <v>0</v>
      </c>
      <c r="I203" s="38">
        <f t="shared" si="892"/>
        <v>0</v>
      </c>
      <c r="J203" s="38">
        <f t="shared" si="893"/>
        <v>360</v>
      </c>
      <c r="K203" s="38">
        <f t="shared" si="894"/>
        <v>0</v>
      </c>
      <c r="L203" s="38">
        <f t="shared" si="895"/>
        <v>0</v>
      </c>
      <c r="M203" s="38">
        <f t="shared" si="896"/>
        <v>0</v>
      </c>
      <c r="N203" s="38">
        <f t="shared" si="897"/>
        <v>0</v>
      </c>
      <c r="O203" s="38">
        <f t="shared" si="898"/>
        <v>1100</v>
      </c>
      <c r="P203" s="38">
        <f t="shared" si="899"/>
        <v>1660</v>
      </c>
      <c r="Q203" s="38">
        <f t="shared" si="900"/>
        <v>1640</v>
      </c>
      <c r="R203" s="38">
        <f t="shared" si="901"/>
        <v>760</v>
      </c>
      <c r="S203" s="38">
        <f t="shared" si="902"/>
        <v>510</v>
      </c>
      <c r="T203" s="38">
        <f t="shared" si="903"/>
        <v>720</v>
      </c>
      <c r="U203" s="38">
        <f t="shared" si="904"/>
        <v>1160</v>
      </c>
      <c r="V203" s="38">
        <f t="shared" si="905"/>
        <v>1378</v>
      </c>
      <c r="W203" s="38">
        <f t="shared" si="906"/>
        <v>120</v>
      </c>
      <c r="X203" s="38">
        <f t="shared" si="907"/>
        <v>620</v>
      </c>
      <c r="Y203" s="38">
        <f t="shared" si="933"/>
        <v>280</v>
      </c>
      <c r="Z203" s="41">
        <f t="shared" si="908"/>
        <v>1140</v>
      </c>
      <c r="AD203" s="39">
        <v>45544</v>
      </c>
      <c r="AE203" s="38">
        <f t="shared" si="934"/>
        <v>0</v>
      </c>
      <c r="AF203" s="38">
        <f t="shared" si="935"/>
        <v>0</v>
      </c>
      <c r="AG203" s="38">
        <f t="shared" si="909"/>
        <v>0</v>
      </c>
      <c r="AH203" s="38">
        <f t="shared" si="910"/>
        <v>0</v>
      </c>
      <c r="AI203" s="38">
        <f t="shared" si="911"/>
        <v>0</v>
      </c>
      <c r="AJ203" s="38">
        <f t="shared" si="912"/>
        <v>0</v>
      </c>
      <c r="AK203" s="38">
        <f t="shared" si="913"/>
        <v>0</v>
      </c>
      <c r="AL203" s="38">
        <f t="shared" si="914"/>
        <v>-207</v>
      </c>
      <c r="AM203" s="38">
        <f t="shared" si="915"/>
        <v>0</v>
      </c>
      <c r="AN203" s="38">
        <f t="shared" si="916"/>
        <v>0</v>
      </c>
      <c r="AO203" s="38">
        <f t="shared" si="917"/>
        <v>0</v>
      </c>
      <c r="AP203" s="38">
        <f t="shared" si="918"/>
        <v>0</v>
      </c>
      <c r="AQ203" s="38">
        <f t="shared" si="919"/>
        <v>425</v>
      </c>
      <c r="AR203" s="38">
        <f t="shared" si="920"/>
        <v>2760</v>
      </c>
      <c r="AS203" s="38">
        <f t="shared" si="921"/>
        <v>-935</v>
      </c>
      <c r="AT203" s="38">
        <f t="shared" si="922"/>
        <v>235</v>
      </c>
      <c r="AU203" s="38">
        <f t="shared" si="923"/>
        <v>-165</v>
      </c>
      <c r="AV203" s="38">
        <f t="shared" si="924"/>
        <v>-600</v>
      </c>
      <c r="AW203" s="38">
        <f t="shared" si="925"/>
        <v>530</v>
      </c>
      <c r="AX203" s="38">
        <f t="shared" si="926"/>
        <v>2233</v>
      </c>
      <c r="AY203" s="38">
        <f t="shared" si="927"/>
        <v>-5113</v>
      </c>
      <c r="AZ203" s="38">
        <f t="shared" si="928"/>
        <v>360</v>
      </c>
      <c r="BA203" s="38">
        <f t="shared" si="929"/>
        <v>280</v>
      </c>
      <c r="BB203" s="41">
        <f t="shared" si="930"/>
        <v>815</v>
      </c>
    </row>
    <row r="204" spans="2:54" x14ac:dyDescent="0.25">
      <c r="B204" s="39">
        <v>45545</v>
      </c>
      <c r="C204" s="38">
        <f t="shared" si="931"/>
        <v>0</v>
      </c>
      <c r="D204" s="38">
        <f t="shared" si="932"/>
        <v>0</v>
      </c>
      <c r="E204" s="38">
        <f t="shared" si="888"/>
        <v>0</v>
      </c>
      <c r="F204" s="38">
        <f t="shared" si="889"/>
        <v>0</v>
      </c>
      <c r="G204" s="38">
        <f t="shared" si="890"/>
        <v>0</v>
      </c>
      <c r="H204" s="38">
        <f t="shared" si="891"/>
        <v>0</v>
      </c>
      <c r="I204" s="38">
        <f t="shared" si="892"/>
        <v>0</v>
      </c>
      <c r="J204" s="38">
        <f t="shared" si="893"/>
        <v>0</v>
      </c>
      <c r="K204" s="38">
        <f t="shared" si="894"/>
        <v>0</v>
      </c>
      <c r="L204" s="38">
        <f t="shared" si="895"/>
        <v>0</v>
      </c>
      <c r="M204" s="38">
        <f t="shared" si="896"/>
        <v>0</v>
      </c>
      <c r="N204" s="38">
        <f t="shared" si="897"/>
        <v>0</v>
      </c>
      <c r="O204" s="38">
        <f t="shared" si="898"/>
        <v>260</v>
      </c>
      <c r="P204" s="38">
        <f t="shared" si="899"/>
        <v>610</v>
      </c>
      <c r="Q204" s="38">
        <f t="shared" si="900"/>
        <v>315</v>
      </c>
      <c r="R204" s="38">
        <f t="shared" si="901"/>
        <v>2380</v>
      </c>
      <c r="S204" s="38">
        <f t="shared" si="902"/>
        <v>180</v>
      </c>
      <c r="T204" s="38">
        <f t="shared" si="903"/>
        <v>1380</v>
      </c>
      <c r="U204" s="38">
        <f t="shared" si="904"/>
        <v>208</v>
      </c>
      <c r="V204" s="38">
        <f t="shared" si="905"/>
        <v>430</v>
      </c>
      <c r="W204" s="38">
        <f t="shared" si="906"/>
        <v>1627</v>
      </c>
      <c r="X204" s="38">
        <f t="shared" si="907"/>
        <v>695</v>
      </c>
      <c r="Y204" s="38">
        <f t="shared" si="933"/>
        <v>175</v>
      </c>
      <c r="Z204" s="41">
        <f t="shared" si="908"/>
        <v>0</v>
      </c>
      <c r="AD204" s="39">
        <v>45545</v>
      </c>
      <c r="AE204" s="38">
        <f t="shared" si="934"/>
        <v>0</v>
      </c>
      <c r="AF204" s="38">
        <f t="shared" si="935"/>
        <v>0</v>
      </c>
      <c r="AG204" s="38">
        <f t="shared" si="909"/>
        <v>0</v>
      </c>
      <c r="AH204" s="38">
        <f t="shared" si="910"/>
        <v>0</v>
      </c>
      <c r="AI204" s="38">
        <f t="shared" si="911"/>
        <v>0</v>
      </c>
      <c r="AJ204" s="38">
        <f t="shared" si="912"/>
        <v>0</v>
      </c>
      <c r="AK204" s="38">
        <f t="shared" si="913"/>
        <v>0</v>
      </c>
      <c r="AL204" s="38">
        <f t="shared" si="914"/>
        <v>0</v>
      </c>
      <c r="AM204" s="38">
        <f t="shared" si="915"/>
        <v>0</v>
      </c>
      <c r="AN204" s="38">
        <f t="shared" si="916"/>
        <v>0</v>
      </c>
      <c r="AO204" s="38">
        <f t="shared" si="917"/>
        <v>0</v>
      </c>
      <c r="AP204" s="38">
        <f t="shared" si="918"/>
        <v>0</v>
      </c>
      <c r="AQ204" s="38">
        <f t="shared" si="919"/>
        <v>310</v>
      </c>
      <c r="AR204" s="38">
        <f t="shared" si="920"/>
        <v>485</v>
      </c>
      <c r="AS204" s="38">
        <f t="shared" si="921"/>
        <v>65</v>
      </c>
      <c r="AT204" s="38">
        <f t="shared" si="922"/>
        <v>-1740</v>
      </c>
      <c r="AU204" s="38">
        <f t="shared" si="923"/>
        <v>-1335</v>
      </c>
      <c r="AV204" s="38">
        <f t="shared" si="924"/>
        <v>1943</v>
      </c>
      <c r="AW204" s="38">
        <f t="shared" si="925"/>
        <v>-92</v>
      </c>
      <c r="AX204" s="38">
        <f t="shared" si="926"/>
        <v>160</v>
      </c>
      <c r="AY204" s="38">
        <f t="shared" si="927"/>
        <v>1627</v>
      </c>
      <c r="AZ204" s="38">
        <f t="shared" si="928"/>
        <v>171</v>
      </c>
      <c r="BA204" s="38">
        <f t="shared" si="929"/>
        <v>-345</v>
      </c>
      <c r="BB204" s="41">
        <f t="shared" si="930"/>
        <v>0</v>
      </c>
    </row>
    <row r="205" spans="2:54" x14ac:dyDescent="0.25">
      <c r="B205" s="39">
        <v>45546</v>
      </c>
      <c r="C205" s="38">
        <f t="shared" si="931"/>
        <v>0</v>
      </c>
      <c r="D205" s="38">
        <f t="shared" si="932"/>
        <v>0</v>
      </c>
      <c r="E205" s="38">
        <f t="shared" si="888"/>
        <v>0</v>
      </c>
      <c r="F205" s="38">
        <f t="shared" si="889"/>
        <v>0</v>
      </c>
      <c r="G205" s="38">
        <f t="shared" si="890"/>
        <v>0</v>
      </c>
      <c r="H205" s="38">
        <f t="shared" si="891"/>
        <v>0</v>
      </c>
      <c r="I205" s="38">
        <f t="shared" si="892"/>
        <v>0</v>
      </c>
      <c r="J205" s="38">
        <f t="shared" si="893"/>
        <v>1900</v>
      </c>
      <c r="K205" s="38">
        <f t="shared" si="894"/>
        <v>760</v>
      </c>
      <c r="L205" s="38">
        <f t="shared" si="895"/>
        <v>1685</v>
      </c>
      <c r="M205" s="38">
        <f t="shared" si="896"/>
        <v>20</v>
      </c>
      <c r="N205" s="38">
        <f t="shared" si="897"/>
        <v>0</v>
      </c>
      <c r="O205" s="38">
        <f t="shared" si="898"/>
        <v>0</v>
      </c>
      <c r="P205" s="38">
        <f t="shared" si="899"/>
        <v>349</v>
      </c>
      <c r="Q205" s="38">
        <f t="shared" si="900"/>
        <v>1590</v>
      </c>
      <c r="R205" s="38">
        <f t="shared" si="901"/>
        <v>1380</v>
      </c>
      <c r="S205" s="38">
        <f t="shared" si="902"/>
        <v>1285</v>
      </c>
      <c r="T205" s="38">
        <f t="shared" si="903"/>
        <v>1740</v>
      </c>
      <c r="U205" s="38">
        <f t="shared" si="904"/>
        <v>1585</v>
      </c>
      <c r="V205" s="38">
        <f t="shared" si="905"/>
        <v>130</v>
      </c>
      <c r="W205" s="38">
        <f t="shared" si="906"/>
        <v>348</v>
      </c>
      <c r="X205" s="38">
        <f t="shared" si="907"/>
        <v>820</v>
      </c>
      <c r="Y205" s="38">
        <f t="shared" si="933"/>
        <v>50</v>
      </c>
      <c r="Z205" s="41">
        <f t="shared" si="908"/>
        <v>0</v>
      </c>
      <c r="AD205" s="39">
        <v>45546</v>
      </c>
      <c r="AE205" s="38">
        <f t="shared" si="934"/>
        <v>0</v>
      </c>
      <c r="AF205" s="38">
        <f t="shared" si="935"/>
        <v>0</v>
      </c>
      <c r="AG205" s="38">
        <f t="shared" si="909"/>
        <v>0</v>
      </c>
      <c r="AH205" s="38">
        <f t="shared" si="910"/>
        <v>0</v>
      </c>
      <c r="AI205" s="38">
        <f t="shared" si="911"/>
        <v>0</v>
      </c>
      <c r="AJ205" s="38">
        <f t="shared" si="912"/>
        <v>0</v>
      </c>
      <c r="AK205" s="38">
        <f t="shared" si="913"/>
        <v>0</v>
      </c>
      <c r="AL205" s="38">
        <f t="shared" si="914"/>
        <v>1900</v>
      </c>
      <c r="AM205" s="38">
        <f t="shared" si="915"/>
        <v>635</v>
      </c>
      <c r="AN205" s="38">
        <f t="shared" si="916"/>
        <v>1560</v>
      </c>
      <c r="AO205" s="38">
        <f t="shared" si="917"/>
        <v>20</v>
      </c>
      <c r="AP205" s="38">
        <f t="shared" si="918"/>
        <v>0</v>
      </c>
      <c r="AQ205" s="38">
        <f t="shared" si="919"/>
        <v>0</v>
      </c>
      <c r="AR205" s="38">
        <f t="shared" si="920"/>
        <v>49</v>
      </c>
      <c r="AS205" s="38">
        <f t="shared" si="921"/>
        <v>-2325</v>
      </c>
      <c r="AT205" s="38">
        <f t="shared" si="922"/>
        <v>-685</v>
      </c>
      <c r="AU205" s="38">
        <f t="shared" si="923"/>
        <v>-290</v>
      </c>
      <c r="AV205" s="38">
        <f t="shared" si="924"/>
        <v>1955</v>
      </c>
      <c r="AW205" s="38">
        <f t="shared" si="925"/>
        <v>-7840</v>
      </c>
      <c r="AX205" s="38">
        <f t="shared" si="926"/>
        <v>-410.5</v>
      </c>
      <c r="AY205" s="38">
        <f t="shared" si="927"/>
        <v>-722</v>
      </c>
      <c r="AZ205" s="38">
        <f t="shared" si="928"/>
        <v>-290</v>
      </c>
      <c r="BA205" s="38">
        <f t="shared" si="929"/>
        <v>49</v>
      </c>
      <c r="BB205" s="41">
        <f t="shared" si="930"/>
        <v>0</v>
      </c>
    </row>
    <row r="206" spans="2:54" x14ac:dyDescent="0.25">
      <c r="B206" s="39">
        <v>45547</v>
      </c>
      <c r="C206" s="38">
        <f t="shared" si="931"/>
        <v>0</v>
      </c>
      <c r="D206" s="38">
        <f t="shared" si="932"/>
        <v>0</v>
      </c>
      <c r="E206" s="38">
        <f t="shared" si="888"/>
        <v>0</v>
      </c>
      <c r="F206" s="38">
        <f t="shared" si="889"/>
        <v>0</v>
      </c>
      <c r="G206" s="38">
        <f t="shared" si="890"/>
        <v>0</v>
      </c>
      <c r="H206" s="38">
        <f t="shared" si="891"/>
        <v>0</v>
      </c>
      <c r="I206" s="38">
        <f t="shared" si="892"/>
        <v>0</v>
      </c>
      <c r="J206" s="38">
        <f t="shared" si="893"/>
        <v>0</v>
      </c>
      <c r="K206" s="38">
        <f t="shared" si="894"/>
        <v>2000</v>
      </c>
      <c r="L206" s="38">
        <f t="shared" si="895"/>
        <v>4940</v>
      </c>
      <c r="M206" s="38">
        <f t="shared" si="896"/>
        <v>0</v>
      </c>
      <c r="N206" s="38">
        <f t="shared" si="897"/>
        <v>0</v>
      </c>
      <c r="O206" s="38">
        <f t="shared" si="898"/>
        <v>0</v>
      </c>
      <c r="P206" s="38">
        <f t="shared" si="899"/>
        <v>230</v>
      </c>
      <c r="Q206" s="38">
        <f t="shared" si="900"/>
        <v>472.80000000000018</v>
      </c>
      <c r="R206" s="38">
        <f t="shared" si="901"/>
        <v>810.59999999999945</v>
      </c>
      <c r="S206" s="38">
        <f t="shared" si="902"/>
        <v>760</v>
      </c>
      <c r="T206" s="38">
        <f t="shared" si="903"/>
        <v>760</v>
      </c>
      <c r="U206" s="38">
        <f t="shared" si="904"/>
        <v>590</v>
      </c>
      <c r="V206" s="38">
        <f t="shared" si="905"/>
        <v>655</v>
      </c>
      <c r="W206" s="38">
        <f t="shared" si="906"/>
        <v>420</v>
      </c>
      <c r="X206" s="38">
        <f t="shared" si="907"/>
        <v>290</v>
      </c>
      <c r="Y206" s="38">
        <f t="shared" si="933"/>
        <v>2550</v>
      </c>
      <c r="Z206" s="41">
        <f t="shared" si="908"/>
        <v>0</v>
      </c>
      <c r="AD206" s="39">
        <v>45547</v>
      </c>
      <c r="AE206" s="38">
        <f t="shared" si="934"/>
        <v>0</v>
      </c>
      <c r="AF206" s="38">
        <f t="shared" si="935"/>
        <v>0</v>
      </c>
      <c r="AG206" s="38">
        <f t="shared" si="909"/>
        <v>0</v>
      </c>
      <c r="AH206" s="38">
        <f t="shared" si="910"/>
        <v>0</v>
      </c>
      <c r="AI206" s="38">
        <f t="shared" si="911"/>
        <v>0</v>
      </c>
      <c r="AJ206" s="38">
        <f t="shared" si="912"/>
        <v>0</v>
      </c>
      <c r="AK206" s="38">
        <f t="shared" si="913"/>
        <v>0</v>
      </c>
      <c r="AL206" s="38">
        <f t="shared" si="914"/>
        <v>0</v>
      </c>
      <c r="AM206" s="38">
        <f t="shared" si="915"/>
        <v>2000</v>
      </c>
      <c r="AN206" s="38">
        <f t="shared" si="916"/>
        <v>4380</v>
      </c>
      <c r="AO206" s="38">
        <f t="shared" si="917"/>
        <v>0</v>
      </c>
      <c r="AP206" s="38">
        <f t="shared" si="918"/>
        <v>0</v>
      </c>
      <c r="AQ206" s="38">
        <f t="shared" si="919"/>
        <v>0</v>
      </c>
      <c r="AR206" s="38">
        <f t="shared" si="920"/>
        <v>1005</v>
      </c>
      <c r="AS206" s="38">
        <f t="shared" si="921"/>
        <v>612.80000000000018</v>
      </c>
      <c r="AT206" s="38">
        <f t="shared" si="922"/>
        <v>-3914.4</v>
      </c>
      <c r="AU206" s="38">
        <f t="shared" si="923"/>
        <v>-2015</v>
      </c>
      <c r="AV206" s="38">
        <f t="shared" si="924"/>
        <v>705</v>
      </c>
      <c r="AW206" s="38">
        <f t="shared" si="925"/>
        <v>-1200</v>
      </c>
      <c r="AX206" s="38">
        <f t="shared" si="926"/>
        <v>1780</v>
      </c>
      <c r="AY206" s="38">
        <f t="shared" si="927"/>
        <v>24</v>
      </c>
      <c r="AZ206" s="38">
        <f t="shared" si="928"/>
        <v>30</v>
      </c>
      <c r="BA206" s="38">
        <f t="shared" si="929"/>
        <v>2671.4999999999995</v>
      </c>
      <c r="BB206" s="41">
        <f t="shared" si="930"/>
        <v>0</v>
      </c>
    </row>
    <row r="207" spans="2:54" x14ac:dyDescent="0.25">
      <c r="B207" s="39">
        <v>45548</v>
      </c>
      <c r="C207" s="38">
        <f t="shared" si="931"/>
        <v>0</v>
      </c>
      <c r="D207" s="38">
        <f t="shared" si="932"/>
        <v>0</v>
      </c>
      <c r="E207" s="38">
        <f t="shared" si="888"/>
        <v>0</v>
      </c>
      <c r="F207" s="38">
        <f t="shared" si="889"/>
        <v>0</v>
      </c>
      <c r="G207" s="38">
        <f t="shared" si="890"/>
        <v>0</v>
      </c>
      <c r="H207" s="38">
        <f t="shared" si="891"/>
        <v>0</v>
      </c>
      <c r="I207" s="38">
        <f t="shared" si="892"/>
        <v>0</v>
      </c>
      <c r="J207" s="38">
        <f t="shared" si="893"/>
        <v>0</v>
      </c>
      <c r="K207" s="38">
        <f t="shared" si="894"/>
        <v>0</v>
      </c>
      <c r="L207" s="38">
        <f t="shared" si="895"/>
        <v>0</v>
      </c>
      <c r="M207" s="38">
        <f t="shared" si="896"/>
        <v>0</v>
      </c>
      <c r="N207" s="38">
        <f t="shared" si="897"/>
        <v>0</v>
      </c>
      <c r="O207" s="38">
        <f t="shared" si="898"/>
        <v>220</v>
      </c>
      <c r="P207" s="38">
        <f t="shared" si="899"/>
        <v>127</v>
      </c>
      <c r="Q207" s="38">
        <f t="shared" si="900"/>
        <v>880</v>
      </c>
      <c r="R207" s="38">
        <f t="shared" si="901"/>
        <v>1090</v>
      </c>
      <c r="S207" s="38">
        <f t="shared" si="902"/>
        <v>2210</v>
      </c>
      <c r="T207" s="38">
        <f t="shared" si="903"/>
        <v>1060</v>
      </c>
      <c r="U207" s="38">
        <f t="shared" si="904"/>
        <v>747</v>
      </c>
      <c r="V207" s="38">
        <f t="shared" si="905"/>
        <v>60</v>
      </c>
      <c r="W207" s="38">
        <f t="shared" si="906"/>
        <v>130</v>
      </c>
      <c r="X207" s="38">
        <f t="shared" si="907"/>
        <v>40</v>
      </c>
      <c r="Y207" s="38">
        <f t="shared" si="933"/>
        <v>0</v>
      </c>
      <c r="Z207" s="41">
        <f t="shared" si="908"/>
        <v>0</v>
      </c>
      <c r="AD207" s="39">
        <v>45548</v>
      </c>
      <c r="AE207" s="38">
        <f t="shared" si="934"/>
        <v>0</v>
      </c>
      <c r="AF207" s="38">
        <f t="shared" si="935"/>
        <v>0</v>
      </c>
      <c r="AG207" s="38">
        <f t="shared" si="909"/>
        <v>0</v>
      </c>
      <c r="AH207" s="38">
        <f t="shared" si="910"/>
        <v>0</v>
      </c>
      <c r="AI207" s="38">
        <f t="shared" si="911"/>
        <v>0</v>
      </c>
      <c r="AJ207" s="38">
        <f t="shared" si="912"/>
        <v>0</v>
      </c>
      <c r="AK207" s="38">
        <f t="shared" si="913"/>
        <v>0</v>
      </c>
      <c r="AL207" s="38">
        <f t="shared" si="914"/>
        <v>0</v>
      </c>
      <c r="AM207" s="38">
        <f t="shared" si="915"/>
        <v>0</v>
      </c>
      <c r="AN207" s="38">
        <f t="shared" si="916"/>
        <v>0</v>
      </c>
      <c r="AO207" s="38">
        <f t="shared" si="917"/>
        <v>0</v>
      </c>
      <c r="AP207" s="38">
        <f t="shared" si="918"/>
        <v>0</v>
      </c>
      <c r="AQ207" s="38">
        <f t="shared" si="919"/>
        <v>220</v>
      </c>
      <c r="AR207" s="38">
        <f t="shared" si="920"/>
        <v>812</v>
      </c>
      <c r="AS207" s="38">
        <f t="shared" si="921"/>
        <v>840</v>
      </c>
      <c r="AT207" s="38">
        <f t="shared" si="922"/>
        <v>1620</v>
      </c>
      <c r="AU207" s="38">
        <f t="shared" si="923"/>
        <v>1650</v>
      </c>
      <c r="AV207" s="38">
        <f t="shared" si="924"/>
        <v>-445</v>
      </c>
      <c r="AW207" s="38">
        <f t="shared" si="925"/>
        <v>597</v>
      </c>
      <c r="AX207" s="38">
        <f t="shared" si="926"/>
        <v>214</v>
      </c>
      <c r="AY207" s="38">
        <f t="shared" si="927"/>
        <v>130</v>
      </c>
      <c r="AZ207" s="38">
        <f t="shared" si="928"/>
        <v>-225</v>
      </c>
      <c r="BA207" s="38">
        <f t="shared" si="929"/>
        <v>-4</v>
      </c>
      <c r="BB207" s="41">
        <f t="shared" si="930"/>
        <v>0</v>
      </c>
    </row>
    <row r="208" spans="2:54" x14ac:dyDescent="0.25">
      <c r="B208" s="39">
        <v>45549</v>
      </c>
      <c r="C208" s="38">
        <f t="shared" si="931"/>
        <v>0</v>
      </c>
      <c r="D208" s="38">
        <f t="shared" si="932"/>
        <v>0</v>
      </c>
      <c r="E208" s="38">
        <f t="shared" si="888"/>
        <v>0</v>
      </c>
      <c r="F208" s="38">
        <f t="shared" si="889"/>
        <v>0</v>
      </c>
      <c r="G208" s="38">
        <f t="shared" si="890"/>
        <v>0</v>
      </c>
      <c r="H208" s="38">
        <f t="shared" si="891"/>
        <v>0</v>
      </c>
      <c r="I208" s="38">
        <f t="shared" si="892"/>
        <v>0</v>
      </c>
      <c r="J208" s="38">
        <f t="shared" si="893"/>
        <v>0</v>
      </c>
      <c r="K208" s="38">
        <f t="shared" si="894"/>
        <v>0</v>
      </c>
      <c r="L208" s="38">
        <f t="shared" si="895"/>
        <v>0</v>
      </c>
      <c r="M208" s="38">
        <f t="shared" si="896"/>
        <v>0</v>
      </c>
      <c r="N208" s="38">
        <f t="shared" si="897"/>
        <v>0</v>
      </c>
      <c r="O208" s="38">
        <f t="shared" si="898"/>
        <v>0</v>
      </c>
      <c r="P208" s="38">
        <f t="shared" si="899"/>
        <v>548</v>
      </c>
      <c r="Q208" s="38">
        <f t="shared" si="900"/>
        <v>160</v>
      </c>
      <c r="R208" s="38">
        <f t="shared" si="901"/>
        <v>1210</v>
      </c>
      <c r="S208" s="38">
        <f t="shared" si="902"/>
        <v>370</v>
      </c>
      <c r="T208" s="38">
        <f t="shared" si="903"/>
        <v>940</v>
      </c>
      <c r="U208" s="38">
        <f t="shared" si="904"/>
        <v>490</v>
      </c>
      <c r="V208" s="38">
        <f t="shared" si="905"/>
        <v>320</v>
      </c>
      <c r="W208" s="38">
        <f t="shared" si="906"/>
        <v>305</v>
      </c>
      <c r="X208" s="38">
        <f t="shared" si="907"/>
        <v>40</v>
      </c>
      <c r="Y208" s="38">
        <f t="shared" si="933"/>
        <v>0</v>
      </c>
      <c r="Z208" s="41">
        <f t="shared" si="908"/>
        <v>0</v>
      </c>
      <c r="AD208" s="39">
        <v>45549</v>
      </c>
      <c r="AE208" s="38">
        <f t="shared" si="934"/>
        <v>0</v>
      </c>
      <c r="AF208" s="38">
        <f t="shared" si="935"/>
        <v>0</v>
      </c>
      <c r="AG208" s="38">
        <f t="shared" si="909"/>
        <v>0</v>
      </c>
      <c r="AH208" s="38">
        <f t="shared" si="910"/>
        <v>0</v>
      </c>
      <c r="AI208" s="38">
        <f t="shared" si="911"/>
        <v>0</v>
      </c>
      <c r="AJ208" s="38">
        <f t="shared" si="912"/>
        <v>0</v>
      </c>
      <c r="AK208" s="38">
        <f t="shared" si="913"/>
        <v>0</v>
      </c>
      <c r="AL208" s="38">
        <f t="shared" si="914"/>
        <v>0</v>
      </c>
      <c r="AM208" s="38">
        <f t="shared" si="915"/>
        <v>0</v>
      </c>
      <c r="AN208" s="38">
        <f t="shared" si="916"/>
        <v>0</v>
      </c>
      <c r="AO208" s="38">
        <f t="shared" si="917"/>
        <v>0</v>
      </c>
      <c r="AP208" s="38">
        <f t="shared" si="918"/>
        <v>0</v>
      </c>
      <c r="AQ208" s="38">
        <f t="shared" si="919"/>
        <v>0</v>
      </c>
      <c r="AR208" s="38">
        <f t="shared" si="920"/>
        <v>548</v>
      </c>
      <c r="AS208" s="38">
        <f t="shared" si="921"/>
        <v>165</v>
      </c>
      <c r="AT208" s="38">
        <f t="shared" si="922"/>
        <v>-2115</v>
      </c>
      <c r="AU208" s="38">
        <f t="shared" si="923"/>
        <v>200</v>
      </c>
      <c r="AV208" s="38">
        <f t="shared" si="924"/>
        <v>-1920</v>
      </c>
      <c r="AW208" s="38">
        <f t="shared" si="925"/>
        <v>815</v>
      </c>
      <c r="AX208" s="38">
        <f t="shared" si="926"/>
        <v>-20</v>
      </c>
      <c r="AY208" s="38">
        <f t="shared" si="927"/>
        <v>396</v>
      </c>
      <c r="AZ208" s="38">
        <f t="shared" si="928"/>
        <v>40</v>
      </c>
      <c r="BA208" s="38">
        <f t="shared" si="929"/>
        <v>0</v>
      </c>
      <c r="BB208" s="41">
        <f t="shared" si="930"/>
        <v>0</v>
      </c>
    </row>
    <row r="209" spans="2:54" x14ac:dyDescent="0.25">
      <c r="B209" s="39">
        <v>45550</v>
      </c>
      <c r="C209" s="38">
        <f t="shared" si="931"/>
        <v>0</v>
      </c>
      <c r="D209" s="38">
        <f t="shared" si="932"/>
        <v>0</v>
      </c>
      <c r="E209" s="38">
        <f t="shared" si="888"/>
        <v>0</v>
      </c>
      <c r="F209" s="38">
        <f t="shared" si="889"/>
        <v>0</v>
      </c>
      <c r="G209" s="38">
        <f t="shared" si="890"/>
        <v>0</v>
      </c>
      <c r="H209" s="38">
        <f t="shared" si="891"/>
        <v>0</v>
      </c>
      <c r="I209" s="38">
        <f t="shared" si="892"/>
        <v>0</v>
      </c>
      <c r="J209" s="38">
        <f t="shared" si="893"/>
        <v>0</v>
      </c>
      <c r="K209" s="38">
        <f t="shared" si="894"/>
        <v>0</v>
      </c>
      <c r="L209" s="38">
        <f t="shared" si="895"/>
        <v>1000</v>
      </c>
      <c r="M209" s="38">
        <f t="shared" si="896"/>
        <v>595</v>
      </c>
      <c r="N209" s="38">
        <f t="shared" si="897"/>
        <v>6985</v>
      </c>
      <c r="O209" s="38">
        <f t="shared" si="898"/>
        <v>2650</v>
      </c>
      <c r="P209" s="38">
        <f t="shared" si="899"/>
        <v>2470</v>
      </c>
      <c r="Q209" s="38">
        <f t="shared" si="900"/>
        <v>450</v>
      </c>
      <c r="R209" s="38">
        <f t="shared" si="901"/>
        <v>1150</v>
      </c>
      <c r="S209" s="38">
        <f t="shared" si="902"/>
        <v>2510</v>
      </c>
      <c r="T209" s="38">
        <f t="shared" si="903"/>
        <v>730</v>
      </c>
      <c r="U209" s="38">
        <f t="shared" si="904"/>
        <v>1665</v>
      </c>
      <c r="V209" s="38">
        <f t="shared" si="905"/>
        <v>1400</v>
      </c>
      <c r="W209" s="38">
        <f t="shared" si="906"/>
        <v>6410</v>
      </c>
      <c r="X209" s="38">
        <f t="shared" si="907"/>
        <v>3700</v>
      </c>
      <c r="Y209" s="38">
        <f t="shared" si="933"/>
        <v>380</v>
      </c>
      <c r="Z209" s="41">
        <f t="shared" si="908"/>
        <v>1020</v>
      </c>
      <c r="AD209" s="39">
        <v>45550</v>
      </c>
      <c r="AE209" s="38">
        <f t="shared" si="934"/>
        <v>0</v>
      </c>
      <c r="AF209" s="38">
        <f t="shared" si="935"/>
        <v>0</v>
      </c>
      <c r="AG209" s="38">
        <f t="shared" si="909"/>
        <v>0</v>
      </c>
      <c r="AH209" s="38">
        <f t="shared" si="910"/>
        <v>0</v>
      </c>
      <c r="AI209" s="38">
        <f t="shared" si="911"/>
        <v>0</v>
      </c>
      <c r="AJ209" s="38">
        <f t="shared" si="912"/>
        <v>0</v>
      </c>
      <c r="AK209" s="38">
        <f t="shared" si="913"/>
        <v>0</v>
      </c>
      <c r="AL209" s="38">
        <f t="shared" si="914"/>
        <v>0</v>
      </c>
      <c r="AM209" s="38">
        <f t="shared" si="915"/>
        <v>0</v>
      </c>
      <c r="AN209" s="38">
        <f t="shared" si="916"/>
        <v>-5620</v>
      </c>
      <c r="AO209" s="38">
        <f t="shared" si="917"/>
        <v>595</v>
      </c>
      <c r="AP209" s="38">
        <f t="shared" si="918"/>
        <v>-7760</v>
      </c>
      <c r="AQ209" s="38">
        <f t="shared" si="919"/>
        <v>5735</v>
      </c>
      <c r="AR209" s="38">
        <f t="shared" si="920"/>
        <v>1900</v>
      </c>
      <c r="AS209" s="38">
        <f t="shared" si="921"/>
        <v>-90</v>
      </c>
      <c r="AT209" s="38">
        <f t="shared" si="922"/>
        <v>2500</v>
      </c>
      <c r="AU209" s="38">
        <f t="shared" si="923"/>
        <v>1035</v>
      </c>
      <c r="AV209" s="38">
        <f t="shared" si="924"/>
        <v>1255</v>
      </c>
      <c r="AW209" s="38">
        <f t="shared" si="925"/>
        <v>-3610</v>
      </c>
      <c r="AX209" s="38">
        <f t="shared" si="926"/>
        <v>-8875</v>
      </c>
      <c r="AY209" s="38">
        <f t="shared" si="927"/>
        <v>4485</v>
      </c>
      <c r="AZ209" s="38">
        <f t="shared" si="928"/>
        <v>2260</v>
      </c>
      <c r="BA209" s="38">
        <f t="shared" si="929"/>
        <v>-1530</v>
      </c>
      <c r="BB209" s="41">
        <f t="shared" si="930"/>
        <v>-2372</v>
      </c>
    </row>
    <row r="210" spans="2:54" x14ac:dyDescent="0.25">
      <c r="B210" s="39">
        <v>45551</v>
      </c>
      <c r="C210" s="38">
        <f t="shared" si="931"/>
        <v>0</v>
      </c>
      <c r="D210" s="38">
        <f t="shared" si="932"/>
        <v>0</v>
      </c>
      <c r="E210" s="38">
        <f t="shared" si="888"/>
        <v>0</v>
      </c>
      <c r="F210" s="38">
        <f t="shared" si="889"/>
        <v>0</v>
      </c>
      <c r="G210" s="38">
        <f t="shared" si="890"/>
        <v>0</v>
      </c>
      <c r="H210" s="38">
        <f t="shared" si="891"/>
        <v>0</v>
      </c>
      <c r="I210" s="38">
        <f t="shared" si="892"/>
        <v>0</v>
      </c>
      <c r="J210" s="38">
        <f t="shared" si="893"/>
        <v>0</v>
      </c>
      <c r="K210" s="38">
        <f t="shared" si="894"/>
        <v>0</v>
      </c>
      <c r="L210" s="38">
        <f t="shared" si="895"/>
        <v>0</v>
      </c>
      <c r="M210" s="38">
        <f t="shared" si="896"/>
        <v>0</v>
      </c>
      <c r="N210" s="38">
        <f t="shared" si="897"/>
        <v>0</v>
      </c>
      <c r="O210" s="38">
        <f t="shared" si="898"/>
        <v>260</v>
      </c>
      <c r="P210" s="38">
        <f t="shared" si="899"/>
        <v>310</v>
      </c>
      <c r="Q210" s="38">
        <f t="shared" si="900"/>
        <v>1130</v>
      </c>
      <c r="R210" s="38">
        <f t="shared" si="901"/>
        <v>440</v>
      </c>
      <c r="S210" s="38">
        <f t="shared" si="902"/>
        <v>620</v>
      </c>
      <c r="T210" s="38">
        <f t="shared" si="903"/>
        <v>460</v>
      </c>
      <c r="U210" s="38">
        <f t="shared" si="904"/>
        <v>431</v>
      </c>
      <c r="V210" s="38">
        <f t="shared" si="905"/>
        <v>725</v>
      </c>
      <c r="W210" s="38">
        <f t="shared" si="906"/>
        <v>120</v>
      </c>
      <c r="X210" s="38">
        <f t="shared" si="907"/>
        <v>700</v>
      </c>
      <c r="Y210" s="38">
        <f t="shared" si="933"/>
        <v>0</v>
      </c>
      <c r="Z210" s="41">
        <f t="shared" si="908"/>
        <v>0</v>
      </c>
      <c r="AD210" s="39">
        <v>45551</v>
      </c>
      <c r="AE210" s="38">
        <f t="shared" si="934"/>
        <v>570</v>
      </c>
      <c r="AF210" s="38">
        <f t="shared" si="935"/>
        <v>0</v>
      </c>
      <c r="AG210" s="38">
        <f t="shared" si="909"/>
        <v>0</v>
      </c>
      <c r="AH210" s="38">
        <f t="shared" si="910"/>
        <v>0</v>
      </c>
      <c r="AI210" s="38">
        <f t="shared" si="911"/>
        <v>0</v>
      </c>
      <c r="AJ210" s="38">
        <f t="shared" si="912"/>
        <v>0</v>
      </c>
      <c r="AK210" s="38">
        <f t="shared" si="913"/>
        <v>0</v>
      </c>
      <c r="AL210" s="38">
        <f t="shared" si="914"/>
        <v>0</v>
      </c>
      <c r="AM210" s="38">
        <f t="shared" si="915"/>
        <v>0</v>
      </c>
      <c r="AN210" s="38">
        <f t="shared" si="916"/>
        <v>0</v>
      </c>
      <c r="AO210" s="38">
        <f t="shared" si="917"/>
        <v>0</v>
      </c>
      <c r="AP210" s="38">
        <f t="shared" si="918"/>
        <v>0</v>
      </c>
      <c r="AQ210" s="38">
        <f t="shared" si="919"/>
        <v>410</v>
      </c>
      <c r="AR210" s="38">
        <f t="shared" si="920"/>
        <v>-30</v>
      </c>
      <c r="AS210" s="38">
        <f t="shared" si="921"/>
        <v>135</v>
      </c>
      <c r="AT210" s="38">
        <f t="shared" si="922"/>
        <v>-72</v>
      </c>
      <c r="AU210" s="38">
        <f t="shared" si="923"/>
        <v>690</v>
      </c>
      <c r="AV210" s="38">
        <f t="shared" si="924"/>
        <v>460</v>
      </c>
      <c r="AW210" s="38">
        <f t="shared" si="925"/>
        <v>-2691</v>
      </c>
      <c r="AX210" s="38">
        <f t="shared" si="926"/>
        <v>1403</v>
      </c>
      <c r="AY210" s="38">
        <f t="shared" si="927"/>
        <v>-375</v>
      </c>
      <c r="AZ210" s="38">
        <f t="shared" si="928"/>
        <v>-420</v>
      </c>
      <c r="BA210" s="38">
        <f t="shared" si="929"/>
        <v>415</v>
      </c>
      <c r="BB210" s="41">
        <f t="shared" si="930"/>
        <v>-0.5</v>
      </c>
    </row>
    <row r="211" spans="2:54" x14ac:dyDescent="0.25">
      <c r="B211" s="39">
        <v>45552</v>
      </c>
      <c r="C211" s="38">
        <f t="shared" si="931"/>
        <v>0</v>
      </c>
      <c r="D211" s="38">
        <f t="shared" si="932"/>
        <v>0</v>
      </c>
      <c r="E211" s="38">
        <f t="shared" si="888"/>
        <v>0</v>
      </c>
      <c r="F211" s="38">
        <f t="shared" si="889"/>
        <v>0</v>
      </c>
      <c r="G211" s="38">
        <f t="shared" si="890"/>
        <v>0</v>
      </c>
      <c r="H211" s="38">
        <f t="shared" si="891"/>
        <v>0</v>
      </c>
      <c r="I211" s="38">
        <f t="shared" si="892"/>
        <v>0</v>
      </c>
      <c r="J211" s="38">
        <f t="shared" si="893"/>
        <v>0</v>
      </c>
      <c r="K211" s="38">
        <f t="shared" si="894"/>
        <v>0</v>
      </c>
      <c r="L211" s="38">
        <f t="shared" si="895"/>
        <v>160</v>
      </c>
      <c r="M211" s="38">
        <f t="shared" si="896"/>
        <v>0</v>
      </c>
      <c r="N211" s="38">
        <f t="shared" si="897"/>
        <v>0</v>
      </c>
      <c r="O211" s="38">
        <f t="shared" si="898"/>
        <v>0</v>
      </c>
      <c r="P211" s="38">
        <f t="shared" si="899"/>
        <v>0</v>
      </c>
      <c r="Q211" s="38">
        <f t="shared" si="900"/>
        <v>925</v>
      </c>
      <c r="R211" s="38">
        <f t="shared" si="901"/>
        <v>865</v>
      </c>
      <c r="S211" s="38">
        <f t="shared" si="902"/>
        <v>363</v>
      </c>
      <c r="T211" s="38">
        <f t="shared" si="903"/>
        <v>230</v>
      </c>
      <c r="U211" s="38">
        <f t="shared" si="904"/>
        <v>435</v>
      </c>
      <c r="V211" s="38">
        <f t="shared" si="905"/>
        <v>403</v>
      </c>
      <c r="W211" s="38">
        <f t="shared" si="906"/>
        <v>100</v>
      </c>
      <c r="X211" s="38">
        <f t="shared" si="907"/>
        <v>150</v>
      </c>
      <c r="Y211" s="38">
        <f t="shared" si="933"/>
        <v>80</v>
      </c>
      <c r="Z211" s="41">
        <f t="shared" si="908"/>
        <v>0</v>
      </c>
      <c r="AD211" s="39">
        <v>45552</v>
      </c>
      <c r="AE211" s="38">
        <f t="shared" si="934"/>
        <v>0</v>
      </c>
      <c r="AF211" s="38">
        <f t="shared" si="935"/>
        <v>0</v>
      </c>
      <c r="AG211" s="38">
        <f t="shared" si="909"/>
        <v>0</v>
      </c>
      <c r="AH211" s="38">
        <f t="shared" si="910"/>
        <v>0</v>
      </c>
      <c r="AI211" s="38">
        <f t="shared" si="911"/>
        <v>0</v>
      </c>
      <c r="AJ211" s="38">
        <f t="shared" si="912"/>
        <v>0</v>
      </c>
      <c r="AK211" s="38">
        <f t="shared" si="913"/>
        <v>0</v>
      </c>
      <c r="AL211" s="38">
        <f t="shared" si="914"/>
        <v>0</v>
      </c>
      <c r="AM211" s="38">
        <f t="shared" si="915"/>
        <v>0</v>
      </c>
      <c r="AN211" s="38">
        <f t="shared" si="916"/>
        <v>2715</v>
      </c>
      <c r="AO211" s="38">
        <f t="shared" si="917"/>
        <v>0</v>
      </c>
      <c r="AP211" s="38">
        <f t="shared" si="918"/>
        <v>0</v>
      </c>
      <c r="AQ211" s="38">
        <f t="shared" si="919"/>
        <v>0</v>
      </c>
      <c r="AR211" s="38">
        <f t="shared" si="920"/>
        <v>0</v>
      </c>
      <c r="AS211" s="38">
        <f t="shared" si="921"/>
        <v>725</v>
      </c>
      <c r="AT211" s="38">
        <f t="shared" si="922"/>
        <v>1810</v>
      </c>
      <c r="AU211" s="38">
        <f t="shared" si="923"/>
        <v>363</v>
      </c>
      <c r="AV211" s="38">
        <f t="shared" si="924"/>
        <v>-1400</v>
      </c>
      <c r="AW211" s="38">
        <f t="shared" si="925"/>
        <v>310</v>
      </c>
      <c r="AX211" s="38">
        <f t="shared" si="926"/>
        <v>-747</v>
      </c>
      <c r="AY211" s="38">
        <f t="shared" si="927"/>
        <v>220</v>
      </c>
      <c r="AZ211" s="38">
        <f t="shared" si="928"/>
        <v>-101</v>
      </c>
      <c r="BA211" s="38">
        <f t="shared" si="929"/>
        <v>314</v>
      </c>
      <c r="BB211" s="41">
        <f t="shared" si="930"/>
        <v>0</v>
      </c>
    </row>
    <row r="212" spans="2:54" x14ac:dyDescent="0.25">
      <c r="B212" s="39">
        <v>45553</v>
      </c>
      <c r="C212" s="38">
        <f t="shared" si="931"/>
        <v>0</v>
      </c>
      <c r="D212" s="38">
        <f t="shared" si="932"/>
        <v>0</v>
      </c>
      <c r="E212" s="38">
        <f t="shared" si="888"/>
        <v>0</v>
      </c>
      <c r="F212" s="38">
        <f t="shared" si="889"/>
        <v>0</v>
      </c>
      <c r="G212" s="38">
        <f t="shared" si="890"/>
        <v>0</v>
      </c>
      <c r="H212" s="38">
        <f t="shared" si="891"/>
        <v>0</v>
      </c>
      <c r="I212" s="38">
        <f t="shared" si="892"/>
        <v>0</v>
      </c>
      <c r="J212" s="38">
        <f t="shared" si="893"/>
        <v>0</v>
      </c>
      <c r="K212" s="38">
        <f t="shared" si="894"/>
        <v>0</v>
      </c>
      <c r="L212" s="38">
        <f t="shared" si="895"/>
        <v>0</v>
      </c>
      <c r="M212" s="38">
        <f t="shared" si="896"/>
        <v>0</v>
      </c>
      <c r="N212" s="38">
        <f t="shared" si="897"/>
        <v>0</v>
      </c>
      <c r="O212" s="38">
        <f t="shared" si="898"/>
        <v>0</v>
      </c>
      <c r="P212" s="38">
        <f t="shared" si="899"/>
        <v>1535</v>
      </c>
      <c r="Q212" s="38">
        <f t="shared" si="900"/>
        <v>1710</v>
      </c>
      <c r="R212" s="38">
        <f t="shared" si="901"/>
        <v>1540</v>
      </c>
      <c r="S212" s="38">
        <f t="shared" si="902"/>
        <v>1660</v>
      </c>
      <c r="T212" s="38">
        <f t="shared" si="903"/>
        <v>420</v>
      </c>
      <c r="U212" s="38">
        <f t="shared" si="904"/>
        <v>510</v>
      </c>
      <c r="V212" s="38">
        <f t="shared" si="905"/>
        <v>408</v>
      </c>
      <c r="W212" s="38">
        <f t="shared" si="906"/>
        <v>230</v>
      </c>
      <c r="X212" s="38">
        <f t="shared" si="907"/>
        <v>230</v>
      </c>
      <c r="Y212" s="38">
        <f t="shared" si="933"/>
        <v>0</v>
      </c>
      <c r="Z212" s="41">
        <f t="shared" si="908"/>
        <v>0</v>
      </c>
      <c r="AD212" s="39">
        <v>45553</v>
      </c>
      <c r="AE212" s="38">
        <f t="shared" si="934"/>
        <v>0</v>
      </c>
      <c r="AF212" s="38">
        <f t="shared" si="935"/>
        <v>0</v>
      </c>
      <c r="AG212" s="38">
        <f t="shared" si="909"/>
        <v>0</v>
      </c>
      <c r="AH212" s="38">
        <f t="shared" si="910"/>
        <v>0</v>
      </c>
      <c r="AI212" s="38">
        <f t="shared" si="911"/>
        <v>0</v>
      </c>
      <c r="AJ212" s="38">
        <f t="shared" si="912"/>
        <v>0</v>
      </c>
      <c r="AK212" s="38">
        <f t="shared" si="913"/>
        <v>0</v>
      </c>
      <c r="AL212" s="38">
        <f t="shared" si="914"/>
        <v>0</v>
      </c>
      <c r="AM212" s="38">
        <f t="shared" si="915"/>
        <v>0</v>
      </c>
      <c r="AN212" s="38">
        <f t="shared" si="916"/>
        <v>0</v>
      </c>
      <c r="AO212" s="38">
        <f t="shared" si="917"/>
        <v>0</v>
      </c>
      <c r="AP212" s="38">
        <f t="shared" si="918"/>
        <v>0</v>
      </c>
      <c r="AQ212" s="38">
        <f t="shared" si="919"/>
        <v>480</v>
      </c>
      <c r="AR212" s="38">
        <f t="shared" si="920"/>
        <v>-130</v>
      </c>
      <c r="AS212" s="38">
        <f t="shared" si="921"/>
        <v>1710</v>
      </c>
      <c r="AT212" s="38">
        <f t="shared" si="922"/>
        <v>-5330</v>
      </c>
      <c r="AU212" s="38">
        <f t="shared" si="923"/>
        <v>110</v>
      </c>
      <c r="AV212" s="38">
        <f t="shared" si="924"/>
        <v>-1093</v>
      </c>
      <c r="AW212" s="38">
        <f t="shared" si="925"/>
        <v>566</v>
      </c>
      <c r="AX212" s="38">
        <f t="shared" si="926"/>
        <v>748</v>
      </c>
      <c r="AY212" s="38">
        <f t="shared" si="927"/>
        <v>-515</v>
      </c>
      <c r="AZ212" s="38">
        <f t="shared" si="928"/>
        <v>-1149.5</v>
      </c>
      <c r="BA212" s="38">
        <f t="shared" si="929"/>
        <v>-20</v>
      </c>
      <c r="BB212" s="41">
        <f t="shared" si="930"/>
        <v>0</v>
      </c>
    </row>
    <row r="213" spans="2:54" x14ac:dyDescent="0.25">
      <c r="B213" s="39">
        <v>45554</v>
      </c>
      <c r="C213" s="38">
        <f t="shared" si="931"/>
        <v>0</v>
      </c>
      <c r="D213" s="38">
        <f t="shared" si="932"/>
        <v>0</v>
      </c>
      <c r="E213" s="38">
        <f t="shared" si="888"/>
        <v>0</v>
      </c>
      <c r="F213" s="38">
        <f t="shared" si="889"/>
        <v>0</v>
      </c>
      <c r="G213" s="38">
        <f t="shared" si="890"/>
        <v>0</v>
      </c>
      <c r="H213" s="38">
        <f t="shared" si="891"/>
        <v>0</v>
      </c>
      <c r="I213" s="38">
        <f t="shared" si="892"/>
        <v>0</v>
      </c>
      <c r="J213" s="38">
        <f t="shared" si="893"/>
        <v>0</v>
      </c>
      <c r="K213" s="38">
        <f t="shared" si="894"/>
        <v>0</v>
      </c>
      <c r="L213" s="38">
        <f t="shared" si="895"/>
        <v>120</v>
      </c>
      <c r="M213" s="38">
        <f t="shared" si="896"/>
        <v>1700</v>
      </c>
      <c r="N213" s="38">
        <f t="shared" si="897"/>
        <v>1700</v>
      </c>
      <c r="O213" s="38">
        <f t="shared" si="898"/>
        <v>305</v>
      </c>
      <c r="P213" s="38">
        <f t="shared" si="899"/>
        <v>360</v>
      </c>
      <c r="Q213" s="38">
        <f t="shared" si="900"/>
        <v>910</v>
      </c>
      <c r="R213" s="38">
        <f t="shared" si="901"/>
        <v>530</v>
      </c>
      <c r="S213" s="38">
        <f t="shared" si="902"/>
        <v>1995</v>
      </c>
      <c r="T213" s="38">
        <f t="shared" si="903"/>
        <v>2155</v>
      </c>
      <c r="U213" s="38">
        <f t="shared" si="904"/>
        <v>30</v>
      </c>
      <c r="V213" s="38">
        <f t="shared" si="905"/>
        <v>310</v>
      </c>
      <c r="W213" s="38">
        <f t="shared" si="906"/>
        <v>260</v>
      </c>
      <c r="X213" s="38">
        <f t="shared" si="907"/>
        <v>100</v>
      </c>
      <c r="Y213" s="38">
        <f t="shared" si="933"/>
        <v>0</v>
      </c>
      <c r="Z213" s="41">
        <f t="shared" si="908"/>
        <v>0</v>
      </c>
      <c r="AD213" s="39">
        <v>45554</v>
      </c>
      <c r="AE213" s="38">
        <f t="shared" si="934"/>
        <v>0</v>
      </c>
      <c r="AF213" s="38">
        <f t="shared" si="935"/>
        <v>0</v>
      </c>
      <c r="AG213" s="38">
        <f t="shared" si="909"/>
        <v>0</v>
      </c>
      <c r="AH213" s="38">
        <f t="shared" si="910"/>
        <v>0</v>
      </c>
      <c r="AI213" s="38">
        <f t="shared" si="911"/>
        <v>0</v>
      </c>
      <c r="AJ213" s="38">
        <f t="shared" si="912"/>
        <v>0</v>
      </c>
      <c r="AK213" s="38">
        <f t="shared" si="913"/>
        <v>0</v>
      </c>
      <c r="AL213" s="38">
        <f t="shared" si="914"/>
        <v>0</v>
      </c>
      <c r="AM213" s="38">
        <f t="shared" si="915"/>
        <v>0</v>
      </c>
      <c r="AN213" s="38">
        <f t="shared" si="916"/>
        <v>-312</v>
      </c>
      <c r="AO213" s="38">
        <f t="shared" si="917"/>
        <v>1350</v>
      </c>
      <c r="AP213" s="38">
        <f t="shared" si="918"/>
        <v>50</v>
      </c>
      <c r="AQ213" s="38">
        <f t="shared" si="919"/>
        <v>5</v>
      </c>
      <c r="AR213" s="38">
        <f t="shared" si="920"/>
        <v>637</v>
      </c>
      <c r="AS213" s="38">
        <f t="shared" si="921"/>
        <v>1525</v>
      </c>
      <c r="AT213" s="38">
        <f t="shared" si="922"/>
        <v>660</v>
      </c>
      <c r="AU213" s="38">
        <f t="shared" si="923"/>
        <v>-3655</v>
      </c>
      <c r="AV213" s="38">
        <f t="shared" si="924"/>
        <v>1050</v>
      </c>
      <c r="AW213" s="38">
        <f t="shared" si="925"/>
        <v>-1970</v>
      </c>
      <c r="AX213" s="38">
        <f t="shared" si="926"/>
        <v>-843</v>
      </c>
      <c r="AY213" s="38">
        <f t="shared" si="927"/>
        <v>-2910</v>
      </c>
      <c r="AZ213" s="38">
        <f t="shared" si="928"/>
        <v>600</v>
      </c>
      <c r="BA213" s="38">
        <f t="shared" si="929"/>
        <v>860</v>
      </c>
      <c r="BB213" s="41">
        <f t="shared" si="930"/>
        <v>0</v>
      </c>
    </row>
    <row r="214" spans="2:54" x14ac:dyDescent="0.25">
      <c r="B214" s="39">
        <v>45555</v>
      </c>
      <c r="C214" s="38">
        <f t="shared" si="931"/>
        <v>0</v>
      </c>
      <c r="D214" s="38">
        <f t="shared" si="932"/>
        <v>0</v>
      </c>
      <c r="E214" s="38">
        <f t="shared" si="888"/>
        <v>0</v>
      </c>
      <c r="F214" s="38">
        <f t="shared" si="889"/>
        <v>0</v>
      </c>
      <c r="G214" s="38">
        <f t="shared" si="890"/>
        <v>0</v>
      </c>
      <c r="H214" s="38">
        <f t="shared" si="891"/>
        <v>0</v>
      </c>
      <c r="I214" s="38">
        <f t="shared" si="892"/>
        <v>0</v>
      </c>
      <c r="J214" s="38">
        <f t="shared" si="893"/>
        <v>0</v>
      </c>
      <c r="K214" s="38">
        <f t="shared" si="894"/>
        <v>0</v>
      </c>
      <c r="L214" s="38">
        <f t="shared" si="895"/>
        <v>0</v>
      </c>
      <c r="M214" s="38">
        <f t="shared" si="896"/>
        <v>0</v>
      </c>
      <c r="N214" s="38">
        <f t="shared" si="897"/>
        <v>0</v>
      </c>
      <c r="O214" s="38">
        <f t="shared" si="898"/>
        <v>0</v>
      </c>
      <c r="P214" s="38">
        <f t="shared" si="899"/>
        <v>0</v>
      </c>
      <c r="Q214" s="38">
        <f t="shared" si="900"/>
        <v>320</v>
      </c>
      <c r="R214" s="38">
        <f t="shared" si="901"/>
        <v>1290</v>
      </c>
      <c r="S214" s="38">
        <f t="shared" si="902"/>
        <v>500</v>
      </c>
      <c r="T214" s="38">
        <f t="shared" si="903"/>
        <v>290</v>
      </c>
      <c r="U214" s="38">
        <f t="shared" si="904"/>
        <v>440</v>
      </c>
      <c r="V214" s="38">
        <f t="shared" si="905"/>
        <v>920</v>
      </c>
      <c r="W214" s="38">
        <f t="shared" si="906"/>
        <v>830</v>
      </c>
      <c r="X214" s="38">
        <f t="shared" si="907"/>
        <v>575</v>
      </c>
      <c r="Y214" s="38">
        <f t="shared" si="933"/>
        <v>0</v>
      </c>
      <c r="Z214" s="41">
        <f t="shared" si="908"/>
        <v>0</v>
      </c>
      <c r="AD214" s="39">
        <v>45555</v>
      </c>
      <c r="AE214" s="38">
        <f t="shared" si="934"/>
        <v>0</v>
      </c>
      <c r="AF214" s="38">
        <f t="shared" si="935"/>
        <v>0</v>
      </c>
      <c r="AG214" s="38">
        <f t="shared" si="909"/>
        <v>0</v>
      </c>
      <c r="AH214" s="38">
        <f t="shared" si="910"/>
        <v>0</v>
      </c>
      <c r="AI214" s="38">
        <f t="shared" si="911"/>
        <v>0</v>
      </c>
      <c r="AJ214" s="38">
        <f t="shared" si="912"/>
        <v>0</v>
      </c>
      <c r="AK214" s="38">
        <f t="shared" si="913"/>
        <v>0</v>
      </c>
      <c r="AL214" s="38">
        <f t="shared" si="914"/>
        <v>0</v>
      </c>
      <c r="AM214" s="38">
        <f t="shared" si="915"/>
        <v>0</v>
      </c>
      <c r="AN214" s="38">
        <f t="shared" si="916"/>
        <v>0</v>
      </c>
      <c r="AO214" s="38">
        <f t="shared" si="917"/>
        <v>0</v>
      </c>
      <c r="AP214" s="38">
        <f t="shared" si="918"/>
        <v>0</v>
      </c>
      <c r="AQ214" s="38">
        <f t="shared" si="919"/>
        <v>0</v>
      </c>
      <c r="AR214" s="38">
        <f t="shared" si="920"/>
        <v>0</v>
      </c>
      <c r="AS214" s="38">
        <f t="shared" si="921"/>
        <v>-930</v>
      </c>
      <c r="AT214" s="38">
        <f t="shared" si="922"/>
        <v>1010</v>
      </c>
      <c r="AU214" s="38">
        <f t="shared" si="923"/>
        <v>446.5</v>
      </c>
      <c r="AV214" s="38">
        <f t="shared" si="924"/>
        <v>65</v>
      </c>
      <c r="AW214" s="38">
        <f t="shared" si="925"/>
        <v>-460</v>
      </c>
      <c r="AX214" s="38">
        <f t="shared" si="926"/>
        <v>5</v>
      </c>
      <c r="AY214" s="38">
        <f t="shared" si="927"/>
        <v>405</v>
      </c>
      <c r="AZ214" s="38">
        <f t="shared" si="928"/>
        <v>247.5</v>
      </c>
      <c r="BA214" s="38">
        <f t="shared" si="929"/>
        <v>0</v>
      </c>
      <c r="BB214" s="41">
        <f t="shared" si="930"/>
        <v>0</v>
      </c>
    </row>
    <row r="215" spans="2:54" x14ac:dyDescent="0.25">
      <c r="B215" s="39">
        <v>45556</v>
      </c>
      <c r="C215" s="38">
        <f t="shared" si="931"/>
        <v>0</v>
      </c>
      <c r="D215" s="38">
        <f t="shared" si="932"/>
        <v>0</v>
      </c>
      <c r="E215" s="38">
        <f t="shared" si="888"/>
        <v>0</v>
      </c>
      <c r="F215" s="38">
        <f t="shared" si="889"/>
        <v>0</v>
      </c>
      <c r="G215" s="38">
        <f t="shared" si="890"/>
        <v>0</v>
      </c>
      <c r="H215" s="38">
        <f t="shared" si="891"/>
        <v>0</v>
      </c>
      <c r="I215" s="38">
        <f t="shared" si="892"/>
        <v>0</v>
      </c>
      <c r="J215" s="38">
        <f t="shared" si="893"/>
        <v>0</v>
      </c>
      <c r="K215" s="38">
        <f t="shared" si="894"/>
        <v>0</v>
      </c>
      <c r="L215" s="38">
        <f t="shared" si="895"/>
        <v>0</v>
      </c>
      <c r="M215" s="38">
        <f t="shared" si="896"/>
        <v>0</v>
      </c>
      <c r="N215" s="38">
        <f t="shared" si="897"/>
        <v>0</v>
      </c>
      <c r="O215" s="38">
        <f t="shared" si="898"/>
        <v>0</v>
      </c>
      <c r="P215" s="38">
        <f t="shared" si="899"/>
        <v>0</v>
      </c>
      <c r="Q215" s="38">
        <f t="shared" si="900"/>
        <v>0</v>
      </c>
      <c r="R215" s="38">
        <f t="shared" si="901"/>
        <v>140</v>
      </c>
      <c r="S215" s="38">
        <f t="shared" si="902"/>
        <v>1630</v>
      </c>
      <c r="T215" s="38">
        <f t="shared" si="903"/>
        <v>100</v>
      </c>
      <c r="U215" s="38">
        <f t="shared" si="904"/>
        <v>1325</v>
      </c>
      <c r="V215" s="38">
        <f t="shared" si="905"/>
        <v>680</v>
      </c>
      <c r="W215" s="38">
        <f t="shared" si="906"/>
        <v>1285</v>
      </c>
      <c r="X215" s="38">
        <f t="shared" si="907"/>
        <v>235</v>
      </c>
      <c r="Y215" s="38">
        <f t="shared" si="933"/>
        <v>0</v>
      </c>
      <c r="Z215" s="41">
        <f t="shared" si="908"/>
        <v>0</v>
      </c>
      <c r="AD215" s="39">
        <v>45556</v>
      </c>
      <c r="AE215" s="38">
        <f t="shared" si="934"/>
        <v>0</v>
      </c>
      <c r="AF215" s="38">
        <f t="shared" si="935"/>
        <v>0</v>
      </c>
      <c r="AG215" s="38">
        <f t="shared" si="909"/>
        <v>0</v>
      </c>
      <c r="AH215" s="38">
        <f t="shared" si="910"/>
        <v>0</v>
      </c>
      <c r="AI215" s="38">
        <f t="shared" si="911"/>
        <v>0</v>
      </c>
      <c r="AJ215" s="38">
        <f t="shared" si="912"/>
        <v>0</v>
      </c>
      <c r="AK215" s="38">
        <f t="shared" si="913"/>
        <v>0</v>
      </c>
      <c r="AL215" s="38">
        <f t="shared" si="914"/>
        <v>0</v>
      </c>
      <c r="AM215" s="38">
        <f t="shared" si="915"/>
        <v>0</v>
      </c>
      <c r="AN215" s="38">
        <f t="shared" si="916"/>
        <v>0</v>
      </c>
      <c r="AO215" s="38">
        <f t="shared" si="917"/>
        <v>0</v>
      </c>
      <c r="AP215" s="38">
        <f t="shared" si="918"/>
        <v>0</v>
      </c>
      <c r="AQ215" s="38">
        <f t="shared" si="919"/>
        <v>0</v>
      </c>
      <c r="AR215" s="38">
        <f t="shared" si="920"/>
        <v>0</v>
      </c>
      <c r="AS215" s="38">
        <f t="shared" si="921"/>
        <v>0</v>
      </c>
      <c r="AT215" s="38">
        <f t="shared" si="922"/>
        <v>155</v>
      </c>
      <c r="AU215" s="38">
        <f t="shared" si="923"/>
        <v>-40</v>
      </c>
      <c r="AV215" s="38">
        <f t="shared" si="924"/>
        <v>555.5</v>
      </c>
      <c r="AW215" s="38">
        <f t="shared" si="925"/>
        <v>1535</v>
      </c>
      <c r="AX215" s="38">
        <f t="shared" si="926"/>
        <v>1365</v>
      </c>
      <c r="AY215" s="38">
        <f t="shared" si="927"/>
        <v>280</v>
      </c>
      <c r="AZ215" s="38">
        <f t="shared" si="928"/>
        <v>-240</v>
      </c>
      <c r="BA215" s="38">
        <f t="shared" si="929"/>
        <v>0</v>
      </c>
      <c r="BB215" s="41">
        <f t="shared" si="930"/>
        <v>-1.5</v>
      </c>
    </row>
    <row r="216" spans="2:54" x14ac:dyDescent="0.25">
      <c r="B216" s="39">
        <v>45557</v>
      </c>
      <c r="C216" s="38">
        <f t="shared" si="931"/>
        <v>0</v>
      </c>
      <c r="D216" s="38">
        <f t="shared" si="932"/>
        <v>0</v>
      </c>
      <c r="E216" s="38">
        <f t="shared" si="888"/>
        <v>0</v>
      </c>
      <c r="F216" s="38">
        <f t="shared" si="889"/>
        <v>0</v>
      </c>
      <c r="G216" s="38">
        <f t="shared" si="890"/>
        <v>0</v>
      </c>
      <c r="H216" s="38">
        <f t="shared" si="891"/>
        <v>0</v>
      </c>
      <c r="I216" s="38">
        <f t="shared" si="892"/>
        <v>0</v>
      </c>
      <c r="J216" s="38">
        <f t="shared" si="893"/>
        <v>0</v>
      </c>
      <c r="K216" s="38">
        <f t="shared" si="894"/>
        <v>0</v>
      </c>
      <c r="L216" s="38">
        <f t="shared" si="895"/>
        <v>0</v>
      </c>
      <c r="M216" s="38">
        <f t="shared" si="896"/>
        <v>0</v>
      </c>
      <c r="N216" s="38">
        <f t="shared" si="897"/>
        <v>0</v>
      </c>
      <c r="O216" s="38">
        <f t="shared" si="898"/>
        <v>0</v>
      </c>
      <c r="P216" s="38">
        <f t="shared" si="899"/>
        <v>340</v>
      </c>
      <c r="Q216" s="38">
        <f t="shared" si="900"/>
        <v>150</v>
      </c>
      <c r="R216" s="38">
        <f t="shared" si="901"/>
        <v>320</v>
      </c>
      <c r="S216" s="38">
        <f t="shared" si="902"/>
        <v>776</v>
      </c>
      <c r="T216" s="38">
        <f t="shared" si="903"/>
        <v>390</v>
      </c>
      <c r="U216" s="38">
        <f t="shared" si="904"/>
        <v>646</v>
      </c>
      <c r="V216" s="38">
        <f t="shared" si="905"/>
        <v>565</v>
      </c>
      <c r="W216" s="38">
        <f t="shared" si="906"/>
        <v>4</v>
      </c>
      <c r="X216" s="38">
        <f t="shared" si="907"/>
        <v>1230</v>
      </c>
      <c r="Y216" s="38">
        <f t="shared" si="933"/>
        <v>100</v>
      </c>
      <c r="Z216" s="41">
        <f t="shared" si="908"/>
        <v>0</v>
      </c>
      <c r="AD216" s="39">
        <v>45557</v>
      </c>
      <c r="AE216" s="38">
        <f t="shared" si="934"/>
        <v>0</v>
      </c>
      <c r="AF216" s="38">
        <f t="shared" si="935"/>
        <v>0</v>
      </c>
      <c r="AG216" s="38">
        <f t="shared" si="909"/>
        <v>0</v>
      </c>
      <c r="AH216" s="38">
        <f t="shared" si="910"/>
        <v>0</v>
      </c>
      <c r="AI216" s="38">
        <f t="shared" si="911"/>
        <v>0</v>
      </c>
      <c r="AJ216" s="38">
        <f t="shared" si="912"/>
        <v>0</v>
      </c>
      <c r="AK216" s="38">
        <f t="shared" si="913"/>
        <v>0</v>
      </c>
      <c r="AL216" s="38">
        <f t="shared" si="914"/>
        <v>0</v>
      </c>
      <c r="AM216" s="38">
        <f t="shared" si="915"/>
        <v>0</v>
      </c>
      <c r="AN216" s="38">
        <f t="shared" si="916"/>
        <v>0</v>
      </c>
      <c r="AO216" s="38">
        <f t="shared" si="917"/>
        <v>0</v>
      </c>
      <c r="AP216" s="38">
        <f t="shared" si="918"/>
        <v>0</v>
      </c>
      <c r="AQ216" s="38">
        <f t="shared" si="919"/>
        <v>0</v>
      </c>
      <c r="AR216" s="38">
        <f t="shared" si="920"/>
        <v>435</v>
      </c>
      <c r="AS216" s="38">
        <f t="shared" si="921"/>
        <v>130</v>
      </c>
      <c r="AT216" s="38">
        <f t="shared" si="922"/>
        <v>75</v>
      </c>
      <c r="AU216" s="38">
        <f t="shared" si="923"/>
        <v>801</v>
      </c>
      <c r="AV216" s="38">
        <f t="shared" si="924"/>
        <v>265</v>
      </c>
      <c r="AW216" s="38">
        <f t="shared" si="925"/>
        <v>646</v>
      </c>
      <c r="AX216" s="38">
        <f t="shared" si="926"/>
        <v>112.5</v>
      </c>
      <c r="AY216" s="38">
        <f t="shared" si="927"/>
        <v>-236</v>
      </c>
      <c r="AZ216" s="38">
        <f t="shared" si="928"/>
        <v>-3120</v>
      </c>
      <c r="BA216" s="38">
        <f t="shared" si="929"/>
        <v>-3635</v>
      </c>
      <c r="BB216" s="41">
        <f t="shared" si="930"/>
        <v>1</v>
      </c>
    </row>
    <row r="217" spans="2:54" x14ac:dyDescent="0.25">
      <c r="B217" s="39">
        <v>45558</v>
      </c>
      <c r="C217" s="38">
        <f t="shared" si="931"/>
        <v>0</v>
      </c>
      <c r="D217" s="38">
        <f t="shared" si="932"/>
        <v>0</v>
      </c>
      <c r="E217" s="38">
        <f t="shared" si="888"/>
        <v>0</v>
      </c>
      <c r="F217" s="38">
        <f t="shared" si="889"/>
        <v>0</v>
      </c>
      <c r="G217" s="38">
        <f t="shared" si="890"/>
        <v>0</v>
      </c>
      <c r="H217" s="38">
        <f t="shared" si="891"/>
        <v>0</v>
      </c>
      <c r="I217" s="38">
        <f t="shared" si="892"/>
        <v>0</v>
      </c>
      <c r="J217" s="38">
        <f t="shared" si="893"/>
        <v>0</v>
      </c>
      <c r="K217" s="38">
        <f t="shared" si="894"/>
        <v>0</v>
      </c>
      <c r="L217" s="38">
        <f t="shared" si="895"/>
        <v>0</v>
      </c>
      <c r="M217" s="38">
        <f t="shared" si="896"/>
        <v>0</v>
      </c>
      <c r="N217" s="38">
        <f t="shared" si="897"/>
        <v>0</v>
      </c>
      <c r="O217" s="38">
        <f t="shared" si="898"/>
        <v>0</v>
      </c>
      <c r="P217" s="38">
        <f t="shared" si="899"/>
        <v>210</v>
      </c>
      <c r="Q217" s="38">
        <f t="shared" si="900"/>
        <v>470</v>
      </c>
      <c r="R217" s="38">
        <f t="shared" si="901"/>
        <v>210</v>
      </c>
      <c r="S217" s="38">
        <f t="shared" si="902"/>
        <v>650</v>
      </c>
      <c r="T217" s="38">
        <f t="shared" si="903"/>
        <v>100</v>
      </c>
      <c r="U217" s="38">
        <f t="shared" si="904"/>
        <v>340</v>
      </c>
      <c r="V217" s="38">
        <f t="shared" si="905"/>
        <v>350</v>
      </c>
      <c r="W217" s="38">
        <f t="shared" si="906"/>
        <v>220</v>
      </c>
      <c r="X217" s="38">
        <f t="shared" si="907"/>
        <v>705</v>
      </c>
      <c r="Y217" s="38">
        <f t="shared" si="933"/>
        <v>70</v>
      </c>
      <c r="Z217" s="41">
        <f t="shared" si="908"/>
        <v>0</v>
      </c>
      <c r="AD217" s="39">
        <v>45558</v>
      </c>
      <c r="AE217" s="38">
        <f t="shared" si="934"/>
        <v>0</v>
      </c>
      <c r="AF217" s="38">
        <f t="shared" si="935"/>
        <v>0</v>
      </c>
      <c r="AG217" s="38">
        <f t="shared" si="909"/>
        <v>0</v>
      </c>
      <c r="AH217" s="38">
        <f t="shared" si="910"/>
        <v>0</v>
      </c>
      <c r="AI217" s="38">
        <f t="shared" si="911"/>
        <v>0</v>
      </c>
      <c r="AJ217" s="38">
        <f t="shared" si="912"/>
        <v>0</v>
      </c>
      <c r="AK217" s="38">
        <f t="shared" si="913"/>
        <v>0</v>
      </c>
      <c r="AL217" s="38">
        <f t="shared" si="914"/>
        <v>0</v>
      </c>
      <c r="AM217" s="38">
        <f t="shared" si="915"/>
        <v>0</v>
      </c>
      <c r="AN217" s="38">
        <f t="shared" si="916"/>
        <v>0</v>
      </c>
      <c r="AO217" s="38">
        <f t="shared" si="917"/>
        <v>0</v>
      </c>
      <c r="AP217" s="38">
        <f t="shared" si="918"/>
        <v>0</v>
      </c>
      <c r="AQ217" s="38">
        <f t="shared" si="919"/>
        <v>0</v>
      </c>
      <c r="AR217" s="38">
        <f t="shared" si="920"/>
        <v>-90</v>
      </c>
      <c r="AS217" s="38">
        <f t="shared" si="921"/>
        <v>555</v>
      </c>
      <c r="AT217" s="38">
        <f t="shared" si="922"/>
        <v>-845</v>
      </c>
      <c r="AU217" s="38">
        <f t="shared" si="923"/>
        <v>370</v>
      </c>
      <c r="AV217" s="38">
        <f t="shared" si="924"/>
        <v>161</v>
      </c>
      <c r="AW217" s="38">
        <f t="shared" si="925"/>
        <v>340</v>
      </c>
      <c r="AX217" s="38">
        <f t="shared" si="926"/>
        <v>175</v>
      </c>
      <c r="AY217" s="38">
        <f t="shared" si="927"/>
        <v>-150</v>
      </c>
      <c r="AZ217" s="38">
        <f t="shared" si="928"/>
        <v>-470</v>
      </c>
      <c r="BA217" s="38">
        <f t="shared" si="929"/>
        <v>199.5</v>
      </c>
      <c r="BB217" s="41">
        <f t="shared" si="930"/>
        <v>0</v>
      </c>
    </row>
    <row r="218" spans="2:54" x14ac:dyDescent="0.25">
      <c r="B218" s="39">
        <v>45559</v>
      </c>
      <c r="C218" s="42">
        <f t="shared" si="931"/>
        <v>0</v>
      </c>
      <c r="D218" s="42">
        <f t="shared" si="932"/>
        <v>0</v>
      </c>
      <c r="E218" s="42">
        <f t="shared" si="888"/>
        <v>0</v>
      </c>
      <c r="F218" s="42">
        <f t="shared" si="889"/>
        <v>0</v>
      </c>
      <c r="G218" s="42">
        <f t="shared" si="890"/>
        <v>0</v>
      </c>
      <c r="H218" s="42">
        <f t="shared" si="891"/>
        <v>0</v>
      </c>
      <c r="I218" s="42">
        <f t="shared" si="892"/>
        <v>0</v>
      </c>
      <c r="J218" s="42">
        <f t="shared" si="893"/>
        <v>0</v>
      </c>
      <c r="K218" s="42">
        <f t="shared" si="894"/>
        <v>0</v>
      </c>
      <c r="L218" s="42">
        <f t="shared" si="895"/>
        <v>0</v>
      </c>
      <c r="M218" s="42">
        <f t="shared" si="896"/>
        <v>0</v>
      </c>
      <c r="N218" s="42">
        <f t="shared" si="897"/>
        <v>410</v>
      </c>
      <c r="O218" s="42">
        <f t="shared" si="898"/>
        <v>1001</v>
      </c>
      <c r="P218" s="42">
        <f t="shared" si="899"/>
        <v>999</v>
      </c>
      <c r="Q218" s="42">
        <f t="shared" si="900"/>
        <v>1665</v>
      </c>
      <c r="R218" s="42">
        <f t="shared" si="901"/>
        <v>1250</v>
      </c>
      <c r="S218" s="42">
        <f t="shared" si="902"/>
        <v>4430</v>
      </c>
      <c r="T218" s="42">
        <f t="shared" si="903"/>
        <v>510</v>
      </c>
      <c r="U218" s="42">
        <f t="shared" si="904"/>
        <v>3120</v>
      </c>
      <c r="V218" s="42">
        <f t="shared" si="905"/>
        <v>540</v>
      </c>
      <c r="W218" s="42">
        <f t="shared" si="906"/>
        <v>220</v>
      </c>
      <c r="X218" s="42">
        <f t="shared" si="907"/>
        <v>130</v>
      </c>
      <c r="Y218" s="42">
        <f t="shared" si="933"/>
        <v>0</v>
      </c>
      <c r="Z218" s="43">
        <f t="shared" si="908"/>
        <v>0</v>
      </c>
      <c r="AD218" s="39">
        <v>45559</v>
      </c>
      <c r="AE218" s="42">
        <f t="shared" si="934"/>
        <v>0</v>
      </c>
      <c r="AF218" s="42">
        <f t="shared" si="935"/>
        <v>0</v>
      </c>
      <c r="AG218" s="42">
        <f t="shared" si="909"/>
        <v>0</v>
      </c>
      <c r="AH218" s="42">
        <f t="shared" si="910"/>
        <v>0</v>
      </c>
      <c r="AI218" s="42">
        <f t="shared" si="911"/>
        <v>0</v>
      </c>
      <c r="AJ218" s="42">
        <f t="shared" si="912"/>
        <v>0</v>
      </c>
      <c r="AK218" s="42">
        <f t="shared" si="913"/>
        <v>0</v>
      </c>
      <c r="AL218" s="42">
        <f t="shared" si="914"/>
        <v>0</v>
      </c>
      <c r="AM218" s="42">
        <f t="shared" si="915"/>
        <v>0</v>
      </c>
      <c r="AN218" s="42">
        <f t="shared" si="916"/>
        <v>0</v>
      </c>
      <c r="AO218" s="42">
        <f t="shared" si="917"/>
        <v>0</v>
      </c>
      <c r="AP218" s="42">
        <f t="shared" si="918"/>
        <v>45</v>
      </c>
      <c r="AQ218" s="42">
        <f t="shared" si="919"/>
        <v>1323</v>
      </c>
      <c r="AR218" s="42">
        <f t="shared" si="920"/>
        <v>-736</v>
      </c>
      <c r="AS218" s="42">
        <f t="shared" si="921"/>
        <v>565</v>
      </c>
      <c r="AT218" s="42">
        <f t="shared" si="922"/>
        <v>2340</v>
      </c>
      <c r="AU218" s="42">
        <f t="shared" si="923"/>
        <v>4025</v>
      </c>
      <c r="AV218" s="42">
        <f t="shared" si="924"/>
        <v>-12165</v>
      </c>
      <c r="AW218" s="42">
        <f t="shared" si="925"/>
        <v>770</v>
      </c>
      <c r="AX218" s="42">
        <f t="shared" si="926"/>
        <v>515</v>
      </c>
      <c r="AY218" s="42">
        <f t="shared" si="927"/>
        <v>-267</v>
      </c>
      <c r="AZ218" s="42">
        <f t="shared" si="928"/>
        <v>-800</v>
      </c>
      <c r="BA218" s="42">
        <f t="shared" si="929"/>
        <v>-222</v>
      </c>
      <c r="BB218" s="43">
        <f t="shared" si="930"/>
        <v>0</v>
      </c>
    </row>
    <row r="219" spans="2:54" x14ac:dyDescent="0.25">
      <c r="B219" s="40" t="s">
        <v>34</v>
      </c>
      <c r="C219" s="42">
        <f>SUM(C191:C218)</f>
        <v>790</v>
      </c>
      <c r="D219" s="42">
        <f t="shared" ref="D219:Z219" si="936">SUM(D191:D218)</f>
        <v>50</v>
      </c>
      <c r="E219" s="42">
        <f t="shared" si="936"/>
        <v>0</v>
      </c>
      <c r="F219" s="42">
        <f t="shared" si="936"/>
        <v>0</v>
      </c>
      <c r="G219" s="42">
        <f t="shared" si="936"/>
        <v>0</v>
      </c>
      <c r="H219" s="42">
        <f t="shared" si="936"/>
        <v>0</v>
      </c>
      <c r="I219" s="42">
        <f t="shared" si="936"/>
        <v>0</v>
      </c>
      <c r="J219" s="42">
        <f t="shared" si="936"/>
        <v>2260</v>
      </c>
      <c r="K219" s="42">
        <f t="shared" si="936"/>
        <v>2760</v>
      </c>
      <c r="L219" s="42">
        <f t="shared" si="936"/>
        <v>7905</v>
      </c>
      <c r="M219" s="42">
        <f t="shared" si="936"/>
        <v>2315</v>
      </c>
      <c r="N219" s="42">
        <f t="shared" si="936"/>
        <v>9095</v>
      </c>
      <c r="O219" s="42">
        <f t="shared" si="936"/>
        <v>6096</v>
      </c>
      <c r="P219" s="42">
        <f t="shared" si="936"/>
        <v>12333</v>
      </c>
      <c r="Q219" s="42">
        <f t="shared" si="936"/>
        <v>24377.8</v>
      </c>
      <c r="R219" s="42">
        <f t="shared" si="936"/>
        <v>23164.2</v>
      </c>
      <c r="S219" s="42">
        <f t="shared" si="936"/>
        <v>28462.04</v>
      </c>
      <c r="T219" s="42">
        <f t="shared" si="936"/>
        <v>22460</v>
      </c>
      <c r="U219" s="42">
        <f t="shared" si="936"/>
        <v>22700.989999999998</v>
      </c>
      <c r="V219" s="42">
        <f t="shared" si="936"/>
        <v>19259.5</v>
      </c>
      <c r="W219" s="42">
        <f t="shared" si="936"/>
        <v>21428</v>
      </c>
      <c r="X219" s="42">
        <f t="shared" si="936"/>
        <v>16126</v>
      </c>
      <c r="Y219" s="42">
        <f t="shared" si="936"/>
        <v>6057.5999999999985</v>
      </c>
      <c r="Z219" s="42">
        <f t="shared" si="936"/>
        <v>2695</v>
      </c>
      <c r="AD219" s="40" t="s">
        <v>34</v>
      </c>
      <c r="AE219" s="42">
        <f>SUM(AE191:AE218)</f>
        <v>420</v>
      </c>
      <c r="AF219" s="42">
        <f t="shared" ref="AF219:BB219" si="937">SUM(AF191:AF218)</f>
        <v>285</v>
      </c>
      <c r="AG219" s="42">
        <f t="shared" si="937"/>
        <v>0</v>
      </c>
      <c r="AH219" s="42">
        <f t="shared" si="937"/>
        <v>180.5</v>
      </c>
      <c r="AI219" s="42">
        <f t="shared" si="937"/>
        <v>0</v>
      </c>
      <c r="AJ219" s="42">
        <f t="shared" si="937"/>
        <v>0</v>
      </c>
      <c r="AK219" s="42">
        <f t="shared" si="937"/>
        <v>0</v>
      </c>
      <c r="AL219" s="42">
        <f t="shared" si="937"/>
        <v>1693</v>
      </c>
      <c r="AM219" s="42">
        <f t="shared" si="937"/>
        <v>2635</v>
      </c>
      <c r="AN219" s="42">
        <f t="shared" si="937"/>
        <v>2723</v>
      </c>
      <c r="AO219" s="42">
        <f t="shared" si="937"/>
        <v>1965</v>
      </c>
      <c r="AP219" s="42">
        <f t="shared" si="937"/>
        <v>-7665</v>
      </c>
      <c r="AQ219" s="42">
        <f t="shared" si="937"/>
        <v>8253</v>
      </c>
      <c r="AR219" s="42">
        <f t="shared" si="937"/>
        <v>8030</v>
      </c>
      <c r="AS219" s="42">
        <f t="shared" si="937"/>
        <v>-2578.1999999999998</v>
      </c>
      <c r="AT219" s="42">
        <f t="shared" si="937"/>
        <v>-12864.8</v>
      </c>
      <c r="AU219" s="42">
        <f t="shared" si="937"/>
        <v>6949.04</v>
      </c>
      <c r="AV219" s="42">
        <f t="shared" si="937"/>
        <v>-10958.5</v>
      </c>
      <c r="AW219" s="42">
        <f t="shared" si="937"/>
        <v>-18323.010000000002</v>
      </c>
      <c r="AX219" s="42">
        <f t="shared" si="937"/>
        <v>-5843.5</v>
      </c>
      <c r="AY219" s="42">
        <f t="shared" si="937"/>
        <v>-1994</v>
      </c>
      <c r="AZ219" s="42">
        <f t="shared" si="937"/>
        <v>3178</v>
      </c>
      <c r="BA219" s="42">
        <f t="shared" si="937"/>
        <v>1479.1000000000004</v>
      </c>
      <c r="BB219" s="42">
        <f t="shared" si="937"/>
        <v>-1849</v>
      </c>
    </row>
    <row r="222" spans="2:54" x14ac:dyDescent="0.25">
      <c r="Q222" s="29" t="s">
        <v>2</v>
      </c>
      <c r="R222" s="29" t="s">
        <v>3</v>
      </c>
      <c r="S222" s="29" t="s">
        <v>4</v>
      </c>
      <c r="T222" s="29" t="s">
        <v>5</v>
      </c>
      <c r="U222" s="29" t="s">
        <v>6</v>
      </c>
      <c r="V222" s="29" t="s">
        <v>7</v>
      </c>
      <c r="W222" s="29" t="s">
        <v>8</v>
      </c>
      <c r="X222" s="29" t="s">
        <v>9</v>
      </c>
      <c r="Y222" s="29" t="s">
        <v>10</v>
      </c>
      <c r="Z222" s="29" t="s">
        <v>11</v>
      </c>
      <c r="AA222" s="29" t="s">
        <v>12</v>
      </c>
      <c r="AB222" s="29" t="s">
        <v>13</v>
      </c>
      <c r="AC222" s="29" t="s">
        <v>14</v>
      </c>
      <c r="AD222" s="29" t="s">
        <v>15</v>
      </c>
      <c r="AE222" s="29" t="s">
        <v>16</v>
      </c>
      <c r="AF222" s="29" t="s">
        <v>17</v>
      </c>
      <c r="AG222" s="29" t="s">
        <v>18</v>
      </c>
      <c r="AH222" s="29" t="s">
        <v>19</v>
      </c>
      <c r="AI222" s="29" t="s">
        <v>20</v>
      </c>
      <c r="AJ222" s="29" t="s">
        <v>21</v>
      </c>
      <c r="AK222" s="29" t="s">
        <v>22</v>
      </c>
      <c r="AL222" s="29" t="s">
        <v>23</v>
      </c>
      <c r="AM222" s="29" t="s">
        <v>24</v>
      </c>
      <c r="AN222" s="30" t="s">
        <v>25</v>
      </c>
    </row>
    <row r="223" spans="2:54" x14ac:dyDescent="0.25">
      <c r="P223" s="19" t="s">
        <v>27</v>
      </c>
      <c r="Q223" s="38">
        <f t="shared" ref="Q223" si="938">C219</f>
        <v>790</v>
      </c>
      <c r="R223" s="38">
        <f t="shared" ref="R223" si="939">D219</f>
        <v>50</v>
      </c>
      <c r="S223" s="38">
        <f t="shared" ref="S223" si="940">E219</f>
        <v>0</v>
      </c>
      <c r="T223" s="38">
        <f t="shared" ref="T223" si="941">F219</f>
        <v>0</v>
      </c>
      <c r="U223" s="38">
        <f t="shared" ref="U223" si="942">G219</f>
        <v>0</v>
      </c>
      <c r="V223" s="38">
        <f t="shared" ref="V223" si="943">H219</f>
        <v>0</v>
      </c>
      <c r="W223" s="38">
        <f t="shared" ref="W223" si="944">I219</f>
        <v>0</v>
      </c>
      <c r="X223" s="38">
        <f t="shared" ref="X223" si="945">J219</f>
        <v>2260</v>
      </c>
      <c r="Y223" s="38">
        <f t="shared" ref="Y223" si="946">K219</f>
        <v>2760</v>
      </c>
      <c r="Z223" s="38">
        <f t="shared" ref="Z223" si="947">L219</f>
        <v>7905</v>
      </c>
      <c r="AA223" s="38">
        <f t="shared" ref="AA223" si="948">M219</f>
        <v>2315</v>
      </c>
      <c r="AB223" s="38">
        <f t="shared" ref="AB223" si="949">N219</f>
        <v>9095</v>
      </c>
      <c r="AC223" s="38">
        <f t="shared" ref="AC223" si="950">O219</f>
        <v>6096</v>
      </c>
      <c r="AD223" s="38">
        <f t="shared" ref="AD223" si="951">P219</f>
        <v>12333</v>
      </c>
      <c r="AE223" s="38">
        <f t="shared" ref="AE223" si="952">Q219</f>
        <v>24377.8</v>
      </c>
      <c r="AF223" s="38">
        <f t="shared" ref="AF223" si="953">R219</f>
        <v>23164.2</v>
      </c>
      <c r="AG223" s="38">
        <f t="shared" ref="AG223" si="954">S219</f>
        <v>28462.04</v>
      </c>
      <c r="AH223" s="38">
        <f t="shared" ref="AH223" si="955">T219</f>
        <v>22460</v>
      </c>
      <c r="AI223" s="38">
        <f t="shared" ref="AI223" si="956">U219</f>
        <v>22700.989999999998</v>
      </c>
      <c r="AJ223" s="38">
        <f t="shared" ref="AJ223" si="957">V219</f>
        <v>19259.5</v>
      </c>
      <c r="AK223" s="38">
        <f t="shared" ref="AK223" si="958">W219</f>
        <v>21428</v>
      </c>
      <c r="AL223" s="38">
        <f t="shared" ref="AL223" si="959">X219</f>
        <v>16126</v>
      </c>
      <c r="AM223" s="38">
        <f t="shared" ref="AM223" si="960">Y219</f>
        <v>6057.5999999999985</v>
      </c>
      <c r="AN223" s="38">
        <f t="shared" ref="AN223" si="961">Z219</f>
        <v>2695</v>
      </c>
    </row>
    <row r="224" spans="2:54" x14ac:dyDescent="0.25">
      <c r="P224" s="19" t="s">
        <v>28</v>
      </c>
      <c r="Q224" s="38">
        <f t="shared" ref="Q224" si="962">AE219</f>
        <v>420</v>
      </c>
      <c r="R224" s="38">
        <f t="shared" ref="R224" si="963">AF219</f>
        <v>285</v>
      </c>
      <c r="S224" s="38">
        <f t="shared" ref="S224" si="964">AG219</f>
        <v>0</v>
      </c>
      <c r="T224" s="38">
        <f t="shared" ref="T224" si="965">AH219</f>
        <v>180.5</v>
      </c>
      <c r="U224" s="38">
        <f t="shared" ref="U224" si="966">AI219</f>
        <v>0</v>
      </c>
      <c r="V224" s="38">
        <f t="shared" ref="V224" si="967">AJ219</f>
        <v>0</v>
      </c>
      <c r="W224" s="38">
        <f t="shared" ref="W224" si="968">AK219</f>
        <v>0</v>
      </c>
      <c r="X224" s="38">
        <f t="shared" ref="X224" si="969">AL219</f>
        <v>1693</v>
      </c>
      <c r="Y224" s="38">
        <f t="shared" ref="Y224" si="970">AM219</f>
        <v>2635</v>
      </c>
      <c r="Z224" s="38">
        <f t="shared" ref="Z224" si="971">AN219</f>
        <v>2723</v>
      </c>
      <c r="AA224" s="38">
        <f t="shared" ref="AA224" si="972">AO219</f>
        <v>1965</v>
      </c>
      <c r="AB224" s="38">
        <f t="shared" ref="AB224" si="973">AP219</f>
        <v>-7665</v>
      </c>
      <c r="AC224" s="38">
        <f t="shared" ref="AC224" si="974">AQ219</f>
        <v>8253</v>
      </c>
      <c r="AD224" s="38">
        <f t="shared" ref="AD224" si="975">AR219</f>
        <v>8030</v>
      </c>
      <c r="AE224" s="38">
        <f t="shared" ref="AE224" si="976">AS219</f>
        <v>-2578.1999999999998</v>
      </c>
      <c r="AF224" s="38">
        <f t="shared" ref="AF224" si="977">AT219</f>
        <v>-12864.8</v>
      </c>
      <c r="AG224" s="38">
        <f t="shared" ref="AG224" si="978">AU219</f>
        <v>6949.04</v>
      </c>
      <c r="AH224" s="38">
        <f t="shared" ref="AH224" si="979">AV219</f>
        <v>-10958.5</v>
      </c>
      <c r="AI224" s="38">
        <f t="shared" ref="AI224" si="980">AW219</f>
        <v>-18323.010000000002</v>
      </c>
      <c r="AJ224" s="38">
        <f t="shared" ref="AJ224" si="981">AX219</f>
        <v>-5843.5</v>
      </c>
      <c r="AK224" s="38">
        <f t="shared" ref="AK224" si="982">AY219</f>
        <v>-1994</v>
      </c>
      <c r="AL224" s="38">
        <f t="shared" ref="AL224" si="983">AZ219</f>
        <v>3178</v>
      </c>
      <c r="AM224" s="38">
        <f t="shared" ref="AM224" si="984">BA219</f>
        <v>1479.1000000000004</v>
      </c>
      <c r="AN224" s="38">
        <f t="shared" ref="AN224" si="985">BB219</f>
        <v>-1849</v>
      </c>
    </row>
    <row r="225" spans="1:54" x14ac:dyDescent="0.25">
      <c r="P225" s="19" t="s">
        <v>44</v>
      </c>
      <c r="Q225" s="36">
        <f>SPH!M151</f>
        <v>101</v>
      </c>
      <c r="R225" s="36">
        <f>SPH!N151</f>
        <v>15</v>
      </c>
      <c r="S225" s="36" t="str">
        <f>SPH!O151</f>
        <v/>
      </c>
      <c r="T225" s="36" t="str">
        <f>SPH!P151</f>
        <v/>
      </c>
      <c r="U225" s="36" t="str">
        <f>SPH!Q151</f>
        <v/>
      </c>
      <c r="V225" s="36" t="str">
        <f>SPH!R151</f>
        <v/>
      </c>
      <c r="W225" s="36" t="str">
        <f>SPH!S151</f>
        <v/>
      </c>
      <c r="X225" s="36" t="str">
        <f>SPH!T151</f>
        <v/>
      </c>
      <c r="Y225" s="36" t="str">
        <f>SPH!U151</f>
        <v/>
      </c>
      <c r="Z225" s="36">
        <f>SPH!V151</f>
        <v>33</v>
      </c>
      <c r="AA225" s="36">
        <f>SPH!W151</f>
        <v>36.5</v>
      </c>
      <c r="AB225" s="36">
        <f>SPH!X151</f>
        <v>50.875</v>
      </c>
      <c r="AC225" s="36">
        <f>SPH!Y151</f>
        <v>47.321428571428569</v>
      </c>
      <c r="AD225" s="36">
        <f>SPH!Z151</f>
        <v>53.035714285714285</v>
      </c>
      <c r="AE225" s="36">
        <f>SPH!AA151</f>
        <v>58.214285714285708</v>
      </c>
      <c r="AF225" s="36">
        <f>SPH!AB151</f>
        <v>57.214285714285715</v>
      </c>
      <c r="AG225" s="36">
        <f>SPH!AC151</f>
        <v>61.285714285714285</v>
      </c>
      <c r="AH225" s="36">
        <f>SPH!AD151</f>
        <v>61.535714285714285</v>
      </c>
      <c r="AI225" s="36">
        <f>SPH!AE151</f>
        <v>58.25</v>
      </c>
      <c r="AJ225" s="36">
        <f>SPH!AF151</f>
        <v>60.392857142857146</v>
      </c>
      <c r="AK225" s="36">
        <f>SPH!AG151</f>
        <v>54.071428571428569</v>
      </c>
      <c r="AL225" s="36">
        <f>SPH!AH151</f>
        <v>58.821428571428569</v>
      </c>
      <c r="AM225" s="36">
        <f>SPH!AI151</f>
        <v>35.56666666666667</v>
      </c>
      <c r="AN225" s="36">
        <f>SPH!AJ151</f>
        <v>46.5</v>
      </c>
    </row>
    <row r="228" spans="1:54" x14ac:dyDescent="0.25">
      <c r="A228" s="37" t="s">
        <v>53</v>
      </c>
      <c r="B228" s="1" t="s">
        <v>26</v>
      </c>
      <c r="C228" s="35" t="s">
        <v>2</v>
      </c>
      <c r="D228" s="35" t="s">
        <v>3</v>
      </c>
      <c r="E228" s="35" t="s">
        <v>4</v>
      </c>
      <c r="F228" s="35" t="s">
        <v>5</v>
      </c>
      <c r="G228" s="35" t="s">
        <v>6</v>
      </c>
      <c r="H228" s="35" t="s">
        <v>7</v>
      </c>
      <c r="I228" s="35" t="s">
        <v>8</v>
      </c>
      <c r="J228" s="35" t="s">
        <v>9</v>
      </c>
      <c r="K228" s="35" t="s">
        <v>10</v>
      </c>
      <c r="L228" s="35" t="s">
        <v>11</v>
      </c>
      <c r="M228" s="35" t="s">
        <v>12</v>
      </c>
      <c r="N228" s="35" t="s">
        <v>13</v>
      </c>
      <c r="O228" s="35" t="s">
        <v>14</v>
      </c>
      <c r="P228" s="35" t="s">
        <v>15</v>
      </c>
      <c r="Q228" s="35" t="s">
        <v>16</v>
      </c>
      <c r="R228" s="35" t="s">
        <v>17</v>
      </c>
      <c r="S228" s="35" t="s">
        <v>18</v>
      </c>
      <c r="T228" s="35" t="s">
        <v>19</v>
      </c>
      <c r="U228" s="35" t="s">
        <v>20</v>
      </c>
      <c r="V228" s="35" t="s">
        <v>21</v>
      </c>
      <c r="W228" s="35" t="s">
        <v>22</v>
      </c>
      <c r="X228" s="35" t="s">
        <v>23</v>
      </c>
      <c r="Y228" s="35" t="s">
        <v>24</v>
      </c>
      <c r="Z228" s="35" t="s">
        <v>25</v>
      </c>
      <c r="AD228" s="1" t="s">
        <v>26</v>
      </c>
      <c r="AE228" s="35" t="s">
        <v>2</v>
      </c>
      <c r="AF228" s="35" t="s">
        <v>3</v>
      </c>
      <c r="AG228" s="35" t="s">
        <v>4</v>
      </c>
      <c r="AH228" s="35" t="s">
        <v>5</v>
      </c>
      <c r="AI228" s="35" t="s">
        <v>6</v>
      </c>
      <c r="AJ228" s="35" t="s">
        <v>7</v>
      </c>
      <c r="AK228" s="35" t="s">
        <v>8</v>
      </c>
      <c r="AL228" s="35" t="s">
        <v>9</v>
      </c>
      <c r="AM228" s="35" t="s">
        <v>10</v>
      </c>
      <c r="AN228" s="35" t="s">
        <v>11</v>
      </c>
      <c r="AO228" s="35" t="s">
        <v>12</v>
      </c>
      <c r="AP228" s="35" t="s">
        <v>13</v>
      </c>
      <c r="AQ228" s="35" t="s">
        <v>14</v>
      </c>
      <c r="AR228" s="35" t="s">
        <v>15</v>
      </c>
      <c r="AS228" s="35" t="s">
        <v>16</v>
      </c>
      <c r="AT228" s="35" t="s">
        <v>17</v>
      </c>
      <c r="AU228" s="35" t="s">
        <v>18</v>
      </c>
      <c r="AV228" s="35" t="s">
        <v>19</v>
      </c>
      <c r="AW228" s="35" t="s">
        <v>20</v>
      </c>
      <c r="AX228" s="35" t="s">
        <v>21</v>
      </c>
      <c r="AY228" s="35" t="s">
        <v>22</v>
      </c>
      <c r="AZ228" s="35" t="s">
        <v>23</v>
      </c>
      <c r="BA228" s="35" t="s">
        <v>24</v>
      </c>
      <c r="BB228" s="35" t="s">
        <v>25</v>
      </c>
    </row>
    <row r="229" spans="1:54" x14ac:dyDescent="0.25">
      <c r="B229" s="52">
        <v>45560</v>
      </c>
      <c r="C229" s="47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320</v>
      </c>
      <c r="N229" s="47">
        <v>420</v>
      </c>
      <c r="O229" s="47">
        <v>600</v>
      </c>
      <c r="P229" s="47">
        <v>1535</v>
      </c>
      <c r="Q229" s="47">
        <v>2235</v>
      </c>
      <c r="R229" s="47">
        <v>2965</v>
      </c>
      <c r="S229" s="47">
        <v>3915</v>
      </c>
      <c r="T229" s="47">
        <v>4085</v>
      </c>
      <c r="U229" s="47">
        <v>4730</v>
      </c>
      <c r="V229" s="47">
        <v>5480</v>
      </c>
      <c r="W229" s="47">
        <v>5500</v>
      </c>
      <c r="X229" s="47">
        <v>5700</v>
      </c>
      <c r="Y229" s="47">
        <v>5700</v>
      </c>
      <c r="Z229" s="47">
        <v>5700</v>
      </c>
      <c r="AD229" s="52">
        <v>45560</v>
      </c>
      <c r="AE229" s="47">
        <v>0</v>
      </c>
      <c r="AF229" s="47">
        <v>0</v>
      </c>
      <c r="AG229" s="47">
        <v>0</v>
      </c>
      <c r="AH229" s="47">
        <v>0</v>
      </c>
      <c r="AI229" s="47">
        <v>0</v>
      </c>
      <c r="AJ229" s="47">
        <v>0</v>
      </c>
      <c r="AK229" s="47">
        <v>0</v>
      </c>
      <c r="AL229" s="47">
        <v>0</v>
      </c>
      <c r="AM229" s="47">
        <v>0</v>
      </c>
      <c r="AN229" s="47">
        <v>0</v>
      </c>
      <c r="AO229" s="47">
        <v>-634</v>
      </c>
      <c r="AP229" s="47">
        <v>-534</v>
      </c>
      <c r="AQ229" s="47">
        <v>-354</v>
      </c>
      <c r="AR229" s="47">
        <v>121</v>
      </c>
      <c r="AS229" s="47">
        <v>1156</v>
      </c>
      <c r="AT229" s="47">
        <v>1611</v>
      </c>
      <c r="AU229" s="47">
        <v>1696</v>
      </c>
      <c r="AV229" s="47">
        <v>2071</v>
      </c>
      <c r="AW229" s="47">
        <v>3891</v>
      </c>
      <c r="AX229" s="47">
        <v>4291</v>
      </c>
      <c r="AY229" s="47">
        <v>3961</v>
      </c>
      <c r="AZ229" s="47">
        <v>4826.5</v>
      </c>
      <c r="BA229" s="47">
        <v>4826.5</v>
      </c>
      <c r="BB229" s="47">
        <v>4826.5</v>
      </c>
    </row>
    <row r="230" spans="1:54" x14ac:dyDescent="0.25">
      <c r="B230" s="52">
        <v>45561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3200</v>
      </c>
      <c r="N230" s="47">
        <v>4880</v>
      </c>
      <c r="O230" s="47">
        <v>5420</v>
      </c>
      <c r="P230" s="47">
        <v>5520</v>
      </c>
      <c r="Q230" s="47">
        <v>6805</v>
      </c>
      <c r="R230" s="47">
        <v>6915</v>
      </c>
      <c r="S230" s="47">
        <v>7340</v>
      </c>
      <c r="T230" s="47">
        <v>8530</v>
      </c>
      <c r="U230" s="47">
        <v>9170</v>
      </c>
      <c r="V230" s="47">
        <v>9675</v>
      </c>
      <c r="W230" s="47">
        <v>10375</v>
      </c>
      <c r="X230" s="47">
        <v>10530</v>
      </c>
      <c r="Y230" s="47">
        <v>10530</v>
      </c>
      <c r="Z230" s="47">
        <v>10530</v>
      </c>
      <c r="AD230" s="52">
        <v>45561</v>
      </c>
      <c r="AE230" s="47">
        <v>0</v>
      </c>
      <c r="AF230" s="47">
        <v>0</v>
      </c>
      <c r="AG230" s="47">
        <v>0</v>
      </c>
      <c r="AH230" s="47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v>0</v>
      </c>
      <c r="AN230" s="47">
        <v>0</v>
      </c>
      <c r="AO230" s="47">
        <v>2255</v>
      </c>
      <c r="AP230" s="47">
        <v>4880</v>
      </c>
      <c r="AQ230" s="47">
        <v>5575</v>
      </c>
      <c r="AR230" s="47">
        <v>5950</v>
      </c>
      <c r="AS230" s="47">
        <v>6480</v>
      </c>
      <c r="AT230" s="47">
        <v>5855</v>
      </c>
      <c r="AU230" s="47">
        <v>6145</v>
      </c>
      <c r="AV230" s="47">
        <v>7785</v>
      </c>
      <c r="AW230" s="47">
        <v>8425</v>
      </c>
      <c r="AX230" s="47">
        <v>8919</v>
      </c>
      <c r="AY230" s="47">
        <v>9299</v>
      </c>
      <c r="AZ230" s="47">
        <v>9615</v>
      </c>
      <c r="BA230" s="47">
        <v>9615</v>
      </c>
      <c r="BB230" s="47">
        <v>9615</v>
      </c>
    </row>
    <row r="231" spans="1:54" x14ac:dyDescent="0.25">
      <c r="B231" s="52">
        <v>45562</v>
      </c>
      <c r="C231" s="47">
        <v>0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v>0</v>
      </c>
      <c r="K231" s="47">
        <v>0</v>
      </c>
      <c r="L231" s="47">
        <v>0</v>
      </c>
      <c r="M231" s="47">
        <v>0</v>
      </c>
      <c r="N231" s="47">
        <v>0</v>
      </c>
      <c r="O231" s="47">
        <v>140</v>
      </c>
      <c r="P231" s="47">
        <v>430</v>
      </c>
      <c r="Q231" s="47">
        <v>890</v>
      </c>
      <c r="R231" s="47">
        <v>1650</v>
      </c>
      <c r="S231" s="47">
        <v>2665</v>
      </c>
      <c r="T231" s="47">
        <v>2970</v>
      </c>
      <c r="U231" s="47">
        <v>3350</v>
      </c>
      <c r="V231" s="47">
        <v>3670</v>
      </c>
      <c r="W231" s="47">
        <v>4020</v>
      </c>
      <c r="X231" s="47">
        <v>4520</v>
      </c>
      <c r="Y231" s="47">
        <v>4520</v>
      </c>
      <c r="Z231" s="47">
        <v>4520</v>
      </c>
      <c r="AD231" s="52">
        <v>45562</v>
      </c>
      <c r="AE231" s="47">
        <v>0</v>
      </c>
      <c r="AF231" s="47">
        <v>0</v>
      </c>
      <c r="AG231" s="47">
        <v>0</v>
      </c>
      <c r="AH231" s="47">
        <v>0</v>
      </c>
      <c r="AI231" s="47">
        <v>0</v>
      </c>
      <c r="AJ231" s="47">
        <v>0</v>
      </c>
      <c r="AK231" s="47">
        <v>0</v>
      </c>
      <c r="AL231" s="47">
        <v>0</v>
      </c>
      <c r="AM231" s="47">
        <v>0</v>
      </c>
      <c r="AN231" s="47">
        <v>0</v>
      </c>
      <c r="AO231" s="47">
        <v>0</v>
      </c>
      <c r="AP231" s="47">
        <v>0</v>
      </c>
      <c r="AQ231" s="47">
        <v>140</v>
      </c>
      <c r="AR231" s="47">
        <v>590</v>
      </c>
      <c r="AS231" s="47">
        <v>975</v>
      </c>
      <c r="AT231" s="47">
        <v>1735</v>
      </c>
      <c r="AU231" s="47">
        <v>-368</v>
      </c>
      <c r="AV231" s="47">
        <v>192</v>
      </c>
      <c r="AW231" s="47">
        <v>887</v>
      </c>
      <c r="AX231" s="47">
        <v>2277</v>
      </c>
      <c r="AY231" s="47">
        <v>2627</v>
      </c>
      <c r="AZ231" s="47">
        <v>-1006</v>
      </c>
      <c r="BA231" s="47">
        <v>-997.5</v>
      </c>
      <c r="BB231" s="47">
        <v>-997.5</v>
      </c>
    </row>
    <row r="232" spans="1:54" x14ac:dyDescent="0.25">
      <c r="B232" s="52">
        <v>45563</v>
      </c>
      <c r="C232" s="47">
        <v>0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7">
        <v>2580</v>
      </c>
      <c r="M232" s="47">
        <v>2580</v>
      </c>
      <c r="N232" s="47">
        <v>2580</v>
      </c>
      <c r="O232" s="47">
        <v>2580</v>
      </c>
      <c r="P232" s="47">
        <v>3020</v>
      </c>
      <c r="Q232" s="47">
        <v>3090</v>
      </c>
      <c r="R232" s="47">
        <v>3360</v>
      </c>
      <c r="S232" s="47">
        <v>4381</v>
      </c>
      <c r="T232" s="47">
        <v>4511</v>
      </c>
      <c r="U232" s="47">
        <v>4691</v>
      </c>
      <c r="V232" s="47">
        <v>5246</v>
      </c>
      <c r="W232" s="47">
        <v>5581</v>
      </c>
      <c r="X232" s="47">
        <v>5631</v>
      </c>
      <c r="Y232" s="47">
        <v>5631</v>
      </c>
      <c r="Z232" s="47">
        <v>5631</v>
      </c>
      <c r="AD232" s="52">
        <v>45563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-6830</v>
      </c>
      <c r="AO232" s="47">
        <v>-6830</v>
      </c>
      <c r="AP232" s="47">
        <v>-6830</v>
      </c>
      <c r="AQ232" s="47">
        <v>-6830</v>
      </c>
      <c r="AR232" s="47">
        <v>-7865</v>
      </c>
      <c r="AS232" s="47">
        <v>-7315</v>
      </c>
      <c r="AT232" s="47">
        <v>-6660</v>
      </c>
      <c r="AU232" s="47">
        <v>-4977</v>
      </c>
      <c r="AV232" s="47">
        <v>-5052</v>
      </c>
      <c r="AW232" s="47">
        <v>-5242</v>
      </c>
      <c r="AX232" s="47">
        <v>-4864</v>
      </c>
      <c r="AY232" s="47">
        <v>-4834</v>
      </c>
      <c r="AZ232" s="47">
        <v>-4867</v>
      </c>
      <c r="BA232" s="47">
        <v>-4867</v>
      </c>
      <c r="BB232" s="47">
        <v>-4867</v>
      </c>
    </row>
    <row r="233" spans="1:54" x14ac:dyDescent="0.25">
      <c r="B233" s="52">
        <v>45564</v>
      </c>
      <c r="C233" s="47">
        <v>0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1200</v>
      </c>
      <c r="P233" s="47">
        <v>2000</v>
      </c>
      <c r="Q233" s="47">
        <v>2640</v>
      </c>
      <c r="R233" s="47">
        <v>3420</v>
      </c>
      <c r="S233" s="47">
        <v>4260</v>
      </c>
      <c r="T233" s="47">
        <v>4515</v>
      </c>
      <c r="U233" s="47">
        <v>4905</v>
      </c>
      <c r="V233" s="47">
        <v>5830</v>
      </c>
      <c r="W233" s="47">
        <v>6290</v>
      </c>
      <c r="X233" s="47">
        <v>7410</v>
      </c>
      <c r="Y233" s="47">
        <v>7470</v>
      </c>
      <c r="Z233" s="47">
        <v>7490</v>
      </c>
      <c r="AD233" s="52">
        <v>45564</v>
      </c>
      <c r="AE233" s="47">
        <v>0</v>
      </c>
      <c r="AF233" s="47">
        <v>0</v>
      </c>
      <c r="AG233" s="47">
        <v>0</v>
      </c>
      <c r="AH233" s="47">
        <v>0</v>
      </c>
      <c r="AI233" s="47">
        <v>0</v>
      </c>
      <c r="AJ233" s="47">
        <v>0</v>
      </c>
      <c r="AK233" s="47">
        <v>0</v>
      </c>
      <c r="AL233" s="47">
        <v>0</v>
      </c>
      <c r="AM233" s="47">
        <v>0</v>
      </c>
      <c r="AN233" s="47">
        <v>0</v>
      </c>
      <c r="AO233" s="47">
        <v>0</v>
      </c>
      <c r="AP233" s="47">
        <v>0</v>
      </c>
      <c r="AQ233" s="47">
        <v>1375</v>
      </c>
      <c r="AR233" s="47">
        <v>1690</v>
      </c>
      <c r="AS233" s="47">
        <v>2330</v>
      </c>
      <c r="AT233" s="47">
        <v>2071</v>
      </c>
      <c r="AU233" s="47">
        <v>2506</v>
      </c>
      <c r="AV233" s="47">
        <v>2761</v>
      </c>
      <c r="AW233" s="47">
        <v>3806</v>
      </c>
      <c r="AX233" s="47">
        <v>4731</v>
      </c>
      <c r="AY233" s="47">
        <v>2771</v>
      </c>
      <c r="AZ233" s="47">
        <v>3331</v>
      </c>
      <c r="BA233" s="47">
        <v>3041</v>
      </c>
      <c r="BB233" s="47">
        <v>2829</v>
      </c>
    </row>
    <row r="234" spans="1:54" x14ac:dyDescent="0.25">
      <c r="B234" s="52">
        <v>45565</v>
      </c>
      <c r="C234" s="47">
        <v>0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  <c r="I234" s="47"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770</v>
      </c>
      <c r="R234" s="47">
        <v>1980</v>
      </c>
      <c r="S234" s="47">
        <v>2920</v>
      </c>
      <c r="T234" s="47">
        <v>5220</v>
      </c>
      <c r="U234" s="47">
        <v>6591.25</v>
      </c>
      <c r="V234" s="47">
        <v>6811.25</v>
      </c>
      <c r="W234" s="47">
        <v>7251.25</v>
      </c>
      <c r="X234" s="47">
        <v>7711.25</v>
      </c>
      <c r="Y234" s="47">
        <v>7771.25</v>
      </c>
      <c r="Z234" s="47">
        <v>7771.25</v>
      </c>
      <c r="AD234" s="52">
        <v>45565</v>
      </c>
      <c r="AE234" s="47">
        <v>0</v>
      </c>
      <c r="AF234" s="47">
        <v>0</v>
      </c>
      <c r="AG234" s="47">
        <v>0</v>
      </c>
      <c r="AH234" s="47">
        <v>0</v>
      </c>
      <c r="AI234" s="47">
        <v>0</v>
      </c>
      <c r="AJ234" s="47">
        <v>0</v>
      </c>
      <c r="AK234" s="47">
        <v>0</v>
      </c>
      <c r="AL234" s="47">
        <v>0</v>
      </c>
      <c r="AM234" s="47">
        <v>0</v>
      </c>
      <c r="AN234" s="47">
        <v>0</v>
      </c>
      <c r="AO234" s="47">
        <v>0</v>
      </c>
      <c r="AP234" s="47">
        <v>0</v>
      </c>
      <c r="AQ234" s="47">
        <v>0</v>
      </c>
      <c r="AR234" s="47">
        <v>0</v>
      </c>
      <c r="AS234" s="47">
        <v>-815</v>
      </c>
      <c r="AT234" s="47">
        <v>70</v>
      </c>
      <c r="AU234" s="47">
        <v>-4025</v>
      </c>
      <c r="AV234" s="47">
        <v>-4300</v>
      </c>
      <c r="AW234" s="47">
        <v>-3178.75</v>
      </c>
      <c r="AX234" s="47">
        <v>-3283.75</v>
      </c>
      <c r="AY234" s="47">
        <v>-2968.75</v>
      </c>
      <c r="AZ234" s="47">
        <v>-3187.25</v>
      </c>
      <c r="BA234" s="47">
        <v>-3128.25</v>
      </c>
      <c r="BB234" s="47">
        <v>-3128.25</v>
      </c>
    </row>
    <row r="235" spans="1:54" x14ac:dyDescent="0.25">
      <c r="B235" s="52">
        <v>45566</v>
      </c>
      <c r="C235" s="47">
        <v>0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72.400000000000006</v>
      </c>
      <c r="P235" s="47">
        <v>142.4</v>
      </c>
      <c r="Q235" s="47">
        <v>362.4</v>
      </c>
      <c r="R235" s="47">
        <v>462.4</v>
      </c>
      <c r="S235" s="47">
        <v>612.4</v>
      </c>
      <c r="T235" s="47">
        <v>1332.4</v>
      </c>
      <c r="U235" s="47">
        <v>2532.4</v>
      </c>
      <c r="V235" s="47">
        <v>2942.4</v>
      </c>
      <c r="W235" s="47">
        <v>4055.4</v>
      </c>
      <c r="X235" s="47">
        <v>4075.4</v>
      </c>
      <c r="Y235" s="47">
        <v>4535.3999999999996</v>
      </c>
      <c r="Z235" s="47">
        <v>4535.3999999999996</v>
      </c>
      <c r="AD235" s="52">
        <v>45566</v>
      </c>
      <c r="AE235" s="47">
        <v>0</v>
      </c>
      <c r="AF235" s="47">
        <v>0</v>
      </c>
      <c r="AG235" s="47">
        <v>0</v>
      </c>
      <c r="AH235" s="47">
        <v>0</v>
      </c>
      <c r="AI235" s="47">
        <v>0</v>
      </c>
      <c r="AJ235" s="47">
        <v>0</v>
      </c>
      <c r="AK235" s="47">
        <v>0</v>
      </c>
      <c r="AL235" s="47">
        <v>0</v>
      </c>
      <c r="AM235" s="47">
        <v>0</v>
      </c>
      <c r="AN235" s="47">
        <v>0</v>
      </c>
      <c r="AO235" s="47">
        <v>0</v>
      </c>
      <c r="AP235" s="47">
        <v>0</v>
      </c>
      <c r="AQ235" s="47">
        <v>72.400000000000006</v>
      </c>
      <c r="AR235" s="47">
        <v>112.4</v>
      </c>
      <c r="AS235" s="47">
        <v>-17.600000000000001</v>
      </c>
      <c r="AT235" s="47">
        <v>-217.6</v>
      </c>
      <c r="AU235" s="47">
        <v>-1192.5999999999999</v>
      </c>
      <c r="AV235" s="47">
        <v>-2522.6</v>
      </c>
      <c r="AW235" s="47">
        <v>-1322.6</v>
      </c>
      <c r="AX235" s="47">
        <v>-2612.6</v>
      </c>
      <c r="AY235" s="47">
        <v>-99.6</v>
      </c>
      <c r="AZ235" s="47">
        <v>2695.4</v>
      </c>
      <c r="BA235" s="47">
        <v>3275.4</v>
      </c>
      <c r="BB235" s="47">
        <v>3275.4</v>
      </c>
    </row>
    <row r="236" spans="1:54" x14ac:dyDescent="0.25">
      <c r="B236" s="52">
        <v>45567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1120</v>
      </c>
      <c r="N236" s="47">
        <v>4885</v>
      </c>
      <c r="O236" s="47">
        <v>8885</v>
      </c>
      <c r="P236" s="47">
        <v>8885</v>
      </c>
      <c r="Q236" s="47">
        <v>9445</v>
      </c>
      <c r="R236" s="47">
        <v>9575</v>
      </c>
      <c r="S236" s="47">
        <v>10345</v>
      </c>
      <c r="T236" s="47">
        <v>11380</v>
      </c>
      <c r="U236" s="47">
        <v>12050</v>
      </c>
      <c r="V236" s="47">
        <v>13030</v>
      </c>
      <c r="W236" s="47">
        <v>13400</v>
      </c>
      <c r="X236" s="47">
        <v>13835.5</v>
      </c>
      <c r="Y236" s="47">
        <v>14215.5</v>
      </c>
      <c r="Z236" s="47">
        <v>14215.5</v>
      </c>
      <c r="AD236" s="52">
        <v>45567</v>
      </c>
      <c r="AE236" s="47">
        <v>0</v>
      </c>
      <c r="AF236" s="47">
        <v>0</v>
      </c>
      <c r="AG236" s="47">
        <v>0</v>
      </c>
      <c r="AH236" s="47">
        <v>0</v>
      </c>
      <c r="AI236" s="47">
        <v>0</v>
      </c>
      <c r="AJ236" s="47">
        <v>0</v>
      </c>
      <c r="AK236" s="47">
        <v>0</v>
      </c>
      <c r="AL236" s="47">
        <v>0</v>
      </c>
      <c r="AM236" s="47">
        <v>0</v>
      </c>
      <c r="AN236" s="47">
        <v>0</v>
      </c>
      <c r="AO236" s="47">
        <v>-3250</v>
      </c>
      <c r="AP236" s="47">
        <v>3915</v>
      </c>
      <c r="AQ236" s="47">
        <v>7915</v>
      </c>
      <c r="AR236" s="47">
        <v>7915</v>
      </c>
      <c r="AS236" s="47">
        <v>8150</v>
      </c>
      <c r="AT236" s="47">
        <v>7675</v>
      </c>
      <c r="AU236" s="47">
        <v>8395</v>
      </c>
      <c r="AV236" s="47">
        <v>7975</v>
      </c>
      <c r="AW236" s="47">
        <v>7595</v>
      </c>
      <c r="AX236" s="47">
        <v>9255</v>
      </c>
      <c r="AY236" s="47">
        <v>9400</v>
      </c>
      <c r="AZ236" s="47">
        <v>9835.5</v>
      </c>
      <c r="BA236" s="47">
        <v>10369.5</v>
      </c>
      <c r="BB236" s="47">
        <v>10369.5</v>
      </c>
    </row>
    <row r="237" spans="1:54" x14ac:dyDescent="0.25">
      <c r="B237" s="52">
        <v>45568</v>
      </c>
      <c r="C237" s="47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20</v>
      </c>
      <c r="Q237" s="47">
        <v>950</v>
      </c>
      <c r="R237" s="47">
        <v>2167.85</v>
      </c>
      <c r="S237" s="47">
        <v>3217.85</v>
      </c>
      <c r="T237" s="47">
        <v>4057.85</v>
      </c>
      <c r="U237" s="47">
        <v>4332.8500000000004</v>
      </c>
      <c r="V237" s="47">
        <v>4667.8500000000004</v>
      </c>
      <c r="W237" s="47">
        <v>4702.8500000000004</v>
      </c>
      <c r="X237" s="47">
        <v>4702.8500000000004</v>
      </c>
      <c r="Y237" s="47">
        <v>4702.8500000000004</v>
      </c>
      <c r="Z237" s="47">
        <v>4702.8500000000004</v>
      </c>
      <c r="AD237" s="52">
        <v>45568</v>
      </c>
      <c r="AE237" s="47">
        <v>0</v>
      </c>
      <c r="AF237" s="47">
        <v>0</v>
      </c>
      <c r="AG237" s="47">
        <v>0</v>
      </c>
      <c r="AH237" s="47">
        <v>0</v>
      </c>
      <c r="AI237" s="47">
        <v>0</v>
      </c>
      <c r="AJ237" s="47">
        <v>0</v>
      </c>
      <c r="AK237" s="47">
        <v>0</v>
      </c>
      <c r="AL237" s="47">
        <v>0</v>
      </c>
      <c r="AM237" s="47">
        <v>0</v>
      </c>
      <c r="AN237" s="47">
        <v>0</v>
      </c>
      <c r="AO237" s="47">
        <v>0</v>
      </c>
      <c r="AP237" s="47">
        <v>0</v>
      </c>
      <c r="AQ237" s="47">
        <v>0</v>
      </c>
      <c r="AR237" s="47">
        <v>20</v>
      </c>
      <c r="AS237" s="47">
        <v>700</v>
      </c>
      <c r="AT237" s="47">
        <v>887.85</v>
      </c>
      <c r="AU237" s="47">
        <v>1882.85</v>
      </c>
      <c r="AV237" s="47">
        <v>2312.85</v>
      </c>
      <c r="AW237" s="47">
        <v>-3797.15</v>
      </c>
      <c r="AX237" s="47">
        <v>-7277.15</v>
      </c>
      <c r="AY237" s="47">
        <v>-7402.15</v>
      </c>
      <c r="AZ237" s="47">
        <v>-7162.15</v>
      </c>
      <c r="BA237" s="47">
        <v>-7162.15</v>
      </c>
      <c r="BB237" s="47">
        <v>-7170.15</v>
      </c>
    </row>
    <row r="238" spans="1:54" x14ac:dyDescent="0.25">
      <c r="B238" s="52">
        <v>45569</v>
      </c>
      <c r="C238" s="47">
        <v>0</v>
      </c>
      <c r="D238" s="47">
        <v>0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200</v>
      </c>
      <c r="N238" s="47">
        <v>200</v>
      </c>
      <c r="O238" s="47">
        <v>580</v>
      </c>
      <c r="P238" s="47">
        <v>830</v>
      </c>
      <c r="Q238" s="47">
        <v>1050</v>
      </c>
      <c r="R238" s="47">
        <v>1050</v>
      </c>
      <c r="S238" s="47">
        <v>1550</v>
      </c>
      <c r="T238" s="47">
        <v>2485</v>
      </c>
      <c r="U238" s="47">
        <v>3655</v>
      </c>
      <c r="V238" s="47">
        <v>3855</v>
      </c>
      <c r="W238" s="47">
        <v>4395</v>
      </c>
      <c r="X238" s="47">
        <v>4495</v>
      </c>
      <c r="Y238" s="47">
        <v>4835</v>
      </c>
      <c r="Z238" s="47">
        <v>4835</v>
      </c>
      <c r="AD238" s="52">
        <v>45569</v>
      </c>
      <c r="AE238" s="47">
        <v>0</v>
      </c>
      <c r="AF238" s="47">
        <v>0</v>
      </c>
      <c r="AG238" s="47">
        <v>0</v>
      </c>
      <c r="AH238" s="47">
        <v>0</v>
      </c>
      <c r="AI238" s="47">
        <v>0</v>
      </c>
      <c r="AJ238" s="47">
        <v>0</v>
      </c>
      <c r="AK238" s="47">
        <v>0</v>
      </c>
      <c r="AL238" s="47">
        <v>0</v>
      </c>
      <c r="AM238" s="47">
        <v>0</v>
      </c>
      <c r="AN238" s="47">
        <v>0</v>
      </c>
      <c r="AO238" s="47">
        <v>375</v>
      </c>
      <c r="AP238" s="47">
        <v>375</v>
      </c>
      <c r="AQ238" s="47">
        <v>755</v>
      </c>
      <c r="AR238" s="47">
        <v>715</v>
      </c>
      <c r="AS238" s="47">
        <v>-220</v>
      </c>
      <c r="AT238" s="47">
        <v>-165</v>
      </c>
      <c r="AU238" s="47">
        <v>335</v>
      </c>
      <c r="AV238" s="47">
        <v>1460</v>
      </c>
      <c r="AW238" s="47">
        <v>570</v>
      </c>
      <c r="AX238" s="47">
        <v>320</v>
      </c>
      <c r="AY238" s="47">
        <v>-1910</v>
      </c>
      <c r="AZ238" s="47">
        <v>-1635</v>
      </c>
      <c r="BA238" s="47">
        <v>-1650</v>
      </c>
      <c r="BB238" s="47">
        <v>-1650.5</v>
      </c>
    </row>
    <row r="239" spans="1:54" x14ac:dyDescent="0.25">
      <c r="B239" s="52">
        <v>45570</v>
      </c>
      <c r="C239" s="47">
        <v>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400</v>
      </c>
      <c r="Q239" s="47">
        <v>440</v>
      </c>
      <c r="R239" s="47">
        <v>780</v>
      </c>
      <c r="S239" s="47">
        <v>1240</v>
      </c>
      <c r="T239" s="47">
        <v>2690</v>
      </c>
      <c r="U239" s="47">
        <v>3780</v>
      </c>
      <c r="V239" s="47">
        <v>4340.09</v>
      </c>
      <c r="W239" s="47">
        <v>4570.09</v>
      </c>
      <c r="X239" s="47">
        <v>4970.09</v>
      </c>
      <c r="Y239" s="47">
        <v>4970.09</v>
      </c>
      <c r="Z239" s="47">
        <v>4970.09</v>
      </c>
      <c r="AD239" s="52">
        <v>45570</v>
      </c>
      <c r="AE239" s="47">
        <v>0</v>
      </c>
      <c r="AF239" s="47">
        <v>0</v>
      </c>
      <c r="AG239" s="47">
        <v>0</v>
      </c>
      <c r="AH239" s="47">
        <v>0</v>
      </c>
      <c r="AI239" s="47">
        <v>0</v>
      </c>
      <c r="AJ239" s="47">
        <v>0</v>
      </c>
      <c r="AK239" s="47">
        <v>0</v>
      </c>
      <c r="AL239" s="47">
        <v>0</v>
      </c>
      <c r="AM239" s="47">
        <v>0</v>
      </c>
      <c r="AN239" s="47">
        <v>0</v>
      </c>
      <c r="AO239" s="47">
        <v>0</v>
      </c>
      <c r="AP239" s="47">
        <v>0</v>
      </c>
      <c r="AQ239" s="47">
        <v>0</v>
      </c>
      <c r="AR239" s="47">
        <v>-480</v>
      </c>
      <c r="AS239" s="47">
        <v>-640</v>
      </c>
      <c r="AT239" s="47">
        <v>-570</v>
      </c>
      <c r="AU239" s="47">
        <v>-110</v>
      </c>
      <c r="AV239" s="47">
        <v>1230</v>
      </c>
      <c r="AW239" s="47">
        <v>2065</v>
      </c>
      <c r="AX239" s="47">
        <v>2865.09</v>
      </c>
      <c r="AY239" s="47">
        <v>3245.09</v>
      </c>
      <c r="AZ239" s="47">
        <v>3330.09</v>
      </c>
      <c r="BA239" s="47">
        <v>3130.09</v>
      </c>
      <c r="BB239" s="47">
        <v>3140.09</v>
      </c>
    </row>
    <row r="240" spans="1:54" x14ac:dyDescent="0.25">
      <c r="B240" s="52">
        <v>45571</v>
      </c>
      <c r="C240" s="47">
        <v>0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0</v>
      </c>
      <c r="M240" s="47">
        <v>2730</v>
      </c>
      <c r="N240" s="47">
        <v>3050</v>
      </c>
      <c r="O240" s="47">
        <v>3420</v>
      </c>
      <c r="P240" s="47">
        <v>5030</v>
      </c>
      <c r="Q240" s="47">
        <v>7035</v>
      </c>
      <c r="R240" s="47">
        <v>8755</v>
      </c>
      <c r="S240" s="47">
        <v>9160</v>
      </c>
      <c r="T240" s="47">
        <v>9815</v>
      </c>
      <c r="U240" s="47">
        <v>11435</v>
      </c>
      <c r="V240" s="47">
        <v>13845</v>
      </c>
      <c r="W240" s="47">
        <v>14493.55</v>
      </c>
      <c r="X240" s="47">
        <v>16188.55</v>
      </c>
      <c r="Y240" s="47">
        <v>18915.95</v>
      </c>
      <c r="Z240" s="47">
        <v>18915.95</v>
      </c>
      <c r="AD240" s="52">
        <v>45571</v>
      </c>
      <c r="AE240" s="47">
        <v>0</v>
      </c>
      <c r="AF240" s="47">
        <v>0</v>
      </c>
      <c r="AG240" s="47">
        <v>0</v>
      </c>
      <c r="AH240" s="47">
        <v>0</v>
      </c>
      <c r="AI240" s="47">
        <v>0</v>
      </c>
      <c r="AJ240" s="47">
        <v>0</v>
      </c>
      <c r="AK240" s="47">
        <v>0</v>
      </c>
      <c r="AL240" s="47">
        <v>0</v>
      </c>
      <c r="AM240" s="47">
        <v>-5</v>
      </c>
      <c r="AN240" s="47">
        <v>-5</v>
      </c>
      <c r="AO240" s="47">
        <v>1990</v>
      </c>
      <c r="AP240" s="47">
        <v>-1100</v>
      </c>
      <c r="AQ240" s="47">
        <v>-795</v>
      </c>
      <c r="AR240" s="47">
        <v>-2835</v>
      </c>
      <c r="AS240" s="47">
        <v>-5835</v>
      </c>
      <c r="AT240" s="47">
        <v>-3090</v>
      </c>
      <c r="AU240" s="47">
        <v>-3186.5</v>
      </c>
      <c r="AV240" s="47">
        <v>-2381.5</v>
      </c>
      <c r="AW240" s="47">
        <v>-1217.5</v>
      </c>
      <c r="AX240" s="47">
        <v>-12787.5</v>
      </c>
      <c r="AY240" s="47">
        <v>-7243.95</v>
      </c>
      <c r="AZ240" s="47">
        <v>-6193.95</v>
      </c>
      <c r="BA240" s="47">
        <v>-5515.55</v>
      </c>
      <c r="BB240" s="47">
        <v>-5515.55</v>
      </c>
    </row>
    <row r="241" spans="2:54" x14ac:dyDescent="0.25">
      <c r="B241" s="52">
        <v>45572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430</v>
      </c>
      <c r="P241" s="47">
        <v>2460</v>
      </c>
      <c r="Q241" s="47">
        <v>2790</v>
      </c>
      <c r="R241" s="47">
        <v>3120</v>
      </c>
      <c r="S241" s="47">
        <v>3852</v>
      </c>
      <c r="T241" s="47">
        <v>5510</v>
      </c>
      <c r="U241" s="47">
        <v>6880</v>
      </c>
      <c r="V241" s="47">
        <v>7805</v>
      </c>
      <c r="W241" s="47">
        <v>10610</v>
      </c>
      <c r="X241" s="47">
        <v>12520</v>
      </c>
      <c r="Y241" s="47">
        <v>12760</v>
      </c>
      <c r="Z241" s="47">
        <v>12860</v>
      </c>
      <c r="AD241" s="52">
        <v>45572</v>
      </c>
      <c r="AE241" s="47">
        <v>0</v>
      </c>
      <c r="AF241" s="47">
        <v>0</v>
      </c>
      <c r="AG241" s="47">
        <v>0</v>
      </c>
      <c r="AH241" s="47">
        <v>0</v>
      </c>
      <c r="AI241" s="47">
        <v>0</v>
      </c>
      <c r="AJ241" s="47">
        <v>0</v>
      </c>
      <c r="AK241" s="47">
        <v>0</v>
      </c>
      <c r="AL241" s="47">
        <v>0</v>
      </c>
      <c r="AM241" s="47">
        <v>0</v>
      </c>
      <c r="AN241" s="47">
        <v>0</v>
      </c>
      <c r="AO241" s="47">
        <v>0</v>
      </c>
      <c r="AP241" s="47">
        <v>0</v>
      </c>
      <c r="AQ241" s="47">
        <v>430</v>
      </c>
      <c r="AR241" s="47">
        <v>-160</v>
      </c>
      <c r="AS241" s="47">
        <v>60</v>
      </c>
      <c r="AT241" s="47">
        <v>-190</v>
      </c>
      <c r="AU241" s="47">
        <v>227</v>
      </c>
      <c r="AV241" s="47">
        <v>67</v>
      </c>
      <c r="AW241" s="47">
        <v>2312</v>
      </c>
      <c r="AX241" s="47">
        <v>737</v>
      </c>
      <c r="AY241" s="47">
        <v>-758</v>
      </c>
      <c r="AZ241" s="47">
        <v>3088</v>
      </c>
      <c r="BA241" s="47">
        <v>1404</v>
      </c>
      <c r="BB241" s="47">
        <v>2237</v>
      </c>
    </row>
    <row r="242" spans="2:54" x14ac:dyDescent="0.25">
      <c r="B242" s="52">
        <v>45573</v>
      </c>
      <c r="C242" s="47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260</v>
      </c>
      <c r="O242" s="47">
        <v>1050</v>
      </c>
      <c r="P242" s="47">
        <v>1755</v>
      </c>
      <c r="Q242" s="47">
        <v>2645</v>
      </c>
      <c r="R242" s="47">
        <v>3665</v>
      </c>
      <c r="S242" s="47">
        <v>4435</v>
      </c>
      <c r="T242" s="47">
        <v>4455</v>
      </c>
      <c r="U242" s="47">
        <v>4955</v>
      </c>
      <c r="V242" s="47">
        <v>5485</v>
      </c>
      <c r="W242" s="47">
        <v>6015</v>
      </c>
      <c r="X242" s="47">
        <v>8895</v>
      </c>
      <c r="Y242" s="47">
        <v>9455</v>
      </c>
      <c r="Z242" s="47">
        <v>9455</v>
      </c>
      <c r="AD242" s="52">
        <v>45573</v>
      </c>
      <c r="AE242" s="47">
        <v>0</v>
      </c>
      <c r="AF242" s="47">
        <v>0</v>
      </c>
      <c r="AG242" s="47">
        <v>0</v>
      </c>
      <c r="AH242" s="47">
        <v>0</v>
      </c>
      <c r="AI242" s="47">
        <v>0</v>
      </c>
      <c r="AJ242" s="47">
        <v>0</v>
      </c>
      <c r="AK242" s="47">
        <v>0</v>
      </c>
      <c r="AL242" s="47">
        <v>0</v>
      </c>
      <c r="AM242" s="47">
        <v>0</v>
      </c>
      <c r="AN242" s="47">
        <v>0</v>
      </c>
      <c r="AO242" s="47">
        <v>0</v>
      </c>
      <c r="AP242" s="47">
        <v>260</v>
      </c>
      <c r="AQ242" s="47">
        <v>-1645</v>
      </c>
      <c r="AR242" s="47">
        <v>-35</v>
      </c>
      <c r="AS242" s="47">
        <v>685</v>
      </c>
      <c r="AT242" s="47">
        <v>224</v>
      </c>
      <c r="AU242" s="47">
        <v>-2536</v>
      </c>
      <c r="AV242" s="47">
        <v>-1598</v>
      </c>
      <c r="AW242" s="47">
        <v>-970</v>
      </c>
      <c r="AX242" s="47">
        <v>-830</v>
      </c>
      <c r="AY242" s="47">
        <v>-1025</v>
      </c>
      <c r="AZ242" s="47">
        <v>-6038</v>
      </c>
      <c r="BA242" s="47">
        <v>-6484</v>
      </c>
      <c r="BB242" s="47">
        <v>-6484</v>
      </c>
    </row>
    <row r="243" spans="2:54" x14ac:dyDescent="0.25">
      <c r="B243" s="52">
        <v>45574</v>
      </c>
      <c r="C243" s="47">
        <v>0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7">
        <v>830</v>
      </c>
      <c r="L243" s="47">
        <v>1770</v>
      </c>
      <c r="M243" s="47">
        <v>1770</v>
      </c>
      <c r="N243" s="47">
        <v>1770</v>
      </c>
      <c r="O243" s="47">
        <v>1770</v>
      </c>
      <c r="P243" s="47">
        <v>1870</v>
      </c>
      <c r="Q243" s="47">
        <v>1985</v>
      </c>
      <c r="R243" s="47">
        <v>5615</v>
      </c>
      <c r="S243" s="47">
        <v>7175</v>
      </c>
      <c r="T243" s="47">
        <v>7805</v>
      </c>
      <c r="U243" s="47">
        <v>8775</v>
      </c>
      <c r="V243" s="47">
        <v>9410</v>
      </c>
      <c r="W243" s="47">
        <v>9510</v>
      </c>
      <c r="X243" s="47">
        <v>10433</v>
      </c>
      <c r="Y243" s="47">
        <v>11063</v>
      </c>
      <c r="Z243" s="47">
        <v>11063</v>
      </c>
      <c r="AD243" s="52">
        <v>45574</v>
      </c>
      <c r="AE243" s="47">
        <v>0</v>
      </c>
      <c r="AF243" s="47">
        <v>0</v>
      </c>
      <c r="AG243" s="47">
        <v>0</v>
      </c>
      <c r="AH243" s="47">
        <v>0</v>
      </c>
      <c r="AI243" s="47">
        <v>0</v>
      </c>
      <c r="AJ243" s="47">
        <v>0</v>
      </c>
      <c r="AK243" s="47">
        <v>0</v>
      </c>
      <c r="AL243" s="47">
        <v>0</v>
      </c>
      <c r="AM243" s="47">
        <v>420</v>
      </c>
      <c r="AN243" s="47">
        <v>1815</v>
      </c>
      <c r="AO243" s="47">
        <v>1815</v>
      </c>
      <c r="AP243" s="47">
        <v>1815</v>
      </c>
      <c r="AQ243" s="47">
        <v>1815</v>
      </c>
      <c r="AR243" s="47">
        <v>1860</v>
      </c>
      <c r="AS243" s="47">
        <v>1970</v>
      </c>
      <c r="AT243" s="47">
        <v>2530</v>
      </c>
      <c r="AU243" s="47">
        <v>4090</v>
      </c>
      <c r="AV243" s="47">
        <v>-3315</v>
      </c>
      <c r="AW243" s="47">
        <v>-3240</v>
      </c>
      <c r="AX243" s="47">
        <v>-5500</v>
      </c>
      <c r="AY243" s="47">
        <v>-9975</v>
      </c>
      <c r="AZ243" s="47">
        <v>-7282</v>
      </c>
      <c r="BA243" s="47">
        <v>-6982</v>
      </c>
      <c r="BB243" s="47">
        <v>-7184</v>
      </c>
    </row>
    <row r="244" spans="2:54" x14ac:dyDescent="0.25">
      <c r="B244" s="52">
        <v>45575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50</v>
      </c>
      <c r="M244" s="47">
        <v>50</v>
      </c>
      <c r="N244" s="47">
        <v>490</v>
      </c>
      <c r="O244" s="47">
        <v>850</v>
      </c>
      <c r="P244" s="47">
        <v>1705</v>
      </c>
      <c r="Q244" s="47">
        <v>3935</v>
      </c>
      <c r="R244" s="47">
        <v>4585</v>
      </c>
      <c r="S244" s="47">
        <v>4605</v>
      </c>
      <c r="T244" s="47">
        <v>4852</v>
      </c>
      <c r="U244" s="47">
        <v>5942</v>
      </c>
      <c r="V244" s="47">
        <v>7852</v>
      </c>
      <c r="W244" s="47">
        <v>8874</v>
      </c>
      <c r="X244" s="47">
        <v>9494</v>
      </c>
      <c r="Y244" s="47">
        <v>9494</v>
      </c>
      <c r="Z244" s="47">
        <v>9494</v>
      </c>
      <c r="AD244" s="52">
        <v>45575</v>
      </c>
      <c r="AE244" s="47">
        <v>0</v>
      </c>
      <c r="AF244" s="47">
        <v>0</v>
      </c>
      <c r="AG244" s="47">
        <v>0</v>
      </c>
      <c r="AH244" s="47">
        <v>0</v>
      </c>
      <c r="AI244" s="47">
        <v>0</v>
      </c>
      <c r="AJ244" s="47">
        <v>0</v>
      </c>
      <c r="AK244" s="47">
        <v>0</v>
      </c>
      <c r="AL244" s="47">
        <v>0</v>
      </c>
      <c r="AM244" s="47">
        <v>0</v>
      </c>
      <c r="AN244" s="47">
        <v>-50</v>
      </c>
      <c r="AO244" s="47">
        <v>-50</v>
      </c>
      <c r="AP244" s="47">
        <v>-915</v>
      </c>
      <c r="AQ244" s="47">
        <v>-405</v>
      </c>
      <c r="AR244" s="47">
        <v>435</v>
      </c>
      <c r="AS244" s="47">
        <v>2115</v>
      </c>
      <c r="AT244" s="47">
        <v>2560</v>
      </c>
      <c r="AU244" s="47">
        <v>2709</v>
      </c>
      <c r="AV244" s="47">
        <v>3104</v>
      </c>
      <c r="AW244" s="47">
        <v>4165.5</v>
      </c>
      <c r="AX244" s="47">
        <v>4380.5</v>
      </c>
      <c r="AY244" s="47">
        <v>3917.5</v>
      </c>
      <c r="AZ244" s="47">
        <v>4862.5</v>
      </c>
      <c r="BA244" s="47">
        <v>4862.5</v>
      </c>
      <c r="BB244" s="47">
        <v>4862.5</v>
      </c>
    </row>
    <row r="245" spans="2:54" x14ac:dyDescent="0.25">
      <c r="B245" s="52">
        <v>45576</v>
      </c>
      <c r="C245" s="47">
        <v>0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7">
        <v>490</v>
      </c>
      <c r="M245" s="47">
        <v>1210</v>
      </c>
      <c r="N245" s="47">
        <v>1210</v>
      </c>
      <c r="O245" s="47">
        <v>2685</v>
      </c>
      <c r="P245" s="47">
        <v>3025</v>
      </c>
      <c r="Q245" s="47">
        <v>4135</v>
      </c>
      <c r="R245" s="47">
        <v>4870</v>
      </c>
      <c r="S245" s="47">
        <v>6130</v>
      </c>
      <c r="T245" s="47">
        <v>8680</v>
      </c>
      <c r="U245" s="47">
        <v>9534</v>
      </c>
      <c r="V245" s="47">
        <v>9850</v>
      </c>
      <c r="W245" s="47">
        <v>10810</v>
      </c>
      <c r="X245" s="47">
        <v>10810</v>
      </c>
      <c r="Y245" s="47">
        <v>10810</v>
      </c>
      <c r="Z245" s="47">
        <v>10810</v>
      </c>
      <c r="AD245" s="52">
        <v>45576</v>
      </c>
      <c r="AE245" s="47">
        <v>0</v>
      </c>
      <c r="AF245" s="47">
        <v>0</v>
      </c>
      <c r="AG245" s="47">
        <v>0</v>
      </c>
      <c r="AH245" s="47">
        <v>0</v>
      </c>
      <c r="AI245" s="47">
        <v>0</v>
      </c>
      <c r="AJ245" s="47">
        <v>0</v>
      </c>
      <c r="AK245" s="47">
        <v>0</v>
      </c>
      <c r="AL245" s="47">
        <v>0</v>
      </c>
      <c r="AM245" s="47">
        <v>0</v>
      </c>
      <c r="AN245" s="47">
        <v>690</v>
      </c>
      <c r="AO245" s="47">
        <v>970</v>
      </c>
      <c r="AP245" s="47">
        <v>970</v>
      </c>
      <c r="AQ245" s="47">
        <v>2150</v>
      </c>
      <c r="AR245" s="47">
        <v>2120</v>
      </c>
      <c r="AS245" s="47">
        <v>2400</v>
      </c>
      <c r="AT245" s="47">
        <v>1870</v>
      </c>
      <c r="AU245" s="47">
        <v>2455</v>
      </c>
      <c r="AV245" s="47">
        <v>3355</v>
      </c>
      <c r="AW245" s="47">
        <v>3359</v>
      </c>
      <c r="AX245" s="47">
        <v>3675</v>
      </c>
      <c r="AY245" s="47">
        <v>4635</v>
      </c>
      <c r="AZ245" s="47">
        <v>3475</v>
      </c>
      <c r="BA245" s="47">
        <v>3475</v>
      </c>
      <c r="BB245" s="47">
        <v>3475</v>
      </c>
    </row>
    <row r="246" spans="2:54" x14ac:dyDescent="0.25">
      <c r="B246" s="52">
        <v>45577</v>
      </c>
      <c r="C246" s="47">
        <v>0</v>
      </c>
      <c r="D246" s="47">
        <v>0</v>
      </c>
      <c r="E246" s="47">
        <v>0</v>
      </c>
      <c r="F246" s="47">
        <v>0</v>
      </c>
      <c r="G246" s="47">
        <v>0</v>
      </c>
      <c r="H246" s="47">
        <v>0</v>
      </c>
      <c r="I246" s="47">
        <v>0</v>
      </c>
      <c r="J246" s="47">
        <v>0</v>
      </c>
      <c r="K246" s="47">
        <v>0</v>
      </c>
      <c r="L246" s="47">
        <v>0</v>
      </c>
      <c r="M246" s="47">
        <v>0</v>
      </c>
      <c r="N246" s="47">
        <v>20</v>
      </c>
      <c r="O246" s="47">
        <v>315</v>
      </c>
      <c r="P246" s="47">
        <v>1215</v>
      </c>
      <c r="Q246" s="47">
        <v>1215</v>
      </c>
      <c r="R246" s="47">
        <v>2155</v>
      </c>
      <c r="S246" s="47">
        <v>2750</v>
      </c>
      <c r="T246" s="47">
        <v>3113</v>
      </c>
      <c r="U246" s="47">
        <v>5048</v>
      </c>
      <c r="V246" s="47">
        <v>5273</v>
      </c>
      <c r="W246" s="47">
        <v>5563</v>
      </c>
      <c r="X246" s="47">
        <v>6148</v>
      </c>
      <c r="Y246" s="47">
        <v>6338</v>
      </c>
      <c r="Z246" s="47">
        <v>6338</v>
      </c>
      <c r="AD246" s="52">
        <v>45577</v>
      </c>
      <c r="AE246" s="47">
        <v>0</v>
      </c>
      <c r="AF246" s="47">
        <v>0</v>
      </c>
      <c r="AG246" s="47">
        <v>0</v>
      </c>
      <c r="AH246" s="47">
        <v>0</v>
      </c>
      <c r="AI246" s="47">
        <v>0</v>
      </c>
      <c r="AJ246" s="47">
        <v>0</v>
      </c>
      <c r="AK246" s="47">
        <v>0</v>
      </c>
      <c r="AL246" s="47">
        <v>0</v>
      </c>
      <c r="AM246" s="47">
        <v>0</v>
      </c>
      <c r="AN246" s="47">
        <v>0</v>
      </c>
      <c r="AO246" s="47">
        <v>0</v>
      </c>
      <c r="AP246" s="47">
        <v>-20</v>
      </c>
      <c r="AQ246" s="47">
        <v>-100</v>
      </c>
      <c r="AR246" s="47">
        <v>740</v>
      </c>
      <c r="AS246" s="47">
        <v>740</v>
      </c>
      <c r="AT246" s="47">
        <v>980</v>
      </c>
      <c r="AU246" s="47">
        <v>-90</v>
      </c>
      <c r="AV246" s="47">
        <v>1998</v>
      </c>
      <c r="AW246" s="47">
        <v>1058</v>
      </c>
      <c r="AX246" s="47">
        <v>1320</v>
      </c>
      <c r="AY246" s="47">
        <v>2111.5</v>
      </c>
      <c r="AZ246" s="47">
        <v>1996.5</v>
      </c>
      <c r="BA246" s="47">
        <v>1931.5</v>
      </c>
      <c r="BB246" s="47">
        <v>1929.5</v>
      </c>
    </row>
    <row r="247" spans="2:54" x14ac:dyDescent="0.25">
      <c r="B247" s="52">
        <v>45578</v>
      </c>
      <c r="C247" s="47">
        <v>0</v>
      </c>
      <c r="D247" s="47">
        <v>0</v>
      </c>
      <c r="E247" s="47">
        <v>0</v>
      </c>
      <c r="F247" s="47">
        <v>0</v>
      </c>
      <c r="G247" s="47">
        <v>0</v>
      </c>
      <c r="H247" s="47">
        <v>0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440</v>
      </c>
      <c r="P247" s="47">
        <v>2445</v>
      </c>
      <c r="Q247" s="47">
        <v>4085</v>
      </c>
      <c r="R247" s="47">
        <v>5280</v>
      </c>
      <c r="S247" s="47">
        <v>5840</v>
      </c>
      <c r="T247" s="47">
        <v>6110</v>
      </c>
      <c r="U247" s="47">
        <v>6465</v>
      </c>
      <c r="V247" s="47">
        <v>7290.5</v>
      </c>
      <c r="W247" s="47">
        <v>8900.5</v>
      </c>
      <c r="X247" s="47">
        <v>10630.5</v>
      </c>
      <c r="Y247" s="47">
        <v>12900.5</v>
      </c>
      <c r="Z247" s="47">
        <v>15020.5</v>
      </c>
      <c r="AD247" s="52">
        <v>45578</v>
      </c>
      <c r="AE247" s="47">
        <v>0</v>
      </c>
      <c r="AF247" s="47">
        <v>0</v>
      </c>
      <c r="AG247" s="47">
        <v>0</v>
      </c>
      <c r="AH247" s="47">
        <v>0</v>
      </c>
      <c r="AI247" s="47">
        <v>0</v>
      </c>
      <c r="AJ247" s="47">
        <v>0</v>
      </c>
      <c r="AK247" s="47">
        <v>0</v>
      </c>
      <c r="AL247" s="47">
        <v>0</v>
      </c>
      <c r="AM247" s="47">
        <v>0</v>
      </c>
      <c r="AN247" s="47">
        <v>0</v>
      </c>
      <c r="AO247" s="47">
        <v>0</v>
      </c>
      <c r="AP247" s="47">
        <v>0</v>
      </c>
      <c r="AQ247" s="47">
        <v>445</v>
      </c>
      <c r="AR247" s="47">
        <v>3073</v>
      </c>
      <c r="AS247" s="47">
        <v>3443</v>
      </c>
      <c r="AT247" s="47">
        <v>3863</v>
      </c>
      <c r="AU247" s="47">
        <v>3173</v>
      </c>
      <c r="AV247" s="47">
        <v>4063</v>
      </c>
      <c r="AW247" s="47">
        <v>4118</v>
      </c>
      <c r="AX247" s="47">
        <v>5352.5</v>
      </c>
      <c r="AY247" s="47">
        <v>7837.5</v>
      </c>
      <c r="AZ247" s="47">
        <v>11209.5</v>
      </c>
      <c r="BA247" s="47">
        <v>13479.5</v>
      </c>
      <c r="BB247" s="47">
        <v>12522.5</v>
      </c>
    </row>
    <row r="248" spans="2:54" x14ac:dyDescent="0.25">
      <c r="B248" s="52">
        <v>45579</v>
      </c>
      <c r="C248" s="47">
        <v>0</v>
      </c>
      <c r="D248" s="47">
        <v>0</v>
      </c>
      <c r="E248" s="47">
        <v>0</v>
      </c>
      <c r="F248" s="47">
        <v>0</v>
      </c>
      <c r="G248" s="47">
        <v>0</v>
      </c>
      <c r="H248" s="47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920</v>
      </c>
      <c r="O248" s="47">
        <v>1060</v>
      </c>
      <c r="P248" s="47">
        <v>2270</v>
      </c>
      <c r="Q248" s="47">
        <v>2820</v>
      </c>
      <c r="R248" s="47">
        <v>3140</v>
      </c>
      <c r="S248" s="47">
        <v>4020</v>
      </c>
      <c r="T248" s="47">
        <v>5280</v>
      </c>
      <c r="U248" s="47">
        <v>6850</v>
      </c>
      <c r="V248" s="47">
        <v>7630</v>
      </c>
      <c r="W248" s="47">
        <v>8320</v>
      </c>
      <c r="X248" s="47">
        <v>8780</v>
      </c>
      <c r="Y248" s="47">
        <v>8880</v>
      </c>
      <c r="Z248" s="47">
        <v>8880</v>
      </c>
      <c r="AD248" s="52">
        <v>45579</v>
      </c>
      <c r="AE248" s="47">
        <v>0</v>
      </c>
      <c r="AF248" s="47">
        <v>0</v>
      </c>
      <c r="AG248" s="47">
        <v>0</v>
      </c>
      <c r="AH248" s="47">
        <v>0</v>
      </c>
      <c r="AI248" s="47">
        <v>0</v>
      </c>
      <c r="AJ248" s="47">
        <v>0</v>
      </c>
      <c r="AK248" s="47">
        <v>0</v>
      </c>
      <c r="AL248" s="47">
        <v>0</v>
      </c>
      <c r="AM248" s="47">
        <v>0</v>
      </c>
      <c r="AN248" s="47">
        <v>0</v>
      </c>
      <c r="AO248" s="47">
        <v>0</v>
      </c>
      <c r="AP248" s="47">
        <v>910</v>
      </c>
      <c r="AQ248" s="47">
        <v>1095</v>
      </c>
      <c r="AR248" s="47">
        <v>720</v>
      </c>
      <c r="AS248" s="47">
        <v>1270</v>
      </c>
      <c r="AT248" s="47">
        <v>-286</v>
      </c>
      <c r="AU248" s="47">
        <v>1034</v>
      </c>
      <c r="AV248" s="47">
        <v>1019</v>
      </c>
      <c r="AW248" s="47">
        <v>-522.5</v>
      </c>
      <c r="AX248" s="47">
        <v>-882.5</v>
      </c>
      <c r="AY248" s="47">
        <v>-192.5</v>
      </c>
      <c r="AZ248" s="47">
        <v>-694.5</v>
      </c>
      <c r="BA248" s="47">
        <v>-552</v>
      </c>
      <c r="BB248" s="47">
        <v>-552</v>
      </c>
    </row>
    <row r="249" spans="2:54" x14ac:dyDescent="0.25">
      <c r="B249" s="52">
        <v>45580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394</v>
      </c>
      <c r="O249" s="47">
        <v>654</v>
      </c>
      <c r="P249" s="47">
        <v>2354</v>
      </c>
      <c r="Q249" s="47">
        <v>2734</v>
      </c>
      <c r="R249" s="47">
        <v>3064</v>
      </c>
      <c r="S249" s="47">
        <v>4808</v>
      </c>
      <c r="T249" s="47">
        <v>5378</v>
      </c>
      <c r="U249" s="47">
        <v>7688</v>
      </c>
      <c r="V249" s="47">
        <v>10268</v>
      </c>
      <c r="W249" s="47">
        <v>12768</v>
      </c>
      <c r="X249" s="47">
        <v>13768</v>
      </c>
      <c r="Y249" s="47">
        <v>13768</v>
      </c>
      <c r="Z249" s="47">
        <v>13768</v>
      </c>
      <c r="AD249" s="52">
        <v>45580</v>
      </c>
      <c r="AE249" s="47">
        <v>0</v>
      </c>
      <c r="AF249" s="47">
        <v>0</v>
      </c>
      <c r="AG249" s="47">
        <v>0</v>
      </c>
      <c r="AH249" s="47">
        <v>0</v>
      </c>
      <c r="AI249" s="47">
        <v>0</v>
      </c>
      <c r="AJ249" s="47">
        <v>0</v>
      </c>
      <c r="AK249" s="47">
        <v>0</v>
      </c>
      <c r="AL249" s="47">
        <v>0</v>
      </c>
      <c r="AM249" s="47">
        <v>0</v>
      </c>
      <c r="AN249" s="47">
        <v>0</v>
      </c>
      <c r="AO249" s="47">
        <v>0</v>
      </c>
      <c r="AP249" s="47">
        <v>1029</v>
      </c>
      <c r="AQ249" s="47">
        <v>1159</v>
      </c>
      <c r="AR249" s="47">
        <v>-1326</v>
      </c>
      <c r="AS249" s="47">
        <v>-706</v>
      </c>
      <c r="AT249" s="47">
        <v>324</v>
      </c>
      <c r="AU249" s="47">
        <v>568</v>
      </c>
      <c r="AV249" s="47">
        <v>1913</v>
      </c>
      <c r="AW249" s="47">
        <v>2098</v>
      </c>
      <c r="AX249" s="47">
        <v>453</v>
      </c>
      <c r="AY249" s="47">
        <v>-10372</v>
      </c>
      <c r="AZ249" s="47">
        <v>-10436</v>
      </c>
      <c r="BA249" s="47">
        <v>-10426</v>
      </c>
      <c r="BB249" s="47">
        <v>-10426</v>
      </c>
    </row>
    <row r="250" spans="2:54" x14ac:dyDescent="0.25">
      <c r="B250" s="52">
        <v>45581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120</v>
      </c>
      <c r="P250" s="47">
        <v>160</v>
      </c>
      <c r="Q250" s="47">
        <v>600</v>
      </c>
      <c r="R250" s="47">
        <v>1140</v>
      </c>
      <c r="S250" s="47">
        <v>1580</v>
      </c>
      <c r="T250" s="47">
        <v>1730</v>
      </c>
      <c r="U250" s="47">
        <v>3045</v>
      </c>
      <c r="V250" s="47">
        <v>3305</v>
      </c>
      <c r="W250" s="47">
        <v>3365</v>
      </c>
      <c r="X250" s="47">
        <v>3525</v>
      </c>
      <c r="Y250" s="47">
        <v>3525</v>
      </c>
      <c r="Z250" s="47">
        <v>3525</v>
      </c>
      <c r="AD250" s="52">
        <v>45581</v>
      </c>
      <c r="AE250" s="47">
        <v>0</v>
      </c>
      <c r="AF250" s="47">
        <v>0</v>
      </c>
      <c r="AG250" s="47">
        <v>0</v>
      </c>
      <c r="AH250" s="47">
        <v>0</v>
      </c>
      <c r="AI250" s="47">
        <v>0</v>
      </c>
      <c r="AJ250" s="47">
        <v>0</v>
      </c>
      <c r="AK250" s="47">
        <v>0</v>
      </c>
      <c r="AL250" s="47">
        <v>0</v>
      </c>
      <c r="AM250" s="47">
        <v>0</v>
      </c>
      <c r="AN250" s="47">
        <v>0</v>
      </c>
      <c r="AO250" s="47">
        <v>0</v>
      </c>
      <c r="AP250" s="47">
        <v>0</v>
      </c>
      <c r="AQ250" s="47">
        <v>120</v>
      </c>
      <c r="AR250" s="47">
        <v>160</v>
      </c>
      <c r="AS250" s="47">
        <v>205</v>
      </c>
      <c r="AT250" s="47">
        <v>575</v>
      </c>
      <c r="AU250" s="47">
        <v>1040</v>
      </c>
      <c r="AV250" s="47">
        <v>-690</v>
      </c>
      <c r="AW250" s="47">
        <v>1160</v>
      </c>
      <c r="AX250" s="47">
        <v>1545</v>
      </c>
      <c r="AY250" s="47">
        <v>1605</v>
      </c>
      <c r="AZ250" s="47">
        <v>1858</v>
      </c>
      <c r="BA250" s="47">
        <v>1858</v>
      </c>
      <c r="BB250" s="47">
        <v>1858</v>
      </c>
    </row>
    <row r="251" spans="2:54" x14ac:dyDescent="0.25">
      <c r="B251" s="52">
        <v>45582</v>
      </c>
      <c r="C251" s="47">
        <v>0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>
        <v>0</v>
      </c>
      <c r="Q251" s="47">
        <v>240</v>
      </c>
      <c r="R251" s="47">
        <v>480</v>
      </c>
      <c r="S251" s="47">
        <v>1150</v>
      </c>
      <c r="T251" s="47">
        <v>1430</v>
      </c>
      <c r="U251" s="47">
        <v>2270</v>
      </c>
      <c r="V251" s="47">
        <v>2640</v>
      </c>
      <c r="W251" s="47">
        <v>2640</v>
      </c>
      <c r="X251" s="47">
        <v>2640</v>
      </c>
      <c r="Y251" s="47">
        <v>2640</v>
      </c>
      <c r="Z251" s="47">
        <v>2640</v>
      </c>
      <c r="AD251" s="52">
        <v>45582</v>
      </c>
      <c r="AE251" s="47">
        <v>0</v>
      </c>
      <c r="AF251" s="47">
        <v>0</v>
      </c>
      <c r="AG251" s="47">
        <v>0</v>
      </c>
      <c r="AH251" s="47">
        <v>0</v>
      </c>
      <c r="AI251" s="47">
        <v>0</v>
      </c>
      <c r="AJ251" s="47">
        <v>0</v>
      </c>
      <c r="AK251" s="47">
        <v>0</v>
      </c>
      <c r="AL251" s="47">
        <v>0</v>
      </c>
      <c r="AM251" s="47">
        <v>0</v>
      </c>
      <c r="AN251" s="47">
        <v>0</v>
      </c>
      <c r="AO251" s="47">
        <v>0</v>
      </c>
      <c r="AP251" s="47">
        <v>0</v>
      </c>
      <c r="AQ251" s="47">
        <v>0</v>
      </c>
      <c r="AR251" s="47">
        <v>0</v>
      </c>
      <c r="AS251" s="47">
        <v>215</v>
      </c>
      <c r="AT251" s="47">
        <v>405</v>
      </c>
      <c r="AU251" s="47">
        <v>1160</v>
      </c>
      <c r="AV251" s="47">
        <v>1285</v>
      </c>
      <c r="AW251" s="47">
        <v>-300</v>
      </c>
      <c r="AX251" s="47">
        <v>70</v>
      </c>
      <c r="AY251" s="47">
        <v>-294</v>
      </c>
      <c r="AZ251" s="47">
        <v>-279</v>
      </c>
      <c r="BA251" s="47">
        <v>-279</v>
      </c>
      <c r="BB251" s="47">
        <v>-279</v>
      </c>
    </row>
    <row r="252" spans="2:54" x14ac:dyDescent="0.25">
      <c r="B252" s="52">
        <v>45583</v>
      </c>
      <c r="C252" s="47">
        <v>0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560</v>
      </c>
      <c r="Q252" s="47">
        <v>4710</v>
      </c>
      <c r="R252" s="47">
        <v>7150</v>
      </c>
      <c r="S252" s="47">
        <v>7650</v>
      </c>
      <c r="T252" s="47">
        <v>8450</v>
      </c>
      <c r="U252" s="47">
        <v>9845</v>
      </c>
      <c r="V252" s="47">
        <v>10935</v>
      </c>
      <c r="W252" s="47">
        <v>11145.01</v>
      </c>
      <c r="X252" s="47">
        <v>11285.01</v>
      </c>
      <c r="Y252" s="47">
        <v>11285.01</v>
      </c>
      <c r="Z252" s="47">
        <v>11285.01</v>
      </c>
      <c r="AD252" s="52">
        <v>45583</v>
      </c>
      <c r="AE252" s="47">
        <v>0</v>
      </c>
      <c r="AF252" s="47">
        <v>0</v>
      </c>
      <c r="AG252" s="47">
        <v>0</v>
      </c>
      <c r="AH252" s="47">
        <v>0</v>
      </c>
      <c r="AI252" s="47">
        <v>0</v>
      </c>
      <c r="AJ252" s="47">
        <v>0</v>
      </c>
      <c r="AK252" s="47">
        <v>0</v>
      </c>
      <c r="AL252" s="47">
        <v>0</v>
      </c>
      <c r="AM252" s="47">
        <v>0</v>
      </c>
      <c r="AN252" s="47">
        <v>0</v>
      </c>
      <c r="AO252" s="47">
        <v>0</v>
      </c>
      <c r="AP252" s="47">
        <v>0</v>
      </c>
      <c r="AQ252" s="47">
        <v>0</v>
      </c>
      <c r="AR252" s="47">
        <v>445</v>
      </c>
      <c r="AS252" s="47">
        <v>-5000</v>
      </c>
      <c r="AT252" s="47">
        <v>-3380</v>
      </c>
      <c r="AU252" s="47">
        <v>-4441</v>
      </c>
      <c r="AV252" s="47">
        <v>-2616</v>
      </c>
      <c r="AW252" s="47">
        <v>-406</v>
      </c>
      <c r="AX252" s="47">
        <v>859</v>
      </c>
      <c r="AY252" s="47">
        <v>-3741.99</v>
      </c>
      <c r="AZ252" s="47">
        <v>-4197.99</v>
      </c>
      <c r="BA252" s="47">
        <v>-4197.99</v>
      </c>
      <c r="BB252" s="47">
        <v>-4197.99</v>
      </c>
    </row>
    <row r="253" spans="2:54" x14ac:dyDescent="0.25">
      <c r="B253" s="52">
        <v>45584</v>
      </c>
      <c r="C253" s="47">
        <v>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1080</v>
      </c>
      <c r="P253" s="47">
        <v>1570</v>
      </c>
      <c r="Q253" s="47">
        <v>2450</v>
      </c>
      <c r="R253" s="47">
        <v>2960</v>
      </c>
      <c r="S253" s="47">
        <v>3425</v>
      </c>
      <c r="T253" s="47">
        <v>3970</v>
      </c>
      <c r="U253" s="47">
        <v>4680</v>
      </c>
      <c r="V253" s="47">
        <v>4955</v>
      </c>
      <c r="W253" s="47">
        <v>5697</v>
      </c>
      <c r="X253" s="47">
        <v>6057</v>
      </c>
      <c r="Y253" s="47">
        <v>6057</v>
      </c>
      <c r="Z253" s="47">
        <v>6057</v>
      </c>
      <c r="AD253" s="52">
        <v>45584</v>
      </c>
      <c r="AE253" s="47">
        <v>0</v>
      </c>
      <c r="AF253" s="47">
        <v>0</v>
      </c>
      <c r="AG253" s="47">
        <v>0</v>
      </c>
      <c r="AH253" s="47">
        <v>0</v>
      </c>
      <c r="AI253" s="47">
        <v>0</v>
      </c>
      <c r="AJ253" s="47">
        <v>0</v>
      </c>
      <c r="AK253" s="47">
        <v>0</v>
      </c>
      <c r="AL253" s="47">
        <v>0</v>
      </c>
      <c r="AM253" s="47">
        <v>0</v>
      </c>
      <c r="AN253" s="47">
        <v>0</v>
      </c>
      <c r="AO253" s="47">
        <v>0</v>
      </c>
      <c r="AP253" s="47">
        <v>0</v>
      </c>
      <c r="AQ253" s="47">
        <v>-710</v>
      </c>
      <c r="AR253" s="47">
        <v>-620</v>
      </c>
      <c r="AS253" s="47">
        <v>360</v>
      </c>
      <c r="AT253" s="47">
        <v>1045</v>
      </c>
      <c r="AU253" s="47">
        <v>1370</v>
      </c>
      <c r="AV253" s="47">
        <v>2190</v>
      </c>
      <c r="AW253" s="47">
        <v>1960</v>
      </c>
      <c r="AX253" s="47">
        <v>2670</v>
      </c>
      <c r="AY253" s="47">
        <v>3497</v>
      </c>
      <c r="AZ253" s="47">
        <v>3112</v>
      </c>
      <c r="BA253" s="47">
        <v>3112</v>
      </c>
      <c r="BB253" s="47">
        <v>3112</v>
      </c>
    </row>
    <row r="254" spans="2:54" x14ac:dyDescent="0.25">
      <c r="B254" s="52">
        <v>45585</v>
      </c>
      <c r="C254" s="47">
        <v>0</v>
      </c>
      <c r="D254" s="47">
        <v>0</v>
      </c>
      <c r="E254" s="47">
        <v>0</v>
      </c>
      <c r="F254" s="47">
        <v>0</v>
      </c>
      <c r="G254" s="47">
        <v>0</v>
      </c>
      <c r="H254" s="47"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571.4</v>
      </c>
      <c r="Q254" s="47">
        <v>3031.4</v>
      </c>
      <c r="R254" s="47">
        <v>4581.3999999999996</v>
      </c>
      <c r="S254" s="47">
        <v>5776.4</v>
      </c>
      <c r="T254" s="47">
        <v>7811.4</v>
      </c>
      <c r="U254" s="47">
        <v>8021.4</v>
      </c>
      <c r="V254" s="47">
        <v>8296.4</v>
      </c>
      <c r="W254" s="47">
        <v>8396.4</v>
      </c>
      <c r="X254" s="47">
        <v>8776.4</v>
      </c>
      <c r="Y254" s="47">
        <v>8776.4</v>
      </c>
      <c r="Z254" s="47">
        <v>8776.4</v>
      </c>
      <c r="AD254" s="52">
        <v>45585</v>
      </c>
      <c r="AE254" s="47">
        <v>0</v>
      </c>
      <c r="AF254" s="47">
        <v>0</v>
      </c>
      <c r="AG254" s="47">
        <v>25</v>
      </c>
      <c r="AH254" s="47">
        <v>25</v>
      </c>
      <c r="AI254" s="47">
        <v>25</v>
      </c>
      <c r="AJ254" s="47">
        <v>25</v>
      </c>
      <c r="AK254" s="47">
        <v>25</v>
      </c>
      <c r="AL254" s="47">
        <v>25</v>
      </c>
      <c r="AM254" s="47">
        <v>25</v>
      </c>
      <c r="AN254" s="47">
        <v>25</v>
      </c>
      <c r="AO254" s="47">
        <v>25</v>
      </c>
      <c r="AP254" s="47">
        <v>25</v>
      </c>
      <c r="AQ254" s="47">
        <v>25</v>
      </c>
      <c r="AR254" s="47">
        <v>-343.6</v>
      </c>
      <c r="AS254" s="47">
        <v>2116.4</v>
      </c>
      <c r="AT254" s="47">
        <v>4466.3999999999996</v>
      </c>
      <c r="AU254" s="47">
        <v>5661.4</v>
      </c>
      <c r="AV254" s="47">
        <v>8216.4</v>
      </c>
      <c r="AW254" s="47">
        <v>8331.4</v>
      </c>
      <c r="AX254" s="47">
        <v>8606.4</v>
      </c>
      <c r="AY254" s="47">
        <v>9386.4</v>
      </c>
      <c r="AZ254" s="47">
        <v>9481.4</v>
      </c>
      <c r="BA254" s="47">
        <v>9505.4</v>
      </c>
      <c r="BB254" s="47">
        <v>9505.4</v>
      </c>
    </row>
    <row r="255" spans="2:54" x14ac:dyDescent="0.25">
      <c r="B255" s="52">
        <v>45586</v>
      </c>
      <c r="C255" s="47">
        <v>0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190</v>
      </c>
      <c r="P255" s="47">
        <v>650</v>
      </c>
      <c r="Q255" s="47">
        <v>1320</v>
      </c>
      <c r="R255" s="47">
        <v>2020</v>
      </c>
      <c r="S255" s="47">
        <v>4855</v>
      </c>
      <c r="T255" s="47">
        <v>5290</v>
      </c>
      <c r="U255" s="47">
        <v>5755</v>
      </c>
      <c r="V255" s="47">
        <v>6072</v>
      </c>
      <c r="W255" s="47">
        <v>7430.05</v>
      </c>
      <c r="X255" s="47">
        <v>12010.05</v>
      </c>
      <c r="Y255" s="47">
        <v>15280.05</v>
      </c>
      <c r="Z255" s="47">
        <v>15920.05</v>
      </c>
      <c r="AD255" s="52">
        <v>45586</v>
      </c>
      <c r="AE255" s="47">
        <v>0</v>
      </c>
      <c r="AF255" s="47">
        <v>0</v>
      </c>
      <c r="AG255" s="47">
        <v>0</v>
      </c>
      <c r="AH255" s="47">
        <v>0</v>
      </c>
      <c r="AI255" s="47">
        <v>0</v>
      </c>
      <c r="AJ255" s="47">
        <v>0</v>
      </c>
      <c r="AK255" s="47">
        <v>0</v>
      </c>
      <c r="AL255" s="47">
        <v>0</v>
      </c>
      <c r="AM255" s="47">
        <v>0</v>
      </c>
      <c r="AN255" s="47">
        <v>0</v>
      </c>
      <c r="AO255" s="47">
        <v>0</v>
      </c>
      <c r="AP255" s="47">
        <v>0</v>
      </c>
      <c r="AQ255" s="47">
        <v>190</v>
      </c>
      <c r="AR255" s="47">
        <v>500</v>
      </c>
      <c r="AS255" s="47">
        <v>220</v>
      </c>
      <c r="AT255" s="47">
        <v>1770</v>
      </c>
      <c r="AU255" s="47">
        <v>3455</v>
      </c>
      <c r="AV255" s="47">
        <v>4065</v>
      </c>
      <c r="AW255" s="47">
        <v>2755</v>
      </c>
      <c r="AX255" s="47">
        <v>3132</v>
      </c>
      <c r="AY255" s="47">
        <v>4490.05</v>
      </c>
      <c r="AZ255" s="47">
        <v>6845.05</v>
      </c>
      <c r="BA255" s="47">
        <v>-2884.95</v>
      </c>
      <c r="BB255" s="47">
        <v>6310.55</v>
      </c>
    </row>
    <row r="256" spans="2:54" x14ac:dyDescent="0.25">
      <c r="B256" s="52">
        <v>45587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40</v>
      </c>
      <c r="P256" s="47">
        <v>463</v>
      </c>
      <c r="Q256" s="47">
        <v>1428</v>
      </c>
      <c r="R256" s="47">
        <v>2008</v>
      </c>
      <c r="S256" s="47">
        <v>6593</v>
      </c>
      <c r="T256" s="47">
        <v>8323</v>
      </c>
      <c r="U256" s="47">
        <v>10403</v>
      </c>
      <c r="V256" s="47">
        <v>11318</v>
      </c>
      <c r="W256" s="47">
        <v>11758</v>
      </c>
      <c r="X256" s="47">
        <v>12023</v>
      </c>
      <c r="Y256" s="47">
        <v>12203</v>
      </c>
      <c r="Z256" s="47">
        <v>12203</v>
      </c>
      <c r="AD256" s="52">
        <v>45587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  <c r="AK256" s="47">
        <v>0</v>
      </c>
      <c r="AL256" s="47">
        <v>0</v>
      </c>
      <c r="AM256" s="47">
        <v>0</v>
      </c>
      <c r="AN256" s="47">
        <v>0</v>
      </c>
      <c r="AO256" s="47">
        <v>0</v>
      </c>
      <c r="AP256" s="47">
        <v>0</v>
      </c>
      <c r="AQ256" s="47">
        <v>-75</v>
      </c>
      <c r="AR256" s="47">
        <v>-22</v>
      </c>
      <c r="AS256" s="47">
        <v>943</v>
      </c>
      <c r="AT256" s="47">
        <v>-3097</v>
      </c>
      <c r="AU256" s="47">
        <v>-3112</v>
      </c>
      <c r="AV256" s="47">
        <v>-7262</v>
      </c>
      <c r="AW256" s="47">
        <v>-6382</v>
      </c>
      <c r="AX256" s="47">
        <v>-5927</v>
      </c>
      <c r="AY256" s="47">
        <v>-5793</v>
      </c>
      <c r="AZ256" s="47">
        <v>-5478</v>
      </c>
      <c r="BA256" s="47">
        <v>-5563</v>
      </c>
      <c r="BB256" s="47">
        <v>-5563</v>
      </c>
    </row>
    <row r="257" spans="2:54" x14ac:dyDescent="0.25">
      <c r="B257" s="52">
        <v>45588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460</v>
      </c>
      <c r="Q257" s="47">
        <v>820</v>
      </c>
      <c r="R257" s="47">
        <v>5300</v>
      </c>
      <c r="S257" s="47">
        <v>8260</v>
      </c>
      <c r="T257" s="47">
        <v>8465</v>
      </c>
      <c r="U257" s="47">
        <v>8515</v>
      </c>
      <c r="V257" s="47">
        <v>8565</v>
      </c>
      <c r="W257" s="47">
        <v>8835</v>
      </c>
      <c r="X257" s="47">
        <v>8895</v>
      </c>
      <c r="Y257" s="47">
        <v>8895</v>
      </c>
      <c r="Z257" s="47">
        <v>8895</v>
      </c>
      <c r="AD257" s="52">
        <v>45588</v>
      </c>
      <c r="AE257" s="47">
        <v>0</v>
      </c>
      <c r="AF257" s="47">
        <v>0</v>
      </c>
      <c r="AG257" s="47">
        <v>0</v>
      </c>
      <c r="AH257" s="47">
        <v>0</v>
      </c>
      <c r="AI257" s="47">
        <v>0</v>
      </c>
      <c r="AJ257" s="47">
        <v>0</v>
      </c>
      <c r="AK257" s="47">
        <v>0</v>
      </c>
      <c r="AL257" s="47">
        <v>0</v>
      </c>
      <c r="AM257" s="47">
        <v>0</v>
      </c>
      <c r="AN257" s="47">
        <v>0</v>
      </c>
      <c r="AO257" s="47">
        <v>0</v>
      </c>
      <c r="AP257" s="47">
        <v>0</v>
      </c>
      <c r="AQ257" s="47">
        <v>0</v>
      </c>
      <c r="AR257" s="47">
        <v>-1180</v>
      </c>
      <c r="AS257" s="47">
        <v>-1095</v>
      </c>
      <c r="AT257" s="47">
        <v>3385</v>
      </c>
      <c r="AU257" s="47">
        <v>6690</v>
      </c>
      <c r="AV257" s="47">
        <v>7712</v>
      </c>
      <c r="AW257" s="47">
        <v>7837</v>
      </c>
      <c r="AX257" s="47">
        <v>7937</v>
      </c>
      <c r="AY257" s="47">
        <v>6433</v>
      </c>
      <c r="AZ257" s="47">
        <v>7197</v>
      </c>
      <c r="BA257" s="47">
        <v>7197</v>
      </c>
      <c r="BB257" s="47">
        <v>7197</v>
      </c>
    </row>
    <row r="258" spans="2:54" x14ac:dyDescent="0.25">
      <c r="B258" s="52">
        <v>45589</v>
      </c>
      <c r="C258" s="47">
        <v>0</v>
      </c>
      <c r="D258" s="47">
        <v>0</v>
      </c>
      <c r="E258" s="47">
        <v>0</v>
      </c>
      <c r="F258" s="47">
        <v>0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360</v>
      </c>
      <c r="P258" s="47">
        <v>560</v>
      </c>
      <c r="Q258" s="47">
        <v>1295</v>
      </c>
      <c r="R258" s="47">
        <v>1955</v>
      </c>
      <c r="S258" s="47">
        <v>2646</v>
      </c>
      <c r="T258" s="47">
        <v>3766</v>
      </c>
      <c r="U258" s="47">
        <v>4116</v>
      </c>
      <c r="V258" s="47">
        <v>4142</v>
      </c>
      <c r="W258" s="47">
        <v>4414</v>
      </c>
      <c r="X258" s="47">
        <v>4726</v>
      </c>
      <c r="Y258" s="47">
        <v>4866</v>
      </c>
      <c r="Z258" s="47">
        <v>4866</v>
      </c>
      <c r="AD258" s="52">
        <v>45589</v>
      </c>
      <c r="AE258" s="47">
        <v>0</v>
      </c>
      <c r="AF258" s="47">
        <v>0</v>
      </c>
      <c r="AG258" s="47">
        <v>0</v>
      </c>
      <c r="AH258" s="47">
        <v>0</v>
      </c>
      <c r="AI258" s="47">
        <v>0</v>
      </c>
      <c r="AJ258" s="47">
        <v>0</v>
      </c>
      <c r="AK258" s="47">
        <v>0</v>
      </c>
      <c r="AL258" s="47">
        <v>0</v>
      </c>
      <c r="AM258" s="47">
        <v>0</v>
      </c>
      <c r="AN258" s="47">
        <v>0</v>
      </c>
      <c r="AO258" s="47">
        <v>0</v>
      </c>
      <c r="AP258" s="47">
        <v>0</v>
      </c>
      <c r="AQ258" s="47">
        <v>360</v>
      </c>
      <c r="AR258" s="47">
        <v>315</v>
      </c>
      <c r="AS258" s="47">
        <v>750</v>
      </c>
      <c r="AT258" s="47">
        <v>1410</v>
      </c>
      <c r="AU258" s="47">
        <v>2711</v>
      </c>
      <c r="AV258" s="47">
        <v>3691</v>
      </c>
      <c r="AW258" s="47">
        <v>4266</v>
      </c>
      <c r="AX258" s="47">
        <v>4250</v>
      </c>
      <c r="AY258" s="47">
        <v>4522</v>
      </c>
      <c r="AZ258" s="47">
        <v>4318.5</v>
      </c>
      <c r="BA258" s="47">
        <v>4431.5</v>
      </c>
      <c r="BB258" s="47">
        <v>4336.5</v>
      </c>
    </row>
    <row r="259" spans="2:54" x14ac:dyDescent="0.25">
      <c r="B259" s="52">
        <v>45590</v>
      </c>
      <c r="C259" s="47">
        <v>520</v>
      </c>
      <c r="D259" s="47">
        <v>520</v>
      </c>
      <c r="E259" s="47">
        <v>520</v>
      </c>
      <c r="F259" s="47">
        <v>520</v>
      </c>
      <c r="G259" s="47">
        <v>520</v>
      </c>
      <c r="H259" s="47">
        <v>520</v>
      </c>
      <c r="I259" s="47">
        <v>520</v>
      </c>
      <c r="J259" s="47">
        <v>3050</v>
      </c>
      <c r="K259" s="47">
        <v>3050</v>
      </c>
      <c r="L259" s="47">
        <v>3050</v>
      </c>
      <c r="M259" s="47">
        <v>3050</v>
      </c>
      <c r="N259" s="47">
        <v>3050</v>
      </c>
      <c r="O259" s="47">
        <v>3050</v>
      </c>
      <c r="P259" s="47">
        <v>3050</v>
      </c>
      <c r="Q259" s="47">
        <v>3470</v>
      </c>
      <c r="R259" s="47">
        <v>3630</v>
      </c>
      <c r="S259" s="47">
        <v>7240</v>
      </c>
      <c r="T259" s="47">
        <v>7380</v>
      </c>
      <c r="U259" s="47">
        <v>7480</v>
      </c>
      <c r="V259" s="47">
        <v>8270</v>
      </c>
      <c r="W259" s="47">
        <v>10130</v>
      </c>
      <c r="X259" s="47">
        <v>10450</v>
      </c>
      <c r="Y259" s="47">
        <v>10637</v>
      </c>
      <c r="Z259" s="47">
        <v>10637</v>
      </c>
      <c r="AD259" s="52">
        <v>45590</v>
      </c>
      <c r="AE259" s="47">
        <v>520</v>
      </c>
      <c r="AF259" s="47">
        <v>520</v>
      </c>
      <c r="AG259" s="47">
        <v>520</v>
      </c>
      <c r="AH259" s="47">
        <v>520</v>
      </c>
      <c r="AI259" s="47">
        <v>520</v>
      </c>
      <c r="AJ259" s="47">
        <v>520</v>
      </c>
      <c r="AK259" s="47">
        <v>520</v>
      </c>
      <c r="AL259" s="47">
        <v>2950</v>
      </c>
      <c r="AM259" s="47">
        <v>2950</v>
      </c>
      <c r="AN259" s="47">
        <v>2950</v>
      </c>
      <c r="AO259" s="47">
        <v>2950</v>
      </c>
      <c r="AP259" s="47">
        <v>2950</v>
      </c>
      <c r="AQ259" s="47">
        <v>2950</v>
      </c>
      <c r="AR259" s="47">
        <v>2950</v>
      </c>
      <c r="AS259" s="47">
        <v>3165</v>
      </c>
      <c r="AT259" s="47">
        <v>3220</v>
      </c>
      <c r="AU259" s="47">
        <v>5165</v>
      </c>
      <c r="AV259" s="47">
        <v>5305</v>
      </c>
      <c r="AW259" s="47">
        <v>5160</v>
      </c>
      <c r="AX259" s="47">
        <v>5255</v>
      </c>
      <c r="AY259" s="47">
        <v>1715</v>
      </c>
      <c r="AZ259" s="47">
        <v>2972</v>
      </c>
      <c r="BA259" s="47">
        <v>3159</v>
      </c>
      <c r="BB259" s="47">
        <v>2636</v>
      </c>
    </row>
    <row r="260" spans="2:54" x14ac:dyDescent="0.25">
      <c r="B260" s="52">
        <v>45591</v>
      </c>
      <c r="C260" s="47">
        <v>0</v>
      </c>
      <c r="D260" s="47">
        <v>0</v>
      </c>
      <c r="E260" s="47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500</v>
      </c>
      <c r="Q260" s="47">
        <v>897.09</v>
      </c>
      <c r="R260" s="47">
        <v>1242.0899999999999</v>
      </c>
      <c r="S260" s="47">
        <v>1992.09</v>
      </c>
      <c r="T260" s="47">
        <v>2402.09</v>
      </c>
      <c r="U260" s="47">
        <v>2702.09</v>
      </c>
      <c r="V260" s="47">
        <v>2862.09</v>
      </c>
      <c r="W260" s="47">
        <v>3812.09</v>
      </c>
      <c r="X260" s="47">
        <v>4072.09</v>
      </c>
      <c r="Y260" s="47">
        <v>4412.09</v>
      </c>
      <c r="Z260" s="47">
        <v>4432.09</v>
      </c>
      <c r="AD260" s="52">
        <v>45591</v>
      </c>
      <c r="AE260" s="47">
        <v>0</v>
      </c>
      <c r="AF260" s="47">
        <v>0</v>
      </c>
      <c r="AG260" s="47">
        <v>0</v>
      </c>
      <c r="AH260" s="47">
        <v>0</v>
      </c>
      <c r="AI260" s="47">
        <v>0</v>
      </c>
      <c r="AJ260" s="47">
        <v>0</v>
      </c>
      <c r="AK260" s="47">
        <v>0</v>
      </c>
      <c r="AL260" s="47">
        <v>0</v>
      </c>
      <c r="AM260" s="47">
        <v>0</v>
      </c>
      <c r="AN260" s="47">
        <v>0</v>
      </c>
      <c r="AO260" s="47">
        <v>0</v>
      </c>
      <c r="AP260" s="47">
        <v>0</v>
      </c>
      <c r="AQ260" s="47">
        <v>0</v>
      </c>
      <c r="AR260" s="47">
        <v>500</v>
      </c>
      <c r="AS260" s="47">
        <v>92.09</v>
      </c>
      <c r="AT260" s="47">
        <v>5452.09</v>
      </c>
      <c r="AU260" s="47">
        <v>5630.09</v>
      </c>
      <c r="AV260" s="47">
        <v>5726.09</v>
      </c>
      <c r="AW260" s="47">
        <v>6183.09</v>
      </c>
      <c r="AX260" s="47">
        <v>5896.09</v>
      </c>
      <c r="AY260" s="47">
        <v>5826.09</v>
      </c>
      <c r="AZ260" s="47">
        <v>5561.09</v>
      </c>
      <c r="BA260" s="47">
        <v>5386.09</v>
      </c>
      <c r="BB260" s="47">
        <v>4962.59</v>
      </c>
    </row>
    <row r="261" spans="2:54" x14ac:dyDescent="0.25">
      <c r="B261" s="52">
        <v>45592</v>
      </c>
      <c r="C261" s="47">
        <v>0</v>
      </c>
      <c r="D261" s="47">
        <v>0</v>
      </c>
      <c r="E261" s="47">
        <v>0</v>
      </c>
      <c r="F261" s="47">
        <v>0</v>
      </c>
      <c r="G261" s="47">
        <v>0</v>
      </c>
      <c r="H261" s="47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0</v>
      </c>
      <c r="P261" s="47">
        <v>141</v>
      </c>
      <c r="Q261" s="47">
        <v>821</v>
      </c>
      <c r="R261" s="47">
        <v>1516</v>
      </c>
      <c r="S261" s="47">
        <v>4486</v>
      </c>
      <c r="T261" s="47">
        <v>5291</v>
      </c>
      <c r="U261" s="47">
        <v>6981</v>
      </c>
      <c r="V261" s="47">
        <v>8231</v>
      </c>
      <c r="W261" s="47">
        <v>9656</v>
      </c>
      <c r="X261" s="47">
        <v>10266</v>
      </c>
      <c r="Y261" s="47">
        <v>11266</v>
      </c>
      <c r="Z261" s="47">
        <v>11716</v>
      </c>
      <c r="AD261" s="52">
        <v>45592</v>
      </c>
      <c r="AE261" s="47">
        <v>0</v>
      </c>
      <c r="AF261" s="47">
        <v>0</v>
      </c>
      <c r="AG261" s="47">
        <v>0</v>
      </c>
      <c r="AH261" s="47">
        <v>0</v>
      </c>
      <c r="AI261" s="47">
        <v>0</v>
      </c>
      <c r="AJ261" s="47">
        <v>0</v>
      </c>
      <c r="AK261" s="47">
        <v>0</v>
      </c>
      <c r="AL261" s="47">
        <v>0</v>
      </c>
      <c r="AM261" s="47">
        <v>0</v>
      </c>
      <c r="AN261" s="47">
        <v>0</v>
      </c>
      <c r="AO261" s="47">
        <v>0</v>
      </c>
      <c r="AP261" s="47">
        <v>0</v>
      </c>
      <c r="AQ261" s="47">
        <v>0</v>
      </c>
      <c r="AR261" s="47">
        <v>141</v>
      </c>
      <c r="AS261" s="47">
        <v>1451</v>
      </c>
      <c r="AT261" s="47">
        <v>2231</v>
      </c>
      <c r="AU261" s="47">
        <v>3806</v>
      </c>
      <c r="AV261" s="47">
        <v>4706</v>
      </c>
      <c r="AW261" s="47">
        <v>6381</v>
      </c>
      <c r="AX261" s="47">
        <v>6446</v>
      </c>
      <c r="AY261" s="47">
        <v>6571</v>
      </c>
      <c r="AZ261" s="47">
        <v>5406</v>
      </c>
      <c r="BA261" s="47">
        <v>6521</v>
      </c>
      <c r="BB261" s="47">
        <v>6638.5</v>
      </c>
    </row>
    <row r="262" spans="2:54" x14ac:dyDescent="0.25">
      <c r="B262" s="52">
        <v>45593</v>
      </c>
      <c r="C262" s="47">
        <v>0</v>
      </c>
      <c r="D262" s="47">
        <v>0</v>
      </c>
      <c r="E262" s="47">
        <v>0</v>
      </c>
      <c r="F262" s="47">
        <v>0</v>
      </c>
      <c r="G262" s="47">
        <v>0</v>
      </c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80</v>
      </c>
      <c r="P262" s="47">
        <v>420</v>
      </c>
      <c r="Q262" s="47">
        <v>1670</v>
      </c>
      <c r="R262" s="47">
        <v>4445</v>
      </c>
      <c r="S262" s="47">
        <v>6458</v>
      </c>
      <c r="T262" s="47">
        <v>8263</v>
      </c>
      <c r="U262" s="47">
        <v>9193</v>
      </c>
      <c r="V262" s="47">
        <v>12158</v>
      </c>
      <c r="W262" s="47">
        <v>13688</v>
      </c>
      <c r="X262" s="47">
        <v>14212</v>
      </c>
      <c r="Y262" s="47">
        <v>14747</v>
      </c>
      <c r="Z262" s="47">
        <v>14747</v>
      </c>
      <c r="AD262" s="52">
        <v>45593</v>
      </c>
      <c r="AE262" s="47">
        <v>0</v>
      </c>
      <c r="AF262" s="47">
        <v>0</v>
      </c>
      <c r="AG262" s="47">
        <v>0</v>
      </c>
      <c r="AH262" s="47">
        <v>0</v>
      </c>
      <c r="AI262" s="47">
        <v>0</v>
      </c>
      <c r="AJ262" s="47">
        <v>0</v>
      </c>
      <c r="AK262" s="47">
        <v>0</v>
      </c>
      <c r="AL262" s="47">
        <v>0</v>
      </c>
      <c r="AM262" s="47">
        <v>0</v>
      </c>
      <c r="AN262" s="47">
        <v>0</v>
      </c>
      <c r="AO262" s="47">
        <v>0</v>
      </c>
      <c r="AP262" s="47">
        <v>0</v>
      </c>
      <c r="AQ262" s="47">
        <v>80</v>
      </c>
      <c r="AR262" s="47">
        <v>675</v>
      </c>
      <c r="AS262" s="47">
        <v>900</v>
      </c>
      <c r="AT262" s="47">
        <v>2775</v>
      </c>
      <c r="AU262" s="47">
        <v>5333</v>
      </c>
      <c r="AV262" s="47">
        <v>6313</v>
      </c>
      <c r="AW262" s="47">
        <v>3173</v>
      </c>
      <c r="AX262" s="47">
        <v>-1787</v>
      </c>
      <c r="AY262" s="47">
        <v>-2032</v>
      </c>
      <c r="AZ262" s="47">
        <v>-1023</v>
      </c>
      <c r="BA262" s="47">
        <v>-2328</v>
      </c>
      <c r="BB262" s="47">
        <v>-1855.5</v>
      </c>
    </row>
    <row r="263" spans="2:54" x14ac:dyDescent="0.25">
      <c r="B263" s="52">
        <v>45594</v>
      </c>
      <c r="C263" s="47">
        <v>0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218</v>
      </c>
      <c r="Q263" s="47">
        <v>1323</v>
      </c>
      <c r="R263" s="47">
        <v>1763</v>
      </c>
      <c r="S263" s="47">
        <v>2443</v>
      </c>
      <c r="T263" s="47">
        <v>3549.02</v>
      </c>
      <c r="U263" s="47">
        <v>4659.0200000000004</v>
      </c>
      <c r="V263" s="47">
        <v>4894.0200000000004</v>
      </c>
      <c r="W263" s="47">
        <v>5004.0200000000004</v>
      </c>
      <c r="X263" s="47">
        <v>5004.0200000000004</v>
      </c>
      <c r="Y263" s="47">
        <v>5004.0200000000004</v>
      </c>
      <c r="Z263" s="47">
        <v>5004.0200000000004</v>
      </c>
      <c r="AD263" s="52">
        <v>45594</v>
      </c>
      <c r="AE263" s="47">
        <v>0</v>
      </c>
      <c r="AF263" s="47">
        <v>0</v>
      </c>
      <c r="AG263" s="47">
        <v>0</v>
      </c>
      <c r="AH263" s="47">
        <v>0</v>
      </c>
      <c r="AI263" s="47">
        <v>0</v>
      </c>
      <c r="AJ263" s="47">
        <v>0</v>
      </c>
      <c r="AK263" s="47">
        <v>0</v>
      </c>
      <c r="AL263" s="47">
        <v>0</v>
      </c>
      <c r="AM263" s="47">
        <v>0</v>
      </c>
      <c r="AN263" s="47">
        <v>0</v>
      </c>
      <c r="AO263" s="47">
        <v>0</v>
      </c>
      <c r="AP263" s="47">
        <v>0</v>
      </c>
      <c r="AQ263" s="47">
        <v>0</v>
      </c>
      <c r="AR263" s="47">
        <v>383</v>
      </c>
      <c r="AS263" s="47">
        <v>1713</v>
      </c>
      <c r="AT263" s="47">
        <v>467</v>
      </c>
      <c r="AU263" s="47">
        <v>-28</v>
      </c>
      <c r="AV263" s="47">
        <v>153.02000000000001</v>
      </c>
      <c r="AW263" s="47">
        <v>1078.02</v>
      </c>
      <c r="AX263" s="47">
        <v>1503.02</v>
      </c>
      <c r="AY263" s="47">
        <v>1613.02</v>
      </c>
      <c r="AZ263" s="47">
        <v>1447.02</v>
      </c>
      <c r="BA263" s="47">
        <v>1447.02</v>
      </c>
      <c r="BB263" s="47">
        <v>1447.02</v>
      </c>
    </row>
    <row r="264" spans="2:54" x14ac:dyDescent="0.25">
      <c r="AD264" s="19" t="s">
        <v>0</v>
      </c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</row>
    <row r="267" spans="2:54" x14ac:dyDescent="0.25">
      <c r="B267" s="1" t="s">
        <v>26</v>
      </c>
      <c r="C267" s="35" t="s">
        <v>2</v>
      </c>
      <c r="D267" s="35" t="s">
        <v>3</v>
      </c>
      <c r="E267" s="35" t="s">
        <v>4</v>
      </c>
      <c r="F267" s="35" t="s">
        <v>5</v>
      </c>
      <c r="G267" s="35" t="s">
        <v>6</v>
      </c>
      <c r="H267" s="35" t="s">
        <v>7</v>
      </c>
      <c r="I267" s="35" t="s">
        <v>8</v>
      </c>
      <c r="J267" s="35" t="s">
        <v>9</v>
      </c>
      <c r="K267" s="35" t="s">
        <v>10</v>
      </c>
      <c r="L267" s="35" t="s">
        <v>11</v>
      </c>
      <c r="M267" s="35" t="s">
        <v>12</v>
      </c>
      <c r="N267" s="35" t="s">
        <v>13</v>
      </c>
      <c r="O267" s="35" t="s">
        <v>14</v>
      </c>
      <c r="P267" s="35" t="s">
        <v>15</v>
      </c>
      <c r="Q267" s="35" t="s">
        <v>16</v>
      </c>
      <c r="R267" s="35" t="s">
        <v>17</v>
      </c>
      <c r="S267" s="35" t="s">
        <v>18</v>
      </c>
      <c r="T267" s="35" t="s">
        <v>19</v>
      </c>
      <c r="U267" s="35" t="s">
        <v>20</v>
      </c>
      <c r="V267" s="35" t="s">
        <v>21</v>
      </c>
      <c r="W267" s="35" t="s">
        <v>22</v>
      </c>
      <c r="X267" s="35" t="s">
        <v>23</v>
      </c>
      <c r="Y267" s="35" t="s">
        <v>24</v>
      </c>
      <c r="Z267" s="35" t="s">
        <v>25</v>
      </c>
      <c r="AD267" s="1" t="s">
        <v>26</v>
      </c>
      <c r="AE267" s="35" t="s">
        <v>2</v>
      </c>
      <c r="AF267" s="35" t="s">
        <v>3</v>
      </c>
      <c r="AG267" s="35" t="s">
        <v>4</v>
      </c>
      <c r="AH267" s="35" t="s">
        <v>5</v>
      </c>
      <c r="AI267" s="35" t="s">
        <v>6</v>
      </c>
      <c r="AJ267" s="35" t="s">
        <v>7</v>
      </c>
      <c r="AK267" s="35" t="s">
        <v>8</v>
      </c>
      <c r="AL267" s="35" t="s">
        <v>9</v>
      </c>
      <c r="AM267" s="35" t="s">
        <v>10</v>
      </c>
      <c r="AN267" s="35" t="s">
        <v>11</v>
      </c>
      <c r="AO267" s="35" t="s">
        <v>12</v>
      </c>
      <c r="AP267" s="35" t="s">
        <v>13</v>
      </c>
      <c r="AQ267" s="35" t="s">
        <v>14</v>
      </c>
      <c r="AR267" s="35" t="s">
        <v>15</v>
      </c>
      <c r="AS267" s="35" t="s">
        <v>16</v>
      </c>
      <c r="AT267" s="35" t="s">
        <v>17</v>
      </c>
      <c r="AU267" s="35" t="s">
        <v>18</v>
      </c>
      <c r="AV267" s="35" t="s">
        <v>19</v>
      </c>
      <c r="AW267" s="35" t="s">
        <v>20</v>
      </c>
      <c r="AX267" s="35" t="s">
        <v>21</v>
      </c>
      <c r="AY267" s="35" t="s">
        <v>22</v>
      </c>
      <c r="AZ267" s="35" t="s">
        <v>23</v>
      </c>
      <c r="BA267" s="35" t="s">
        <v>24</v>
      </c>
      <c r="BB267" s="35" t="s">
        <v>25</v>
      </c>
    </row>
    <row r="268" spans="2:54" x14ac:dyDescent="0.25">
      <c r="B268" s="46">
        <v>45560</v>
      </c>
      <c r="C268" s="38">
        <f t="shared" ref="C268:C302" si="986">C229</f>
        <v>0</v>
      </c>
      <c r="D268" s="38">
        <f t="shared" ref="D268:D302" si="987">D229-C229</f>
        <v>0</v>
      </c>
      <c r="E268" s="38">
        <f t="shared" ref="E268:E302" si="988">E229-D229</f>
        <v>0</v>
      </c>
      <c r="F268" s="38">
        <f t="shared" ref="F268:F302" si="989">F229-E229</f>
        <v>0</v>
      </c>
      <c r="G268" s="38">
        <f t="shared" ref="G268:G302" si="990">G229-F229</f>
        <v>0</v>
      </c>
      <c r="H268" s="38">
        <f t="shared" ref="H268:H302" si="991">H229-G229</f>
        <v>0</v>
      </c>
      <c r="I268" s="38">
        <f t="shared" ref="I268:I302" si="992">I229-H229</f>
        <v>0</v>
      </c>
      <c r="J268" s="38">
        <f t="shared" ref="J268:J302" si="993">J229-I229</f>
        <v>0</v>
      </c>
      <c r="K268" s="38">
        <f t="shared" ref="K268:K302" si="994">K229-J229</f>
        <v>0</v>
      </c>
      <c r="L268" s="38">
        <f t="shared" ref="L268:L302" si="995">L229-K229</f>
        <v>0</v>
      </c>
      <c r="M268" s="38">
        <f t="shared" ref="M268:M302" si="996">M229-L229</f>
        <v>320</v>
      </c>
      <c r="N268" s="38">
        <f t="shared" ref="N268:N302" si="997">N229-M229</f>
        <v>100</v>
      </c>
      <c r="O268" s="38">
        <f t="shared" ref="O268:O302" si="998">O229-N229</f>
        <v>180</v>
      </c>
      <c r="P268" s="38">
        <f t="shared" ref="P268:P302" si="999">P229-O229</f>
        <v>935</v>
      </c>
      <c r="Q268" s="38">
        <f t="shared" ref="Q268:Q302" si="1000">Q229-P229</f>
        <v>700</v>
      </c>
      <c r="R268" s="38">
        <f t="shared" ref="R268:R302" si="1001">R229-Q229</f>
        <v>730</v>
      </c>
      <c r="S268" s="38">
        <f t="shared" ref="S268:S302" si="1002">S229-R229</f>
        <v>950</v>
      </c>
      <c r="T268" s="38">
        <f t="shared" ref="T268:T302" si="1003">T229-S229</f>
        <v>170</v>
      </c>
      <c r="U268" s="38">
        <f t="shared" ref="U268:U302" si="1004">U229-T229</f>
        <v>645</v>
      </c>
      <c r="V268" s="38">
        <f t="shared" ref="V268:V302" si="1005">V229-U229</f>
        <v>750</v>
      </c>
      <c r="W268" s="38">
        <f t="shared" ref="W268:W302" si="1006">W229-V229</f>
        <v>20</v>
      </c>
      <c r="X268" s="38">
        <f t="shared" ref="X268:X302" si="1007">X229-W229</f>
        <v>200</v>
      </c>
      <c r="Y268" s="38">
        <f t="shared" ref="Y268:Y302" si="1008">Y229-X229</f>
        <v>0</v>
      </c>
      <c r="Z268" s="38">
        <f t="shared" ref="Z268:Z302" si="1009">Z229-Y229</f>
        <v>0</v>
      </c>
      <c r="AD268" s="46">
        <v>45560</v>
      </c>
      <c r="AE268" s="38">
        <f>AE229</f>
        <v>0</v>
      </c>
      <c r="AF268" s="38">
        <f>AF229-AE229</f>
        <v>0</v>
      </c>
      <c r="AG268" s="38">
        <f t="shared" ref="AG268:AG302" si="1010">AG229</f>
        <v>0</v>
      </c>
      <c r="AH268" s="38">
        <f t="shared" ref="AH268:AH302" si="1011">AH229-AG229</f>
        <v>0</v>
      </c>
      <c r="AI268" s="38">
        <f t="shared" ref="AI268:AI302" si="1012">AI229</f>
        <v>0</v>
      </c>
      <c r="AJ268" s="38">
        <f t="shared" ref="AJ268:AJ302" si="1013">AJ229-AI229</f>
        <v>0</v>
      </c>
      <c r="AK268" s="38">
        <f t="shared" ref="AK268:AK302" si="1014">AK229</f>
        <v>0</v>
      </c>
      <c r="AL268" s="38">
        <f t="shared" ref="AL268:AL302" si="1015">AL229-AK229</f>
        <v>0</v>
      </c>
      <c r="AM268" s="38">
        <f t="shared" ref="AM268:AM302" si="1016">AM229</f>
        <v>0</v>
      </c>
      <c r="AN268" s="38">
        <f t="shared" ref="AN268:AN302" si="1017">AN229-AM229</f>
        <v>0</v>
      </c>
      <c r="AO268" s="38">
        <f t="shared" ref="AO268:AO302" si="1018">AO229</f>
        <v>-634</v>
      </c>
      <c r="AP268" s="38">
        <f t="shared" ref="AP268:AP302" si="1019">AP229-AO229</f>
        <v>100</v>
      </c>
      <c r="AQ268" s="38">
        <f t="shared" ref="AQ268:AQ302" si="1020">AQ229</f>
        <v>-354</v>
      </c>
      <c r="AR268" s="38">
        <f t="shared" ref="AR268:AR302" si="1021">AR229-AQ229</f>
        <v>475</v>
      </c>
      <c r="AS268" s="38">
        <f t="shared" ref="AS268:AS302" si="1022">AS229</f>
        <v>1156</v>
      </c>
      <c r="AT268" s="38">
        <f t="shared" ref="AT268:AT302" si="1023">AT229-AS229</f>
        <v>455</v>
      </c>
      <c r="AU268" s="38">
        <f t="shared" ref="AU268:AU302" si="1024">AU229</f>
        <v>1696</v>
      </c>
      <c r="AV268" s="38">
        <f t="shared" ref="AV268:AV302" si="1025">AV229-AU229</f>
        <v>375</v>
      </c>
      <c r="AW268" s="38">
        <f t="shared" ref="AW268:AW302" si="1026">AW229</f>
        <v>3891</v>
      </c>
      <c r="AX268" s="38">
        <f t="shared" ref="AX268:AX302" si="1027">AX229-AW229</f>
        <v>400</v>
      </c>
      <c r="AY268" s="38">
        <f t="shared" ref="AY268:AY302" si="1028">AY229</f>
        <v>3961</v>
      </c>
      <c r="AZ268" s="38">
        <f t="shared" ref="AZ268:AZ302" si="1029">AZ229-AY229</f>
        <v>865.5</v>
      </c>
      <c r="BA268" s="38">
        <f t="shared" ref="BA268:BA302" si="1030">BA229</f>
        <v>4826.5</v>
      </c>
      <c r="BB268" s="38">
        <f t="shared" ref="BB268:BB302" si="1031">BB229-BA229</f>
        <v>0</v>
      </c>
    </row>
    <row r="269" spans="2:54" x14ac:dyDescent="0.25">
      <c r="B269" s="46">
        <v>45561</v>
      </c>
      <c r="C269" s="38">
        <f t="shared" si="986"/>
        <v>0</v>
      </c>
      <c r="D269" s="38">
        <f t="shared" si="987"/>
        <v>0</v>
      </c>
      <c r="E269" s="38">
        <f t="shared" si="988"/>
        <v>0</v>
      </c>
      <c r="F269" s="38">
        <f t="shared" si="989"/>
        <v>0</v>
      </c>
      <c r="G269" s="38">
        <f t="shared" si="990"/>
        <v>0</v>
      </c>
      <c r="H269" s="38">
        <f t="shared" si="991"/>
        <v>0</v>
      </c>
      <c r="I269" s="38">
        <f t="shared" si="992"/>
        <v>0</v>
      </c>
      <c r="J269" s="38">
        <f t="shared" si="993"/>
        <v>0</v>
      </c>
      <c r="K269" s="38">
        <f t="shared" si="994"/>
        <v>0</v>
      </c>
      <c r="L269" s="38">
        <f t="shared" si="995"/>
        <v>0</v>
      </c>
      <c r="M269" s="38">
        <f t="shared" si="996"/>
        <v>3200</v>
      </c>
      <c r="N269" s="38">
        <f t="shared" si="997"/>
        <v>1680</v>
      </c>
      <c r="O269" s="38">
        <f t="shared" si="998"/>
        <v>540</v>
      </c>
      <c r="P269" s="38">
        <f t="shared" si="999"/>
        <v>100</v>
      </c>
      <c r="Q269" s="38">
        <f t="shared" si="1000"/>
        <v>1285</v>
      </c>
      <c r="R269" s="38">
        <f t="shared" si="1001"/>
        <v>110</v>
      </c>
      <c r="S269" s="38">
        <f t="shared" si="1002"/>
        <v>425</v>
      </c>
      <c r="T269" s="38">
        <f t="shared" si="1003"/>
        <v>1190</v>
      </c>
      <c r="U269" s="38">
        <f t="shared" si="1004"/>
        <v>640</v>
      </c>
      <c r="V269" s="38">
        <f t="shared" si="1005"/>
        <v>505</v>
      </c>
      <c r="W269" s="38">
        <f t="shared" si="1006"/>
        <v>700</v>
      </c>
      <c r="X269" s="38">
        <f t="shared" si="1007"/>
        <v>155</v>
      </c>
      <c r="Y269" s="38">
        <f t="shared" si="1008"/>
        <v>0</v>
      </c>
      <c r="Z269" s="38">
        <f t="shared" si="1009"/>
        <v>0</v>
      </c>
      <c r="AD269" s="46">
        <v>45561</v>
      </c>
      <c r="AE269" s="38">
        <f t="shared" ref="AE269:AE302" si="1032">AE230</f>
        <v>0</v>
      </c>
      <c r="AF269" s="38">
        <f t="shared" ref="AF269:AF300" si="1033">AF230-AE230</f>
        <v>0</v>
      </c>
      <c r="AG269" s="38">
        <f t="shared" si="1010"/>
        <v>0</v>
      </c>
      <c r="AH269" s="38">
        <f t="shared" si="1011"/>
        <v>0</v>
      </c>
      <c r="AI269" s="38">
        <f t="shared" si="1012"/>
        <v>0</v>
      </c>
      <c r="AJ269" s="38">
        <f t="shared" si="1013"/>
        <v>0</v>
      </c>
      <c r="AK269" s="38">
        <f t="shared" si="1014"/>
        <v>0</v>
      </c>
      <c r="AL269" s="38">
        <f t="shared" si="1015"/>
        <v>0</v>
      </c>
      <c r="AM269" s="38">
        <f t="shared" si="1016"/>
        <v>0</v>
      </c>
      <c r="AN269" s="38">
        <f t="shared" si="1017"/>
        <v>0</v>
      </c>
      <c r="AO269" s="38">
        <f t="shared" si="1018"/>
        <v>2255</v>
      </c>
      <c r="AP269" s="38">
        <f t="shared" si="1019"/>
        <v>2625</v>
      </c>
      <c r="AQ269" s="38">
        <f t="shared" si="1020"/>
        <v>5575</v>
      </c>
      <c r="AR269" s="38">
        <f t="shared" si="1021"/>
        <v>375</v>
      </c>
      <c r="AS269" s="38">
        <f t="shared" si="1022"/>
        <v>6480</v>
      </c>
      <c r="AT269" s="38">
        <f t="shared" si="1023"/>
        <v>-625</v>
      </c>
      <c r="AU269" s="38">
        <f t="shared" si="1024"/>
        <v>6145</v>
      </c>
      <c r="AV269" s="38">
        <f t="shared" si="1025"/>
        <v>1640</v>
      </c>
      <c r="AW269" s="38">
        <f t="shared" si="1026"/>
        <v>8425</v>
      </c>
      <c r="AX269" s="38">
        <f t="shared" si="1027"/>
        <v>494</v>
      </c>
      <c r="AY269" s="38">
        <f t="shared" si="1028"/>
        <v>9299</v>
      </c>
      <c r="AZ269" s="38">
        <f t="shared" si="1029"/>
        <v>316</v>
      </c>
      <c r="BA269" s="38">
        <f t="shared" si="1030"/>
        <v>9615</v>
      </c>
      <c r="BB269" s="38">
        <f t="shared" si="1031"/>
        <v>0</v>
      </c>
    </row>
    <row r="270" spans="2:54" x14ac:dyDescent="0.25">
      <c r="B270" s="46">
        <v>45562</v>
      </c>
      <c r="C270" s="38">
        <f t="shared" si="986"/>
        <v>0</v>
      </c>
      <c r="D270" s="38">
        <f t="shared" si="987"/>
        <v>0</v>
      </c>
      <c r="E270" s="38">
        <f t="shared" si="988"/>
        <v>0</v>
      </c>
      <c r="F270" s="38">
        <f t="shared" si="989"/>
        <v>0</v>
      </c>
      <c r="G270" s="38">
        <f t="shared" si="990"/>
        <v>0</v>
      </c>
      <c r="H270" s="38">
        <f t="shared" si="991"/>
        <v>0</v>
      </c>
      <c r="I270" s="38">
        <f t="shared" si="992"/>
        <v>0</v>
      </c>
      <c r="J270" s="38">
        <f t="shared" si="993"/>
        <v>0</v>
      </c>
      <c r="K270" s="38">
        <f t="shared" si="994"/>
        <v>0</v>
      </c>
      <c r="L270" s="38">
        <f t="shared" si="995"/>
        <v>0</v>
      </c>
      <c r="M270" s="38">
        <f t="shared" si="996"/>
        <v>0</v>
      </c>
      <c r="N270" s="38">
        <f t="shared" si="997"/>
        <v>0</v>
      </c>
      <c r="O270" s="38">
        <f t="shared" si="998"/>
        <v>140</v>
      </c>
      <c r="P270" s="38">
        <f t="shared" si="999"/>
        <v>290</v>
      </c>
      <c r="Q270" s="38">
        <f t="shared" si="1000"/>
        <v>460</v>
      </c>
      <c r="R270" s="38">
        <f t="shared" si="1001"/>
        <v>760</v>
      </c>
      <c r="S270" s="38">
        <f t="shared" si="1002"/>
        <v>1015</v>
      </c>
      <c r="T270" s="38">
        <f t="shared" si="1003"/>
        <v>305</v>
      </c>
      <c r="U270" s="38">
        <f t="shared" si="1004"/>
        <v>380</v>
      </c>
      <c r="V270" s="38">
        <f t="shared" si="1005"/>
        <v>320</v>
      </c>
      <c r="W270" s="38">
        <f t="shared" si="1006"/>
        <v>350</v>
      </c>
      <c r="X270" s="38">
        <f t="shared" si="1007"/>
        <v>500</v>
      </c>
      <c r="Y270" s="38">
        <f t="shared" si="1008"/>
        <v>0</v>
      </c>
      <c r="Z270" s="38">
        <f t="shared" si="1009"/>
        <v>0</v>
      </c>
      <c r="AD270" s="46">
        <v>45562</v>
      </c>
      <c r="AE270" s="38">
        <f t="shared" si="1032"/>
        <v>0</v>
      </c>
      <c r="AF270" s="38">
        <f t="shared" si="1033"/>
        <v>0</v>
      </c>
      <c r="AG270" s="38">
        <f t="shared" si="1010"/>
        <v>0</v>
      </c>
      <c r="AH270" s="38">
        <f t="shared" si="1011"/>
        <v>0</v>
      </c>
      <c r="AI270" s="38">
        <f t="shared" si="1012"/>
        <v>0</v>
      </c>
      <c r="AJ270" s="38">
        <f t="shared" si="1013"/>
        <v>0</v>
      </c>
      <c r="AK270" s="38">
        <f t="shared" si="1014"/>
        <v>0</v>
      </c>
      <c r="AL270" s="38">
        <f t="shared" si="1015"/>
        <v>0</v>
      </c>
      <c r="AM270" s="38">
        <f t="shared" si="1016"/>
        <v>0</v>
      </c>
      <c r="AN270" s="38">
        <f t="shared" si="1017"/>
        <v>0</v>
      </c>
      <c r="AO270" s="38">
        <f t="shared" si="1018"/>
        <v>0</v>
      </c>
      <c r="AP270" s="38">
        <f t="shared" si="1019"/>
        <v>0</v>
      </c>
      <c r="AQ270" s="38">
        <f t="shared" si="1020"/>
        <v>140</v>
      </c>
      <c r="AR270" s="38">
        <f t="shared" si="1021"/>
        <v>450</v>
      </c>
      <c r="AS270" s="38">
        <f t="shared" si="1022"/>
        <v>975</v>
      </c>
      <c r="AT270" s="38">
        <f t="shared" si="1023"/>
        <v>760</v>
      </c>
      <c r="AU270" s="38">
        <f t="shared" si="1024"/>
        <v>-368</v>
      </c>
      <c r="AV270" s="38">
        <f t="shared" si="1025"/>
        <v>560</v>
      </c>
      <c r="AW270" s="38">
        <f t="shared" si="1026"/>
        <v>887</v>
      </c>
      <c r="AX270" s="38">
        <f t="shared" si="1027"/>
        <v>1390</v>
      </c>
      <c r="AY270" s="38">
        <f t="shared" si="1028"/>
        <v>2627</v>
      </c>
      <c r="AZ270" s="38">
        <f t="shared" si="1029"/>
        <v>-3633</v>
      </c>
      <c r="BA270" s="38">
        <f t="shared" si="1030"/>
        <v>-997.5</v>
      </c>
      <c r="BB270" s="38">
        <f t="shared" si="1031"/>
        <v>0</v>
      </c>
    </row>
    <row r="271" spans="2:54" x14ac:dyDescent="0.25">
      <c r="B271" s="46">
        <v>45563</v>
      </c>
      <c r="C271" s="38">
        <f t="shared" si="986"/>
        <v>0</v>
      </c>
      <c r="D271" s="38">
        <f t="shared" si="987"/>
        <v>0</v>
      </c>
      <c r="E271" s="38">
        <f t="shared" si="988"/>
        <v>0</v>
      </c>
      <c r="F271" s="38">
        <f t="shared" si="989"/>
        <v>0</v>
      </c>
      <c r="G271" s="38">
        <f t="shared" si="990"/>
        <v>0</v>
      </c>
      <c r="H271" s="38">
        <f t="shared" si="991"/>
        <v>0</v>
      </c>
      <c r="I271" s="38">
        <f t="shared" si="992"/>
        <v>0</v>
      </c>
      <c r="J271" s="38">
        <f t="shared" si="993"/>
        <v>0</v>
      </c>
      <c r="K271" s="38">
        <f t="shared" si="994"/>
        <v>0</v>
      </c>
      <c r="L271" s="38">
        <f t="shared" si="995"/>
        <v>2580</v>
      </c>
      <c r="M271" s="38">
        <f t="shared" si="996"/>
        <v>0</v>
      </c>
      <c r="N271" s="38">
        <f t="shared" si="997"/>
        <v>0</v>
      </c>
      <c r="O271" s="38">
        <f t="shared" si="998"/>
        <v>0</v>
      </c>
      <c r="P271" s="38">
        <f t="shared" si="999"/>
        <v>440</v>
      </c>
      <c r="Q271" s="38">
        <f t="shared" si="1000"/>
        <v>70</v>
      </c>
      <c r="R271" s="38">
        <f t="shared" si="1001"/>
        <v>270</v>
      </c>
      <c r="S271" s="38">
        <f t="shared" si="1002"/>
        <v>1021</v>
      </c>
      <c r="T271" s="38">
        <f t="shared" si="1003"/>
        <v>130</v>
      </c>
      <c r="U271" s="38">
        <f t="shared" si="1004"/>
        <v>180</v>
      </c>
      <c r="V271" s="38">
        <f t="shared" si="1005"/>
        <v>555</v>
      </c>
      <c r="W271" s="38">
        <f t="shared" si="1006"/>
        <v>335</v>
      </c>
      <c r="X271" s="38">
        <f t="shared" si="1007"/>
        <v>50</v>
      </c>
      <c r="Y271" s="38">
        <f t="shared" si="1008"/>
        <v>0</v>
      </c>
      <c r="Z271" s="38">
        <f t="shared" si="1009"/>
        <v>0</v>
      </c>
      <c r="AD271" s="46">
        <v>45563</v>
      </c>
      <c r="AE271" s="38">
        <f t="shared" si="1032"/>
        <v>0</v>
      </c>
      <c r="AF271" s="38">
        <f t="shared" si="1033"/>
        <v>0</v>
      </c>
      <c r="AG271" s="38">
        <f t="shared" si="1010"/>
        <v>0</v>
      </c>
      <c r="AH271" s="38">
        <f t="shared" si="1011"/>
        <v>0</v>
      </c>
      <c r="AI271" s="38">
        <f t="shared" si="1012"/>
        <v>0</v>
      </c>
      <c r="AJ271" s="38">
        <f t="shared" si="1013"/>
        <v>0</v>
      </c>
      <c r="AK271" s="38">
        <f t="shared" si="1014"/>
        <v>0</v>
      </c>
      <c r="AL271" s="38">
        <f t="shared" si="1015"/>
        <v>0</v>
      </c>
      <c r="AM271" s="38">
        <f t="shared" si="1016"/>
        <v>0</v>
      </c>
      <c r="AN271" s="38">
        <f t="shared" si="1017"/>
        <v>-6830</v>
      </c>
      <c r="AO271" s="38">
        <f t="shared" si="1018"/>
        <v>-6830</v>
      </c>
      <c r="AP271" s="38">
        <f t="shared" si="1019"/>
        <v>0</v>
      </c>
      <c r="AQ271" s="38">
        <f t="shared" si="1020"/>
        <v>-6830</v>
      </c>
      <c r="AR271" s="38">
        <f t="shared" si="1021"/>
        <v>-1035</v>
      </c>
      <c r="AS271" s="38">
        <f t="shared" si="1022"/>
        <v>-7315</v>
      </c>
      <c r="AT271" s="38">
        <f t="shared" si="1023"/>
        <v>655</v>
      </c>
      <c r="AU271" s="38">
        <f t="shared" si="1024"/>
        <v>-4977</v>
      </c>
      <c r="AV271" s="38">
        <f t="shared" si="1025"/>
        <v>-75</v>
      </c>
      <c r="AW271" s="38">
        <f t="shared" si="1026"/>
        <v>-5242</v>
      </c>
      <c r="AX271" s="38">
        <f t="shared" si="1027"/>
        <v>378</v>
      </c>
      <c r="AY271" s="38">
        <f t="shared" si="1028"/>
        <v>-4834</v>
      </c>
      <c r="AZ271" s="38">
        <f t="shared" si="1029"/>
        <v>-33</v>
      </c>
      <c r="BA271" s="38">
        <f t="shared" si="1030"/>
        <v>-4867</v>
      </c>
      <c r="BB271" s="38">
        <f t="shared" si="1031"/>
        <v>0</v>
      </c>
    </row>
    <row r="272" spans="2:54" x14ac:dyDescent="0.25">
      <c r="B272" s="46">
        <v>45564</v>
      </c>
      <c r="C272" s="38">
        <f t="shared" si="986"/>
        <v>0</v>
      </c>
      <c r="D272" s="38">
        <f t="shared" si="987"/>
        <v>0</v>
      </c>
      <c r="E272" s="38">
        <f t="shared" si="988"/>
        <v>0</v>
      </c>
      <c r="F272" s="38">
        <f t="shared" si="989"/>
        <v>0</v>
      </c>
      <c r="G272" s="38">
        <f t="shared" si="990"/>
        <v>0</v>
      </c>
      <c r="H272" s="38">
        <f t="shared" si="991"/>
        <v>0</v>
      </c>
      <c r="I272" s="38">
        <f t="shared" si="992"/>
        <v>0</v>
      </c>
      <c r="J272" s="38">
        <f t="shared" si="993"/>
        <v>0</v>
      </c>
      <c r="K272" s="38">
        <f t="shared" si="994"/>
        <v>0</v>
      </c>
      <c r="L272" s="38">
        <f t="shared" si="995"/>
        <v>0</v>
      </c>
      <c r="M272" s="38">
        <f t="shared" si="996"/>
        <v>0</v>
      </c>
      <c r="N272" s="38">
        <f t="shared" si="997"/>
        <v>0</v>
      </c>
      <c r="O272" s="38">
        <f t="shared" si="998"/>
        <v>1200</v>
      </c>
      <c r="P272" s="38">
        <f t="shared" si="999"/>
        <v>800</v>
      </c>
      <c r="Q272" s="38">
        <f t="shared" si="1000"/>
        <v>640</v>
      </c>
      <c r="R272" s="38">
        <f t="shared" si="1001"/>
        <v>780</v>
      </c>
      <c r="S272" s="38">
        <f t="shared" si="1002"/>
        <v>840</v>
      </c>
      <c r="T272" s="38">
        <f t="shared" si="1003"/>
        <v>255</v>
      </c>
      <c r="U272" s="38">
        <f t="shared" si="1004"/>
        <v>390</v>
      </c>
      <c r="V272" s="38">
        <f t="shared" si="1005"/>
        <v>925</v>
      </c>
      <c r="W272" s="38">
        <f t="shared" si="1006"/>
        <v>460</v>
      </c>
      <c r="X272" s="38">
        <f t="shared" si="1007"/>
        <v>1120</v>
      </c>
      <c r="Y272" s="38">
        <f t="shared" si="1008"/>
        <v>60</v>
      </c>
      <c r="Z272" s="38">
        <f t="shared" si="1009"/>
        <v>20</v>
      </c>
      <c r="AD272" s="46">
        <v>45564</v>
      </c>
      <c r="AE272" s="38">
        <f t="shared" si="1032"/>
        <v>0</v>
      </c>
      <c r="AF272" s="38">
        <f t="shared" si="1033"/>
        <v>0</v>
      </c>
      <c r="AG272" s="38">
        <f t="shared" si="1010"/>
        <v>0</v>
      </c>
      <c r="AH272" s="38">
        <f t="shared" si="1011"/>
        <v>0</v>
      </c>
      <c r="AI272" s="38">
        <f t="shared" si="1012"/>
        <v>0</v>
      </c>
      <c r="AJ272" s="38">
        <f t="shared" si="1013"/>
        <v>0</v>
      </c>
      <c r="AK272" s="38">
        <f t="shared" si="1014"/>
        <v>0</v>
      </c>
      <c r="AL272" s="38">
        <f t="shared" si="1015"/>
        <v>0</v>
      </c>
      <c r="AM272" s="38">
        <f t="shared" si="1016"/>
        <v>0</v>
      </c>
      <c r="AN272" s="38">
        <f t="shared" si="1017"/>
        <v>0</v>
      </c>
      <c r="AO272" s="38">
        <f t="shared" si="1018"/>
        <v>0</v>
      </c>
      <c r="AP272" s="38">
        <f t="shared" si="1019"/>
        <v>0</v>
      </c>
      <c r="AQ272" s="38">
        <f t="shared" si="1020"/>
        <v>1375</v>
      </c>
      <c r="AR272" s="38">
        <f t="shared" si="1021"/>
        <v>315</v>
      </c>
      <c r="AS272" s="38">
        <f t="shared" si="1022"/>
        <v>2330</v>
      </c>
      <c r="AT272" s="38">
        <f t="shared" si="1023"/>
        <v>-259</v>
      </c>
      <c r="AU272" s="38">
        <f t="shared" si="1024"/>
        <v>2506</v>
      </c>
      <c r="AV272" s="38">
        <f t="shared" si="1025"/>
        <v>255</v>
      </c>
      <c r="AW272" s="38">
        <f t="shared" si="1026"/>
        <v>3806</v>
      </c>
      <c r="AX272" s="38">
        <f t="shared" si="1027"/>
        <v>925</v>
      </c>
      <c r="AY272" s="38">
        <f t="shared" si="1028"/>
        <v>2771</v>
      </c>
      <c r="AZ272" s="38">
        <f t="shared" si="1029"/>
        <v>560</v>
      </c>
      <c r="BA272" s="38">
        <f t="shared" si="1030"/>
        <v>3041</v>
      </c>
      <c r="BB272" s="38">
        <f t="shared" si="1031"/>
        <v>-212</v>
      </c>
    </row>
    <row r="273" spans="2:54" x14ac:dyDescent="0.25">
      <c r="B273" s="46">
        <v>45565</v>
      </c>
      <c r="C273" s="38">
        <f t="shared" si="986"/>
        <v>0</v>
      </c>
      <c r="D273" s="38">
        <f t="shared" si="987"/>
        <v>0</v>
      </c>
      <c r="E273" s="38">
        <f t="shared" si="988"/>
        <v>0</v>
      </c>
      <c r="F273" s="38">
        <f t="shared" si="989"/>
        <v>0</v>
      </c>
      <c r="G273" s="38">
        <f t="shared" si="990"/>
        <v>0</v>
      </c>
      <c r="H273" s="38">
        <f t="shared" si="991"/>
        <v>0</v>
      </c>
      <c r="I273" s="38">
        <f t="shared" si="992"/>
        <v>0</v>
      </c>
      <c r="J273" s="38">
        <f t="shared" si="993"/>
        <v>0</v>
      </c>
      <c r="K273" s="38">
        <f t="shared" si="994"/>
        <v>0</v>
      </c>
      <c r="L273" s="38">
        <f t="shared" si="995"/>
        <v>0</v>
      </c>
      <c r="M273" s="38">
        <f t="shared" si="996"/>
        <v>0</v>
      </c>
      <c r="N273" s="38">
        <f t="shared" si="997"/>
        <v>0</v>
      </c>
      <c r="O273" s="38">
        <f t="shared" si="998"/>
        <v>0</v>
      </c>
      <c r="P273" s="38">
        <f t="shared" si="999"/>
        <v>0</v>
      </c>
      <c r="Q273" s="38">
        <f t="shared" si="1000"/>
        <v>770</v>
      </c>
      <c r="R273" s="38">
        <f t="shared" si="1001"/>
        <v>1210</v>
      </c>
      <c r="S273" s="38">
        <f t="shared" si="1002"/>
        <v>940</v>
      </c>
      <c r="T273" s="38">
        <f t="shared" si="1003"/>
        <v>2300</v>
      </c>
      <c r="U273" s="38">
        <f t="shared" si="1004"/>
        <v>1371.25</v>
      </c>
      <c r="V273" s="38">
        <f t="shared" si="1005"/>
        <v>220</v>
      </c>
      <c r="W273" s="38">
        <f t="shared" si="1006"/>
        <v>440</v>
      </c>
      <c r="X273" s="38">
        <f t="shared" si="1007"/>
        <v>460</v>
      </c>
      <c r="Y273" s="38">
        <f t="shared" si="1008"/>
        <v>60</v>
      </c>
      <c r="Z273" s="38">
        <f t="shared" si="1009"/>
        <v>0</v>
      </c>
      <c r="AD273" s="46">
        <v>45565</v>
      </c>
      <c r="AE273" s="38">
        <f t="shared" si="1032"/>
        <v>0</v>
      </c>
      <c r="AF273" s="38">
        <f t="shared" si="1033"/>
        <v>0</v>
      </c>
      <c r="AG273" s="38">
        <f t="shared" si="1010"/>
        <v>0</v>
      </c>
      <c r="AH273" s="38">
        <f t="shared" si="1011"/>
        <v>0</v>
      </c>
      <c r="AI273" s="38">
        <f t="shared" si="1012"/>
        <v>0</v>
      </c>
      <c r="AJ273" s="38">
        <f t="shared" si="1013"/>
        <v>0</v>
      </c>
      <c r="AK273" s="38">
        <f t="shared" si="1014"/>
        <v>0</v>
      </c>
      <c r="AL273" s="38">
        <f t="shared" si="1015"/>
        <v>0</v>
      </c>
      <c r="AM273" s="38">
        <f t="shared" si="1016"/>
        <v>0</v>
      </c>
      <c r="AN273" s="38">
        <f t="shared" si="1017"/>
        <v>0</v>
      </c>
      <c r="AO273" s="38">
        <f t="shared" si="1018"/>
        <v>0</v>
      </c>
      <c r="AP273" s="38">
        <f t="shared" si="1019"/>
        <v>0</v>
      </c>
      <c r="AQ273" s="38">
        <f t="shared" si="1020"/>
        <v>0</v>
      </c>
      <c r="AR273" s="38">
        <f t="shared" si="1021"/>
        <v>0</v>
      </c>
      <c r="AS273" s="38">
        <f t="shared" si="1022"/>
        <v>-815</v>
      </c>
      <c r="AT273" s="38">
        <f t="shared" si="1023"/>
        <v>885</v>
      </c>
      <c r="AU273" s="38">
        <f t="shared" si="1024"/>
        <v>-4025</v>
      </c>
      <c r="AV273" s="38">
        <f t="shared" si="1025"/>
        <v>-275</v>
      </c>
      <c r="AW273" s="38">
        <f t="shared" si="1026"/>
        <v>-3178.75</v>
      </c>
      <c r="AX273" s="38">
        <f t="shared" si="1027"/>
        <v>-105</v>
      </c>
      <c r="AY273" s="38">
        <f t="shared" si="1028"/>
        <v>-2968.75</v>
      </c>
      <c r="AZ273" s="38">
        <f t="shared" si="1029"/>
        <v>-218.5</v>
      </c>
      <c r="BA273" s="38">
        <f t="shared" si="1030"/>
        <v>-3128.25</v>
      </c>
      <c r="BB273" s="38">
        <f t="shared" si="1031"/>
        <v>0</v>
      </c>
    </row>
    <row r="274" spans="2:54" x14ac:dyDescent="0.25">
      <c r="B274" s="46">
        <v>45566</v>
      </c>
      <c r="C274" s="38">
        <f t="shared" si="986"/>
        <v>0</v>
      </c>
      <c r="D274" s="38">
        <f t="shared" si="987"/>
        <v>0</v>
      </c>
      <c r="E274" s="38">
        <f t="shared" si="988"/>
        <v>0</v>
      </c>
      <c r="F274" s="38">
        <f t="shared" si="989"/>
        <v>0</v>
      </c>
      <c r="G274" s="38">
        <f t="shared" si="990"/>
        <v>0</v>
      </c>
      <c r="H274" s="38">
        <f t="shared" si="991"/>
        <v>0</v>
      </c>
      <c r="I274" s="38">
        <f t="shared" si="992"/>
        <v>0</v>
      </c>
      <c r="J274" s="38">
        <f t="shared" si="993"/>
        <v>0</v>
      </c>
      <c r="K274" s="38">
        <f t="shared" si="994"/>
        <v>0</v>
      </c>
      <c r="L274" s="38">
        <f t="shared" si="995"/>
        <v>0</v>
      </c>
      <c r="M274" s="38">
        <f t="shared" si="996"/>
        <v>0</v>
      </c>
      <c r="N274" s="38">
        <f t="shared" si="997"/>
        <v>0</v>
      </c>
      <c r="O274" s="38">
        <f t="shared" si="998"/>
        <v>72.400000000000006</v>
      </c>
      <c r="P274" s="38">
        <f t="shared" si="999"/>
        <v>70</v>
      </c>
      <c r="Q274" s="38">
        <f t="shared" si="1000"/>
        <v>219.99999999999997</v>
      </c>
      <c r="R274" s="38">
        <f t="shared" si="1001"/>
        <v>100</v>
      </c>
      <c r="S274" s="38">
        <f t="shared" si="1002"/>
        <v>150</v>
      </c>
      <c r="T274" s="38">
        <f t="shared" si="1003"/>
        <v>720.00000000000011</v>
      </c>
      <c r="U274" s="38">
        <f t="shared" si="1004"/>
        <v>1200</v>
      </c>
      <c r="V274" s="38">
        <f t="shared" si="1005"/>
        <v>410</v>
      </c>
      <c r="W274" s="38">
        <f t="shared" si="1006"/>
        <v>1113</v>
      </c>
      <c r="X274" s="38">
        <f t="shared" si="1007"/>
        <v>20</v>
      </c>
      <c r="Y274" s="38">
        <f t="shared" si="1008"/>
        <v>459.99999999999955</v>
      </c>
      <c r="Z274" s="38">
        <f t="shared" si="1009"/>
        <v>0</v>
      </c>
      <c r="AD274" s="46">
        <v>45566</v>
      </c>
      <c r="AE274" s="38">
        <f t="shared" si="1032"/>
        <v>0</v>
      </c>
      <c r="AF274" s="38">
        <f t="shared" si="1033"/>
        <v>0</v>
      </c>
      <c r="AG274" s="38">
        <f t="shared" si="1010"/>
        <v>0</v>
      </c>
      <c r="AH274" s="38">
        <f t="shared" si="1011"/>
        <v>0</v>
      </c>
      <c r="AI274" s="38">
        <f t="shared" si="1012"/>
        <v>0</v>
      </c>
      <c r="AJ274" s="38">
        <f t="shared" si="1013"/>
        <v>0</v>
      </c>
      <c r="AK274" s="38">
        <f t="shared" si="1014"/>
        <v>0</v>
      </c>
      <c r="AL274" s="38">
        <f t="shared" si="1015"/>
        <v>0</v>
      </c>
      <c r="AM274" s="38">
        <f t="shared" si="1016"/>
        <v>0</v>
      </c>
      <c r="AN274" s="38">
        <f t="shared" si="1017"/>
        <v>0</v>
      </c>
      <c r="AO274" s="38">
        <f t="shared" si="1018"/>
        <v>0</v>
      </c>
      <c r="AP274" s="38">
        <f t="shared" si="1019"/>
        <v>0</v>
      </c>
      <c r="AQ274" s="38">
        <f t="shared" si="1020"/>
        <v>72.400000000000006</v>
      </c>
      <c r="AR274" s="38">
        <f t="shared" si="1021"/>
        <v>40</v>
      </c>
      <c r="AS274" s="38">
        <f t="shared" si="1022"/>
        <v>-17.600000000000001</v>
      </c>
      <c r="AT274" s="38">
        <f t="shared" si="1023"/>
        <v>-200</v>
      </c>
      <c r="AU274" s="38">
        <f t="shared" si="1024"/>
        <v>-1192.5999999999999</v>
      </c>
      <c r="AV274" s="38">
        <f t="shared" si="1025"/>
        <v>-1330</v>
      </c>
      <c r="AW274" s="38">
        <f t="shared" si="1026"/>
        <v>-1322.6</v>
      </c>
      <c r="AX274" s="38">
        <f t="shared" si="1027"/>
        <v>-1290</v>
      </c>
      <c r="AY274" s="38">
        <f t="shared" si="1028"/>
        <v>-99.6</v>
      </c>
      <c r="AZ274" s="38">
        <f t="shared" si="1029"/>
        <v>2795</v>
      </c>
      <c r="BA274" s="38">
        <f t="shared" si="1030"/>
        <v>3275.4</v>
      </c>
      <c r="BB274" s="38">
        <f t="shared" si="1031"/>
        <v>0</v>
      </c>
    </row>
    <row r="275" spans="2:54" x14ac:dyDescent="0.25">
      <c r="B275" s="46">
        <v>45567</v>
      </c>
      <c r="C275" s="38">
        <f t="shared" si="986"/>
        <v>0</v>
      </c>
      <c r="D275" s="38">
        <f t="shared" si="987"/>
        <v>0</v>
      </c>
      <c r="E275" s="38">
        <f t="shared" si="988"/>
        <v>0</v>
      </c>
      <c r="F275" s="38">
        <f t="shared" si="989"/>
        <v>0</v>
      </c>
      <c r="G275" s="38">
        <f t="shared" si="990"/>
        <v>0</v>
      </c>
      <c r="H275" s="38">
        <f t="shared" si="991"/>
        <v>0</v>
      </c>
      <c r="I275" s="38">
        <f t="shared" si="992"/>
        <v>0</v>
      </c>
      <c r="J275" s="38">
        <f t="shared" si="993"/>
        <v>0</v>
      </c>
      <c r="K275" s="38">
        <f t="shared" si="994"/>
        <v>0</v>
      </c>
      <c r="L275" s="38">
        <f t="shared" si="995"/>
        <v>0</v>
      </c>
      <c r="M275" s="38">
        <f t="shared" si="996"/>
        <v>1120</v>
      </c>
      <c r="N275" s="38">
        <f t="shared" si="997"/>
        <v>3765</v>
      </c>
      <c r="O275" s="38">
        <f t="shared" si="998"/>
        <v>4000</v>
      </c>
      <c r="P275" s="38">
        <f t="shared" si="999"/>
        <v>0</v>
      </c>
      <c r="Q275" s="38">
        <f t="shared" si="1000"/>
        <v>560</v>
      </c>
      <c r="R275" s="38">
        <f t="shared" si="1001"/>
        <v>130</v>
      </c>
      <c r="S275" s="38">
        <f t="shared" si="1002"/>
        <v>770</v>
      </c>
      <c r="T275" s="38">
        <f t="shared" si="1003"/>
        <v>1035</v>
      </c>
      <c r="U275" s="38">
        <f t="shared" si="1004"/>
        <v>670</v>
      </c>
      <c r="V275" s="38">
        <f t="shared" si="1005"/>
        <v>980</v>
      </c>
      <c r="W275" s="38">
        <f t="shared" si="1006"/>
        <v>370</v>
      </c>
      <c r="X275" s="38">
        <f t="shared" si="1007"/>
        <v>435.5</v>
      </c>
      <c r="Y275" s="38">
        <f t="shared" si="1008"/>
        <v>380</v>
      </c>
      <c r="Z275" s="38">
        <f t="shared" si="1009"/>
        <v>0</v>
      </c>
      <c r="AD275" s="46">
        <v>45567</v>
      </c>
      <c r="AE275" s="38">
        <f t="shared" si="1032"/>
        <v>0</v>
      </c>
      <c r="AF275" s="38">
        <f t="shared" si="1033"/>
        <v>0</v>
      </c>
      <c r="AG275" s="38">
        <f t="shared" si="1010"/>
        <v>0</v>
      </c>
      <c r="AH275" s="38">
        <f t="shared" si="1011"/>
        <v>0</v>
      </c>
      <c r="AI275" s="38">
        <f t="shared" si="1012"/>
        <v>0</v>
      </c>
      <c r="AJ275" s="38">
        <f t="shared" si="1013"/>
        <v>0</v>
      </c>
      <c r="AK275" s="38">
        <f t="shared" si="1014"/>
        <v>0</v>
      </c>
      <c r="AL275" s="38">
        <f t="shared" si="1015"/>
        <v>0</v>
      </c>
      <c r="AM275" s="38">
        <f t="shared" si="1016"/>
        <v>0</v>
      </c>
      <c r="AN275" s="38">
        <f t="shared" si="1017"/>
        <v>0</v>
      </c>
      <c r="AO275" s="38">
        <f t="shared" si="1018"/>
        <v>-3250</v>
      </c>
      <c r="AP275" s="38">
        <f t="shared" si="1019"/>
        <v>7165</v>
      </c>
      <c r="AQ275" s="38">
        <f t="shared" si="1020"/>
        <v>7915</v>
      </c>
      <c r="AR275" s="38">
        <f t="shared" si="1021"/>
        <v>0</v>
      </c>
      <c r="AS275" s="38">
        <f t="shared" si="1022"/>
        <v>8150</v>
      </c>
      <c r="AT275" s="38">
        <f t="shared" si="1023"/>
        <v>-475</v>
      </c>
      <c r="AU275" s="38">
        <f t="shared" si="1024"/>
        <v>8395</v>
      </c>
      <c r="AV275" s="38">
        <f t="shared" si="1025"/>
        <v>-420</v>
      </c>
      <c r="AW275" s="38">
        <f t="shared" si="1026"/>
        <v>7595</v>
      </c>
      <c r="AX275" s="38">
        <f t="shared" si="1027"/>
        <v>1660</v>
      </c>
      <c r="AY275" s="38">
        <f t="shared" si="1028"/>
        <v>9400</v>
      </c>
      <c r="AZ275" s="38">
        <f t="shared" si="1029"/>
        <v>435.5</v>
      </c>
      <c r="BA275" s="38">
        <f t="shared" si="1030"/>
        <v>10369.5</v>
      </c>
      <c r="BB275" s="38">
        <f t="shared" si="1031"/>
        <v>0</v>
      </c>
    </row>
    <row r="276" spans="2:54" x14ac:dyDescent="0.25">
      <c r="B276" s="46">
        <v>45568</v>
      </c>
      <c r="C276" s="38">
        <f t="shared" si="986"/>
        <v>0</v>
      </c>
      <c r="D276" s="38">
        <f t="shared" si="987"/>
        <v>0</v>
      </c>
      <c r="E276" s="38">
        <f t="shared" si="988"/>
        <v>0</v>
      </c>
      <c r="F276" s="38">
        <f t="shared" si="989"/>
        <v>0</v>
      </c>
      <c r="G276" s="38">
        <f t="shared" si="990"/>
        <v>0</v>
      </c>
      <c r="H276" s="38">
        <f t="shared" si="991"/>
        <v>0</v>
      </c>
      <c r="I276" s="38">
        <f t="shared" si="992"/>
        <v>0</v>
      </c>
      <c r="J276" s="38">
        <f t="shared" si="993"/>
        <v>0</v>
      </c>
      <c r="K276" s="38">
        <f t="shared" si="994"/>
        <v>0</v>
      </c>
      <c r="L276" s="38">
        <f t="shared" si="995"/>
        <v>0</v>
      </c>
      <c r="M276" s="38">
        <f t="shared" si="996"/>
        <v>0</v>
      </c>
      <c r="N276" s="38">
        <f t="shared" si="997"/>
        <v>0</v>
      </c>
      <c r="O276" s="38">
        <f t="shared" si="998"/>
        <v>0</v>
      </c>
      <c r="P276" s="38">
        <f t="shared" si="999"/>
        <v>20</v>
      </c>
      <c r="Q276" s="38">
        <f t="shared" si="1000"/>
        <v>930</v>
      </c>
      <c r="R276" s="38">
        <f t="shared" si="1001"/>
        <v>1217.8499999999999</v>
      </c>
      <c r="S276" s="38">
        <f t="shared" si="1002"/>
        <v>1050</v>
      </c>
      <c r="T276" s="38">
        <f t="shared" si="1003"/>
        <v>840</v>
      </c>
      <c r="U276" s="38">
        <f t="shared" si="1004"/>
        <v>275.00000000000045</v>
      </c>
      <c r="V276" s="38">
        <f t="shared" si="1005"/>
        <v>335</v>
      </c>
      <c r="W276" s="38">
        <f t="shared" si="1006"/>
        <v>35</v>
      </c>
      <c r="X276" s="38">
        <f t="shared" si="1007"/>
        <v>0</v>
      </c>
      <c r="Y276" s="38">
        <f t="shared" si="1008"/>
        <v>0</v>
      </c>
      <c r="Z276" s="38">
        <f t="shared" si="1009"/>
        <v>0</v>
      </c>
      <c r="AD276" s="46">
        <v>45568</v>
      </c>
      <c r="AE276" s="38">
        <f t="shared" si="1032"/>
        <v>0</v>
      </c>
      <c r="AF276" s="38">
        <f t="shared" si="1033"/>
        <v>0</v>
      </c>
      <c r="AG276" s="38">
        <f t="shared" si="1010"/>
        <v>0</v>
      </c>
      <c r="AH276" s="38">
        <f t="shared" si="1011"/>
        <v>0</v>
      </c>
      <c r="AI276" s="38">
        <f t="shared" si="1012"/>
        <v>0</v>
      </c>
      <c r="AJ276" s="38">
        <f t="shared" si="1013"/>
        <v>0</v>
      </c>
      <c r="AK276" s="38">
        <f t="shared" si="1014"/>
        <v>0</v>
      </c>
      <c r="AL276" s="38">
        <f t="shared" si="1015"/>
        <v>0</v>
      </c>
      <c r="AM276" s="38">
        <f t="shared" si="1016"/>
        <v>0</v>
      </c>
      <c r="AN276" s="38">
        <f t="shared" si="1017"/>
        <v>0</v>
      </c>
      <c r="AO276" s="38">
        <f t="shared" si="1018"/>
        <v>0</v>
      </c>
      <c r="AP276" s="38">
        <f t="shared" si="1019"/>
        <v>0</v>
      </c>
      <c r="AQ276" s="38">
        <f t="shared" si="1020"/>
        <v>0</v>
      </c>
      <c r="AR276" s="38">
        <f t="shared" si="1021"/>
        <v>20</v>
      </c>
      <c r="AS276" s="38">
        <f t="shared" si="1022"/>
        <v>700</v>
      </c>
      <c r="AT276" s="38">
        <f t="shared" si="1023"/>
        <v>187.85000000000002</v>
      </c>
      <c r="AU276" s="38">
        <f t="shared" si="1024"/>
        <v>1882.85</v>
      </c>
      <c r="AV276" s="38">
        <f t="shared" si="1025"/>
        <v>430</v>
      </c>
      <c r="AW276" s="38">
        <f t="shared" si="1026"/>
        <v>-3797.15</v>
      </c>
      <c r="AX276" s="38">
        <f t="shared" si="1027"/>
        <v>-3479.9999999999995</v>
      </c>
      <c r="AY276" s="38">
        <f t="shared" si="1028"/>
        <v>-7402.15</v>
      </c>
      <c r="AZ276" s="38">
        <f t="shared" si="1029"/>
        <v>240</v>
      </c>
      <c r="BA276" s="38">
        <f t="shared" si="1030"/>
        <v>-7162.15</v>
      </c>
      <c r="BB276" s="38">
        <f t="shared" si="1031"/>
        <v>-8</v>
      </c>
    </row>
    <row r="277" spans="2:54" x14ac:dyDescent="0.25">
      <c r="B277" s="46">
        <v>45569</v>
      </c>
      <c r="C277" s="38">
        <f t="shared" si="986"/>
        <v>0</v>
      </c>
      <c r="D277" s="38">
        <f t="shared" si="987"/>
        <v>0</v>
      </c>
      <c r="E277" s="38">
        <f t="shared" si="988"/>
        <v>0</v>
      </c>
      <c r="F277" s="38">
        <f t="shared" si="989"/>
        <v>0</v>
      </c>
      <c r="G277" s="38">
        <f t="shared" si="990"/>
        <v>0</v>
      </c>
      <c r="H277" s="38">
        <f t="shared" si="991"/>
        <v>0</v>
      </c>
      <c r="I277" s="38">
        <f t="shared" si="992"/>
        <v>0</v>
      </c>
      <c r="J277" s="38">
        <f t="shared" si="993"/>
        <v>0</v>
      </c>
      <c r="K277" s="38">
        <f t="shared" si="994"/>
        <v>0</v>
      </c>
      <c r="L277" s="38">
        <f t="shared" si="995"/>
        <v>0</v>
      </c>
      <c r="M277" s="38">
        <f t="shared" si="996"/>
        <v>200</v>
      </c>
      <c r="N277" s="38">
        <f t="shared" si="997"/>
        <v>0</v>
      </c>
      <c r="O277" s="38">
        <f t="shared" si="998"/>
        <v>380</v>
      </c>
      <c r="P277" s="38">
        <f t="shared" si="999"/>
        <v>250</v>
      </c>
      <c r="Q277" s="38">
        <f t="shared" si="1000"/>
        <v>220</v>
      </c>
      <c r="R277" s="38">
        <f t="shared" si="1001"/>
        <v>0</v>
      </c>
      <c r="S277" s="38">
        <f t="shared" si="1002"/>
        <v>500</v>
      </c>
      <c r="T277" s="38">
        <f t="shared" si="1003"/>
        <v>935</v>
      </c>
      <c r="U277" s="38">
        <f t="shared" si="1004"/>
        <v>1170</v>
      </c>
      <c r="V277" s="38">
        <f t="shared" si="1005"/>
        <v>200</v>
      </c>
      <c r="W277" s="38">
        <f t="shared" si="1006"/>
        <v>540</v>
      </c>
      <c r="X277" s="38">
        <f t="shared" si="1007"/>
        <v>100</v>
      </c>
      <c r="Y277" s="38">
        <f t="shared" si="1008"/>
        <v>340</v>
      </c>
      <c r="Z277" s="38">
        <f t="shared" si="1009"/>
        <v>0</v>
      </c>
      <c r="AD277" s="46">
        <v>45569</v>
      </c>
      <c r="AE277" s="38">
        <f t="shared" si="1032"/>
        <v>0</v>
      </c>
      <c r="AF277" s="38">
        <f t="shared" si="1033"/>
        <v>0</v>
      </c>
      <c r="AG277" s="38">
        <f t="shared" si="1010"/>
        <v>0</v>
      </c>
      <c r="AH277" s="38">
        <f t="shared" si="1011"/>
        <v>0</v>
      </c>
      <c r="AI277" s="38">
        <f t="shared" si="1012"/>
        <v>0</v>
      </c>
      <c r="AJ277" s="38">
        <f t="shared" si="1013"/>
        <v>0</v>
      </c>
      <c r="AK277" s="38">
        <f t="shared" si="1014"/>
        <v>0</v>
      </c>
      <c r="AL277" s="38">
        <f t="shared" si="1015"/>
        <v>0</v>
      </c>
      <c r="AM277" s="38">
        <f t="shared" si="1016"/>
        <v>0</v>
      </c>
      <c r="AN277" s="38">
        <f t="shared" si="1017"/>
        <v>0</v>
      </c>
      <c r="AO277" s="38">
        <f t="shared" si="1018"/>
        <v>375</v>
      </c>
      <c r="AP277" s="38">
        <f t="shared" si="1019"/>
        <v>0</v>
      </c>
      <c r="AQ277" s="38">
        <f t="shared" si="1020"/>
        <v>755</v>
      </c>
      <c r="AR277" s="38">
        <f t="shared" si="1021"/>
        <v>-40</v>
      </c>
      <c r="AS277" s="38">
        <f t="shared" si="1022"/>
        <v>-220</v>
      </c>
      <c r="AT277" s="38">
        <f t="shared" si="1023"/>
        <v>55</v>
      </c>
      <c r="AU277" s="38">
        <f t="shared" si="1024"/>
        <v>335</v>
      </c>
      <c r="AV277" s="38">
        <f t="shared" si="1025"/>
        <v>1125</v>
      </c>
      <c r="AW277" s="38">
        <f t="shared" si="1026"/>
        <v>570</v>
      </c>
      <c r="AX277" s="38">
        <f t="shared" si="1027"/>
        <v>-250</v>
      </c>
      <c r="AY277" s="38">
        <f t="shared" si="1028"/>
        <v>-1910</v>
      </c>
      <c r="AZ277" s="38">
        <f t="shared" si="1029"/>
        <v>275</v>
      </c>
      <c r="BA277" s="38">
        <f t="shared" si="1030"/>
        <v>-1650</v>
      </c>
      <c r="BB277" s="38">
        <f t="shared" si="1031"/>
        <v>-0.5</v>
      </c>
    </row>
    <row r="278" spans="2:54" x14ac:dyDescent="0.25">
      <c r="B278" s="46">
        <v>45570</v>
      </c>
      <c r="C278" s="38">
        <f t="shared" si="986"/>
        <v>0</v>
      </c>
      <c r="D278" s="38">
        <f t="shared" si="987"/>
        <v>0</v>
      </c>
      <c r="E278" s="38">
        <f t="shared" si="988"/>
        <v>0</v>
      </c>
      <c r="F278" s="38">
        <f t="shared" si="989"/>
        <v>0</v>
      </c>
      <c r="G278" s="38">
        <f t="shared" si="990"/>
        <v>0</v>
      </c>
      <c r="H278" s="38">
        <f t="shared" si="991"/>
        <v>0</v>
      </c>
      <c r="I278" s="38">
        <f t="shared" si="992"/>
        <v>0</v>
      </c>
      <c r="J278" s="38">
        <f t="shared" si="993"/>
        <v>0</v>
      </c>
      <c r="K278" s="38">
        <f t="shared" si="994"/>
        <v>0</v>
      </c>
      <c r="L278" s="38">
        <f t="shared" si="995"/>
        <v>0</v>
      </c>
      <c r="M278" s="38">
        <f t="shared" si="996"/>
        <v>0</v>
      </c>
      <c r="N278" s="38">
        <f t="shared" si="997"/>
        <v>0</v>
      </c>
      <c r="O278" s="38">
        <f t="shared" si="998"/>
        <v>0</v>
      </c>
      <c r="P278" s="38">
        <f t="shared" si="999"/>
        <v>400</v>
      </c>
      <c r="Q278" s="38">
        <f t="shared" si="1000"/>
        <v>40</v>
      </c>
      <c r="R278" s="38">
        <f t="shared" si="1001"/>
        <v>340</v>
      </c>
      <c r="S278" s="38">
        <f t="shared" si="1002"/>
        <v>460</v>
      </c>
      <c r="T278" s="38">
        <f t="shared" si="1003"/>
        <v>1450</v>
      </c>
      <c r="U278" s="38">
        <f t="shared" si="1004"/>
        <v>1090</v>
      </c>
      <c r="V278" s="38">
        <f t="shared" si="1005"/>
        <v>560.09000000000015</v>
      </c>
      <c r="W278" s="38">
        <f t="shared" si="1006"/>
        <v>230</v>
      </c>
      <c r="X278" s="38">
        <f t="shared" si="1007"/>
        <v>400</v>
      </c>
      <c r="Y278" s="38">
        <f t="shared" si="1008"/>
        <v>0</v>
      </c>
      <c r="Z278" s="38">
        <f t="shared" si="1009"/>
        <v>0</v>
      </c>
      <c r="AD278" s="46">
        <v>45570</v>
      </c>
      <c r="AE278" s="38">
        <f t="shared" si="1032"/>
        <v>0</v>
      </c>
      <c r="AF278" s="38">
        <f t="shared" si="1033"/>
        <v>0</v>
      </c>
      <c r="AG278" s="38">
        <f t="shared" si="1010"/>
        <v>0</v>
      </c>
      <c r="AH278" s="38">
        <f t="shared" si="1011"/>
        <v>0</v>
      </c>
      <c r="AI278" s="38">
        <f t="shared" si="1012"/>
        <v>0</v>
      </c>
      <c r="AJ278" s="38">
        <f t="shared" si="1013"/>
        <v>0</v>
      </c>
      <c r="AK278" s="38">
        <f t="shared" si="1014"/>
        <v>0</v>
      </c>
      <c r="AL278" s="38">
        <f t="shared" si="1015"/>
        <v>0</v>
      </c>
      <c r="AM278" s="38">
        <f t="shared" si="1016"/>
        <v>0</v>
      </c>
      <c r="AN278" s="38">
        <f t="shared" si="1017"/>
        <v>0</v>
      </c>
      <c r="AO278" s="38">
        <f t="shared" si="1018"/>
        <v>0</v>
      </c>
      <c r="AP278" s="38">
        <f t="shared" si="1019"/>
        <v>0</v>
      </c>
      <c r="AQ278" s="38">
        <f t="shared" si="1020"/>
        <v>0</v>
      </c>
      <c r="AR278" s="38">
        <f t="shared" si="1021"/>
        <v>-480</v>
      </c>
      <c r="AS278" s="38">
        <f t="shared" si="1022"/>
        <v>-640</v>
      </c>
      <c r="AT278" s="38">
        <f t="shared" si="1023"/>
        <v>70</v>
      </c>
      <c r="AU278" s="38">
        <f t="shared" si="1024"/>
        <v>-110</v>
      </c>
      <c r="AV278" s="38">
        <f t="shared" si="1025"/>
        <v>1340</v>
      </c>
      <c r="AW278" s="38">
        <f t="shared" si="1026"/>
        <v>2065</v>
      </c>
      <c r="AX278" s="38">
        <f t="shared" si="1027"/>
        <v>800.09000000000015</v>
      </c>
      <c r="AY278" s="38">
        <f t="shared" si="1028"/>
        <v>3245.09</v>
      </c>
      <c r="AZ278" s="38">
        <f t="shared" si="1029"/>
        <v>85</v>
      </c>
      <c r="BA278" s="38">
        <f t="shared" si="1030"/>
        <v>3130.09</v>
      </c>
      <c r="BB278" s="38">
        <f t="shared" si="1031"/>
        <v>10</v>
      </c>
    </row>
    <row r="279" spans="2:54" x14ac:dyDescent="0.25">
      <c r="B279" s="46">
        <v>45571</v>
      </c>
      <c r="C279" s="38">
        <f t="shared" si="986"/>
        <v>0</v>
      </c>
      <c r="D279" s="38">
        <f t="shared" si="987"/>
        <v>0</v>
      </c>
      <c r="E279" s="38">
        <f t="shared" si="988"/>
        <v>0</v>
      </c>
      <c r="F279" s="38">
        <f t="shared" si="989"/>
        <v>0</v>
      </c>
      <c r="G279" s="38">
        <f t="shared" si="990"/>
        <v>0</v>
      </c>
      <c r="H279" s="38">
        <f t="shared" si="991"/>
        <v>0</v>
      </c>
      <c r="I279" s="38">
        <f t="shared" si="992"/>
        <v>0</v>
      </c>
      <c r="J279" s="38">
        <f t="shared" si="993"/>
        <v>0</v>
      </c>
      <c r="K279" s="38">
        <f t="shared" si="994"/>
        <v>0</v>
      </c>
      <c r="L279" s="38">
        <f t="shared" si="995"/>
        <v>0</v>
      </c>
      <c r="M279" s="38">
        <f t="shared" si="996"/>
        <v>2730</v>
      </c>
      <c r="N279" s="38">
        <f t="shared" si="997"/>
        <v>320</v>
      </c>
      <c r="O279" s="38">
        <f t="shared" si="998"/>
        <v>370</v>
      </c>
      <c r="P279" s="38">
        <f t="shared" si="999"/>
        <v>1610</v>
      </c>
      <c r="Q279" s="38">
        <f t="shared" si="1000"/>
        <v>2005</v>
      </c>
      <c r="R279" s="38">
        <f t="shared" si="1001"/>
        <v>1720</v>
      </c>
      <c r="S279" s="38">
        <f t="shared" si="1002"/>
        <v>405</v>
      </c>
      <c r="T279" s="38">
        <f t="shared" si="1003"/>
        <v>655</v>
      </c>
      <c r="U279" s="38">
        <f t="shared" si="1004"/>
        <v>1620</v>
      </c>
      <c r="V279" s="38">
        <f t="shared" si="1005"/>
        <v>2410</v>
      </c>
      <c r="W279" s="38">
        <f t="shared" si="1006"/>
        <v>648.54999999999927</v>
      </c>
      <c r="X279" s="38">
        <f t="shared" si="1007"/>
        <v>1695</v>
      </c>
      <c r="Y279" s="38">
        <f t="shared" si="1008"/>
        <v>2727.4000000000015</v>
      </c>
      <c r="Z279" s="38">
        <f t="shared" si="1009"/>
        <v>0</v>
      </c>
      <c r="AD279" s="46">
        <v>45571</v>
      </c>
      <c r="AE279" s="38">
        <f t="shared" si="1032"/>
        <v>0</v>
      </c>
      <c r="AF279" s="38">
        <f t="shared" si="1033"/>
        <v>0</v>
      </c>
      <c r="AG279" s="38">
        <f t="shared" si="1010"/>
        <v>0</v>
      </c>
      <c r="AH279" s="38">
        <f t="shared" si="1011"/>
        <v>0</v>
      </c>
      <c r="AI279" s="38">
        <f t="shared" si="1012"/>
        <v>0</v>
      </c>
      <c r="AJ279" s="38">
        <f t="shared" si="1013"/>
        <v>0</v>
      </c>
      <c r="AK279" s="38">
        <f t="shared" si="1014"/>
        <v>0</v>
      </c>
      <c r="AL279" s="38">
        <f t="shared" si="1015"/>
        <v>0</v>
      </c>
      <c r="AM279" s="38">
        <f t="shared" si="1016"/>
        <v>-5</v>
      </c>
      <c r="AN279" s="38">
        <f t="shared" si="1017"/>
        <v>0</v>
      </c>
      <c r="AO279" s="38">
        <f t="shared" si="1018"/>
        <v>1990</v>
      </c>
      <c r="AP279" s="38">
        <f t="shared" si="1019"/>
        <v>-3090</v>
      </c>
      <c r="AQ279" s="38">
        <f t="shared" si="1020"/>
        <v>-795</v>
      </c>
      <c r="AR279" s="38">
        <f t="shared" si="1021"/>
        <v>-2040</v>
      </c>
      <c r="AS279" s="38">
        <f t="shared" si="1022"/>
        <v>-5835</v>
      </c>
      <c r="AT279" s="38">
        <f t="shared" si="1023"/>
        <v>2745</v>
      </c>
      <c r="AU279" s="38">
        <f t="shared" si="1024"/>
        <v>-3186.5</v>
      </c>
      <c r="AV279" s="38">
        <f t="shared" si="1025"/>
        <v>805</v>
      </c>
      <c r="AW279" s="38">
        <f t="shared" si="1026"/>
        <v>-1217.5</v>
      </c>
      <c r="AX279" s="38">
        <f t="shared" si="1027"/>
        <v>-11570</v>
      </c>
      <c r="AY279" s="38">
        <f t="shared" si="1028"/>
        <v>-7243.95</v>
      </c>
      <c r="AZ279" s="38">
        <f t="shared" si="1029"/>
        <v>1050</v>
      </c>
      <c r="BA279" s="38">
        <f t="shared" si="1030"/>
        <v>-5515.55</v>
      </c>
      <c r="BB279" s="38">
        <f t="shared" si="1031"/>
        <v>0</v>
      </c>
    </row>
    <row r="280" spans="2:54" x14ac:dyDescent="0.25">
      <c r="B280" s="46">
        <v>45572</v>
      </c>
      <c r="C280" s="38">
        <f t="shared" si="986"/>
        <v>0</v>
      </c>
      <c r="D280" s="38">
        <f t="shared" si="987"/>
        <v>0</v>
      </c>
      <c r="E280" s="38">
        <f t="shared" si="988"/>
        <v>0</v>
      </c>
      <c r="F280" s="38">
        <f t="shared" si="989"/>
        <v>0</v>
      </c>
      <c r="G280" s="38">
        <f t="shared" si="990"/>
        <v>0</v>
      </c>
      <c r="H280" s="38">
        <f t="shared" si="991"/>
        <v>0</v>
      </c>
      <c r="I280" s="38">
        <f t="shared" si="992"/>
        <v>0</v>
      </c>
      <c r="J280" s="38">
        <f t="shared" si="993"/>
        <v>0</v>
      </c>
      <c r="K280" s="38">
        <f t="shared" si="994"/>
        <v>0</v>
      </c>
      <c r="L280" s="38">
        <f t="shared" si="995"/>
        <v>0</v>
      </c>
      <c r="M280" s="38">
        <f t="shared" si="996"/>
        <v>0</v>
      </c>
      <c r="N280" s="38">
        <f t="shared" si="997"/>
        <v>0</v>
      </c>
      <c r="O280" s="38">
        <f t="shared" si="998"/>
        <v>430</v>
      </c>
      <c r="P280" s="38">
        <f t="shared" si="999"/>
        <v>2030</v>
      </c>
      <c r="Q280" s="38">
        <f t="shared" si="1000"/>
        <v>330</v>
      </c>
      <c r="R280" s="38">
        <f t="shared" si="1001"/>
        <v>330</v>
      </c>
      <c r="S280" s="38">
        <f t="shared" si="1002"/>
        <v>732</v>
      </c>
      <c r="T280" s="38">
        <f t="shared" si="1003"/>
        <v>1658</v>
      </c>
      <c r="U280" s="38">
        <f t="shared" si="1004"/>
        <v>1370</v>
      </c>
      <c r="V280" s="38">
        <f t="shared" si="1005"/>
        <v>925</v>
      </c>
      <c r="W280" s="38">
        <f t="shared" si="1006"/>
        <v>2805</v>
      </c>
      <c r="X280" s="38">
        <f t="shared" si="1007"/>
        <v>1910</v>
      </c>
      <c r="Y280" s="38">
        <f t="shared" si="1008"/>
        <v>240</v>
      </c>
      <c r="Z280" s="38">
        <f t="shared" si="1009"/>
        <v>100</v>
      </c>
      <c r="AD280" s="46">
        <v>45572</v>
      </c>
      <c r="AE280" s="38">
        <f t="shared" si="1032"/>
        <v>0</v>
      </c>
      <c r="AF280" s="38">
        <f t="shared" si="1033"/>
        <v>0</v>
      </c>
      <c r="AG280" s="38">
        <f t="shared" si="1010"/>
        <v>0</v>
      </c>
      <c r="AH280" s="38">
        <f t="shared" si="1011"/>
        <v>0</v>
      </c>
      <c r="AI280" s="38">
        <f t="shared" si="1012"/>
        <v>0</v>
      </c>
      <c r="AJ280" s="38">
        <f t="shared" si="1013"/>
        <v>0</v>
      </c>
      <c r="AK280" s="38">
        <f t="shared" si="1014"/>
        <v>0</v>
      </c>
      <c r="AL280" s="38">
        <f t="shared" si="1015"/>
        <v>0</v>
      </c>
      <c r="AM280" s="38">
        <f t="shared" si="1016"/>
        <v>0</v>
      </c>
      <c r="AN280" s="38">
        <f t="shared" si="1017"/>
        <v>0</v>
      </c>
      <c r="AO280" s="38">
        <f t="shared" si="1018"/>
        <v>0</v>
      </c>
      <c r="AP280" s="38">
        <f t="shared" si="1019"/>
        <v>0</v>
      </c>
      <c r="AQ280" s="38">
        <f t="shared" si="1020"/>
        <v>430</v>
      </c>
      <c r="AR280" s="38">
        <f t="shared" si="1021"/>
        <v>-590</v>
      </c>
      <c r="AS280" s="38">
        <f t="shared" si="1022"/>
        <v>60</v>
      </c>
      <c r="AT280" s="38">
        <f t="shared" si="1023"/>
        <v>-250</v>
      </c>
      <c r="AU280" s="38">
        <f t="shared" si="1024"/>
        <v>227</v>
      </c>
      <c r="AV280" s="38">
        <f t="shared" si="1025"/>
        <v>-160</v>
      </c>
      <c r="AW280" s="38">
        <f t="shared" si="1026"/>
        <v>2312</v>
      </c>
      <c r="AX280" s="38">
        <f t="shared" si="1027"/>
        <v>-1575</v>
      </c>
      <c r="AY280" s="38">
        <f t="shared" si="1028"/>
        <v>-758</v>
      </c>
      <c r="AZ280" s="38">
        <f t="shared" si="1029"/>
        <v>3846</v>
      </c>
      <c r="BA280" s="38">
        <f t="shared" si="1030"/>
        <v>1404</v>
      </c>
      <c r="BB280" s="38">
        <f t="shared" si="1031"/>
        <v>833</v>
      </c>
    </row>
    <row r="281" spans="2:54" x14ac:dyDescent="0.25">
      <c r="B281" s="46">
        <v>45573</v>
      </c>
      <c r="C281" s="38">
        <f t="shared" si="986"/>
        <v>0</v>
      </c>
      <c r="D281" s="38">
        <f t="shared" si="987"/>
        <v>0</v>
      </c>
      <c r="E281" s="38">
        <f t="shared" si="988"/>
        <v>0</v>
      </c>
      <c r="F281" s="38">
        <f t="shared" si="989"/>
        <v>0</v>
      </c>
      <c r="G281" s="38">
        <f t="shared" si="990"/>
        <v>0</v>
      </c>
      <c r="H281" s="38">
        <f t="shared" si="991"/>
        <v>0</v>
      </c>
      <c r="I281" s="38">
        <f t="shared" si="992"/>
        <v>0</v>
      </c>
      <c r="J281" s="38">
        <f t="shared" si="993"/>
        <v>0</v>
      </c>
      <c r="K281" s="38">
        <f t="shared" si="994"/>
        <v>0</v>
      </c>
      <c r="L281" s="38">
        <f t="shared" si="995"/>
        <v>0</v>
      </c>
      <c r="M281" s="38">
        <f t="shared" si="996"/>
        <v>0</v>
      </c>
      <c r="N281" s="38">
        <f t="shared" si="997"/>
        <v>260</v>
      </c>
      <c r="O281" s="38">
        <f t="shared" si="998"/>
        <v>790</v>
      </c>
      <c r="P281" s="38">
        <f t="shared" si="999"/>
        <v>705</v>
      </c>
      <c r="Q281" s="38">
        <f t="shared" si="1000"/>
        <v>890</v>
      </c>
      <c r="R281" s="38">
        <f t="shared" si="1001"/>
        <v>1020</v>
      </c>
      <c r="S281" s="38">
        <f t="shared" si="1002"/>
        <v>770</v>
      </c>
      <c r="T281" s="38">
        <f t="shared" si="1003"/>
        <v>20</v>
      </c>
      <c r="U281" s="38">
        <f t="shared" si="1004"/>
        <v>500</v>
      </c>
      <c r="V281" s="38">
        <f t="shared" si="1005"/>
        <v>530</v>
      </c>
      <c r="W281" s="38">
        <f t="shared" si="1006"/>
        <v>530</v>
      </c>
      <c r="X281" s="38">
        <f t="shared" si="1007"/>
        <v>2880</v>
      </c>
      <c r="Y281" s="38">
        <f t="shared" si="1008"/>
        <v>560</v>
      </c>
      <c r="Z281" s="38">
        <f t="shared" si="1009"/>
        <v>0</v>
      </c>
      <c r="AD281" s="46">
        <v>45573</v>
      </c>
      <c r="AE281" s="38">
        <f t="shared" si="1032"/>
        <v>0</v>
      </c>
      <c r="AF281" s="38">
        <f t="shared" si="1033"/>
        <v>0</v>
      </c>
      <c r="AG281" s="38">
        <f t="shared" si="1010"/>
        <v>0</v>
      </c>
      <c r="AH281" s="38">
        <f t="shared" si="1011"/>
        <v>0</v>
      </c>
      <c r="AI281" s="38">
        <f t="shared" si="1012"/>
        <v>0</v>
      </c>
      <c r="AJ281" s="38">
        <f t="shared" si="1013"/>
        <v>0</v>
      </c>
      <c r="AK281" s="38">
        <f t="shared" si="1014"/>
        <v>0</v>
      </c>
      <c r="AL281" s="38">
        <f t="shared" si="1015"/>
        <v>0</v>
      </c>
      <c r="AM281" s="38">
        <f t="shared" si="1016"/>
        <v>0</v>
      </c>
      <c r="AN281" s="38">
        <f t="shared" si="1017"/>
        <v>0</v>
      </c>
      <c r="AO281" s="38">
        <f t="shared" si="1018"/>
        <v>0</v>
      </c>
      <c r="AP281" s="38">
        <f t="shared" si="1019"/>
        <v>260</v>
      </c>
      <c r="AQ281" s="38">
        <f t="shared" si="1020"/>
        <v>-1645</v>
      </c>
      <c r="AR281" s="38">
        <f t="shared" si="1021"/>
        <v>1610</v>
      </c>
      <c r="AS281" s="38">
        <f t="shared" si="1022"/>
        <v>685</v>
      </c>
      <c r="AT281" s="38">
        <f t="shared" si="1023"/>
        <v>-461</v>
      </c>
      <c r="AU281" s="38">
        <f t="shared" si="1024"/>
        <v>-2536</v>
      </c>
      <c r="AV281" s="38">
        <f t="shared" si="1025"/>
        <v>938</v>
      </c>
      <c r="AW281" s="38">
        <f t="shared" si="1026"/>
        <v>-970</v>
      </c>
      <c r="AX281" s="38">
        <f t="shared" si="1027"/>
        <v>140</v>
      </c>
      <c r="AY281" s="38">
        <f t="shared" si="1028"/>
        <v>-1025</v>
      </c>
      <c r="AZ281" s="38">
        <f t="shared" si="1029"/>
        <v>-5013</v>
      </c>
      <c r="BA281" s="38">
        <f t="shared" si="1030"/>
        <v>-6484</v>
      </c>
      <c r="BB281" s="38">
        <f t="shared" si="1031"/>
        <v>0</v>
      </c>
    </row>
    <row r="282" spans="2:54" x14ac:dyDescent="0.25">
      <c r="B282" s="46">
        <v>45574</v>
      </c>
      <c r="C282" s="38">
        <f t="shared" si="986"/>
        <v>0</v>
      </c>
      <c r="D282" s="38">
        <f t="shared" si="987"/>
        <v>0</v>
      </c>
      <c r="E282" s="38">
        <f t="shared" si="988"/>
        <v>0</v>
      </c>
      <c r="F282" s="38">
        <f t="shared" si="989"/>
        <v>0</v>
      </c>
      <c r="G282" s="38">
        <f t="shared" si="990"/>
        <v>0</v>
      </c>
      <c r="H282" s="38">
        <f t="shared" si="991"/>
        <v>0</v>
      </c>
      <c r="I282" s="38">
        <f t="shared" si="992"/>
        <v>0</v>
      </c>
      <c r="J282" s="38">
        <f t="shared" si="993"/>
        <v>0</v>
      </c>
      <c r="K282" s="38">
        <f t="shared" si="994"/>
        <v>830</v>
      </c>
      <c r="L282" s="38">
        <f t="shared" si="995"/>
        <v>940</v>
      </c>
      <c r="M282" s="38">
        <f t="shared" si="996"/>
        <v>0</v>
      </c>
      <c r="N282" s="38">
        <f t="shared" si="997"/>
        <v>0</v>
      </c>
      <c r="O282" s="38">
        <f t="shared" si="998"/>
        <v>0</v>
      </c>
      <c r="P282" s="38">
        <f t="shared" si="999"/>
        <v>100</v>
      </c>
      <c r="Q282" s="38">
        <f t="shared" si="1000"/>
        <v>115</v>
      </c>
      <c r="R282" s="38">
        <f t="shared" si="1001"/>
        <v>3630</v>
      </c>
      <c r="S282" s="38">
        <f t="shared" si="1002"/>
        <v>1560</v>
      </c>
      <c r="T282" s="38">
        <f t="shared" si="1003"/>
        <v>630</v>
      </c>
      <c r="U282" s="38">
        <f t="shared" si="1004"/>
        <v>970</v>
      </c>
      <c r="V282" s="38">
        <f t="shared" si="1005"/>
        <v>635</v>
      </c>
      <c r="W282" s="38">
        <f t="shared" si="1006"/>
        <v>100</v>
      </c>
      <c r="X282" s="38">
        <f t="shared" si="1007"/>
        <v>923</v>
      </c>
      <c r="Y282" s="38">
        <f t="shared" si="1008"/>
        <v>630</v>
      </c>
      <c r="Z282" s="38">
        <f t="shared" si="1009"/>
        <v>0</v>
      </c>
      <c r="AD282" s="46">
        <v>45574</v>
      </c>
      <c r="AE282" s="38">
        <f t="shared" si="1032"/>
        <v>0</v>
      </c>
      <c r="AF282" s="38">
        <f t="shared" si="1033"/>
        <v>0</v>
      </c>
      <c r="AG282" s="38">
        <f t="shared" si="1010"/>
        <v>0</v>
      </c>
      <c r="AH282" s="38">
        <f t="shared" si="1011"/>
        <v>0</v>
      </c>
      <c r="AI282" s="38">
        <f t="shared" si="1012"/>
        <v>0</v>
      </c>
      <c r="AJ282" s="38">
        <f t="shared" si="1013"/>
        <v>0</v>
      </c>
      <c r="AK282" s="38">
        <f t="shared" si="1014"/>
        <v>0</v>
      </c>
      <c r="AL282" s="38">
        <f t="shared" si="1015"/>
        <v>0</v>
      </c>
      <c r="AM282" s="38">
        <f t="shared" si="1016"/>
        <v>420</v>
      </c>
      <c r="AN282" s="38">
        <f t="shared" si="1017"/>
        <v>1395</v>
      </c>
      <c r="AO282" s="38">
        <f t="shared" si="1018"/>
        <v>1815</v>
      </c>
      <c r="AP282" s="38">
        <f t="shared" si="1019"/>
        <v>0</v>
      </c>
      <c r="AQ282" s="38">
        <f t="shared" si="1020"/>
        <v>1815</v>
      </c>
      <c r="AR282" s="38">
        <f t="shared" si="1021"/>
        <v>45</v>
      </c>
      <c r="AS282" s="38">
        <f t="shared" si="1022"/>
        <v>1970</v>
      </c>
      <c r="AT282" s="38">
        <f t="shared" si="1023"/>
        <v>560</v>
      </c>
      <c r="AU282" s="38">
        <f t="shared" si="1024"/>
        <v>4090</v>
      </c>
      <c r="AV282" s="38">
        <f t="shared" si="1025"/>
        <v>-7405</v>
      </c>
      <c r="AW282" s="38">
        <f t="shared" si="1026"/>
        <v>-3240</v>
      </c>
      <c r="AX282" s="38">
        <f t="shared" si="1027"/>
        <v>-2260</v>
      </c>
      <c r="AY282" s="38">
        <f t="shared" si="1028"/>
        <v>-9975</v>
      </c>
      <c r="AZ282" s="38">
        <f t="shared" si="1029"/>
        <v>2693</v>
      </c>
      <c r="BA282" s="38">
        <f t="shared" si="1030"/>
        <v>-6982</v>
      </c>
      <c r="BB282" s="38">
        <f t="shared" si="1031"/>
        <v>-202</v>
      </c>
    </row>
    <row r="283" spans="2:54" x14ac:dyDescent="0.25">
      <c r="B283" s="46">
        <v>45575</v>
      </c>
      <c r="C283" s="38">
        <f t="shared" si="986"/>
        <v>0</v>
      </c>
      <c r="D283" s="38">
        <f t="shared" si="987"/>
        <v>0</v>
      </c>
      <c r="E283" s="38">
        <f t="shared" si="988"/>
        <v>0</v>
      </c>
      <c r="F283" s="38">
        <f t="shared" si="989"/>
        <v>0</v>
      </c>
      <c r="G283" s="38">
        <f t="shared" si="990"/>
        <v>0</v>
      </c>
      <c r="H283" s="38">
        <f t="shared" si="991"/>
        <v>0</v>
      </c>
      <c r="I283" s="38">
        <f t="shared" si="992"/>
        <v>0</v>
      </c>
      <c r="J283" s="38">
        <f t="shared" si="993"/>
        <v>0</v>
      </c>
      <c r="K283" s="38">
        <f t="shared" si="994"/>
        <v>0</v>
      </c>
      <c r="L283" s="38">
        <f t="shared" si="995"/>
        <v>50</v>
      </c>
      <c r="M283" s="38">
        <f t="shared" si="996"/>
        <v>0</v>
      </c>
      <c r="N283" s="38">
        <f t="shared" si="997"/>
        <v>440</v>
      </c>
      <c r="O283" s="38">
        <f t="shared" si="998"/>
        <v>360</v>
      </c>
      <c r="P283" s="38">
        <f t="shared" si="999"/>
        <v>855</v>
      </c>
      <c r="Q283" s="38">
        <f t="shared" si="1000"/>
        <v>2230</v>
      </c>
      <c r="R283" s="38">
        <f t="shared" si="1001"/>
        <v>650</v>
      </c>
      <c r="S283" s="38">
        <f t="shared" si="1002"/>
        <v>20</v>
      </c>
      <c r="T283" s="38">
        <f t="shared" si="1003"/>
        <v>247</v>
      </c>
      <c r="U283" s="38">
        <f t="shared" si="1004"/>
        <v>1090</v>
      </c>
      <c r="V283" s="38">
        <f t="shared" si="1005"/>
        <v>1910</v>
      </c>
      <c r="W283" s="38">
        <f t="shared" si="1006"/>
        <v>1022</v>
      </c>
      <c r="X283" s="38">
        <f t="shared" si="1007"/>
        <v>620</v>
      </c>
      <c r="Y283" s="38">
        <f t="shared" si="1008"/>
        <v>0</v>
      </c>
      <c r="Z283" s="38">
        <f t="shared" si="1009"/>
        <v>0</v>
      </c>
      <c r="AD283" s="46">
        <v>45575</v>
      </c>
      <c r="AE283" s="38">
        <f t="shared" si="1032"/>
        <v>0</v>
      </c>
      <c r="AF283" s="38">
        <f t="shared" si="1033"/>
        <v>0</v>
      </c>
      <c r="AG283" s="38">
        <f t="shared" si="1010"/>
        <v>0</v>
      </c>
      <c r="AH283" s="38">
        <f t="shared" si="1011"/>
        <v>0</v>
      </c>
      <c r="AI283" s="38">
        <f t="shared" si="1012"/>
        <v>0</v>
      </c>
      <c r="AJ283" s="38">
        <f t="shared" si="1013"/>
        <v>0</v>
      </c>
      <c r="AK283" s="38">
        <f t="shared" si="1014"/>
        <v>0</v>
      </c>
      <c r="AL283" s="38">
        <f t="shared" si="1015"/>
        <v>0</v>
      </c>
      <c r="AM283" s="38">
        <f t="shared" si="1016"/>
        <v>0</v>
      </c>
      <c r="AN283" s="38">
        <f t="shared" si="1017"/>
        <v>-50</v>
      </c>
      <c r="AO283" s="38">
        <f t="shared" si="1018"/>
        <v>-50</v>
      </c>
      <c r="AP283" s="38">
        <f t="shared" si="1019"/>
        <v>-865</v>
      </c>
      <c r="AQ283" s="38">
        <f t="shared" si="1020"/>
        <v>-405</v>
      </c>
      <c r="AR283" s="38">
        <f t="shared" si="1021"/>
        <v>840</v>
      </c>
      <c r="AS283" s="38">
        <f t="shared" si="1022"/>
        <v>2115</v>
      </c>
      <c r="AT283" s="38">
        <f t="shared" si="1023"/>
        <v>445</v>
      </c>
      <c r="AU283" s="38">
        <f t="shared" si="1024"/>
        <v>2709</v>
      </c>
      <c r="AV283" s="38">
        <f t="shared" si="1025"/>
        <v>395</v>
      </c>
      <c r="AW283" s="38">
        <f t="shared" si="1026"/>
        <v>4165.5</v>
      </c>
      <c r="AX283" s="38">
        <f t="shared" si="1027"/>
        <v>215</v>
      </c>
      <c r="AY283" s="38">
        <f t="shared" si="1028"/>
        <v>3917.5</v>
      </c>
      <c r="AZ283" s="38">
        <f t="shared" si="1029"/>
        <v>945</v>
      </c>
      <c r="BA283" s="38">
        <f t="shared" si="1030"/>
        <v>4862.5</v>
      </c>
      <c r="BB283" s="38">
        <f t="shared" si="1031"/>
        <v>0</v>
      </c>
    </row>
    <row r="284" spans="2:54" x14ac:dyDescent="0.25">
      <c r="B284" s="46">
        <v>45576</v>
      </c>
      <c r="C284" s="38">
        <f t="shared" si="986"/>
        <v>0</v>
      </c>
      <c r="D284" s="38">
        <f t="shared" si="987"/>
        <v>0</v>
      </c>
      <c r="E284" s="38">
        <f t="shared" si="988"/>
        <v>0</v>
      </c>
      <c r="F284" s="38">
        <f t="shared" si="989"/>
        <v>0</v>
      </c>
      <c r="G284" s="38">
        <f t="shared" si="990"/>
        <v>0</v>
      </c>
      <c r="H284" s="38">
        <f t="shared" si="991"/>
        <v>0</v>
      </c>
      <c r="I284" s="38">
        <f t="shared" si="992"/>
        <v>0</v>
      </c>
      <c r="J284" s="38">
        <f t="shared" si="993"/>
        <v>0</v>
      </c>
      <c r="K284" s="38">
        <f t="shared" si="994"/>
        <v>0</v>
      </c>
      <c r="L284" s="38">
        <f t="shared" si="995"/>
        <v>490</v>
      </c>
      <c r="M284" s="38">
        <f t="shared" si="996"/>
        <v>720</v>
      </c>
      <c r="N284" s="38">
        <f t="shared" si="997"/>
        <v>0</v>
      </c>
      <c r="O284" s="38">
        <f t="shared" si="998"/>
        <v>1475</v>
      </c>
      <c r="P284" s="38">
        <f t="shared" si="999"/>
        <v>340</v>
      </c>
      <c r="Q284" s="38">
        <f t="shared" si="1000"/>
        <v>1110</v>
      </c>
      <c r="R284" s="38">
        <f t="shared" si="1001"/>
        <v>735</v>
      </c>
      <c r="S284" s="38">
        <f t="shared" si="1002"/>
        <v>1260</v>
      </c>
      <c r="T284" s="38">
        <f t="shared" si="1003"/>
        <v>2550</v>
      </c>
      <c r="U284" s="38">
        <f t="shared" si="1004"/>
        <v>854</v>
      </c>
      <c r="V284" s="38">
        <f t="shared" si="1005"/>
        <v>316</v>
      </c>
      <c r="W284" s="38">
        <f t="shared" si="1006"/>
        <v>960</v>
      </c>
      <c r="X284" s="38">
        <f t="shared" si="1007"/>
        <v>0</v>
      </c>
      <c r="Y284" s="38">
        <f t="shared" si="1008"/>
        <v>0</v>
      </c>
      <c r="Z284" s="38">
        <f t="shared" si="1009"/>
        <v>0</v>
      </c>
      <c r="AD284" s="46">
        <v>45576</v>
      </c>
      <c r="AE284" s="38">
        <f t="shared" si="1032"/>
        <v>0</v>
      </c>
      <c r="AF284" s="38">
        <f t="shared" si="1033"/>
        <v>0</v>
      </c>
      <c r="AG284" s="38">
        <f t="shared" si="1010"/>
        <v>0</v>
      </c>
      <c r="AH284" s="38">
        <f t="shared" si="1011"/>
        <v>0</v>
      </c>
      <c r="AI284" s="38">
        <f t="shared" si="1012"/>
        <v>0</v>
      </c>
      <c r="AJ284" s="38">
        <f t="shared" si="1013"/>
        <v>0</v>
      </c>
      <c r="AK284" s="38">
        <f t="shared" si="1014"/>
        <v>0</v>
      </c>
      <c r="AL284" s="38">
        <f t="shared" si="1015"/>
        <v>0</v>
      </c>
      <c r="AM284" s="38">
        <f t="shared" si="1016"/>
        <v>0</v>
      </c>
      <c r="AN284" s="38">
        <f t="shared" si="1017"/>
        <v>690</v>
      </c>
      <c r="AO284" s="38">
        <f t="shared" si="1018"/>
        <v>970</v>
      </c>
      <c r="AP284" s="38">
        <f t="shared" si="1019"/>
        <v>0</v>
      </c>
      <c r="AQ284" s="38">
        <f t="shared" si="1020"/>
        <v>2150</v>
      </c>
      <c r="AR284" s="38">
        <f t="shared" si="1021"/>
        <v>-30</v>
      </c>
      <c r="AS284" s="38">
        <f t="shared" si="1022"/>
        <v>2400</v>
      </c>
      <c r="AT284" s="38">
        <f t="shared" si="1023"/>
        <v>-530</v>
      </c>
      <c r="AU284" s="38">
        <f t="shared" si="1024"/>
        <v>2455</v>
      </c>
      <c r="AV284" s="38">
        <f t="shared" si="1025"/>
        <v>900</v>
      </c>
      <c r="AW284" s="38">
        <f t="shared" si="1026"/>
        <v>3359</v>
      </c>
      <c r="AX284" s="38">
        <f t="shared" si="1027"/>
        <v>316</v>
      </c>
      <c r="AY284" s="38">
        <f t="shared" si="1028"/>
        <v>4635</v>
      </c>
      <c r="AZ284" s="38">
        <f t="shared" si="1029"/>
        <v>-1160</v>
      </c>
      <c r="BA284" s="38">
        <f t="shared" si="1030"/>
        <v>3475</v>
      </c>
      <c r="BB284" s="38">
        <f t="shared" si="1031"/>
        <v>0</v>
      </c>
    </row>
    <row r="285" spans="2:54" x14ac:dyDescent="0.25">
      <c r="B285" s="46">
        <v>45577</v>
      </c>
      <c r="C285" s="38">
        <f t="shared" si="986"/>
        <v>0</v>
      </c>
      <c r="D285" s="38">
        <f t="shared" si="987"/>
        <v>0</v>
      </c>
      <c r="E285" s="38">
        <f t="shared" si="988"/>
        <v>0</v>
      </c>
      <c r="F285" s="38">
        <f t="shared" si="989"/>
        <v>0</v>
      </c>
      <c r="G285" s="38">
        <f t="shared" si="990"/>
        <v>0</v>
      </c>
      <c r="H285" s="38">
        <f t="shared" si="991"/>
        <v>0</v>
      </c>
      <c r="I285" s="38">
        <f t="shared" si="992"/>
        <v>0</v>
      </c>
      <c r="J285" s="38">
        <f t="shared" si="993"/>
        <v>0</v>
      </c>
      <c r="K285" s="38">
        <f t="shared" si="994"/>
        <v>0</v>
      </c>
      <c r="L285" s="38">
        <f t="shared" si="995"/>
        <v>0</v>
      </c>
      <c r="M285" s="38">
        <f t="shared" si="996"/>
        <v>0</v>
      </c>
      <c r="N285" s="38">
        <f t="shared" si="997"/>
        <v>20</v>
      </c>
      <c r="O285" s="38">
        <f t="shared" si="998"/>
        <v>295</v>
      </c>
      <c r="P285" s="38">
        <f t="shared" si="999"/>
        <v>900</v>
      </c>
      <c r="Q285" s="38">
        <f t="shared" si="1000"/>
        <v>0</v>
      </c>
      <c r="R285" s="38">
        <f t="shared" si="1001"/>
        <v>940</v>
      </c>
      <c r="S285" s="38">
        <f t="shared" si="1002"/>
        <v>595</v>
      </c>
      <c r="T285" s="38">
        <f t="shared" si="1003"/>
        <v>363</v>
      </c>
      <c r="U285" s="38">
        <f t="shared" si="1004"/>
        <v>1935</v>
      </c>
      <c r="V285" s="38">
        <f t="shared" si="1005"/>
        <v>225</v>
      </c>
      <c r="W285" s="38">
        <f t="shared" si="1006"/>
        <v>290</v>
      </c>
      <c r="X285" s="38">
        <f t="shared" si="1007"/>
        <v>585</v>
      </c>
      <c r="Y285" s="38">
        <f t="shared" si="1008"/>
        <v>190</v>
      </c>
      <c r="Z285" s="38">
        <f t="shared" si="1009"/>
        <v>0</v>
      </c>
      <c r="AD285" s="46">
        <v>45577</v>
      </c>
      <c r="AE285" s="38">
        <f t="shared" si="1032"/>
        <v>0</v>
      </c>
      <c r="AF285" s="38">
        <f t="shared" si="1033"/>
        <v>0</v>
      </c>
      <c r="AG285" s="38">
        <f t="shared" si="1010"/>
        <v>0</v>
      </c>
      <c r="AH285" s="38">
        <f t="shared" si="1011"/>
        <v>0</v>
      </c>
      <c r="AI285" s="38">
        <f t="shared" si="1012"/>
        <v>0</v>
      </c>
      <c r="AJ285" s="38">
        <f t="shared" si="1013"/>
        <v>0</v>
      </c>
      <c r="AK285" s="38">
        <f t="shared" si="1014"/>
        <v>0</v>
      </c>
      <c r="AL285" s="38">
        <f t="shared" si="1015"/>
        <v>0</v>
      </c>
      <c r="AM285" s="38">
        <f t="shared" si="1016"/>
        <v>0</v>
      </c>
      <c r="AN285" s="38">
        <f t="shared" si="1017"/>
        <v>0</v>
      </c>
      <c r="AO285" s="38">
        <f t="shared" si="1018"/>
        <v>0</v>
      </c>
      <c r="AP285" s="38">
        <f t="shared" si="1019"/>
        <v>-20</v>
      </c>
      <c r="AQ285" s="38">
        <f t="shared" si="1020"/>
        <v>-100</v>
      </c>
      <c r="AR285" s="38">
        <f t="shared" si="1021"/>
        <v>840</v>
      </c>
      <c r="AS285" s="38">
        <f t="shared" si="1022"/>
        <v>740</v>
      </c>
      <c r="AT285" s="38">
        <f t="shared" si="1023"/>
        <v>240</v>
      </c>
      <c r="AU285" s="38">
        <f t="shared" si="1024"/>
        <v>-90</v>
      </c>
      <c r="AV285" s="38">
        <f t="shared" si="1025"/>
        <v>2088</v>
      </c>
      <c r="AW285" s="38">
        <f t="shared" si="1026"/>
        <v>1058</v>
      </c>
      <c r="AX285" s="38">
        <f t="shared" si="1027"/>
        <v>262</v>
      </c>
      <c r="AY285" s="38">
        <f t="shared" si="1028"/>
        <v>2111.5</v>
      </c>
      <c r="AZ285" s="38">
        <f t="shared" si="1029"/>
        <v>-115</v>
      </c>
      <c r="BA285" s="38">
        <f t="shared" si="1030"/>
        <v>1931.5</v>
      </c>
      <c r="BB285" s="38">
        <f t="shared" si="1031"/>
        <v>-2</v>
      </c>
    </row>
    <row r="286" spans="2:54" x14ac:dyDescent="0.25">
      <c r="B286" s="46">
        <v>45578</v>
      </c>
      <c r="C286" s="38">
        <f t="shared" si="986"/>
        <v>0</v>
      </c>
      <c r="D286" s="38">
        <f t="shared" si="987"/>
        <v>0</v>
      </c>
      <c r="E286" s="38">
        <f t="shared" si="988"/>
        <v>0</v>
      </c>
      <c r="F286" s="38">
        <f t="shared" si="989"/>
        <v>0</v>
      </c>
      <c r="G286" s="38">
        <f t="shared" si="990"/>
        <v>0</v>
      </c>
      <c r="H286" s="38">
        <f t="shared" si="991"/>
        <v>0</v>
      </c>
      <c r="I286" s="38">
        <f t="shared" si="992"/>
        <v>0</v>
      </c>
      <c r="J286" s="38">
        <f t="shared" si="993"/>
        <v>0</v>
      </c>
      <c r="K286" s="38">
        <f t="shared" si="994"/>
        <v>0</v>
      </c>
      <c r="L286" s="38">
        <f t="shared" si="995"/>
        <v>0</v>
      </c>
      <c r="M286" s="38">
        <f t="shared" si="996"/>
        <v>0</v>
      </c>
      <c r="N286" s="38">
        <f t="shared" si="997"/>
        <v>0</v>
      </c>
      <c r="O286" s="38">
        <f t="shared" si="998"/>
        <v>440</v>
      </c>
      <c r="P286" s="38">
        <f t="shared" si="999"/>
        <v>2005</v>
      </c>
      <c r="Q286" s="38">
        <f t="shared" si="1000"/>
        <v>1640</v>
      </c>
      <c r="R286" s="38">
        <f t="shared" si="1001"/>
        <v>1195</v>
      </c>
      <c r="S286" s="38">
        <f t="shared" si="1002"/>
        <v>560</v>
      </c>
      <c r="T286" s="38">
        <f t="shared" si="1003"/>
        <v>270</v>
      </c>
      <c r="U286" s="38">
        <f t="shared" si="1004"/>
        <v>355</v>
      </c>
      <c r="V286" s="38">
        <f t="shared" si="1005"/>
        <v>825.5</v>
      </c>
      <c r="W286" s="38">
        <f t="shared" si="1006"/>
        <v>1610</v>
      </c>
      <c r="X286" s="38">
        <f t="shared" si="1007"/>
        <v>1730</v>
      </c>
      <c r="Y286" s="38">
        <f t="shared" si="1008"/>
        <v>2270</v>
      </c>
      <c r="Z286" s="38">
        <f t="shared" si="1009"/>
        <v>2120</v>
      </c>
      <c r="AD286" s="46">
        <v>45578</v>
      </c>
      <c r="AE286" s="38">
        <f t="shared" si="1032"/>
        <v>0</v>
      </c>
      <c r="AF286" s="38">
        <f t="shared" si="1033"/>
        <v>0</v>
      </c>
      <c r="AG286" s="38">
        <f t="shared" si="1010"/>
        <v>0</v>
      </c>
      <c r="AH286" s="38">
        <f t="shared" si="1011"/>
        <v>0</v>
      </c>
      <c r="AI286" s="38">
        <f t="shared" si="1012"/>
        <v>0</v>
      </c>
      <c r="AJ286" s="38">
        <f t="shared" si="1013"/>
        <v>0</v>
      </c>
      <c r="AK286" s="38">
        <f t="shared" si="1014"/>
        <v>0</v>
      </c>
      <c r="AL286" s="38">
        <f t="shared" si="1015"/>
        <v>0</v>
      </c>
      <c r="AM286" s="38">
        <f t="shared" si="1016"/>
        <v>0</v>
      </c>
      <c r="AN286" s="38">
        <f t="shared" si="1017"/>
        <v>0</v>
      </c>
      <c r="AO286" s="38">
        <f t="shared" si="1018"/>
        <v>0</v>
      </c>
      <c r="AP286" s="38">
        <f t="shared" si="1019"/>
        <v>0</v>
      </c>
      <c r="AQ286" s="38">
        <f t="shared" si="1020"/>
        <v>445</v>
      </c>
      <c r="AR286" s="38">
        <f t="shared" si="1021"/>
        <v>2628</v>
      </c>
      <c r="AS286" s="38">
        <f t="shared" si="1022"/>
        <v>3443</v>
      </c>
      <c r="AT286" s="38">
        <f t="shared" si="1023"/>
        <v>420</v>
      </c>
      <c r="AU286" s="38">
        <f t="shared" si="1024"/>
        <v>3173</v>
      </c>
      <c r="AV286" s="38">
        <f t="shared" si="1025"/>
        <v>890</v>
      </c>
      <c r="AW286" s="38">
        <f t="shared" si="1026"/>
        <v>4118</v>
      </c>
      <c r="AX286" s="38">
        <f t="shared" si="1027"/>
        <v>1234.5</v>
      </c>
      <c r="AY286" s="38">
        <f t="shared" si="1028"/>
        <v>7837.5</v>
      </c>
      <c r="AZ286" s="38">
        <f t="shared" si="1029"/>
        <v>3372</v>
      </c>
      <c r="BA286" s="38">
        <f t="shared" si="1030"/>
        <v>13479.5</v>
      </c>
      <c r="BB286" s="38">
        <f t="shared" si="1031"/>
        <v>-957</v>
      </c>
    </row>
    <row r="287" spans="2:54" x14ac:dyDescent="0.25">
      <c r="B287" s="46">
        <v>45579</v>
      </c>
      <c r="C287" s="38">
        <f t="shared" si="986"/>
        <v>0</v>
      </c>
      <c r="D287" s="38">
        <f t="shared" si="987"/>
        <v>0</v>
      </c>
      <c r="E287" s="38">
        <f t="shared" si="988"/>
        <v>0</v>
      </c>
      <c r="F287" s="38">
        <f t="shared" si="989"/>
        <v>0</v>
      </c>
      <c r="G287" s="38">
        <f t="shared" si="990"/>
        <v>0</v>
      </c>
      <c r="H287" s="38">
        <f t="shared" si="991"/>
        <v>0</v>
      </c>
      <c r="I287" s="38">
        <f t="shared" si="992"/>
        <v>0</v>
      </c>
      <c r="J287" s="38">
        <f t="shared" si="993"/>
        <v>0</v>
      </c>
      <c r="K287" s="38">
        <f t="shared" si="994"/>
        <v>0</v>
      </c>
      <c r="L287" s="38">
        <f t="shared" si="995"/>
        <v>0</v>
      </c>
      <c r="M287" s="38">
        <f t="shared" si="996"/>
        <v>0</v>
      </c>
      <c r="N287" s="38">
        <f t="shared" si="997"/>
        <v>920</v>
      </c>
      <c r="O287" s="38">
        <f t="shared" si="998"/>
        <v>140</v>
      </c>
      <c r="P287" s="38">
        <f t="shared" si="999"/>
        <v>1210</v>
      </c>
      <c r="Q287" s="38">
        <f t="shared" si="1000"/>
        <v>550</v>
      </c>
      <c r="R287" s="38">
        <f t="shared" si="1001"/>
        <v>320</v>
      </c>
      <c r="S287" s="38">
        <f t="shared" si="1002"/>
        <v>880</v>
      </c>
      <c r="T287" s="38">
        <f t="shared" si="1003"/>
        <v>1260</v>
      </c>
      <c r="U287" s="38">
        <f t="shared" si="1004"/>
        <v>1570</v>
      </c>
      <c r="V287" s="38">
        <f t="shared" si="1005"/>
        <v>780</v>
      </c>
      <c r="W287" s="38">
        <f t="shared" si="1006"/>
        <v>690</v>
      </c>
      <c r="X287" s="38">
        <f t="shared" si="1007"/>
        <v>460</v>
      </c>
      <c r="Y287" s="38">
        <f t="shared" si="1008"/>
        <v>100</v>
      </c>
      <c r="Z287" s="38">
        <f t="shared" si="1009"/>
        <v>0</v>
      </c>
      <c r="AD287" s="46">
        <v>45579</v>
      </c>
      <c r="AE287" s="38">
        <f t="shared" si="1032"/>
        <v>0</v>
      </c>
      <c r="AF287" s="38">
        <f t="shared" si="1033"/>
        <v>0</v>
      </c>
      <c r="AG287" s="38">
        <f t="shared" si="1010"/>
        <v>0</v>
      </c>
      <c r="AH287" s="38">
        <f t="shared" si="1011"/>
        <v>0</v>
      </c>
      <c r="AI287" s="38">
        <f t="shared" si="1012"/>
        <v>0</v>
      </c>
      <c r="AJ287" s="38">
        <f t="shared" si="1013"/>
        <v>0</v>
      </c>
      <c r="AK287" s="38">
        <f t="shared" si="1014"/>
        <v>0</v>
      </c>
      <c r="AL287" s="38">
        <f t="shared" si="1015"/>
        <v>0</v>
      </c>
      <c r="AM287" s="38">
        <f t="shared" si="1016"/>
        <v>0</v>
      </c>
      <c r="AN287" s="38">
        <f t="shared" si="1017"/>
        <v>0</v>
      </c>
      <c r="AO287" s="38">
        <f t="shared" si="1018"/>
        <v>0</v>
      </c>
      <c r="AP287" s="38">
        <f t="shared" si="1019"/>
        <v>910</v>
      </c>
      <c r="AQ287" s="38">
        <f t="shared" si="1020"/>
        <v>1095</v>
      </c>
      <c r="AR287" s="38">
        <f t="shared" si="1021"/>
        <v>-375</v>
      </c>
      <c r="AS287" s="38">
        <f t="shared" si="1022"/>
        <v>1270</v>
      </c>
      <c r="AT287" s="38">
        <f t="shared" si="1023"/>
        <v>-1556</v>
      </c>
      <c r="AU287" s="38">
        <f t="shared" si="1024"/>
        <v>1034</v>
      </c>
      <c r="AV287" s="38">
        <f t="shared" si="1025"/>
        <v>-15</v>
      </c>
      <c r="AW287" s="38">
        <f t="shared" si="1026"/>
        <v>-522.5</v>
      </c>
      <c r="AX287" s="38">
        <f t="shared" si="1027"/>
        <v>-360</v>
      </c>
      <c r="AY287" s="38">
        <f t="shared" si="1028"/>
        <v>-192.5</v>
      </c>
      <c r="AZ287" s="38">
        <f t="shared" si="1029"/>
        <v>-502</v>
      </c>
      <c r="BA287" s="38">
        <f t="shared" si="1030"/>
        <v>-552</v>
      </c>
      <c r="BB287" s="38">
        <f t="shared" si="1031"/>
        <v>0</v>
      </c>
    </row>
    <row r="288" spans="2:54" x14ac:dyDescent="0.25">
      <c r="B288" s="46">
        <v>45580</v>
      </c>
      <c r="C288" s="38">
        <f t="shared" si="986"/>
        <v>0</v>
      </c>
      <c r="D288" s="38">
        <f t="shared" si="987"/>
        <v>0</v>
      </c>
      <c r="E288" s="38">
        <f t="shared" si="988"/>
        <v>0</v>
      </c>
      <c r="F288" s="38">
        <f t="shared" si="989"/>
        <v>0</v>
      </c>
      <c r="G288" s="38">
        <f t="shared" si="990"/>
        <v>0</v>
      </c>
      <c r="H288" s="38">
        <f t="shared" si="991"/>
        <v>0</v>
      </c>
      <c r="I288" s="38">
        <f t="shared" si="992"/>
        <v>0</v>
      </c>
      <c r="J288" s="38">
        <f t="shared" si="993"/>
        <v>0</v>
      </c>
      <c r="K288" s="38">
        <f t="shared" si="994"/>
        <v>0</v>
      </c>
      <c r="L288" s="38">
        <f t="shared" si="995"/>
        <v>0</v>
      </c>
      <c r="M288" s="38">
        <f t="shared" si="996"/>
        <v>0</v>
      </c>
      <c r="N288" s="38">
        <f t="shared" si="997"/>
        <v>394</v>
      </c>
      <c r="O288" s="38">
        <f t="shared" si="998"/>
        <v>260</v>
      </c>
      <c r="P288" s="38">
        <f t="shared" si="999"/>
        <v>1700</v>
      </c>
      <c r="Q288" s="38">
        <f t="shared" si="1000"/>
        <v>380</v>
      </c>
      <c r="R288" s="38">
        <f t="shared" si="1001"/>
        <v>330</v>
      </c>
      <c r="S288" s="38">
        <f t="shared" si="1002"/>
        <v>1744</v>
      </c>
      <c r="T288" s="38">
        <f t="shared" si="1003"/>
        <v>570</v>
      </c>
      <c r="U288" s="38">
        <f t="shared" si="1004"/>
        <v>2310</v>
      </c>
      <c r="V288" s="38">
        <f t="shared" si="1005"/>
        <v>2580</v>
      </c>
      <c r="W288" s="38">
        <f t="shared" si="1006"/>
        <v>2500</v>
      </c>
      <c r="X288" s="38">
        <f t="shared" si="1007"/>
        <v>1000</v>
      </c>
      <c r="Y288" s="38">
        <f t="shared" si="1008"/>
        <v>0</v>
      </c>
      <c r="Z288" s="38">
        <f t="shared" si="1009"/>
        <v>0</v>
      </c>
      <c r="AD288" s="46">
        <v>45580</v>
      </c>
      <c r="AE288" s="38">
        <f t="shared" si="1032"/>
        <v>0</v>
      </c>
      <c r="AF288" s="38">
        <f t="shared" si="1033"/>
        <v>0</v>
      </c>
      <c r="AG288" s="38">
        <f t="shared" si="1010"/>
        <v>0</v>
      </c>
      <c r="AH288" s="38">
        <f t="shared" si="1011"/>
        <v>0</v>
      </c>
      <c r="AI288" s="38">
        <f t="shared" si="1012"/>
        <v>0</v>
      </c>
      <c r="AJ288" s="38">
        <f t="shared" si="1013"/>
        <v>0</v>
      </c>
      <c r="AK288" s="38">
        <f t="shared" si="1014"/>
        <v>0</v>
      </c>
      <c r="AL288" s="38">
        <f t="shared" si="1015"/>
        <v>0</v>
      </c>
      <c r="AM288" s="38">
        <f t="shared" si="1016"/>
        <v>0</v>
      </c>
      <c r="AN288" s="38">
        <f t="shared" si="1017"/>
        <v>0</v>
      </c>
      <c r="AO288" s="38">
        <f t="shared" si="1018"/>
        <v>0</v>
      </c>
      <c r="AP288" s="38">
        <f t="shared" si="1019"/>
        <v>1029</v>
      </c>
      <c r="AQ288" s="38">
        <f t="shared" si="1020"/>
        <v>1159</v>
      </c>
      <c r="AR288" s="38">
        <f t="shared" si="1021"/>
        <v>-2485</v>
      </c>
      <c r="AS288" s="38">
        <f t="shared" si="1022"/>
        <v>-706</v>
      </c>
      <c r="AT288" s="38">
        <f t="shared" si="1023"/>
        <v>1030</v>
      </c>
      <c r="AU288" s="38">
        <f t="shared" si="1024"/>
        <v>568</v>
      </c>
      <c r="AV288" s="38">
        <f t="shared" si="1025"/>
        <v>1345</v>
      </c>
      <c r="AW288" s="38">
        <f t="shared" si="1026"/>
        <v>2098</v>
      </c>
      <c r="AX288" s="38">
        <f t="shared" si="1027"/>
        <v>-1645</v>
      </c>
      <c r="AY288" s="38">
        <f t="shared" si="1028"/>
        <v>-10372</v>
      </c>
      <c r="AZ288" s="38">
        <f t="shared" si="1029"/>
        <v>-64</v>
      </c>
      <c r="BA288" s="38">
        <f t="shared" si="1030"/>
        <v>-10426</v>
      </c>
      <c r="BB288" s="38">
        <f t="shared" si="1031"/>
        <v>0</v>
      </c>
    </row>
    <row r="289" spans="2:54" x14ac:dyDescent="0.25">
      <c r="B289" s="46">
        <v>45581</v>
      </c>
      <c r="C289" s="38">
        <f t="shared" si="986"/>
        <v>0</v>
      </c>
      <c r="D289" s="38">
        <f t="shared" si="987"/>
        <v>0</v>
      </c>
      <c r="E289" s="38">
        <f t="shared" si="988"/>
        <v>0</v>
      </c>
      <c r="F289" s="38">
        <f t="shared" si="989"/>
        <v>0</v>
      </c>
      <c r="G289" s="38">
        <f t="shared" si="990"/>
        <v>0</v>
      </c>
      <c r="H289" s="38">
        <f t="shared" si="991"/>
        <v>0</v>
      </c>
      <c r="I289" s="38">
        <f t="shared" si="992"/>
        <v>0</v>
      </c>
      <c r="J289" s="38">
        <f t="shared" si="993"/>
        <v>0</v>
      </c>
      <c r="K289" s="38">
        <f t="shared" si="994"/>
        <v>0</v>
      </c>
      <c r="L289" s="38">
        <f t="shared" si="995"/>
        <v>0</v>
      </c>
      <c r="M289" s="38">
        <f t="shared" si="996"/>
        <v>0</v>
      </c>
      <c r="N289" s="38">
        <f t="shared" si="997"/>
        <v>0</v>
      </c>
      <c r="O289" s="38">
        <f t="shared" si="998"/>
        <v>120</v>
      </c>
      <c r="P289" s="38">
        <f t="shared" si="999"/>
        <v>40</v>
      </c>
      <c r="Q289" s="38">
        <f t="shared" si="1000"/>
        <v>440</v>
      </c>
      <c r="R289" s="38">
        <f t="shared" si="1001"/>
        <v>540</v>
      </c>
      <c r="S289" s="38">
        <f t="shared" si="1002"/>
        <v>440</v>
      </c>
      <c r="T289" s="38">
        <f t="shared" si="1003"/>
        <v>150</v>
      </c>
      <c r="U289" s="38">
        <f t="shared" si="1004"/>
        <v>1315</v>
      </c>
      <c r="V289" s="38">
        <f t="shared" si="1005"/>
        <v>260</v>
      </c>
      <c r="W289" s="38">
        <f t="shared" si="1006"/>
        <v>60</v>
      </c>
      <c r="X289" s="38">
        <f t="shared" si="1007"/>
        <v>160</v>
      </c>
      <c r="Y289" s="38">
        <f t="shared" si="1008"/>
        <v>0</v>
      </c>
      <c r="Z289" s="38">
        <f t="shared" si="1009"/>
        <v>0</v>
      </c>
      <c r="AD289" s="46">
        <v>45581</v>
      </c>
      <c r="AE289" s="38">
        <f t="shared" si="1032"/>
        <v>0</v>
      </c>
      <c r="AF289" s="38">
        <f t="shared" si="1033"/>
        <v>0</v>
      </c>
      <c r="AG289" s="38">
        <f t="shared" si="1010"/>
        <v>0</v>
      </c>
      <c r="AH289" s="38">
        <f t="shared" si="1011"/>
        <v>0</v>
      </c>
      <c r="AI289" s="38">
        <f t="shared" si="1012"/>
        <v>0</v>
      </c>
      <c r="AJ289" s="38">
        <f t="shared" si="1013"/>
        <v>0</v>
      </c>
      <c r="AK289" s="38">
        <f t="shared" si="1014"/>
        <v>0</v>
      </c>
      <c r="AL289" s="38">
        <f t="shared" si="1015"/>
        <v>0</v>
      </c>
      <c r="AM289" s="38">
        <f t="shared" si="1016"/>
        <v>0</v>
      </c>
      <c r="AN289" s="38">
        <f t="shared" si="1017"/>
        <v>0</v>
      </c>
      <c r="AO289" s="38">
        <f t="shared" si="1018"/>
        <v>0</v>
      </c>
      <c r="AP289" s="38">
        <f t="shared" si="1019"/>
        <v>0</v>
      </c>
      <c r="AQ289" s="38">
        <f t="shared" si="1020"/>
        <v>120</v>
      </c>
      <c r="AR289" s="38">
        <f t="shared" si="1021"/>
        <v>40</v>
      </c>
      <c r="AS289" s="38">
        <f t="shared" si="1022"/>
        <v>205</v>
      </c>
      <c r="AT289" s="38">
        <f t="shared" si="1023"/>
        <v>370</v>
      </c>
      <c r="AU289" s="38">
        <f t="shared" si="1024"/>
        <v>1040</v>
      </c>
      <c r="AV289" s="38">
        <f t="shared" si="1025"/>
        <v>-1730</v>
      </c>
      <c r="AW289" s="38">
        <f t="shared" si="1026"/>
        <v>1160</v>
      </c>
      <c r="AX289" s="38">
        <f t="shared" si="1027"/>
        <v>385</v>
      </c>
      <c r="AY289" s="38">
        <f t="shared" si="1028"/>
        <v>1605</v>
      </c>
      <c r="AZ289" s="38">
        <f t="shared" si="1029"/>
        <v>253</v>
      </c>
      <c r="BA289" s="38">
        <f t="shared" si="1030"/>
        <v>1858</v>
      </c>
      <c r="BB289" s="38">
        <f t="shared" si="1031"/>
        <v>0</v>
      </c>
    </row>
    <row r="290" spans="2:54" x14ac:dyDescent="0.25">
      <c r="B290" s="46">
        <v>45582</v>
      </c>
      <c r="C290" s="38">
        <f t="shared" si="986"/>
        <v>0</v>
      </c>
      <c r="D290" s="38">
        <f t="shared" si="987"/>
        <v>0</v>
      </c>
      <c r="E290" s="38">
        <f t="shared" si="988"/>
        <v>0</v>
      </c>
      <c r="F290" s="38">
        <f t="shared" si="989"/>
        <v>0</v>
      </c>
      <c r="G290" s="38">
        <f t="shared" si="990"/>
        <v>0</v>
      </c>
      <c r="H290" s="38">
        <f t="shared" si="991"/>
        <v>0</v>
      </c>
      <c r="I290" s="38">
        <f t="shared" si="992"/>
        <v>0</v>
      </c>
      <c r="J290" s="38">
        <f t="shared" si="993"/>
        <v>0</v>
      </c>
      <c r="K290" s="38">
        <f t="shared" si="994"/>
        <v>0</v>
      </c>
      <c r="L290" s="38">
        <f t="shared" si="995"/>
        <v>0</v>
      </c>
      <c r="M290" s="38">
        <f t="shared" si="996"/>
        <v>0</v>
      </c>
      <c r="N290" s="38">
        <f t="shared" si="997"/>
        <v>0</v>
      </c>
      <c r="O290" s="38">
        <f t="shared" si="998"/>
        <v>0</v>
      </c>
      <c r="P290" s="38">
        <f t="shared" si="999"/>
        <v>0</v>
      </c>
      <c r="Q290" s="38">
        <f t="shared" si="1000"/>
        <v>240</v>
      </c>
      <c r="R290" s="38">
        <f t="shared" si="1001"/>
        <v>240</v>
      </c>
      <c r="S290" s="38">
        <f t="shared" si="1002"/>
        <v>670</v>
      </c>
      <c r="T290" s="38">
        <f t="shared" si="1003"/>
        <v>280</v>
      </c>
      <c r="U290" s="38">
        <f t="shared" si="1004"/>
        <v>840</v>
      </c>
      <c r="V290" s="38">
        <f t="shared" si="1005"/>
        <v>370</v>
      </c>
      <c r="W290" s="38">
        <f t="shared" si="1006"/>
        <v>0</v>
      </c>
      <c r="X290" s="38">
        <f t="shared" si="1007"/>
        <v>0</v>
      </c>
      <c r="Y290" s="38">
        <f t="shared" si="1008"/>
        <v>0</v>
      </c>
      <c r="Z290" s="38">
        <f t="shared" si="1009"/>
        <v>0</v>
      </c>
      <c r="AD290" s="46">
        <v>45582</v>
      </c>
      <c r="AE290" s="38">
        <f t="shared" si="1032"/>
        <v>0</v>
      </c>
      <c r="AF290" s="38">
        <f t="shared" si="1033"/>
        <v>0</v>
      </c>
      <c r="AG290" s="38">
        <f t="shared" si="1010"/>
        <v>0</v>
      </c>
      <c r="AH290" s="38">
        <f t="shared" si="1011"/>
        <v>0</v>
      </c>
      <c r="AI290" s="38">
        <f t="shared" si="1012"/>
        <v>0</v>
      </c>
      <c r="AJ290" s="38">
        <f t="shared" si="1013"/>
        <v>0</v>
      </c>
      <c r="AK290" s="38">
        <f t="shared" si="1014"/>
        <v>0</v>
      </c>
      <c r="AL290" s="38">
        <f t="shared" si="1015"/>
        <v>0</v>
      </c>
      <c r="AM290" s="38">
        <f t="shared" si="1016"/>
        <v>0</v>
      </c>
      <c r="AN290" s="38">
        <f t="shared" si="1017"/>
        <v>0</v>
      </c>
      <c r="AO290" s="38">
        <f t="shared" si="1018"/>
        <v>0</v>
      </c>
      <c r="AP290" s="38">
        <f t="shared" si="1019"/>
        <v>0</v>
      </c>
      <c r="AQ290" s="38">
        <f t="shared" si="1020"/>
        <v>0</v>
      </c>
      <c r="AR290" s="38">
        <f t="shared" si="1021"/>
        <v>0</v>
      </c>
      <c r="AS290" s="38">
        <f t="shared" si="1022"/>
        <v>215</v>
      </c>
      <c r="AT290" s="38">
        <f t="shared" si="1023"/>
        <v>190</v>
      </c>
      <c r="AU290" s="38">
        <f t="shared" si="1024"/>
        <v>1160</v>
      </c>
      <c r="AV290" s="38">
        <f t="shared" si="1025"/>
        <v>125</v>
      </c>
      <c r="AW290" s="38">
        <f t="shared" si="1026"/>
        <v>-300</v>
      </c>
      <c r="AX290" s="38">
        <f t="shared" si="1027"/>
        <v>370</v>
      </c>
      <c r="AY290" s="38">
        <f t="shared" si="1028"/>
        <v>-294</v>
      </c>
      <c r="AZ290" s="38">
        <f t="shared" si="1029"/>
        <v>15</v>
      </c>
      <c r="BA290" s="38">
        <f t="shared" si="1030"/>
        <v>-279</v>
      </c>
      <c r="BB290" s="38">
        <f t="shared" si="1031"/>
        <v>0</v>
      </c>
    </row>
    <row r="291" spans="2:54" x14ac:dyDescent="0.25">
      <c r="B291" s="46">
        <v>45583</v>
      </c>
      <c r="C291" s="38">
        <f t="shared" si="986"/>
        <v>0</v>
      </c>
      <c r="D291" s="38">
        <f t="shared" si="987"/>
        <v>0</v>
      </c>
      <c r="E291" s="38">
        <f t="shared" si="988"/>
        <v>0</v>
      </c>
      <c r="F291" s="38">
        <f t="shared" si="989"/>
        <v>0</v>
      </c>
      <c r="G291" s="38">
        <f t="shared" si="990"/>
        <v>0</v>
      </c>
      <c r="H291" s="38">
        <f t="shared" si="991"/>
        <v>0</v>
      </c>
      <c r="I291" s="38">
        <f t="shared" si="992"/>
        <v>0</v>
      </c>
      <c r="J291" s="38">
        <f t="shared" si="993"/>
        <v>0</v>
      </c>
      <c r="K291" s="38">
        <f t="shared" si="994"/>
        <v>0</v>
      </c>
      <c r="L291" s="38">
        <f t="shared" si="995"/>
        <v>0</v>
      </c>
      <c r="M291" s="38">
        <f t="shared" si="996"/>
        <v>0</v>
      </c>
      <c r="N291" s="38">
        <f t="shared" si="997"/>
        <v>0</v>
      </c>
      <c r="O291" s="38">
        <f t="shared" si="998"/>
        <v>0</v>
      </c>
      <c r="P291" s="38">
        <f t="shared" si="999"/>
        <v>560</v>
      </c>
      <c r="Q291" s="38">
        <f t="shared" si="1000"/>
        <v>4150</v>
      </c>
      <c r="R291" s="38">
        <f t="shared" si="1001"/>
        <v>2440</v>
      </c>
      <c r="S291" s="38">
        <f t="shared" si="1002"/>
        <v>500</v>
      </c>
      <c r="T291" s="38">
        <f t="shared" si="1003"/>
        <v>800</v>
      </c>
      <c r="U291" s="38">
        <f t="shared" si="1004"/>
        <v>1395</v>
      </c>
      <c r="V291" s="38">
        <f t="shared" si="1005"/>
        <v>1090</v>
      </c>
      <c r="W291" s="38">
        <f t="shared" si="1006"/>
        <v>210.01000000000022</v>
      </c>
      <c r="X291" s="38">
        <f t="shared" si="1007"/>
        <v>140</v>
      </c>
      <c r="Y291" s="38">
        <f t="shared" si="1008"/>
        <v>0</v>
      </c>
      <c r="Z291" s="38">
        <f t="shared" si="1009"/>
        <v>0</v>
      </c>
      <c r="AD291" s="46">
        <v>45583</v>
      </c>
      <c r="AE291" s="38">
        <f t="shared" si="1032"/>
        <v>0</v>
      </c>
      <c r="AF291" s="38">
        <f t="shared" si="1033"/>
        <v>0</v>
      </c>
      <c r="AG291" s="38">
        <f t="shared" si="1010"/>
        <v>0</v>
      </c>
      <c r="AH291" s="38">
        <f t="shared" si="1011"/>
        <v>0</v>
      </c>
      <c r="AI291" s="38">
        <f t="shared" si="1012"/>
        <v>0</v>
      </c>
      <c r="AJ291" s="38">
        <f t="shared" si="1013"/>
        <v>0</v>
      </c>
      <c r="AK291" s="38">
        <f t="shared" si="1014"/>
        <v>0</v>
      </c>
      <c r="AL291" s="38">
        <f t="shared" si="1015"/>
        <v>0</v>
      </c>
      <c r="AM291" s="38">
        <f t="shared" si="1016"/>
        <v>0</v>
      </c>
      <c r="AN291" s="38">
        <f t="shared" si="1017"/>
        <v>0</v>
      </c>
      <c r="AO291" s="38">
        <f t="shared" si="1018"/>
        <v>0</v>
      </c>
      <c r="AP291" s="38">
        <f t="shared" si="1019"/>
        <v>0</v>
      </c>
      <c r="AQ291" s="38">
        <f t="shared" si="1020"/>
        <v>0</v>
      </c>
      <c r="AR291" s="38">
        <f t="shared" si="1021"/>
        <v>445</v>
      </c>
      <c r="AS291" s="38">
        <f t="shared" si="1022"/>
        <v>-5000</v>
      </c>
      <c r="AT291" s="38">
        <f t="shared" si="1023"/>
        <v>1620</v>
      </c>
      <c r="AU291" s="38">
        <f t="shared" si="1024"/>
        <v>-4441</v>
      </c>
      <c r="AV291" s="38">
        <f t="shared" si="1025"/>
        <v>1825</v>
      </c>
      <c r="AW291" s="38">
        <f t="shared" si="1026"/>
        <v>-406</v>
      </c>
      <c r="AX291" s="38">
        <f t="shared" si="1027"/>
        <v>1265</v>
      </c>
      <c r="AY291" s="38">
        <f t="shared" si="1028"/>
        <v>-3741.99</v>
      </c>
      <c r="AZ291" s="38">
        <f t="shared" si="1029"/>
        <v>-456</v>
      </c>
      <c r="BA291" s="38">
        <f t="shared" si="1030"/>
        <v>-4197.99</v>
      </c>
      <c r="BB291" s="38">
        <f t="shared" si="1031"/>
        <v>0</v>
      </c>
    </row>
    <row r="292" spans="2:54" x14ac:dyDescent="0.25">
      <c r="B292" s="46">
        <v>45584</v>
      </c>
      <c r="C292" s="38">
        <f t="shared" si="986"/>
        <v>0</v>
      </c>
      <c r="D292" s="38">
        <f t="shared" si="987"/>
        <v>0</v>
      </c>
      <c r="E292" s="38">
        <f t="shared" si="988"/>
        <v>0</v>
      </c>
      <c r="F292" s="38">
        <f t="shared" si="989"/>
        <v>0</v>
      </c>
      <c r="G292" s="38">
        <f t="shared" si="990"/>
        <v>0</v>
      </c>
      <c r="H292" s="38">
        <f t="shared" si="991"/>
        <v>0</v>
      </c>
      <c r="I292" s="38">
        <f t="shared" si="992"/>
        <v>0</v>
      </c>
      <c r="J292" s="38">
        <f t="shared" si="993"/>
        <v>0</v>
      </c>
      <c r="K292" s="38">
        <f t="shared" si="994"/>
        <v>0</v>
      </c>
      <c r="L292" s="38">
        <f t="shared" si="995"/>
        <v>0</v>
      </c>
      <c r="M292" s="38">
        <f t="shared" si="996"/>
        <v>0</v>
      </c>
      <c r="N292" s="38">
        <f t="shared" si="997"/>
        <v>0</v>
      </c>
      <c r="O292" s="38">
        <f t="shared" si="998"/>
        <v>1080</v>
      </c>
      <c r="P292" s="38">
        <f t="shared" si="999"/>
        <v>490</v>
      </c>
      <c r="Q292" s="38">
        <f t="shared" si="1000"/>
        <v>880</v>
      </c>
      <c r="R292" s="38">
        <f t="shared" si="1001"/>
        <v>510</v>
      </c>
      <c r="S292" s="38">
        <f t="shared" si="1002"/>
        <v>465</v>
      </c>
      <c r="T292" s="38">
        <f t="shared" si="1003"/>
        <v>545</v>
      </c>
      <c r="U292" s="38">
        <f t="shared" si="1004"/>
        <v>710</v>
      </c>
      <c r="V292" s="38">
        <f t="shared" si="1005"/>
        <v>275</v>
      </c>
      <c r="W292" s="38">
        <f t="shared" si="1006"/>
        <v>742</v>
      </c>
      <c r="X292" s="38">
        <f t="shared" si="1007"/>
        <v>360</v>
      </c>
      <c r="Y292" s="38">
        <f t="shared" si="1008"/>
        <v>0</v>
      </c>
      <c r="Z292" s="38">
        <f t="shared" si="1009"/>
        <v>0</v>
      </c>
      <c r="AD292" s="46">
        <v>45584</v>
      </c>
      <c r="AE292" s="38">
        <f t="shared" si="1032"/>
        <v>0</v>
      </c>
      <c r="AF292" s="38">
        <f t="shared" si="1033"/>
        <v>0</v>
      </c>
      <c r="AG292" s="38">
        <f t="shared" si="1010"/>
        <v>0</v>
      </c>
      <c r="AH292" s="38">
        <f t="shared" si="1011"/>
        <v>0</v>
      </c>
      <c r="AI292" s="38">
        <f t="shared" si="1012"/>
        <v>0</v>
      </c>
      <c r="AJ292" s="38">
        <f t="shared" si="1013"/>
        <v>0</v>
      </c>
      <c r="AK292" s="38">
        <f t="shared" si="1014"/>
        <v>0</v>
      </c>
      <c r="AL292" s="38">
        <f t="shared" si="1015"/>
        <v>0</v>
      </c>
      <c r="AM292" s="38">
        <f t="shared" si="1016"/>
        <v>0</v>
      </c>
      <c r="AN292" s="38">
        <f t="shared" si="1017"/>
        <v>0</v>
      </c>
      <c r="AO292" s="38">
        <f t="shared" si="1018"/>
        <v>0</v>
      </c>
      <c r="AP292" s="38">
        <f t="shared" si="1019"/>
        <v>0</v>
      </c>
      <c r="AQ292" s="38">
        <f t="shared" si="1020"/>
        <v>-710</v>
      </c>
      <c r="AR292" s="38">
        <f t="shared" si="1021"/>
        <v>90</v>
      </c>
      <c r="AS292" s="38">
        <f t="shared" si="1022"/>
        <v>360</v>
      </c>
      <c r="AT292" s="38">
        <f t="shared" si="1023"/>
        <v>685</v>
      </c>
      <c r="AU292" s="38">
        <f t="shared" si="1024"/>
        <v>1370</v>
      </c>
      <c r="AV292" s="38">
        <f t="shared" si="1025"/>
        <v>820</v>
      </c>
      <c r="AW292" s="38">
        <f t="shared" si="1026"/>
        <v>1960</v>
      </c>
      <c r="AX292" s="38">
        <f t="shared" si="1027"/>
        <v>710</v>
      </c>
      <c r="AY292" s="38">
        <f t="shared" si="1028"/>
        <v>3497</v>
      </c>
      <c r="AZ292" s="38">
        <f t="shared" si="1029"/>
        <v>-385</v>
      </c>
      <c r="BA292" s="38">
        <f t="shared" si="1030"/>
        <v>3112</v>
      </c>
      <c r="BB292" s="38">
        <f t="shared" si="1031"/>
        <v>0</v>
      </c>
    </row>
    <row r="293" spans="2:54" x14ac:dyDescent="0.25">
      <c r="B293" s="46">
        <v>45585</v>
      </c>
      <c r="C293" s="38">
        <f t="shared" si="986"/>
        <v>0</v>
      </c>
      <c r="D293" s="38">
        <f t="shared" si="987"/>
        <v>0</v>
      </c>
      <c r="E293" s="38">
        <f t="shared" si="988"/>
        <v>0</v>
      </c>
      <c r="F293" s="38">
        <f t="shared" si="989"/>
        <v>0</v>
      </c>
      <c r="G293" s="38">
        <f t="shared" si="990"/>
        <v>0</v>
      </c>
      <c r="H293" s="38">
        <f t="shared" si="991"/>
        <v>0</v>
      </c>
      <c r="I293" s="38">
        <f t="shared" si="992"/>
        <v>0</v>
      </c>
      <c r="J293" s="38">
        <f t="shared" si="993"/>
        <v>0</v>
      </c>
      <c r="K293" s="38">
        <f t="shared" si="994"/>
        <v>0</v>
      </c>
      <c r="L293" s="38">
        <f t="shared" si="995"/>
        <v>0</v>
      </c>
      <c r="M293" s="38">
        <f t="shared" si="996"/>
        <v>0</v>
      </c>
      <c r="N293" s="38">
        <f t="shared" si="997"/>
        <v>0</v>
      </c>
      <c r="O293" s="38">
        <f t="shared" si="998"/>
        <v>0</v>
      </c>
      <c r="P293" s="38">
        <f t="shared" si="999"/>
        <v>571.4</v>
      </c>
      <c r="Q293" s="38">
        <f t="shared" si="1000"/>
        <v>2460</v>
      </c>
      <c r="R293" s="38">
        <f t="shared" si="1001"/>
        <v>1549.9999999999995</v>
      </c>
      <c r="S293" s="38">
        <f t="shared" si="1002"/>
        <v>1195</v>
      </c>
      <c r="T293" s="38">
        <f t="shared" si="1003"/>
        <v>2035</v>
      </c>
      <c r="U293" s="38">
        <f t="shared" si="1004"/>
        <v>210</v>
      </c>
      <c r="V293" s="38">
        <f t="shared" si="1005"/>
        <v>275</v>
      </c>
      <c r="W293" s="38">
        <f t="shared" si="1006"/>
        <v>100</v>
      </c>
      <c r="X293" s="38">
        <f t="shared" si="1007"/>
        <v>380</v>
      </c>
      <c r="Y293" s="38">
        <f t="shared" si="1008"/>
        <v>0</v>
      </c>
      <c r="Z293" s="38">
        <f t="shared" si="1009"/>
        <v>0</v>
      </c>
      <c r="AD293" s="46">
        <v>45585</v>
      </c>
      <c r="AE293" s="38">
        <f t="shared" si="1032"/>
        <v>0</v>
      </c>
      <c r="AF293" s="38">
        <f t="shared" si="1033"/>
        <v>0</v>
      </c>
      <c r="AG293" s="38">
        <f t="shared" si="1010"/>
        <v>25</v>
      </c>
      <c r="AH293" s="38">
        <f t="shared" si="1011"/>
        <v>0</v>
      </c>
      <c r="AI293" s="38">
        <f t="shared" si="1012"/>
        <v>25</v>
      </c>
      <c r="AJ293" s="38">
        <f t="shared" si="1013"/>
        <v>0</v>
      </c>
      <c r="AK293" s="38">
        <f t="shared" si="1014"/>
        <v>25</v>
      </c>
      <c r="AL293" s="38">
        <f t="shared" si="1015"/>
        <v>0</v>
      </c>
      <c r="AM293" s="38">
        <f t="shared" si="1016"/>
        <v>25</v>
      </c>
      <c r="AN293" s="38">
        <f t="shared" si="1017"/>
        <v>0</v>
      </c>
      <c r="AO293" s="38">
        <f t="shared" si="1018"/>
        <v>25</v>
      </c>
      <c r="AP293" s="38">
        <f t="shared" si="1019"/>
        <v>0</v>
      </c>
      <c r="AQ293" s="38">
        <f t="shared" si="1020"/>
        <v>25</v>
      </c>
      <c r="AR293" s="38">
        <f t="shared" si="1021"/>
        <v>-368.6</v>
      </c>
      <c r="AS293" s="38">
        <f t="shared" si="1022"/>
        <v>2116.4</v>
      </c>
      <c r="AT293" s="38">
        <f t="shared" si="1023"/>
        <v>2349.9999999999995</v>
      </c>
      <c r="AU293" s="38">
        <f t="shared" si="1024"/>
        <v>5661.4</v>
      </c>
      <c r="AV293" s="38">
        <f t="shared" si="1025"/>
        <v>2555</v>
      </c>
      <c r="AW293" s="38">
        <f t="shared" si="1026"/>
        <v>8331.4</v>
      </c>
      <c r="AX293" s="38">
        <f t="shared" si="1027"/>
        <v>275</v>
      </c>
      <c r="AY293" s="38">
        <f t="shared" si="1028"/>
        <v>9386.4</v>
      </c>
      <c r="AZ293" s="38">
        <f t="shared" si="1029"/>
        <v>95</v>
      </c>
      <c r="BA293" s="38">
        <f t="shared" si="1030"/>
        <v>9505.4</v>
      </c>
      <c r="BB293" s="38">
        <f t="shared" si="1031"/>
        <v>0</v>
      </c>
    </row>
    <row r="294" spans="2:54" x14ac:dyDescent="0.25">
      <c r="B294" s="46">
        <v>45586</v>
      </c>
      <c r="C294" s="38">
        <f t="shared" si="986"/>
        <v>0</v>
      </c>
      <c r="D294" s="38">
        <f t="shared" si="987"/>
        <v>0</v>
      </c>
      <c r="E294" s="38">
        <f t="shared" si="988"/>
        <v>0</v>
      </c>
      <c r="F294" s="38">
        <f t="shared" si="989"/>
        <v>0</v>
      </c>
      <c r="G294" s="38">
        <f t="shared" si="990"/>
        <v>0</v>
      </c>
      <c r="H294" s="38">
        <f t="shared" si="991"/>
        <v>0</v>
      </c>
      <c r="I294" s="38">
        <f t="shared" si="992"/>
        <v>0</v>
      </c>
      <c r="J294" s="38">
        <f t="shared" si="993"/>
        <v>0</v>
      </c>
      <c r="K294" s="38">
        <f t="shared" si="994"/>
        <v>0</v>
      </c>
      <c r="L294" s="38">
        <f t="shared" si="995"/>
        <v>0</v>
      </c>
      <c r="M294" s="38">
        <f t="shared" si="996"/>
        <v>0</v>
      </c>
      <c r="N294" s="38">
        <f t="shared" si="997"/>
        <v>0</v>
      </c>
      <c r="O294" s="38">
        <f t="shared" si="998"/>
        <v>190</v>
      </c>
      <c r="P294" s="38">
        <f t="shared" si="999"/>
        <v>460</v>
      </c>
      <c r="Q294" s="38">
        <f t="shared" si="1000"/>
        <v>670</v>
      </c>
      <c r="R294" s="38">
        <f t="shared" si="1001"/>
        <v>700</v>
      </c>
      <c r="S294" s="38">
        <f t="shared" si="1002"/>
        <v>2835</v>
      </c>
      <c r="T294" s="38">
        <f t="shared" si="1003"/>
        <v>435</v>
      </c>
      <c r="U294" s="38">
        <f t="shared" si="1004"/>
        <v>465</v>
      </c>
      <c r="V294" s="38">
        <f t="shared" si="1005"/>
        <v>317</v>
      </c>
      <c r="W294" s="38">
        <f t="shared" si="1006"/>
        <v>1358.0500000000002</v>
      </c>
      <c r="X294" s="38">
        <f t="shared" si="1007"/>
        <v>4579.9999999999991</v>
      </c>
      <c r="Y294" s="38">
        <f t="shared" si="1008"/>
        <v>3270</v>
      </c>
      <c r="Z294" s="38">
        <f t="shared" si="1009"/>
        <v>640</v>
      </c>
      <c r="AD294" s="46">
        <v>45586</v>
      </c>
      <c r="AE294" s="38">
        <f t="shared" si="1032"/>
        <v>0</v>
      </c>
      <c r="AF294" s="38">
        <f t="shared" si="1033"/>
        <v>0</v>
      </c>
      <c r="AG294" s="38">
        <f t="shared" si="1010"/>
        <v>0</v>
      </c>
      <c r="AH294" s="38">
        <f t="shared" si="1011"/>
        <v>0</v>
      </c>
      <c r="AI294" s="38">
        <f t="shared" si="1012"/>
        <v>0</v>
      </c>
      <c r="AJ294" s="38">
        <f t="shared" si="1013"/>
        <v>0</v>
      </c>
      <c r="AK294" s="38">
        <f t="shared" si="1014"/>
        <v>0</v>
      </c>
      <c r="AL294" s="38">
        <f t="shared" si="1015"/>
        <v>0</v>
      </c>
      <c r="AM294" s="38">
        <f t="shared" si="1016"/>
        <v>0</v>
      </c>
      <c r="AN294" s="38">
        <f t="shared" si="1017"/>
        <v>0</v>
      </c>
      <c r="AO294" s="38">
        <f t="shared" si="1018"/>
        <v>0</v>
      </c>
      <c r="AP294" s="38">
        <f t="shared" si="1019"/>
        <v>0</v>
      </c>
      <c r="AQ294" s="38">
        <f t="shared" si="1020"/>
        <v>190</v>
      </c>
      <c r="AR294" s="38">
        <f t="shared" si="1021"/>
        <v>310</v>
      </c>
      <c r="AS294" s="38">
        <f t="shared" si="1022"/>
        <v>220</v>
      </c>
      <c r="AT294" s="38">
        <f t="shared" si="1023"/>
        <v>1550</v>
      </c>
      <c r="AU294" s="38">
        <f t="shared" si="1024"/>
        <v>3455</v>
      </c>
      <c r="AV294" s="38">
        <f t="shared" si="1025"/>
        <v>610</v>
      </c>
      <c r="AW294" s="38">
        <f t="shared" si="1026"/>
        <v>2755</v>
      </c>
      <c r="AX294" s="38">
        <f t="shared" si="1027"/>
        <v>377</v>
      </c>
      <c r="AY294" s="38">
        <f t="shared" si="1028"/>
        <v>4490.05</v>
      </c>
      <c r="AZ294" s="38">
        <f t="shared" si="1029"/>
        <v>2355</v>
      </c>
      <c r="BA294" s="38">
        <f t="shared" si="1030"/>
        <v>-2884.95</v>
      </c>
      <c r="BB294" s="38">
        <f t="shared" si="1031"/>
        <v>9195.5</v>
      </c>
    </row>
    <row r="295" spans="2:54" x14ac:dyDescent="0.25">
      <c r="B295" s="46">
        <v>45587</v>
      </c>
      <c r="C295" s="38">
        <f t="shared" si="986"/>
        <v>0</v>
      </c>
      <c r="D295" s="38">
        <f t="shared" si="987"/>
        <v>0</v>
      </c>
      <c r="E295" s="38">
        <f t="shared" si="988"/>
        <v>0</v>
      </c>
      <c r="F295" s="38">
        <f t="shared" si="989"/>
        <v>0</v>
      </c>
      <c r="G295" s="38">
        <f t="shared" si="990"/>
        <v>0</v>
      </c>
      <c r="H295" s="38">
        <f t="shared" si="991"/>
        <v>0</v>
      </c>
      <c r="I295" s="38">
        <f t="shared" si="992"/>
        <v>0</v>
      </c>
      <c r="J295" s="38">
        <f t="shared" si="993"/>
        <v>0</v>
      </c>
      <c r="K295" s="38">
        <f t="shared" si="994"/>
        <v>0</v>
      </c>
      <c r="L295" s="38">
        <f t="shared" si="995"/>
        <v>0</v>
      </c>
      <c r="M295" s="38">
        <f t="shared" si="996"/>
        <v>0</v>
      </c>
      <c r="N295" s="38">
        <f t="shared" si="997"/>
        <v>0</v>
      </c>
      <c r="O295" s="38">
        <f t="shared" si="998"/>
        <v>40</v>
      </c>
      <c r="P295" s="38">
        <f t="shared" si="999"/>
        <v>423</v>
      </c>
      <c r="Q295" s="38">
        <f t="shared" si="1000"/>
        <v>965</v>
      </c>
      <c r="R295" s="38">
        <f t="shared" si="1001"/>
        <v>580</v>
      </c>
      <c r="S295" s="38">
        <f t="shared" si="1002"/>
        <v>4585</v>
      </c>
      <c r="T295" s="38">
        <f t="shared" si="1003"/>
        <v>1730</v>
      </c>
      <c r="U295" s="38">
        <f t="shared" si="1004"/>
        <v>2080</v>
      </c>
      <c r="V295" s="38">
        <f t="shared" si="1005"/>
        <v>915</v>
      </c>
      <c r="W295" s="38">
        <f t="shared" si="1006"/>
        <v>440</v>
      </c>
      <c r="X295" s="38">
        <f t="shared" si="1007"/>
        <v>265</v>
      </c>
      <c r="Y295" s="38">
        <f t="shared" si="1008"/>
        <v>180</v>
      </c>
      <c r="Z295" s="38">
        <f t="shared" si="1009"/>
        <v>0</v>
      </c>
      <c r="AD295" s="46">
        <v>45587</v>
      </c>
      <c r="AE295" s="38">
        <f t="shared" si="1032"/>
        <v>0</v>
      </c>
      <c r="AF295" s="38">
        <f t="shared" si="1033"/>
        <v>0</v>
      </c>
      <c r="AG295" s="38">
        <f t="shared" si="1010"/>
        <v>0</v>
      </c>
      <c r="AH295" s="38">
        <f t="shared" si="1011"/>
        <v>0</v>
      </c>
      <c r="AI295" s="38">
        <f t="shared" si="1012"/>
        <v>0</v>
      </c>
      <c r="AJ295" s="38">
        <f t="shared" si="1013"/>
        <v>0</v>
      </c>
      <c r="AK295" s="38">
        <f t="shared" si="1014"/>
        <v>0</v>
      </c>
      <c r="AL295" s="38">
        <f t="shared" si="1015"/>
        <v>0</v>
      </c>
      <c r="AM295" s="38">
        <f t="shared" si="1016"/>
        <v>0</v>
      </c>
      <c r="AN295" s="38">
        <f t="shared" si="1017"/>
        <v>0</v>
      </c>
      <c r="AO295" s="38">
        <f t="shared" si="1018"/>
        <v>0</v>
      </c>
      <c r="AP295" s="38">
        <f t="shared" si="1019"/>
        <v>0</v>
      </c>
      <c r="AQ295" s="38">
        <f t="shared" si="1020"/>
        <v>-75</v>
      </c>
      <c r="AR295" s="38">
        <f t="shared" si="1021"/>
        <v>53</v>
      </c>
      <c r="AS295" s="38">
        <f t="shared" si="1022"/>
        <v>943</v>
      </c>
      <c r="AT295" s="38">
        <f t="shared" si="1023"/>
        <v>-4040</v>
      </c>
      <c r="AU295" s="38">
        <f t="shared" si="1024"/>
        <v>-3112</v>
      </c>
      <c r="AV295" s="38">
        <f t="shared" si="1025"/>
        <v>-4150</v>
      </c>
      <c r="AW295" s="38">
        <f t="shared" si="1026"/>
        <v>-6382</v>
      </c>
      <c r="AX295" s="38">
        <f t="shared" si="1027"/>
        <v>455</v>
      </c>
      <c r="AY295" s="38">
        <f t="shared" si="1028"/>
        <v>-5793</v>
      </c>
      <c r="AZ295" s="38">
        <f t="shared" si="1029"/>
        <v>315</v>
      </c>
      <c r="BA295" s="38">
        <f t="shared" si="1030"/>
        <v>-5563</v>
      </c>
      <c r="BB295" s="38">
        <f t="shared" si="1031"/>
        <v>0</v>
      </c>
    </row>
    <row r="296" spans="2:54" x14ac:dyDescent="0.25">
      <c r="B296" s="46">
        <v>45588</v>
      </c>
      <c r="C296" s="38">
        <f t="shared" si="986"/>
        <v>0</v>
      </c>
      <c r="D296" s="38">
        <f t="shared" si="987"/>
        <v>0</v>
      </c>
      <c r="E296" s="38">
        <f t="shared" si="988"/>
        <v>0</v>
      </c>
      <c r="F296" s="38">
        <f t="shared" si="989"/>
        <v>0</v>
      </c>
      <c r="G296" s="38">
        <f t="shared" si="990"/>
        <v>0</v>
      </c>
      <c r="H296" s="38">
        <f t="shared" si="991"/>
        <v>0</v>
      </c>
      <c r="I296" s="38">
        <f t="shared" si="992"/>
        <v>0</v>
      </c>
      <c r="J296" s="38">
        <f t="shared" si="993"/>
        <v>0</v>
      </c>
      <c r="K296" s="38">
        <f t="shared" si="994"/>
        <v>0</v>
      </c>
      <c r="L296" s="38">
        <f t="shared" si="995"/>
        <v>0</v>
      </c>
      <c r="M296" s="38">
        <f t="shared" si="996"/>
        <v>0</v>
      </c>
      <c r="N296" s="38">
        <f t="shared" si="997"/>
        <v>0</v>
      </c>
      <c r="O296" s="38">
        <f t="shared" si="998"/>
        <v>0</v>
      </c>
      <c r="P296" s="38">
        <f t="shared" si="999"/>
        <v>460</v>
      </c>
      <c r="Q296" s="38">
        <f t="shared" si="1000"/>
        <v>360</v>
      </c>
      <c r="R296" s="38">
        <f t="shared" si="1001"/>
        <v>4480</v>
      </c>
      <c r="S296" s="38">
        <f t="shared" si="1002"/>
        <v>2960</v>
      </c>
      <c r="T296" s="38">
        <f t="shared" si="1003"/>
        <v>205</v>
      </c>
      <c r="U296" s="38">
        <f t="shared" si="1004"/>
        <v>50</v>
      </c>
      <c r="V296" s="38">
        <f t="shared" si="1005"/>
        <v>50</v>
      </c>
      <c r="W296" s="38">
        <f t="shared" si="1006"/>
        <v>270</v>
      </c>
      <c r="X296" s="38">
        <f t="shared" si="1007"/>
        <v>60</v>
      </c>
      <c r="Y296" s="38">
        <f t="shared" si="1008"/>
        <v>0</v>
      </c>
      <c r="Z296" s="38">
        <f t="shared" si="1009"/>
        <v>0</v>
      </c>
      <c r="AD296" s="46">
        <v>45588</v>
      </c>
      <c r="AE296" s="38">
        <f t="shared" si="1032"/>
        <v>0</v>
      </c>
      <c r="AF296" s="38">
        <f t="shared" si="1033"/>
        <v>0</v>
      </c>
      <c r="AG296" s="38">
        <f t="shared" si="1010"/>
        <v>0</v>
      </c>
      <c r="AH296" s="38">
        <f t="shared" si="1011"/>
        <v>0</v>
      </c>
      <c r="AI296" s="38">
        <f t="shared" si="1012"/>
        <v>0</v>
      </c>
      <c r="AJ296" s="38">
        <f t="shared" si="1013"/>
        <v>0</v>
      </c>
      <c r="AK296" s="38">
        <f t="shared" si="1014"/>
        <v>0</v>
      </c>
      <c r="AL296" s="38">
        <f t="shared" si="1015"/>
        <v>0</v>
      </c>
      <c r="AM296" s="38">
        <f t="shared" si="1016"/>
        <v>0</v>
      </c>
      <c r="AN296" s="38">
        <f t="shared" si="1017"/>
        <v>0</v>
      </c>
      <c r="AO296" s="38">
        <f t="shared" si="1018"/>
        <v>0</v>
      </c>
      <c r="AP296" s="38">
        <f t="shared" si="1019"/>
        <v>0</v>
      </c>
      <c r="AQ296" s="38">
        <f t="shared" si="1020"/>
        <v>0</v>
      </c>
      <c r="AR296" s="38">
        <f t="shared" si="1021"/>
        <v>-1180</v>
      </c>
      <c r="AS296" s="38">
        <f t="shared" si="1022"/>
        <v>-1095</v>
      </c>
      <c r="AT296" s="38">
        <f t="shared" si="1023"/>
        <v>4480</v>
      </c>
      <c r="AU296" s="38">
        <f t="shared" si="1024"/>
        <v>6690</v>
      </c>
      <c r="AV296" s="38">
        <f t="shared" si="1025"/>
        <v>1022</v>
      </c>
      <c r="AW296" s="38">
        <f t="shared" si="1026"/>
        <v>7837</v>
      </c>
      <c r="AX296" s="38">
        <f t="shared" si="1027"/>
        <v>100</v>
      </c>
      <c r="AY296" s="38">
        <f t="shared" si="1028"/>
        <v>6433</v>
      </c>
      <c r="AZ296" s="38">
        <f t="shared" si="1029"/>
        <v>764</v>
      </c>
      <c r="BA296" s="38">
        <f t="shared" si="1030"/>
        <v>7197</v>
      </c>
      <c r="BB296" s="38">
        <f t="shared" si="1031"/>
        <v>0</v>
      </c>
    </row>
    <row r="297" spans="2:54" x14ac:dyDescent="0.25">
      <c r="B297" s="46">
        <v>45589</v>
      </c>
      <c r="C297" s="38">
        <f t="shared" si="986"/>
        <v>0</v>
      </c>
      <c r="D297" s="38">
        <f t="shared" si="987"/>
        <v>0</v>
      </c>
      <c r="E297" s="38">
        <f t="shared" si="988"/>
        <v>0</v>
      </c>
      <c r="F297" s="38">
        <f t="shared" si="989"/>
        <v>0</v>
      </c>
      <c r="G297" s="38">
        <f t="shared" si="990"/>
        <v>0</v>
      </c>
      <c r="H297" s="38">
        <f t="shared" si="991"/>
        <v>0</v>
      </c>
      <c r="I297" s="38">
        <f t="shared" si="992"/>
        <v>0</v>
      </c>
      <c r="J297" s="38">
        <f t="shared" si="993"/>
        <v>0</v>
      </c>
      <c r="K297" s="38">
        <f t="shared" si="994"/>
        <v>0</v>
      </c>
      <c r="L297" s="38">
        <f t="shared" si="995"/>
        <v>0</v>
      </c>
      <c r="M297" s="38">
        <f t="shared" si="996"/>
        <v>0</v>
      </c>
      <c r="N297" s="38">
        <f t="shared" si="997"/>
        <v>0</v>
      </c>
      <c r="O297" s="38">
        <f t="shared" si="998"/>
        <v>360</v>
      </c>
      <c r="P297" s="38">
        <f t="shared" si="999"/>
        <v>200</v>
      </c>
      <c r="Q297" s="38">
        <f t="shared" si="1000"/>
        <v>735</v>
      </c>
      <c r="R297" s="38">
        <f t="shared" si="1001"/>
        <v>660</v>
      </c>
      <c r="S297" s="38">
        <f t="shared" si="1002"/>
        <v>691</v>
      </c>
      <c r="T297" s="38">
        <f t="shared" si="1003"/>
        <v>1120</v>
      </c>
      <c r="U297" s="38">
        <f t="shared" si="1004"/>
        <v>350</v>
      </c>
      <c r="V297" s="38">
        <f t="shared" si="1005"/>
        <v>26</v>
      </c>
      <c r="W297" s="38">
        <f t="shared" si="1006"/>
        <v>272</v>
      </c>
      <c r="X297" s="38">
        <f t="shared" si="1007"/>
        <v>312</v>
      </c>
      <c r="Y297" s="38">
        <f t="shared" si="1008"/>
        <v>140</v>
      </c>
      <c r="Z297" s="38">
        <f t="shared" si="1009"/>
        <v>0</v>
      </c>
      <c r="AD297" s="46">
        <v>45589</v>
      </c>
      <c r="AE297" s="38">
        <f t="shared" si="1032"/>
        <v>0</v>
      </c>
      <c r="AF297" s="38">
        <f t="shared" si="1033"/>
        <v>0</v>
      </c>
      <c r="AG297" s="38">
        <f t="shared" si="1010"/>
        <v>0</v>
      </c>
      <c r="AH297" s="38">
        <f t="shared" si="1011"/>
        <v>0</v>
      </c>
      <c r="AI297" s="38">
        <f t="shared" si="1012"/>
        <v>0</v>
      </c>
      <c r="AJ297" s="38">
        <f t="shared" si="1013"/>
        <v>0</v>
      </c>
      <c r="AK297" s="38">
        <f t="shared" si="1014"/>
        <v>0</v>
      </c>
      <c r="AL297" s="38">
        <f t="shared" si="1015"/>
        <v>0</v>
      </c>
      <c r="AM297" s="38">
        <f t="shared" si="1016"/>
        <v>0</v>
      </c>
      <c r="AN297" s="38">
        <f t="shared" si="1017"/>
        <v>0</v>
      </c>
      <c r="AO297" s="38">
        <f t="shared" si="1018"/>
        <v>0</v>
      </c>
      <c r="AP297" s="38">
        <f t="shared" si="1019"/>
        <v>0</v>
      </c>
      <c r="AQ297" s="38">
        <f t="shared" si="1020"/>
        <v>360</v>
      </c>
      <c r="AR297" s="38">
        <f t="shared" si="1021"/>
        <v>-45</v>
      </c>
      <c r="AS297" s="38">
        <f t="shared" si="1022"/>
        <v>750</v>
      </c>
      <c r="AT297" s="38">
        <f t="shared" si="1023"/>
        <v>660</v>
      </c>
      <c r="AU297" s="38">
        <f t="shared" si="1024"/>
        <v>2711</v>
      </c>
      <c r="AV297" s="38">
        <f t="shared" si="1025"/>
        <v>980</v>
      </c>
      <c r="AW297" s="38">
        <f t="shared" si="1026"/>
        <v>4266</v>
      </c>
      <c r="AX297" s="38">
        <f t="shared" si="1027"/>
        <v>-16</v>
      </c>
      <c r="AY297" s="38">
        <f t="shared" si="1028"/>
        <v>4522</v>
      </c>
      <c r="AZ297" s="38">
        <f t="shared" si="1029"/>
        <v>-203.5</v>
      </c>
      <c r="BA297" s="38">
        <f t="shared" si="1030"/>
        <v>4431.5</v>
      </c>
      <c r="BB297" s="38">
        <f t="shared" si="1031"/>
        <v>-95</v>
      </c>
    </row>
    <row r="298" spans="2:54" x14ac:dyDescent="0.25">
      <c r="B298" s="46">
        <v>45590</v>
      </c>
      <c r="C298" s="38">
        <f t="shared" si="986"/>
        <v>520</v>
      </c>
      <c r="D298" s="38">
        <f t="shared" si="987"/>
        <v>0</v>
      </c>
      <c r="E298" s="38">
        <f t="shared" si="988"/>
        <v>0</v>
      </c>
      <c r="F298" s="38">
        <f t="shared" si="989"/>
        <v>0</v>
      </c>
      <c r="G298" s="38">
        <f t="shared" si="990"/>
        <v>0</v>
      </c>
      <c r="H298" s="38">
        <f t="shared" si="991"/>
        <v>0</v>
      </c>
      <c r="I298" s="38">
        <f t="shared" si="992"/>
        <v>0</v>
      </c>
      <c r="J298" s="38">
        <f t="shared" si="993"/>
        <v>2530</v>
      </c>
      <c r="K298" s="38">
        <f t="shared" si="994"/>
        <v>0</v>
      </c>
      <c r="L298" s="38">
        <f t="shared" si="995"/>
        <v>0</v>
      </c>
      <c r="M298" s="38">
        <f t="shared" si="996"/>
        <v>0</v>
      </c>
      <c r="N298" s="38">
        <f t="shared" si="997"/>
        <v>0</v>
      </c>
      <c r="O298" s="38">
        <f t="shared" si="998"/>
        <v>0</v>
      </c>
      <c r="P298" s="38">
        <f t="shared" si="999"/>
        <v>0</v>
      </c>
      <c r="Q298" s="38">
        <f t="shared" si="1000"/>
        <v>420</v>
      </c>
      <c r="R298" s="38">
        <f t="shared" si="1001"/>
        <v>160</v>
      </c>
      <c r="S298" s="38">
        <f t="shared" si="1002"/>
        <v>3610</v>
      </c>
      <c r="T298" s="38">
        <f t="shared" si="1003"/>
        <v>140</v>
      </c>
      <c r="U298" s="38">
        <f t="shared" si="1004"/>
        <v>100</v>
      </c>
      <c r="V298" s="38">
        <f t="shared" si="1005"/>
        <v>790</v>
      </c>
      <c r="W298" s="38">
        <f t="shared" si="1006"/>
        <v>1860</v>
      </c>
      <c r="X298" s="38">
        <f t="shared" si="1007"/>
        <v>320</v>
      </c>
      <c r="Y298" s="38">
        <f t="shared" si="1008"/>
        <v>187</v>
      </c>
      <c r="Z298" s="38">
        <f t="shared" si="1009"/>
        <v>0</v>
      </c>
      <c r="AD298" s="46">
        <v>45590</v>
      </c>
      <c r="AE298" s="38">
        <f t="shared" si="1032"/>
        <v>520</v>
      </c>
      <c r="AF298" s="38">
        <f t="shared" si="1033"/>
        <v>0</v>
      </c>
      <c r="AG298" s="38">
        <f t="shared" si="1010"/>
        <v>520</v>
      </c>
      <c r="AH298" s="38">
        <f t="shared" si="1011"/>
        <v>0</v>
      </c>
      <c r="AI298" s="38">
        <f t="shared" si="1012"/>
        <v>520</v>
      </c>
      <c r="AJ298" s="38">
        <f t="shared" si="1013"/>
        <v>0</v>
      </c>
      <c r="AK298" s="38">
        <f t="shared" si="1014"/>
        <v>520</v>
      </c>
      <c r="AL298" s="38">
        <f t="shared" si="1015"/>
        <v>2430</v>
      </c>
      <c r="AM298" s="38">
        <f t="shared" si="1016"/>
        <v>2950</v>
      </c>
      <c r="AN298" s="38">
        <f t="shared" si="1017"/>
        <v>0</v>
      </c>
      <c r="AO298" s="38">
        <f t="shared" si="1018"/>
        <v>2950</v>
      </c>
      <c r="AP298" s="38">
        <f t="shared" si="1019"/>
        <v>0</v>
      </c>
      <c r="AQ298" s="38">
        <f t="shared" si="1020"/>
        <v>2950</v>
      </c>
      <c r="AR298" s="38">
        <f t="shared" si="1021"/>
        <v>0</v>
      </c>
      <c r="AS298" s="38">
        <f t="shared" si="1022"/>
        <v>3165</v>
      </c>
      <c r="AT298" s="38">
        <f t="shared" si="1023"/>
        <v>55</v>
      </c>
      <c r="AU298" s="38">
        <f t="shared" si="1024"/>
        <v>5165</v>
      </c>
      <c r="AV298" s="38">
        <f t="shared" si="1025"/>
        <v>140</v>
      </c>
      <c r="AW298" s="38">
        <f t="shared" si="1026"/>
        <v>5160</v>
      </c>
      <c r="AX298" s="38">
        <f t="shared" si="1027"/>
        <v>95</v>
      </c>
      <c r="AY298" s="38">
        <f t="shared" si="1028"/>
        <v>1715</v>
      </c>
      <c r="AZ298" s="38">
        <f t="shared" si="1029"/>
        <v>1257</v>
      </c>
      <c r="BA298" s="38">
        <f t="shared" si="1030"/>
        <v>3159</v>
      </c>
      <c r="BB298" s="38">
        <f t="shared" si="1031"/>
        <v>-523</v>
      </c>
    </row>
    <row r="299" spans="2:54" x14ac:dyDescent="0.25">
      <c r="B299" s="46">
        <v>45591</v>
      </c>
      <c r="C299" s="38">
        <f t="shared" si="986"/>
        <v>0</v>
      </c>
      <c r="D299" s="38">
        <f t="shared" si="987"/>
        <v>0</v>
      </c>
      <c r="E299" s="38">
        <f t="shared" si="988"/>
        <v>0</v>
      </c>
      <c r="F299" s="38">
        <f t="shared" si="989"/>
        <v>0</v>
      </c>
      <c r="G299" s="38">
        <f t="shared" si="990"/>
        <v>0</v>
      </c>
      <c r="H299" s="38">
        <f t="shared" si="991"/>
        <v>0</v>
      </c>
      <c r="I299" s="38">
        <f t="shared" si="992"/>
        <v>0</v>
      </c>
      <c r="J299" s="38">
        <f t="shared" si="993"/>
        <v>0</v>
      </c>
      <c r="K299" s="38">
        <f t="shared" si="994"/>
        <v>0</v>
      </c>
      <c r="L299" s="38">
        <f t="shared" si="995"/>
        <v>0</v>
      </c>
      <c r="M299" s="38">
        <f t="shared" si="996"/>
        <v>0</v>
      </c>
      <c r="N299" s="38">
        <f t="shared" si="997"/>
        <v>0</v>
      </c>
      <c r="O299" s="38">
        <f t="shared" si="998"/>
        <v>0</v>
      </c>
      <c r="P299" s="38">
        <f t="shared" si="999"/>
        <v>500</v>
      </c>
      <c r="Q299" s="38">
        <f t="shared" si="1000"/>
        <v>397.09000000000003</v>
      </c>
      <c r="R299" s="38">
        <f t="shared" si="1001"/>
        <v>344.99999999999989</v>
      </c>
      <c r="S299" s="38">
        <f t="shared" si="1002"/>
        <v>750</v>
      </c>
      <c r="T299" s="38">
        <f t="shared" si="1003"/>
        <v>410.00000000000023</v>
      </c>
      <c r="U299" s="38">
        <f t="shared" si="1004"/>
        <v>300</v>
      </c>
      <c r="V299" s="38">
        <f t="shared" si="1005"/>
        <v>160</v>
      </c>
      <c r="W299" s="38">
        <f t="shared" si="1006"/>
        <v>950</v>
      </c>
      <c r="X299" s="38">
        <f t="shared" si="1007"/>
        <v>260</v>
      </c>
      <c r="Y299" s="38">
        <f t="shared" si="1008"/>
        <v>340</v>
      </c>
      <c r="Z299" s="38">
        <f t="shared" si="1009"/>
        <v>20</v>
      </c>
      <c r="AD299" s="46">
        <v>45591</v>
      </c>
      <c r="AE299" s="38">
        <f t="shared" si="1032"/>
        <v>0</v>
      </c>
      <c r="AF299" s="38">
        <f t="shared" si="1033"/>
        <v>0</v>
      </c>
      <c r="AG299" s="38">
        <f t="shared" si="1010"/>
        <v>0</v>
      </c>
      <c r="AH299" s="38">
        <f t="shared" si="1011"/>
        <v>0</v>
      </c>
      <c r="AI299" s="38">
        <f t="shared" si="1012"/>
        <v>0</v>
      </c>
      <c r="AJ299" s="38">
        <f t="shared" si="1013"/>
        <v>0</v>
      </c>
      <c r="AK299" s="38">
        <f t="shared" si="1014"/>
        <v>0</v>
      </c>
      <c r="AL299" s="38">
        <f t="shared" si="1015"/>
        <v>0</v>
      </c>
      <c r="AM299" s="38">
        <f t="shared" si="1016"/>
        <v>0</v>
      </c>
      <c r="AN299" s="38">
        <f t="shared" si="1017"/>
        <v>0</v>
      </c>
      <c r="AO299" s="38">
        <f t="shared" si="1018"/>
        <v>0</v>
      </c>
      <c r="AP299" s="38">
        <f t="shared" si="1019"/>
        <v>0</v>
      </c>
      <c r="AQ299" s="38">
        <f t="shared" si="1020"/>
        <v>0</v>
      </c>
      <c r="AR299" s="38">
        <f t="shared" si="1021"/>
        <v>500</v>
      </c>
      <c r="AS299" s="38">
        <f t="shared" si="1022"/>
        <v>92.09</v>
      </c>
      <c r="AT299" s="38">
        <f t="shared" si="1023"/>
        <v>5360</v>
      </c>
      <c r="AU299" s="38">
        <f t="shared" si="1024"/>
        <v>5630.09</v>
      </c>
      <c r="AV299" s="38">
        <f t="shared" si="1025"/>
        <v>96</v>
      </c>
      <c r="AW299" s="38">
        <f t="shared" si="1026"/>
        <v>6183.09</v>
      </c>
      <c r="AX299" s="38">
        <f t="shared" si="1027"/>
        <v>-287</v>
      </c>
      <c r="AY299" s="38">
        <f t="shared" si="1028"/>
        <v>5826.09</v>
      </c>
      <c r="AZ299" s="38">
        <f t="shared" si="1029"/>
        <v>-265</v>
      </c>
      <c r="BA299" s="38">
        <f t="shared" si="1030"/>
        <v>5386.09</v>
      </c>
      <c r="BB299" s="38">
        <f t="shared" si="1031"/>
        <v>-423.5</v>
      </c>
    </row>
    <row r="300" spans="2:54" x14ac:dyDescent="0.25">
      <c r="B300" s="46">
        <v>45592</v>
      </c>
      <c r="C300" s="38">
        <f t="shared" si="986"/>
        <v>0</v>
      </c>
      <c r="D300" s="38">
        <f t="shared" si="987"/>
        <v>0</v>
      </c>
      <c r="E300" s="38">
        <f t="shared" si="988"/>
        <v>0</v>
      </c>
      <c r="F300" s="38">
        <f t="shared" si="989"/>
        <v>0</v>
      </c>
      <c r="G300" s="38">
        <f t="shared" si="990"/>
        <v>0</v>
      </c>
      <c r="H300" s="38">
        <f t="shared" si="991"/>
        <v>0</v>
      </c>
      <c r="I300" s="38">
        <f t="shared" si="992"/>
        <v>0</v>
      </c>
      <c r="J300" s="38">
        <f t="shared" si="993"/>
        <v>0</v>
      </c>
      <c r="K300" s="38">
        <f t="shared" si="994"/>
        <v>0</v>
      </c>
      <c r="L300" s="38">
        <f t="shared" si="995"/>
        <v>0</v>
      </c>
      <c r="M300" s="38">
        <f t="shared" si="996"/>
        <v>0</v>
      </c>
      <c r="N300" s="38">
        <f t="shared" si="997"/>
        <v>0</v>
      </c>
      <c r="O300" s="38">
        <f t="shared" si="998"/>
        <v>0</v>
      </c>
      <c r="P300" s="38">
        <f t="shared" si="999"/>
        <v>141</v>
      </c>
      <c r="Q300" s="38">
        <f t="shared" si="1000"/>
        <v>680</v>
      </c>
      <c r="R300" s="38">
        <f t="shared" si="1001"/>
        <v>695</v>
      </c>
      <c r="S300" s="38">
        <f t="shared" si="1002"/>
        <v>2970</v>
      </c>
      <c r="T300" s="38">
        <f t="shared" si="1003"/>
        <v>805</v>
      </c>
      <c r="U300" s="38">
        <f t="shared" si="1004"/>
        <v>1690</v>
      </c>
      <c r="V300" s="38">
        <f t="shared" si="1005"/>
        <v>1250</v>
      </c>
      <c r="W300" s="38">
        <f t="shared" si="1006"/>
        <v>1425</v>
      </c>
      <c r="X300" s="38">
        <f t="shared" si="1007"/>
        <v>610</v>
      </c>
      <c r="Y300" s="38">
        <f t="shared" si="1008"/>
        <v>1000</v>
      </c>
      <c r="Z300" s="38">
        <f t="shared" si="1009"/>
        <v>450</v>
      </c>
      <c r="AD300" s="46">
        <v>45592</v>
      </c>
      <c r="AE300" s="38">
        <f t="shared" si="1032"/>
        <v>0</v>
      </c>
      <c r="AF300" s="38">
        <f t="shared" si="1033"/>
        <v>0</v>
      </c>
      <c r="AG300" s="38">
        <f t="shared" si="1010"/>
        <v>0</v>
      </c>
      <c r="AH300" s="38">
        <f t="shared" si="1011"/>
        <v>0</v>
      </c>
      <c r="AI300" s="38">
        <f t="shared" si="1012"/>
        <v>0</v>
      </c>
      <c r="AJ300" s="38">
        <f t="shared" si="1013"/>
        <v>0</v>
      </c>
      <c r="AK300" s="38">
        <f t="shared" si="1014"/>
        <v>0</v>
      </c>
      <c r="AL300" s="38">
        <f t="shared" si="1015"/>
        <v>0</v>
      </c>
      <c r="AM300" s="38">
        <f t="shared" si="1016"/>
        <v>0</v>
      </c>
      <c r="AN300" s="38">
        <f t="shared" si="1017"/>
        <v>0</v>
      </c>
      <c r="AO300" s="38">
        <f t="shared" si="1018"/>
        <v>0</v>
      </c>
      <c r="AP300" s="38">
        <f t="shared" si="1019"/>
        <v>0</v>
      </c>
      <c r="AQ300" s="38">
        <f t="shared" si="1020"/>
        <v>0</v>
      </c>
      <c r="AR300" s="38">
        <f t="shared" si="1021"/>
        <v>141</v>
      </c>
      <c r="AS300" s="38">
        <f t="shared" si="1022"/>
        <v>1451</v>
      </c>
      <c r="AT300" s="38">
        <f t="shared" si="1023"/>
        <v>780</v>
      </c>
      <c r="AU300" s="38">
        <f t="shared" si="1024"/>
        <v>3806</v>
      </c>
      <c r="AV300" s="38">
        <f t="shared" si="1025"/>
        <v>900</v>
      </c>
      <c r="AW300" s="38">
        <f t="shared" si="1026"/>
        <v>6381</v>
      </c>
      <c r="AX300" s="38">
        <f t="shared" si="1027"/>
        <v>65</v>
      </c>
      <c r="AY300" s="38">
        <f t="shared" si="1028"/>
        <v>6571</v>
      </c>
      <c r="AZ300" s="38">
        <f t="shared" si="1029"/>
        <v>-1165</v>
      </c>
      <c r="BA300" s="38">
        <f t="shared" si="1030"/>
        <v>6521</v>
      </c>
      <c r="BB300" s="38">
        <f t="shared" si="1031"/>
        <v>117.5</v>
      </c>
    </row>
    <row r="301" spans="2:54" x14ac:dyDescent="0.25">
      <c r="B301" s="46">
        <v>45593</v>
      </c>
      <c r="C301" s="38">
        <f t="shared" si="986"/>
        <v>0</v>
      </c>
      <c r="D301" s="38">
        <f t="shared" si="987"/>
        <v>0</v>
      </c>
      <c r="E301" s="38">
        <f t="shared" si="988"/>
        <v>0</v>
      </c>
      <c r="F301" s="38">
        <f t="shared" si="989"/>
        <v>0</v>
      </c>
      <c r="G301" s="38">
        <f t="shared" si="990"/>
        <v>0</v>
      </c>
      <c r="H301" s="38">
        <f t="shared" si="991"/>
        <v>0</v>
      </c>
      <c r="I301" s="38">
        <f t="shared" si="992"/>
        <v>0</v>
      </c>
      <c r="J301" s="38">
        <f t="shared" si="993"/>
        <v>0</v>
      </c>
      <c r="K301" s="38">
        <f t="shared" si="994"/>
        <v>0</v>
      </c>
      <c r="L301" s="38">
        <f t="shared" si="995"/>
        <v>0</v>
      </c>
      <c r="M301" s="38">
        <f t="shared" si="996"/>
        <v>0</v>
      </c>
      <c r="N301" s="38">
        <f t="shared" si="997"/>
        <v>0</v>
      </c>
      <c r="O301" s="38">
        <f t="shared" si="998"/>
        <v>80</v>
      </c>
      <c r="P301" s="38">
        <f t="shared" si="999"/>
        <v>340</v>
      </c>
      <c r="Q301" s="38">
        <f t="shared" si="1000"/>
        <v>1250</v>
      </c>
      <c r="R301" s="38">
        <f t="shared" si="1001"/>
        <v>2775</v>
      </c>
      <c r="S301" s="38">
        <f t="shared" si="1002"/>
        <v>2013</v>
      </c>
      <c r="T301" s="38">
        <f t="shared" si="1003"/>
        <v>1805</v>
      </c>
      <c r="U301" s="38">
        <f t="shared" si="1004"/>
        <v>930</v>
      </c>
      <c r="V301" s="38">
        <f t="shared" si="1005"/>
        <v>2965</v>
      </c>
      <c r="W301" s="38">
        <f t="shared" si="1006"/>
        <v>1530</v>
      </c>
      <c r="X301" s="38">
        <f t="shared" si="1007"/>
        <v>524</v>
      </c>
      <c r="Y301" s="38">
        <f t="shared" si="1008"/>
        <v>535</v>
      </c>
      <c r="Z301" s="38">
        <f t="shared" si="1009"/>
        <v>0</v>
      </c>
      <c r="AD301" s="46">
        <v>45593</v>
      </c>
      <c r="AE301" s="38">
        <f>AE262</f>
        <v>0</v>
      </c>
      <c r="AF301" s="38">
        <f>AF262-AE262</f>
        <v>0</v>
      </c>
      <c r="AG301" s="38">
        <f t="shared" si="1010"/>
        <v>0</v>
      </c>
      <c r="AH301" s="38">
        <f t="shared" si="1011"/>
        <v>0</v>
      </c>
      <c r="AI301" s="38">
        <f t="shared" si="1012"/>
        <v>0</v>
      </c>
      <c r="AJ301" s="38">
        <f t="shared" si="1013"/>
        <v>0</v>
      </c>
      <c r="AK301" s="38">
        <f t="shared" si="1014"/>
        <v>0</v>
      </c>
      <c r="AL301" s="38">
        <f t="shared" si="1015"/>
        <v>0</v>
      </c>
      <c r="AM301" s="38">
        <f t="shared" si="1016"/>
        <v>0</v>
      </c>
      <c r="AN301" s="38">
        <f t="shared" si="1017"/>
        <v>0</v>
      </c>
      <c r="AO301" s="38">
        <f t="shared" si="1018"/>
        <v>0</v>
      </c>
      <c r="AP301" s="38">
        <f t="shared" si="1019"/>
        <v>0</v>
      </c>
      <c r="AQ301" s="38">
        <f t="shared" si="1020"/>
        <v>80</v>
      </c>
      <c r="AR301" s="38">
        <f t="shared" si="1021"/>
        <v>595</v>
      </c>
      <c r="AS301" s="38">
        <f t="shared" si="1022"/>
        <v>900</v>
      </c>
      <c r="AT301" s="38">
        <f t="shared" si="1023"/>
        <v>1875</v>
      </c>
      <c r="AU301" s="38">
        <f t="shared" si="1024"/>
        <v>5333</v>
      </c>
      <c r="AV301" s="38">
        <f t="shared" si="1025"/>
        <v>980</v>
      </c>
      <c r="AW301" s="38">
        <f t="shared" si="1026"/>
        <v>3173</v>
      </c>
      <c r="AX301" s="38">
        <f t="shared" si="1027"/>
        <v>-4960</v>
      </c>
      <c r="AY301" s="38">
        <f t="shared" si="1028"/>
        <v>-2032</v>
      </c>
      <c r="AZ301" s="38">
        <f t="shared" si="1029"/>
        <v>1009</v>
      </c>
      <c r="BA301" s="38">
        <f t="shared" si="1030"/>
        <v>-2328</v>
      </c>
      <c r="BB301" s="38">
        <f t="shared" si="1031"/>
        <v>472.5</v>
      </c>
    </row>
    <row r="302" spans="2:54" x14ac:dyDescent="0.25">
      <c r="B302" s="46">
        <v>45594</v>
      </c>
      <c r="C302" s="38">
        <f t="shared" si="986"/>
        <v>0</v>
      </c>
      <c r="D302" s="38">
        <f t="shared" si="987"/>
        <v>0</v>
      </c>
      <c r="E302" s="38">
        <f t="shared" si="988"/>
        <v>0</v>
      </c>
      <c r="F302" s="38">
        <f t="shared" si="989"/>
        <v>0</v>
      </c>
      <c r="G302" s="38">
        <f t="shared" si="990"/>
        <v>0</v>
      </c>
      <c r="H302" s="38">
        <f t="shared" si="991"/>
        <v>0</v>
      </c>
      <c r="I302" s="38">
        <f t="shared" si="992"/>
        <v>0</v>
      </c>
      <c r="J302" s="38">
        <f t="shared" si="993"/>
        <v>0</v>
      </c>
      <c r="K302" s="38">
        <f t="shared" si="994"/>
        <v>0</v>
      </c>
      <c r="L302" s="38">
        <f t="shared" si="995"/>
        <v>0</v>
      </c>
      <c r="M302" s="38">
        <f t="shared" si="996"/>
        <v>0</v>
      </c>
      <c r="N302" s="38">
        <f t="shared" si="997"/>
        <v>0</v>
      </c>
      <c r="O302" s="38">
        <f t="shared" si="998"/>
        <v>0</v>
      </c>
      <c r="P302" s="38">
        <f t="shared" si="999"/>
        <v>218</v>
      </c>
      <c r="Q302" s="38">
        <f t="shared" si="1000"/>
        <v>1105</v>
      </c>
      <c r="R302" s="38">
        <f t="shared" si="1001"/>
        <v>440</v>
      </c>
      <c r="S302" s="38">
        <f t="shared" si="1002"/>
        <v>680</v>
      </c>
      <c r="T302" s="38">
        <f t="shared" si="1003"/>
        <v>1106.02</v>
      </c>
      <c r="U302" s="38">
        <f t="shared" si="1004"/>
        <v>1110.0000000000005</v>
      </c>
      <c r="V302" s="38">
        <f t="shared" si="1005"/>
        <v>235</v>
      </c>
      <c r="W302" s="38">
        <f t="shared" si="1006"/>
        <v>110</v>
      </c>
      <c r="X302" s="38">
        <f t="shared" si="1007"/>
        <v>0</v>
      </c>
      <c r="Y302" s="38">
        <f t="shared" si="1008"/>
        <v>0</v>
      </c>
      <c r="Z302" s="38">
        <f t="shared" si="1009"/>
        <v>0</v>
      </c>
      <c r="AD302" s="46">
        <v>45594</v>
      </c>
      <c r="AE302" s="38">
        <f t="shared" si="1032"/>
        <v>0</v>
      </c>
      <c r="AF302" s="38">
        <f t="shared" ref="AF302" si="1034">AF263-AE263</f>
        <v>0</v>
      </c>
      <c r="AG302" s="38">
        <f t="shared" si="1010"/>
        <v>0</v>
      </c>
      <c r="AH302" s="38">
        <f t="shared" si="1011"/>
        <v>0</v>
      </c>
      <c r="AI302" s="38">
        <f t="shared" si="1012"/>
        <v>0</v>
      </c>
      <c r="AJ302" s="38">
        <f t="shared" si="1013"/>
        <v>0</v>
      </c>
      <c r="AK302" s="38">
        <f t="shared" si="1014"/>
        <v>0</v>
      </c>
      <c r="AL302" s="38">
        <f t="shared" si="1015"/>
        <v>0</v>
      </c>
      <c r="AM302" s="38">
        <f t="shared" si="1016"/>
        <v>0</v>
      </c>
      <c r="AN302" s="38">
        <f t="shared" si="1017"/>
        <v>0</v>
      </c>
      <c r="AO302" s="38">
        <f t="shared" si="1018"/>
        <v>0</v>
      </c>
      <c r="AP302" s="38">
        <f t="shared" si="1019"/>
        <v>0</v>
      </c>
      <c r="AQ302" s="38">
        <f t="shared" si="1020"/>
        <v>0</v>
      </c>
      <c r="AR302" s="38">
        <f t="shared" si="1021"/>
        <v>383</v>
      </c>
      <c r="AS302" s="38">
        <f t="shared" si="1022"/>
        <v>1713</v>
      </c>
      <c r="AT302" s="38">
        <f t="shared" si="1023"/>
        <v>-1246</v>
      </c>
      <c r="AU302" s="38">
        <f t="shared" si="1024"/>
        <v>-28</v>
      </c>
      <c r="AV302" s="38">
        <f t="shared" si="1025"/>
        <v>181.02</v>
      </c>
      <c r="AW302" s="38">
        <f t="shared" si="1026"/>
        <v>1078.02</v>
      </c>
      <c r="AX302" s="38">
        <f t="shared" si="1027"/>
        <v>425</v>
      </c>
      <c r="AY302" s="38">
        <f t="shared" si="1028"/>
        <v>1613.02</v>
      </c>
      <c r="AZ302" s="38">
        <f t="shared" si="1029"/>
        <v>-166</v>
      </c>
      <c r="BA302" s="38">
        <f t="shared" si="1030"/>
        <v>1447.02</v>
      </c>
      <c r="BB302" s="38">
        <f t="shared" si="1031"/>
        <v>0</v>
      </c>
    </row>
    <row r="303" spans="2:54" x14ac:dyDescent="0.25">
      <c r="B303" s="19" t="s">
        <v>0</v>
      </c>
      <c r="C303" s="38">
        <f>SUM(C268:C302)</f>
        <v>520</v>
      </c>
      <c r="D303" s="38">
        <f t="shared" ref="D303:Z303" si="1035">SUM(D268:D302)</f>
        <v>0</v>
      </c>
      <c r="E303" s="38">
        <f t="shared" si="1035"/>
        <v>0</v>
      </c>
      <c r="F303" s="38">
        <f t="shared" si="1035"/>
        <v>0</v>
      </c>
      <c r="G303" s="38">
        <f t="shared" si="1035"/>
        <v>0</v>
      </c>
      <c r="H303" s="38">
        <f t="shared" si="1035"/>
        <v>0</v>
      </c>
      <c r="I303" s="38">
        <f t="shared" si="1035"/>
        <v>0</v>
      </c>
      <c r="J303" s="38">
        <f t="shared" si="1035"/>
        <v>2530</v>
      </c>
      <c r="K303" s="38">
        <f t="shared" si="1035"/>
        <v>830</v>
      </c>
      <c r="L303" s="38">
        <f t="shared" si="1035"/>
        <v>4060</v>
      </c>
      <c r="M303" s="38">
        <f t="shared" si="1035"/>
        <v>8290</v>
      </c>
      <c r="N303" s="38">
        <f t="shared" si="1035"/>
        <v>7899</v>
      </c>
      <c r="O303" s="38">
        <f t="shared" si="1035"/>
        <v>12942.4</v>
      </c>
      <c r="P303" s="38">
        <f t="shared" si="1035"/>
        <v>19163.400000000001</v>
      </c>
      <c r="Q303" s="38">
        <f t="shared" si="1035"/>
        <v>29897.09</v>
      </c>
      <c r="R303" s="38">
        <f t="shared" si="1035"/>
        <v>32632.85</v>
      </c>
      <c r="S303" s="38">
        <f t="shared" si="1035"/>
        <v>41011</v>
      </c>
      <c r="T303" s="38">
        <f t="shared" si="1035"/>
        <v>29119.02</v>
      </c>
      <c r="U303" s="38">
        <f t="shared" si="1035"/>
        <v>32130.25</v>
      </c>
      <c r="V303" s="38">
        <f t="shared" si="1035"/>
        <v>25874.59</v>
      </c>
      <c r="W303" s="38">
        <f t="shared" si="1035"/>
        <v>25075.609999999997</v>
      </c>
      <c r="X303" s="38">
        <f t="shared" si="1035"/>
        <v>23214.5</v>
      </c>
      <c r="Y303" s="38">
        <f t="shared" si="1035"/>
        <v>13669.400000000001</v>
      </c>
      <c r="Z303" s="38">
        <f t="shared" si="1035"/>
        <v>3350</v>
      </c>
      <c r="AD303" s="19" t="s">
        <v>0</v>
      </c>
      <c r="AE303" s="38">
        <f>SUM(AE268:AE302)</f>
        <v>520</v>
      </c>
      <c r="AF303" s="38">
        <f t="shared" ref="AF303:BB303" si="1036">SUM(AF268:AF302)</f>
        <v>0</v>
      </c>
      <c r="AG303" s="38">
        <f t="shared" si="1036"/>
        <v>545</v>
      </c>
      <c r="AH303" s="38">
        <f t="shared" si="1036"/>
        <v>0</v>
      </c>
      <c r="AI303" s="38">
        <f t="shared" si="1036"/>
        <v>545</v>
      </c>
      <c r="AJ303" s="38">
        <f t="shared" si="1036"/>
        <v>0</v>
      </c>
      <c r="AK303" s="38">
        <f t="shared" si="1036"/>
        <v>545</v>
      </c>
      <c r="AL303" s="38">
        <f t="shared" si="1036"/>
        <v>2430</v>
      </c>
      <c r="AM303" s="38">
        <f t="shared" si="1036"/>
        <v>3390</v>
      </c>
      <c r="AN303" s="38">
        <f t="shared" si="1036"/>
        <v>-4795</v>
      </c>
      <c r="AO303" s="38">
        <f t="shared" si="1036"/>
        <v>-384</v>
      </c>
      <c r="AP303" s="38">
        <f t="shared" si="1036"/>
        <v>8114</v>
      </c>
      <c r="AQ303" s="38">
        <f t="shared" si="1036"/>
        <v>15737.4</v>
      </c>
      <c r="AR303" s="38">
        <f t="shared" si="1036"/>
        <v>1526.4</v>
      </c>
      <c r="AS303" s="38">
        <f t="shared" si="1036"/>
        <v>22960.890000000003</v>
      </c>
      <c r="AT303" s="38">
        <f t="shared" si="1036"/>
        <v>18840.849999999999</v>
      </c>
      <c r="AU303" s="38">
        <f t="shared" si="1036"/>
        <v>53171.240000000005</v>
      </c>
      <c r="AV303" s="38">
        <f t="shared" si="1036"/>
        <v>7760.02</v>
      </c>
      <c r="AW303" s="38">
        <f t="shared" si="1036"/>
        <v>66055.510000000009</v>
      </c>
      <c r="AX303" s="38">
        <f t="shared" si="1036"/>
        <v>-15061.41</v>
      </c>
      <c r="AY303" s="38">
        <f t="shared" si="1036"/>
        <v>36821.21</v>
      </c>
      <c r="AZ303" s="38">
        <f t="shared" si="1036"/>
        <v>10162</v>
      </c>
      <c r="BA303" s="38">
        <f t="shared" si="1036"/>
        <v>39009.61</v>
      </c>
      <c r="BB303" s="38">
        <f t="shared" si="1036"/>
        <v>8205.5</v>
      </c>
    </row>
    <row r="306" spans="1:54" x14ac:dyDescent="0.25">
      <c r="Q306" s="29" t="s">
        <v>2</v>
      </c>
      <c r="R306" s="29" t="s">
        <v>3</v>
      </c>
      <c r="S306" s="29" t="s">
        <v>4</v>
      </c>
      <c r="T306" s="29" t="s">
        <v>5</v>
      </c>
      <c r="U306" s="29" t="s">
        <v>6</v>
      </c>
      <c r="V306" s="29" t="s">
        <v>7</v>
      </c>
      <c r="W306" s="29" t="s">
        <v>8</v>
      </c>
      <c r="X306" s="29" t="s">
        <v>9</v>
      </c>
      <c r="Y306" s="29" t="s">
        <v>10</v>
      </c>
      <c r="Z306" s="29" t="s">
        <v>11</v>
      </c>
      <c r="AA306" s="29" t="s">
        <v>12</v>
      </c>
      <c r="AB306" s="29" t="s">
        <v>13</v>
      </c>
      <c r="AC306" s="29" t="s">
        <v>14</v>
      </c>
      <c r="AD306" s="29" t="s">
        <v>15</v>
      </c>
      <c r="AE306" s="29" t="s">
        <v>16</v>
      </c>
      <c r="AF306" s="29" t="s">
        <v>17</v>
      </c>
      <c r="AG306" s="29" t="s">
        <v>18</v>
      </c>
      <c r="AH306" s="29" t="s">
        <v>19</v>
      </c>
      <c r="AI306" s="29" t="s">
        <v>20</v>
      </c>
      <c r="AJ306" s="29" t="s">
        <v>21</v>
      </c>
      <c r="AK306" s="29" t="s">
        <v>22</v>
      </c>
      <c r="AL306" s="29" t="s">
        <v>23</v>
      </c>
      <c r="AM306" s="29" t="s">
        <v>24</v>
      </c>
      <c r="AN306" s="30" t="s">
        <v>25</v>
      </c>
    </row>
    <row r="307" spans="1:54" x14ac:dyDescent="0.25">
      <c r="P307" s="19" t="s">
        <v>27</v>
      </c>
      <c r="Q307" s="38">
        <f t="shared" ref="Q307" si="1037">C303</f>
        <v>520</v>
      </c>
      <c r="R307" s="38">
        <f t="shared" ref="R307" si="1038">D303</f>
        <v>0</v>
      </c>
      <c r="S307" s="38">
        <f t="shared" ref="S307" si="1039">E303</f>
        <v>0</v>
      </c>
      <c r="T307" s="38">
        <f t="shared" ref="T307" si="1040">F303</f>
        <v>0</v>
      </c>
      <c r="U307" s="38">
        <f t="shared" ref="U307" si="1041">G303</f>
        <v>0</v>
      </c>
      <c r="V307" s="38">
        <f t="shared" ref="V307" si="1042">H303</f>
        <v>0</v>
      </c>
      <c r="W307" s="38">
        <f t="shared" ref="W307" si="1043">I303</f>
        <v>0</v>
      </c>
      <c r="X307" s="38">
        <f t="shared" ref="X307" si="1044">J303</f>
        <v>2530</v>
      </c>
      <c r="Y307" s="38">
        <f t="shared" ref="Y307" si="1045">K303</f>
        <v>830</v>
      </c>
      <c r="Z307" s="38">
        <f t="shared" ref="Z307" si="1046">L303</f>
        <v>4060</v>
      </c>
      <c r="AA307" s="38">
        <f t="shared" ref="AA307" si="1047">M303</f>
        <v>8290</v>
      </c>
      <c r="AB307" s="38">
        <f t="shared" ref="AB307" si="1048">N303</f>
        <v>7899</v>
      </c>
      <c r="AC307" s="38">
        <f t="shared" ref="AC307" si="1049">O303</f>
        <v>12942.4</v>
      </c>
      <c r="AD307" s="38">
        <f t="shared" ref="AD307" si="1050">P303</f>
        <v>19163.400000000001</v>
      </c>
      <c r="AE307" s="38">
        <f t="shared" ref="AE307" si="1051">Q303</f>
        <v>29897.09</v>
      </c>
      <c r="AF307" s="38">
        <f t="shared" ref="AF307" si="1052">R303</f>
        <v>32632.85</v>
      </c>
      <c r="AG307" s="38">
        <f t="shared" ref="AG307" si="1053">S303</f>
        <v>41011</v>
      </c>
      <c r="AH307" s="38">
        <f t="shared" ref="AH307" si="1054">T303</f>
        <v>29119.02</v>
      </c>
      <c r="AI307" s="38">
        <f t="shared" ref="AI307" si="1055">U303</f>
        <v>32130.25</v>
      </c>
      <c r="AJ307" s="38">
        <f t="shared" ref="AJ307" si="1056">V303</f>
        <v>25874.59</v>
      </c>
      <c r="AK307" s="38">
        <f t="shared" ref="AK307" si="1057">W303</f>
        <v>25075.609999999997</v>
      </c>
      <c r="AL307" s="38">
        <f t="shared" ref="AL307" si="1058">X303</f>
        <v>23214.5</v>
      </c>
      <c r="AM307" s="38">
        <f t="shared" ref="AM307" si="1059">Y303</f>
        <v>13669.400000000001</v>
      </c>
      <c r="AN307" s="38">
        <f t="shared" ref="AN307" si="1060">Z303</f>
        <v>3350</v>
      </c>
    </row>
    <row r="308" spans="1:54" x14ac:dyDescent="0.25">
      <c r="P308" s="19" t="s">
        <v>28</v>
      </c>
      <c r="Q308" s="38">
        <f t="shared" ref="Q308" si="1061">AE303</f>
        <v>520</v>
      </c>
      <c r="R308" s="38">
        <f t="shared" ref="R308" si="1062">AF303</f>
        <v>0</v>
      </c>
      <c r="S308" s="38">
        <f t="shared" ref="S308" si="1063">AG303</f>
        <v>545</v>
      </c>
      <c r="T308" s="38">
        <f t="shared" ref="T308" si="1064">AH303</f>
        <v>0</v>
      </c>
      <c r="U308" s="38">
        <f t="shared" ref="U308" si="1065">AI303</f>
        <v>545</v>
      </c>
      <c r="V308" s="38">
        <f t="shared" ref="V308" si="1066">AJ303</f>
        <v>0</v>
      </c>
      <c r="W308" s="38">
        <f t="shared" ref="W308" si="1067">AK303</f>
        <v>545</v>
      </c>
      <c r="X308" s="38">
        <f t="shared" ref="X308" si="1068">AL303</f>
        <v>2430</v>
      </c>
      <c r="Y308" s="38">
        <f t="shared" ref="Y308" si="1069">AM303</f>
        <v>3390</v>
      </c>
      <c r="Z308" s="38">
        <f t="shared" ref="Z308" si="1070">AN303</f>
        <v>-4795</v>
      </c>
      <c r="AA308" s="38">
        <f t="shared" ref="AA308" si="1071">AO303</f>
        <v>-384</v>
      </c>
      <c r="AB308" s="38">
        <f t="shared" ref="AB308" si="1072">AP303</f>
        <v>8114</v>
      </c>
      <c r="AC308" s="38">
        <f t="shared" ref="AC308" si="1073">AQ303</f>
        <v>15737.4</v>
      </c>
      <c r="AD308" s="38">
        <f t="shared" ref="AD308" si="1074">AR303</f>
        <v>1526.4</v>
      </c>
      <c r="AE308" s="38">
        <f t="shared" ref="AE308" si="1075">AS303</f>
        <v>22960.890000000003</v>
      </c>
      <c r="AF308" s="38">
        <f t="shared" ref="AF308" si="1076">AT303</f>
        <v>18840.849999999999</v>
      </c>
      <c r="AG308" s="38">
        <f t="shared" ref="AG308" si="1077">AU303</f>
        <v>53171.240000000005</v>
      </c>
      <c r="AH308" s="38">
        <f t="shared" ref="AH308" si="1078">AV303</f>
        <v>7760.02</v>
      </c>
      <c r="AI308" s="38">
        <f t="shared" ref="AI308" si="1079">AW303</f>
        <v>66055.510000000009</v>
      </c>
      <c r="AJ308" s="38">
        <f t="shared" ref="AJ308" si="1080">AX303</f>
        <v>-15061.41</v>
      </c>
      <c r="AK308" s="38">
        <f t="shared" ref="AK308" si="1081">AY303</f>
        <v>36821.21</v>
      </c>
      <c r="AL308" s="38">
        <f t="shared" ref="AL308" si="1082">AZ303</f>
        <v>10162</v>
      </c>
      <c r="AM308" s="38">
        <f t="shared" ref="AM308" si="1083">BA303</f>
        <v>39009.61</v>
      </c>
      <c r="AN308" s="38">
        <f t="shared" ref="AN308" si="1084">BB303</f>
        <v>8205.5</v>
      </c>
    </row>
    <row r="309" spans="1:54" x14ac:dyDescent="0.25">
      <c r="P309" s="19" t="s">
        <v>44</v>
      </c>
      <c r="Q309" s="19" t="str">
        <f>SPH!M209</f>
        <v/>
      </c>
      <c r="R309" s="19" t="str">
        <f>SPH!N209</f>
        <v/>
      </c>
      <c r="S309" s="19" t="str">
        <f>SPH!O209</f>
        <v/>
      </c>
      <c r="T309" s="19" t="str">
        <f>SPH!P209</f>
        <v/>
      </c>
      <c r="U309" s="19" t="str">
        <f>SPH!Q209</f>
        <v/>
      </c>
      <c r="V309" s="19" t="str">
        <f>SPH!R209</f>
        <v/>
      </c>
      <c r="W309" s="19" t="str">
        <f>SPH!S209</f>
        <v/>
      </c>
      <c r="X309" s="36">
        <f>SPH!T209</f>
        <v>46</v>
      </c>
      <c r="Y309" s="36">
        <f>SPH!U209</f>
        <v>59</v>
      </c>
      <c r="Z309" s="36">
        <f>SPH!V209</f>
        <v>66</v>
      </c>
      <c r="AA309" s="36">
        <f>SPH!W209</f>
        <v>42.8</v>
      </c>
      <c r="AB309" s="36">
        <f>SPH!X209</f>
        <v>37.738095238095234</v>
      </c>
      <c r="AC309" s="36">
        <f>SPH!Y209</f>
        <v>44.454761904761902</v>
      </c>
      <c r="AD309" s="36">
        <f>SPH!Z209</f>
        <v>56.442857142857143</v>
      </c>
      <c r="AE309" s="36">
        <f>SPH!AA209</f>
        <v>60.971428571428568</v>
      </c>
      <c r="AF309" s="36">
        <f>SPH!AB209</f>
        <v>61.050000000000004</v>
      </c>
      <c r="AG309" s="36">
        <f>SPH!AC209</f>
        <v>62.342857142857142</v>
      </c>
      <c r="AH309" s="36">
        <f>SPH!AD209</f>
        <v>62.714285714285715</v>
      </c>
      <c r="AI309" s="36">
        <f>SPH!AE209</f>
        <v>61.342857142857142</v>
      </c>
      <c r="AJ309" s="36">
        <f>SPH!AF209</f>
        <v>57.971428571428575</v>
      </c>
      <c r="AK309" s="36">
        <f>SPH!AG209</f>
        <v>54.65</v>
      </c>
      <c r="AL309" s="36">
        <f>SPH!AH209</f>
        <v>49.645238095238092</v>
      </c>
      <c r="AM309" s="36">
        <f>SPH!AI209</f>
        <v>40.958333333333336</v>
      </c>
      <c r="AN309" s="36">
        <f>SPH!AJ209</f>
        <v>28.5</v>
      </c>
    </row>
    <row r="312" spans="1:54" x14ac:dyDescent="0.25">
      <c r="A312" s="37" t="s">
        <v>54</v>
      </c>
      <c r="B312" s="3" t="s">
        <v>26</v>
      </c>
      <c r="C312" s="10" t="s">
        <v>2</v>
      </c>
      <c r="D312" s="10" t="s">
        <v>3</v>
      </c>
      <c r="E312" s="10" t="s">
        <v>4</v>
      </c>
      <c r="F312" s="10" t="s">
        <v>5</v>
      </c>
      <c r="G312" s="10" t="s">
        <v>6</v>
      </c>
      <c r="H312" s="10" t="s">
        <v>7</v>
      </c>
      <c r="I312" s="10" t="s">
        <v>8</v>
      </c>
      <c r="J312" s="10" t="s">
        <v>9</v>
      </c>
      <c r="K312" s="10" t="s">
        <v>10</v>
      </c>
      <c r="L312" s="10" t="s">
        <v>11</v>
      </c>
      <c r="M312" s="10" t="s">
        <v>12</v>
      </c>
      <c r="N312" s="10" t="s">
        <v>13</v>
      </c>
      <c r="O312" s="10" t="s">
        <v>14</v>
      </c>
      <c r="P312" s="10" t="s">
        <v>15</v>
      </c>
      <c r="Q312" s="10" t="s">
        <v>16</v>
      </c>
      <c r="R312" s="10" t="s">
        <v>17</v>
      </c>
      <c r="S312" s="10" t="s">
        <v>18</v>
      </c>
      <c r="T312" s="10" t="s">
        <v>19</v>
      </c>
      <c r="U312" s="10" t="s">
        <v>20</v>
      </c>
      <c r="V312" s="10" t="s">
        <v>21</v>
      </c>
      <c r="W312" s="10" t="s">
        <v>22</v>
      </c>
      <c r="X312" s="10" t="s">
        <v>23</v>
      </c>
      <c r="Y312" s="10" t="s">
        <v>24</v>
      </c>
      <c r="Z312" s="34" t="s">
        <v>25</v>
      </c>
      <c r="AD312" s="3" t="s">
        <v>26</v>
      </c>
      <c r="AE312" s="10" t="s">
        <v>2</v>
      </c>
      <c r="AF312" s="10" t="s">
        <v>3</v>
      </c>
      <c r="AG312" s="10" t="s">
        <v>4</v>
      </c>
      <c r="AH312" s="10" t="s">
        <v>5</v>
      </c>
      <c r="AI312" s="10" t="s">
        <v>6</v>
      </c>
      <c r="AJ312" s="10" t="s">
        <v>7</v>
      </c>
      <c r="AK312" s="10" t="s">
        <v>8</v>
      </c>
      <c r="AL312" s="10" t="s">
        <v>9</v>
      </c>
      <c r="AM312" s="10" t="s">
        <v>10</v>
      </c>
      <c r="AN312" s="10" t="s">
        <v>11</v>
      </c>
      <c r="AO312" s="10" t="s">
        <v>12</v>
      </c>
      <c r="AP312" s="10" t="s">
        <v>13</v>
      </c>
      <c r="AQ312" s="10" t="s">
        <v>14</v>
      </c>
      <c r="AR312" s="10" t="s">
        <v>15</v>
      </c>
      <c r="AS312" s="10" t="s">
        <v>16</v>
      </c>
      <c r="AT312" s="10" t="s">
        <v>17</v>
      </c>
      <c r="AU312" s="10" t="s">
        <v>18</v>
      </c>
      <c r="AV312" s="10" t="s">
        <v>19</v>
      </c>
      <c r="AW312" s="10" t="s">
        <v>20</v>
      </c>
      <c r="AX312" s="10" t="s">
        <v>21</v>
      </c>
      <c r="AY312" s="10" t="s">
        <v>22</v>
      </c>
      <c r="AZ312" s="10" t="s">
        <v>23</v>
      </c>
      <c r="BA312" s="10" t="s">
        <v>24</v>
      </c>
      <c r="BB312" s="34" t="s">
        <v>25</v>
      </c>
    </row>
    <row r="313" spans="1:54" x14ac:dyDescent="0.25">
      <c r="B313" s="46">
        <v>45595</v>
      </c>
      <c r="C313" s="47">
        <v>0</v>
      </c>
      <c r="D313" s="47">
        <v>0</v>
      </c>
      <c r="E313" s="47">
        <v>0</v>
      </c>
      <c r="F313" s="47">
        <v>550</v>
      </c>
      <c r="G313" s="47">
        <v>960</v>
      </c>
      <c r="H313" s="47">
        <v>2007</v>
      </c>
      <c r="I313" s="47">
        <v>2309</v>
      </c>
      <c r="J313" s="47">
        <v>2829</v>
      </c>
      <c r="K313" s="47">
        <v>3849</v>
      </c>
      <c r="L313" s="47">
        <v>4159</v>
      </c>
      <c r="M313" s="47">
        <v>4649</v>
      </c>
      <c r="N313" s="47">
        <v>4649</v>
      </c>
      <c r="O313" s="47">
        <v>4649</v>
      </c>
      <c r="P313" s="47">
        <v>4769</v>
      </c>
      <c r="Q313" s="47">
        <v>9039</v>
      </c>
      <c r="R313" s="47">
        <v>9759</v>
      </c>
      <c r="S313" s="47">
        <v>10179</v>
      </c>
      <c r="T313" s="47">
        <v>10524</v>
      </c>
      <c r="U313" s="47">
        <v>11044</v>
      </c>
      <c r="V313" s="47">
        <v>11204</v>
      </c>
      <c r="W313" s="47">
        <v>11724.85</v>
      </c>
      <c r="X313" s="47">
        <v>11744.85</v>
      </c>
      <c r="Y313" s="47">
        <v>11744.85</v>
      </c>
      <c r="Z313" s="47">
        <v>11744.85</v>
      </c>
      <c r="AD313" s="46">
        <v>45595</v>
      </c>
      <c r="AE313" s="47">
        <v>0</v>
      </c>
      <c r="AF313" s="47">
        <v>0</v>
      </c>
      <c r="AG313" s="47">
        <v>0</v>
      </c>
      <c r="AH313" s="47">
        <v>250</v>
      </c>
      <c r="AI313" s="47">
        <v>660</v>
      </c>
      <c r="AJ313" s="47">
        <v>1707</v>
      </c>
      <c r="AK313" s="47">
        <v>-76</v>
      </c>
      <c r="AL313" s="47">
        <v>-2106</v>
      </c>
      <c r="AM313" s="47">
        <v>-3286</v>
      </c>
      <c r="AN313" s="47">
        <v>-3371</v>
      </c>
      <c r="AO313" s="47">
        <v>-4181</v>
      </c>
      <c r="AP313" s="47">
        <v>-4181</v>
      </c>
      <c r="AQ313" s="47">
        <v>-4181</v>
      </c>
      <c r="AR313" s="47">
        <v>-4716</v>
      </c>
      <c r="AS313" s="47">
        <v>-946</v>
      </c>
      <c r="AT313" s="47">
        <v>-1109</v>
      </c>
      <c r="AU313" s="47">
        <v>-1383.5</v>
      </c>
      <c r="AV313" s="47">
        <v>-973.5</v>
      </c>
      <c r="AW313" s="47">
        <v>-623.5</v>
      </c>
      <c r="AX313" s="47">
        <v>-513.5</v>
      </c>
      <c r="AY313" s="47">
        <v>-92.65</v>
      </c>
      <c r="AZ313" s="47">
        <v>-73.650000000000006</v>
      </c>
      <c r="BA313" s="47">
        <v>-73.650000000000006</v>
      </c>
      <c r="BB313" s="47">
        <v>-73.650000000000006</v>
      </c>
    </row>
    <row r="314" spans="1:54" x14ac:dyDescent="0.25">
      <c r="B314" s="46">
        <v>45596</v>
      </c>
      <c r="C314" s="47">
        <v>0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v>805</v>
      </c>
      <c r="R314" s="47">
        <v>1545</v>
      </c>
      <c r="S314" s="47">
        <v>4075</v>
      </c>
      <c r="T314" s="47">
        <v>4670</v>
      </c>
      <c r="U314" s="47">
        <v>5250</v>
      </c>
      <c r="V314" s="47">
        <v>5890</v>
      </c>
      <c r="W314" s="47">
        <v>6910</v>
      </c>
      <c r="X314" s="47">
        <v>7070</v>
      </c>
      <c r="Y314" s="47">
        <v>7070</v>
      </c>
      <c r="Z314" s="47">
        <v>7070</v>
      </c>
      <c r="AD314" s="46">
        <v>45596</v>
      </c>
      <c r="AE314" s="47">
        <v>0</v>
      </c>
      <c r="AF314" s="47">
        <v>0</v>
      </c>
      <c r="AG314" s="47">
        <v>0</v>
      </c>
      <c r="AH314" s="47">
        <v>0</v>
      </c>
      <c r="AI314" s="47">
        <v>0</v>
      </c>
      <c r="AJ314" s="47">
        <v>0</v>
      </c>
      <c r="AK314" s="47">
        <v>0</v>
      </c>
      <c r="AL314" s="47">
        <v>0</v>
      </c>
      <c r="AM314" s="47">
        <v>0</v>
      </c>
      <c r="AN314" s="47">
        <v>0</v>
      </c>
      <c r="AO314" s="47">
        <v>0</v>
      </c>
      <c r="AP314" s="47">
        <v>0</v>
      </c>
      <c r="AQ314" s="47">
        <v>0</v>
      </c>
      <c r="AR314" s="47">
        <v>0</v>
      </c>
      <c r="AS314" s="47">
        <v>270</v>
      </c>
      <c r="AT314" s="47">
        <v>-2415</v>
      </c>
      <c r="AU314" s="47">
        <v>1165</v>
      </c>
      <c r="AV314" s="47">
        <v>1535</v>
      </c>
      <c r="AW314" s="47">
        <v>1480</v>
      </c>
      <c r="AX314" s="47">
        <v>1595</v>
      </c>
      <c r="AY314" s="47">
        <v>315</v>
      </c>
      <c r="AZ314" s="47">
        <v>656</v>
      </c>
      <c r="BA314" s="47">
        <v>656</v>
      </c>
      <c r="BB314" s="47">
        <v>656</v>
      </c>
    </row>
    <row r="315" spans="1:54" x14ac:dyDescent="0.25">
      <c r="B315" s="46">
        <v>45597</v>
      </c>
      <c r="C315" s="47">
        <v>0</v>
      </c>
      <c r="D315" s="47">
        <v>0</v>
      </c>
      <c r="E315" s="47">
        <v>0</v>
      </c>
      <c r="F315" s="47">
        <v>0</v>
      </c>
      <c r="G315" s="47">
        <v>0</v>
      </c>
      <c r="H315" s="47">
        <v>0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270</v>
      </c>
      <c r="R315" s="47">
        <v>660</v>
      </c>
      <c r="S315" s="47">
        <v>2440</v>
      </c>
      <c r="T315" s="47">
        <v>3100</v>
      </c>
      <c r="U315" s="47">
        <v>3836</v>
      </c>
      <c r="V315" s="47">
        <v>4186</v>
      </c>
      <c r="W315" s="47">
        <v>4406</v>
      </c>
      <c r="X315" s="47">
        <v>4896</v>
      </c>
      <c r="Y315" s="47">
        <v>4896</v>
      </c>
      <c r="Z315" s="47">
        <v>4896</v>
      </c>
      <c r="AD315" s="46">
        <v>45597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0</v>
      </c>
      <c r="AL315" s="47">
        <v>0</v>
      </c>
      <c r="AM315" s="47">
        <v>0</v>
      </c>
      <c r="AN315" s="47">
        <v>0</v>
      </c>
      <c r="AO315" s="47">
        <v>0</v>
      </c>
      <c r="AP315" s="47">
        <v>0</v>
      </c>
      <c r="AQ315" s="47">
        <v>0</v>
      </c>
      <c r="AR315" s="47">
        <v>0</v>
      </c>
      <c r="AS315" s="47">
        <v>398</v>
      </c>
      <c r="AT315" s="47">
        <v>-527</v>
      </c>
      <c r="AU315" s="47">
        <v>1113</v>
      </c>
      <c r="AV315" s="47">
        <v>1023</v>
      </c>
      <c r="AW315" s="47">
        <v>1354</v>
      </c>
      <c r="AX315" s="47">
        <v>1666</v>
      </c>
      <c r="AY315" s="47">
        <v>1886</v>
      </c>
      <c r="AZ315" s="47">
        <v>3190</v>
      </c>
      <c r="BA315" s="47">
        <v>3190</v>
      </c>
      <c r="BB315" s="47">
        <v>3190</v>
      </c>
    </row>
    <row r="316" spans="1:54" x14ac:dyDescent="0.25">
      <c r="B316" s="46">
        <v>45598</v>
      </c>
      <c r="C316" s="47">
        <v>0</v>
      </c>
      <c r="D316" s="47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380</v>
      </c>
      <c r="Q316" s="47">
        <v>650</v>
      </c>
      <c r="R316" s="47">
        <v>1170</v>
      </c>
      <c r="S316" s="47">
        <v>1778</v>
      </c>
      <c r="T316" s="47">
        <v>2908</v>
      </c>
      <c r="U316" s="47">
        <v>3813</v>
      </c>
      <c r="V316" s="47">
        <v>4124</v>
      </c>
      <c r="W316" s="47">
        <v>4194</v>
      </c>
      <c r="X316" s="47">
        <v>4194</v>
      </c>
      <c r="Y316" s="47">
        <v>4194</v>
      </c>
      <c r="Z316" s="47">
        <v>4194</v>
      </c>
      <c r="AD316" s="46">
        <v>45598</v>
      </c>
      <c r="AE316" s="47">
        <v>0</v>
      </c>
      <c r="AF316" s="47"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7">
        <v>0</v>
      </c>
      <c r="AP316" s="47">
        <v>0</v>
      </c>
      <c r="AQ316" s="47">
        <v>0</v>
      </c>
      <c r="AR316" s="47">
        <v>249</v>
      </c>
      <c r="AS316" s="47">
        <v>49</v>
      </c>
      <c r="AT316" s="47">
        <v>619</v>
      </c>
      <c r="AU316" s="47">
        <v>1210</v>
      </c>
      <c r="AV316" s="47">
        <v>880</v>
      </c>
      <c r="AW316" s="47">
        <v>-670</v>
      </c>
      <c r="AX316" s="47">
        <v>-744</v>
      </c>
      <c r="AY316" s="47">
        <v>-983</v>
      </c>
      <c r="AZ316" s="47">
        <v>-983</v>
      </c>
      <c r="BA316" s="47">
        <v>-983</v>
      </c>
      <c r="BB316" s="47">
        <v>-983</v>
      </c>
    </row>
    <row r="317" spans="1:54" x14ac:dyDescent="0.25">
      <c r="B317" s="46">
        <v>45599</v>
      </c>
      <c r="C317" s="47">
        <v>0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631</v>
      </c>
      <c r="R317" s="47">
        <v>1601</v>
      </c>
      <c r="S317" s="47">
        <v>3021.01</v>
      </c>
      <c r="T317" s="47">
        <v>3586.01</v>
      </c>
      <c r="U317" s="47">
        <v>3951.01</v>
      </c>
      <c r="V317" s="47">
        <v>4601.01</v>
      </c>
      <c r="W317" s="47">
        <v>5106.01</v>
      </c>
      <c r="X317" s="47">
        <v>6046.01</v>
      </c>
      <c r="Y317" s="47">
        <v>7156.01</v>
      </c>
      <c r="Z317" s="47">
        <v>7156.01</v>
      </c>
      <c r="AD317" s="46">
        <v>45599</v>
      </c>
      <c r="AE317" s="47">
        <v>0</v>
      </c>
      <c r="AF317" s="47">
        <v>0</v>
      </c>
      <c r="AG317" s="47">
        <v>0</v>
      </c>
      <c r="AH317" s="47">
        <v>0</v>
      </c>
      <c r="AI317" s="47">
        <v>0</v>
      </c>
      <c r="AJ317" s="47">
        <v>0</v>
      </c>
      <c r="AK317" s="47">
        <v>0</v>
      </c>
      <c r="AL317" s="47">
        <v>0</v>
      </c>
      <c r="AM317" s="47">
        <v>0</v>
      </c>
      <c r="AN317" s="47">
        <v>0</v>
      </c>
      <c r="AO317" s="47">
        <v>0</v>
      </c>
      <c r="AP317" s="47">
        <v>0</v>
      </c>
      <c r="AQ317" s="47">
        <v>0</v>
      </c>
      <c r="AR317" s="47">
        <v>0</v>
      </c>
      <c r="AS317" s="47">
        <v>-1314</v>
      </c>
      <c r="AT317" s="47">
        <v>-404</v>
      </c>
      <c r="AU317" s="47">
        <v>896.01</v>
      </c>
      <c r="AV317" s="47">
        <v>1516.01</v>
      </c>
      <c r="AW317" s="47">
        <v>1121.01</v>
      </c>
      <c r="AX317" s="47">
        <v>1271.01</v>
      </c>
      <c r="AY317" s="47">
        <v>-2823.99</v>
      </c>
      <c r="AZ317" s="47">
        <v>-818.99</v>
      </c>
      <c r="BA317" s="47">
        <v>251.01</v>
      </c>
      <c r="BB317" s="47">
        <v>429.01</v>
      </c>
    </row>
    <row r="318" spans="1:54" x14ac:dyDescent="0.25">
      <c r="B318" s="46">
        <v>45600</v>
      </c>
      <c r="C318" s="47">
        <v>300</v>
      </c>
      <c r="D318" s="47">
        <v>300</v>
      </c>
      <c r="E318" s="47">
        <v>300</v>
      </c>
      <c r="F318" s="47">
        <v>300</v>
      </c>
      <c r="G318" s="47">
        <v>300</v>
      </c>
      <c r="H318" s="47">
        <v>300</v>
      </c>
      <c r="I318" s="47">
        <v>300</v>
      </c>
      <c r="J318" s="47">
        <v>300</v>
      </c>
      <c r="K318" s="47">
        <v>300</v>
      </c>
      <c r="L318" s="47">
        <v>300</v>
      </c>
      <c r="M318" s="47">
        <v>300</v>
      </c>
      <c r="N318" s="47">
        <v>1330</v>
      </c>
      <c r="O318" s="47">
        <v>2870</v>
      </c>
      <c r="P318" s="47">
        <v>3295</v>
      </c>
      <c r="Q318" s="47">
        <v>5310</v>
      </c>
      <c r="R318" s="47">
        <v>6265</v>
      </c>
      <c r="S318" s="47">
        <v>6915</v>
      </c>
      <c r="T318" s="47">
        <v>7445</v>
      </c>
      <c r="U318" s="47">
        <v>8175</v>
      </c>
      <c r="V318" s="47">
        <v>8805</v>
      </c>
      <c r="W318" s="47">
        <v>11500</v>
      </c>
      <c r="X318" s="47">
        <v>13355</v>
      </c>
      <c r="Y318" s="47">
        <v>13625</v>
      </c>
      <c r="Z318" s="47">
        <v>13835</v>
      </c>
      <c r="AD318" s="46">
        <v>45600</v>
      </c>
      <c r="AE318" s="47">
        <v>105</v>
      </c>
      <c r="AF318" s="47">
        <v>105</v>
      </c>
      <c r="AG318" s="47">
        <v>105</v>
      </c>
      <c r="AH318" s="47">
        <v>105</v>
      </c>
      <c r="AI318" s="47">
        <v>101</v>
      </c>
      <c r="AJ318" s="47">
        <v>101</v>
      </c>
      <c r="AK318" s="47">
        <v>101</v>
      </c>
      <c r="AL318" s="47">
        <v>101</v>
      </c>
      <c r="AM318" s="47">
        <v>101</v>
      </c>
      <c r="AN318" s="47">
        <v>101</v>
      </c>
      <c r="AO318" s="47">
        <v>101</v>
      </c>
      <c r="AP318" s="47">
        <v>281</v>
      </c>
      <c r="AQ318" s="47">
        <v>1036</v>
      </c>
      <c r="AR318" s="47">
        <v>656</v>
      </c>
      <c r="AS318" s="47">
        <v>1436</v>
      </c>
      <c r="AT318" s="47">
        <v>1876</v>
      </c>
      <c r="AU318" s="47">
        <v>2056</v>
      </c>
      <c r="AV318" s="47">
        <v>2864</v>
      </c>
      <c r="AW318" s="47">
        <v>1789</v>
      </c>
      <c r="AX318" s="47">
        <v>3954</v>
      </c>
      <c r="AY318" s="47">
        <v>6649</v>
      </c>
      <c r="AZ318" s="47">
        <v>3069</v>
      </c>
      <c r="BA318" s="47">
        <v>4439</v>
      </c>
      <c r="BB318" s="47">
        <v>4700.5</v>
      </c>
    </row>
    <row r="319" spans="1:54" x14ac:dyDescent="0.25">
      <c r="B319" s="46">
        <v>45601</v>
      </c>
      <c r="C319" s="47">
        <v>0</v>
      </c>
      <c r="D319" s="47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1075</v>
      </c>
      <c r="R319" s="47">
        <v>2140</v>
      </c>
      <c r="S319" s="47">
        <v>3210</v>
      </c>
      <c r="T319" s="47">
        <v>3820</v>
      </c>
      <c r="U319" s="47">
        <v>4605</v>
      </c>
      <c r="V319" s="47">
        <v>5515</v>
      </c>
      <c r="W319" s="47">
        <v>5975</v>
      </c>
      <c r="X319" s="47">
        <v>7275</v>
      </c>
      <c r="Y319" s="47">
        <v>7725</v>
      </c>
      <c r="Z319" s="47">
        <v>7725</v>
      </c>
      <c r="AD319" s="46">
        <v>45601</v>
      </c>
      <c r="AE319" s="47">
        <v>-219</v>
      </c>
      <c r="AF319" s="47">
        <v>-219</v>
      </c>
      <c r="AG319" s="47">
        <v>-219</v>
      </c>
      <c r="AH319" s="47">
        <v>-219</v>
      </c>
      <c r="AI319" s="47">
        <v>-219</v>
      </c>
      <c r="AJ319" s="47">
        <v>-219</v>
      </c>
      <c r="AK319" s="47">
        <v>-219</v>
      </c>
      <c r="AL319" s="47">
        <v>-219</v>
      </c>
      <c r="AM319" s="47">
        <v>-219</v>
      </c>
      <c r="AN319" s="47">
        <v>-219</v>
      </c>
      <c r="AO319" s="47">
        <v>-219</v>
      </c>
      <c r="AP319" s="47">
        <v>-219</v>
      </c>
      <c r="AQ319" s="47">
        <v>-219</v>
      </c>
      <c r="AR319" s="47">
        <v>-219</v>
      </c>
      <c r="AS319" s="47">
        <v>-534</v>
      </c>
      <c r="AT319" s="47">
        <v>241</v>
      </c>
      <c r="AU319" s="47">
        <v>1286</v>
      </c>
      <c r="AV319" s="47">
        <v>2701</v>
      </c>
      <c r="AW319" s="47">
        <v>916</v>
      </c>
      <c r="AX319" s="47">
        <v>811</v>
      </c>
      <c r="AY319" s="47">
        <v>301</v>
      </c>
      <c r="AZ319" s="47">
        <v>351</v>
      </c>
      <c r="BA319" s="47">
        <v>482</v>
      </c>
      <c r="BB319" s="47">
        <v>482</v>
      </c>
    </row>
    <row r="320" spans="1:54" x14ac:dyDescent="0.25">
      <c r="B320" s="46">
        <v>45602</v>
      </c>
      <c r="C320" s="47">
        <v>0</v>
      </c>
      <c r="D320" s="47">
        <v>0</v>
      </c>
      <c r="E320" s="47">
        <v>0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v>130</v>
      </c>
      <c r="R320" s="47">
        <v>405</v>
      </c>
      <c r="S320" s="47">
        <v>1441</v>
      </c>
      <c r="T320" s="47">
        <v>1955</v>
      </c>
      <c r="U320" s="47">
        <v>2515</v>
      </c>
      <c r="V320" s="47">
        <v>3045</v>
      </c>
      <c r="W320" s="47">
        <v>3535</v>
      </c>
      <c r="X320" s="47">
        <v>3635</v>
      </c>
      <c r="Y320" s="47">
        <v>3635</v>
      </c>
      <c r="Z320" s="47">
        <v>3635</v>
      </c>
      <c r="AD320" s="46">
        <v>45602</v>
      </c>
      <c r="AE320" s="47">
        <v>0</v>
      </c>
      <c r="AF320" s="47">
        <v>0</v>
      </c>
      <c r="AG320" s="47">
        <v>0</v>
      </c>
      <c r="AH320" s="47">
        <v>0</v>
      </c>
      <c r="AI320" s="47">
        <v>0</v>
      </c>
      <c r="AJ320" s="47">
        <v>0</v>
      </c>
      <c r="AK320" s="47">
        <v>0</v>
      </c>
      <c r="AL320" s="47">
        <v>0</v>
      </c>
      <c r="AM320" s="47">
        <v>0</v>
      </c>
      <c r="AN320" s="47">
        <v>0</v>
      </c>
      <c r="AO320" s="47">
        <v>0</v>
      </c>
      <c r="AP320" s="47">
        <v>0</v>
      </c>
      <c r="AQ320" s="47">
        <v>0</v>
      </c>
      <c r="AR320" s="47">
        <v>0</v>
      </c>
      <c r="AS320" s="47">
        <v>108</v>
      </c>
      <c r="AT320" s="47">
        <v>128</v>
      </c>
      <c r="AU320" s="47">
        <v>1209</v>
      </c>
      <c r="AV320" s="47">
        <v>233</v>
      </c>
      <c r="AW320" s="47">
        <v>923</v>
      </c>
      <c r="AX320" s="47">
        <v>1988</v>
      </c>
      <c r="AY320" s="47">
        <v>2103</v>
      </c>
      <c r="AZ320" s="47">
        <v>2006.5</v>
      </c>
      <c r="BA320" s="47">
        <v>2006.5</v>
      </c>
      <c r="BB320" s="47">
        <v>2006.5</v>
      </c>
    </row>
    <row r="321" spans="2:54" x14ac:dyDescent="0.25">
      <c r="B321" s="46">
        <v>45603</v>
      </c>
      <c r="C321" s="47">
        <v>0</v>
      </c>
      <c r="D321" s="47">
        <v>0</v>
      </c>
      <c r="E321" s="47">
        <v>0</v>
      </c>
      <c r="F321" s="47">
        <v>0</v>
      </c>
      <c r="G321" s="47">
        <v>0</v>
      </c>
      <c r="H321" s="47">
        <v>0</v>
      </c>
      <c r="I321" s="47">
        <v>0</v>
      </c>
      <c r="J321" s="47"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320</v>
      </c>
      <c r="Q321" s="47">
        <v>880</v>
      </c>
      <c r="R321" s="47">
        <v>2055</v>
      </c>
      <c r="S321" s="47">
        <v>2730</v>
      </c>
      <c r="T321" s="47">
        <v>3900</v>
      </c>
      <c r="U321" s="47">
        <v>5550</v>
      </c>
      <c r="V321" s="47">
        <v>5965</v>
      </c>
      <c r="W321" s="47">
        <v>6465</v>
      </c>
      <c r="X321" s="47">
        <v>6985</v>
      </c>
      <c r="Y321" s="47">
        <v>7135</v>
      </c>
      <c r="Z321" s="47">
        <v>7135</v>
      </c>
      <c r="AD321" s="46">
        <v>45603</v>
      </c>
      <c r="AE321" s="47">
        <v>0</v>
      </c>
      <c r="AF321" s="47">
        <v>0</v>
      </c>
      <c r="AG321" s="47">
        <v>0</v>
      </c>
      <c r="AH321" s="47">
        <v>0</v>
      </c>
      <c r="AI321" s="47">
        <v>0</v>
      </c>
      <c r="AJ321" s="47">
        <v>0</v>
      </c>
      <c r="AK321" s="47">
        <v>0</v>
      </c>
      <c r="AL321" s="47">
        <v>0</v>
      </c>
      <c r="AM321" s="47">
        <v>0</v>
      </c>
      <c r="AN321" s="47">
        <v>0</v>
      </c>
      <c r="AO321" s="47">
        <v>0</v>
      </c>
      <c r="AP321" s="47">
        <v>0</v>
      </c>
      <c r="AQ321" s="47">
        <v>0</v>
      </c>
      <c r="AR321" s="47">
        <v>170</v>
      </c>
      <c r="AS321" s="47">
        <v>630</v>
      </c>
      <c r="AT321" s="47">
        <v>870</v>
      </c>
      <c r="AU321" s="47">
        <v>145</v>
      </c>
      <c r="AV321" s="47">
        <v>1165</v>
      </c>
      <c r="AW321" s="47">
        <v>115</v>
      </c>
      <c r="AX321" s="47">
        <v>530</v>
      </c>
      <c r="AY321" s="47">
        <v>455</v>
      </c>
      <c r="AZ321" s="47">
        <v>975</v>
      </c>
      <c r="BA321" s="47">
        <v>535</v>
      </c>
      <c r="BB321" s="47">
        <v>535</v>
      </c>
    </row>
    <row r="322" spans="2:54" x14ac:dyDescent="0.25">
      <c r="B322" s="46">
        <v>45604</v>
      </c>
      <c r="C322" s="47">
        <v>0</v>
      </c>
      <c r="D322" s="47">
        <v>0</v>
      </c>
      <c r="E322" s="47">
        <v>0</v>
      </c>
      <c r="F322" s="47">
        <v>0</v>
      </c>
      <c r="G322" s="47">
        <v>0</v>
      </c>
      <c r="H322" s="47">
        <v>0</v>
      </c>
      <c r="I322" s="47">
        <v>0</v>
      </c>
      <c r="J322" s="47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2350</v>
      </c>
      <c r="R322" s="47">
        <v>3416</v>
      </c>
      <c r="S322" s="47">
        <v>5571</v>
      </c>
      <c r="T322" s="47">
        <v>5991</v>
      </c>
      <c r="U322" s="47">
        <v>7711</v>
      </c>
      <c r="V322" s="47">
        <v>8501</v>
      </c>
      <c r="W322" s="47">
        <v>9062</v>
      </c>
      <c r="X322" s="47">
        <v>9232</v>
      </c>
      <c r="Y322" s="47">
        <v>9232</v>
      </c>
      <c r="Z322" s="47">
        <v>9232</v>
      </c>
      <c r="AD322" s="46">
        <v>45604</v>
      </c>
      <c r="AE322" s="47">
        <v>0</v>
      </c>
      <c r="AF322" s="47">
        <v>0</v>
      </c>
      <c r="AG322" s="47">
        <v>0</v>
      </c>
      <c r="AH322" s="47">
        <v>0</v>
      </c>
      <c r="AI322" s="47">
        <v>0</v>
      </c>
      <c r="AJ322" s="47">
        <v>0</v>
      </c>
      <c r="AK322" s="47">
        <v>0</v>
      </c>
      <c r="AL322" s="47">
        <v>0</v>
      </c>
      <c r="AM322" s="47">
        <v>0</v>
      </c>
      <c r="AN322" s="47">
        <v>0</v>
      </c>
      <c r="AO322" s="47">
        <v>0</v>
      </c>
      <c r="AP322" s="47">
        <v>0</v>
      </c>
      <c r="AQ322" s="47">
        <v>0</v>
      </c>
      <c r="AR322" s="47">
        <v>0</v>
      </c>
      <c r="AS322" s="47">
        <v>-530</v>
      </c>
      <c r="AT322" s="47">
        <v>378</v>
      </c>
      <c r="AU322" s="47">
        <v>1688</v>
      </c>
      <c r="AV322" s="47">
        <v>1893</v>
      </c>
      <c r="AW322" s="47">
        <v>1473</v>
      </c>
      <c r="AX322" s="47">
        <v>2263</v>
      </c>
      <c r="AY322" s="47">
        <v>899</v>
      </c>
      <c r="AZ322" s="47">
        <v>342.5</v>
      </c>
      <c r="BA322" s="47">
        <v>350.5</v>
      </c>
      <c r="BB322" s="47">
        <v>350.5</v>
      </c>
    </row>
    <row r="323" spans="2:54" x14ac:dyDescent="0.25">
      <c r="B323" s="46">
        <v>45605</v>
      </c>
      <c r="C323" s="47">
        <v>0</v>
      </c>
      <c r="D323" s="47">
        <v>0</v>
      </c>
      <c r="E323" s="47">
        <v>0</v>
      </c>
      <c r="F323" s="47">
        <v>0</v>
      </c>
      <c r="G323" s="47">
        <v>0</v>
      </c>
      <c r="H323" s="47">
        <v>0</v>
      </c>
      <c r="I323" s="47">
        <v>0</v>
      </c>
      <c r="J323" s="47">
        <v>0</v>
      </c>
      <c r="K323" s="47">
        <v>0</v>
      </c>
      <c r="L323" s="47">
        <v>810</v>
      </c>
      <c r="M323" s="47">
        <v>920</v>
      </c>
      <c r="N323" s="47">
        <v>920</v>
      </c>
      <c r="O323" s="47">
        <v>920</v>
      </c>
      <c r="P323" s="47">
        <v>1070</v>
      </c>
      <c r="Q323" s="47">
        <v>2040</v>
      </c>
      <c r="R323" s="47">
        <v>2350</v>
      </c>
      <c r="S323" s="47">
        <v>2865</v>
      </c>
      <c r="T323" s="47">
        <v>3225</v>
      </c>
      <c r="U323" s="47">
        <v>3995</v>
      </c>
      <c r="V323" s="47">
        <v>4455</v>
      </c>
      <c r="W323" s="47">
        <v>5040</v>
      </c>
      <c r="X323" s="47">
        <v>5190</v>
      </c>
      <c r="Y323" s="47">
        <v>5190</v>
      </c>
      <c r="Z323" s="47">
        <v>5190</v>
      </c>
      <c r="AD323" s="46">
        <v>45605</v>
      </c>
      <c r="AE323" s="47">
        <v>0</v>
      </c>
      <c r="AF323" s="47">
        <v>0</v>
      </c>
      <c r="AG323" s="47">
        <v>0</v>
      </c>
      <c r="AH323" s="47">
        <v>0</v>
      </c>
      <c r="AI323" s="47">
        <v>0</v>
      </c>
      <c r="AJ323" s="47">
        <v>0</v>
      </c>
      <c r="AK323" s="47">
        <v>0</v>
      </c>
      <c r="AL323" s="47">
        <v>0</v>
      </c>
      <c r="AM323" s="47">
        <v>0</v>
      </c>
      <c r="AN323" s="47">
        <v>1080</v>
      </c>
      <c r="AO323" s="47">
        <v>1165</v>
      </c>
      <c r="AP323" s="47">
        <v>1165</v>
      </c>
      <c r="AQ323" s="47">
        <v>1165</v>
      </c>
      <c r="AR323" s="47">
        <v>1315</v>
      </c>
      <c r="AS323" s="47">
        <v>1360</v>
      </c>
      <c r="AT323" s="47">
        <v>515</v>
      </c>
      <c r="AU323" s="47">
        <v>1265</v>
      </c>
      <c r="AV323" s="47">
        <v>2315</v>
      </c>
      <c r="AW323" s="47">
        <v>3085</v>
      </c>
      <c r="AX323" s="47">
        <v>2960</v>
      </c>
      <c r="AY323" s="47">
        <v>1870</v>
      </c>
      <c r="AZ323" s="47">
        <v>1972.5</v>
      </c>
      <c r="BA323" s="47">
        <v>1972.5</v>
      </c>
      <c r="BB323" s="47">
        <v>1972.5</v>
      </c>
    </row>
    <row r="324" spans="2:54" x14ac:dyDescent="0.25">
      <c r="B324" s="46">
        <v>45606</v>
      </c>
      <c r="C324" s="47">
        <v>0</v>
      </c>
      <c r="D324" s="47">
        <v>0</v>
      </c>
      <c r="E324" s="47">
        <v>0</v>
      </c>
      <c r="F324" s="47">
        <v>0</v>
      </c>
      <c r="G324" s="47">
        <v>0</v>
      </c>
      <c r="H324" s="47">
        <v>0</v>
      </c>
      <c r="I324" s="47">
        <v>0</v>
      </c>
      <c r="J324" s="47"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170</v>
      </c>
      <c r="Q324" s="47">
        <v>460</v>
      </c>
      <c r="R324" s="47">
        <v>1080</v>
      </c>
      <c r="S324" s="47">
        <v>2770</v>
      </c>
      <c r="T324" s="47">
        <v>3680</v>
      </c>
      <c r="U324" s="47">
        <v>5340</v>
      </c>
      <c r="V324" s="47">
        <v>5920</v>
      </c>
      <c r="W324" s="47">
        <v>6495.01</v>
      </c>
      <c r="X324" s="47">
        <v>6635.01</v>
      </c>
      <c r="Y324" s="47">
        <v>7685.01</v>
      </c>
      <c r="Z324" s="47">
        <v>7705.01</v>
      </c>
      <c r="AD324" s="46">
        <v>45606</v>
      </c>
      <c r="AE324" s="47">
        <v>0</v>
      </c>
      <c r="AF324" s="47">
        <v>0</v>
      </c>
      <c r="AG324" s="47">
        <v>0</v>
      </c>
      <c r="AH324" s="47">
        <v>0</v>
      </c>
      <c r="AI324" s="47">
        <v>0</v>
      </c>
      <c r="AJ324" s="47">
        <v>0</v>
      </c>
      <c r="AK324" s="47">
        <v>0</v>
      </c>
      <c r="AL324" s="47">
        <v>0</v>
      </c>
      <c r="AM324" s="47">
        <v>0</v>
      </c>
      <c r="AN324" s="47">
        <v>0</v>
      </c>
      <c r="AO324" s="47">
        <v>0</v>
      </c>
      <c r="AP324" s="47">
        <v>0</v>
      </c>
      <c r="AQ324" s="47">
        <v>0</v>
      </c>
      <c r="AR324" s="47">
        <v>155</v>
      </c>
      <c r="AS324" s="47">
        <v>170</v>
      </c>
      <c r="AT324" s="47">
        <v>1280</v>
      </c>
      <c r="AU324" s="47">
        <v>3045</v>
      </c>
      <c r="AV324" s="47">
        <v>3455</v>
      </c>
      <c r="AW324" s="47">
        <v>4140</v>
      </c>
      <c r="AX324" s="47">
        <v>2695</v>
      </c>
      <c r="AY324" s="47">
        <v>2992.01</v>
      </c>
      <c r="AZ324" s="47">
        <v>3687.01</v>
      </c>
      <c r="BA324" s="47">
        <v>4507.01</v>
      </c>
      <c r="BB324" s="47">
        <v>5635.01</v>
      </c>
    </row>
    <row r="325" spans="2:54" x14ac:dyDescent="0.25">
      <c r="B325" s="46">
        <v>45607</v>
      </c>
      <c r="C325" s="47">
        <v>390.01</v>
      </c>
      <c r="D325" s="47">
        <v>390.01</v>
      </c>
      <c r="E325" s="47">
        <v>390.01</v>
      </c>
      <c r="F325" s="47">
        <v>390.01</v>
      </c>
      <c r="G325" s="47">
        <v>390.01</v>
      </c>
      <c r="H325" s="47">
        <v>390.01</v>
      </c>
      <c r="I325" s="47">
        <v>390.01</v>
      </c>
      <c r="J325" s="47">
        <v>390.01</v>
      </c>
      <c r="K325" s="47">
        <v>390.01</v>
      </c>
      <c r="L325" s="47">
        <v>390.01</v>
      </c>
      <c r="M325" s="47">
        <v>390.01</v>
      </c>
      <c r="N325" s="47">
        <v>390.01</v>
      </c>
      <c r="O325" s="47">
        <v>450.01</v>
      </c>
      <c r="P325" s="47">
        <v>1660.01</v>
      </c>
      <c r="Q325" s="47">
        <v>3220.01</v>
      </c>
      <c r="R325" s="47">
        <v>4650.01</v>
      </c>
      <c r="S325" s="47">
        <v>5635.01</v>
      </c>
      <c r="T325" s="47">
        <v>7005.04</v>
      </c>
      <c r="U325" s="47">
        <v>9225.0400000000009</v>
      </c>
      <c r="V325" s="47">
        <v>10095.040000000001</v>
      </c>
      <c r="W325" s="47">
        <v>11470.04</v>
      </c>
      <c r="X325" s="47">
        <v>12005.04</v>
      </c>
      <c r="Y325" s="47">
        <v>12465.04</v>
      </c>
      <c r="Z325" s="47">
        <v>12625.04</v>
      </c>
      <c r="AD325" s="46">
        <v>45607</v>
      </c>
      <c r="AE325" s="47">
        <v>-49.99</v>
      </c>
      <c r="AF325" s="47">
        <v>-49.99</v>
      </c>
      <c r="AG325" s="47">
        <v>-49.99</v>
      </c>
      <c r="AH325" s="47">
        <v>-49.99</v>
      </c>
      <c r="AI325" s="47">
        <v>-49.99</v>
      </c>
      <c r="AJ325" s="47">
        <v>-49.99</v>
      </c>
      <c r="AK325" s="47">
        <v>-49.99</v>
      </c>
      <c r="AL325" s="47">
        <v>-49.99</v>
      </c>
      <c r="AM325" s="47">
        <v>-49.99</v>
      </c>
      <c r="AN325" s="47">
        <v>-49.99</v>
      </c>
      <c r="AO325" s="47">
        <v>-49.99</v>
      </c>
      <c r="AP325" s="47">
        <v>-49.99</v>
      </c>
      <c r="AQ325" s="47">
        <v>10.01</v>
      </c>
      <c r="AR325" s="47">
        <v>885.01</v>
      </c>
      <c r="AS325" s="47">
        <v>610.01</v>
      </c>
      <c r="AT325" s="47">
        <v>615.01</v>
      </c>
      <c r="AU325" s="47">
        <v>3020.01</v>
      </c>
      <c r="AV325" s="47">
        <v>-969.96</v>
      </c>
      <c r="AW325" s="47">
        <v>-949.96</v>
      </c>
      <c r="AX325" s="47">
        <v>230.04</v>
      </c>
      <c r="AY325" s="47">
        <v>2295.04</v>
      </c>
      <c r="AZ325" s="47">
        <v>1930.04</v>
      </c>
      <c r="BA325" s="47">
        <v>2619.04</v>
      </c>
      <c r="BB325" s="47">
        <v>2776.54</v>
      </c>
    </row>
    <row r="326" spans="2:54" x14ac:dyDescent="0.25">
      <c r="B326" s="46">
        <v>45608</v>
      </c>
      <c r="C326" s="47">
        <v>0</v>
      </c>
      <c r="D326" s="47">
        <v>0</v>
      </c>
      <c r="E326" s="47">
        <v>0</v>
      </c>
      <c r="F326" s="47">
        <v>0</v>
      </c>
      <c r="G326" s="47">
        <v>0</v>
      </c>
      <c r="H326" s="47">
        <v>0</v>
      </c>
      <c r="I326" s="47">
        <v>0</v>
      </c>
      <c r="J326" s="47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2415</v>
      </c>
      <c r="P326" s="47">
        <v>5835</v>
      </c>
      <c r="Q326" s="47">
        <v>6865</v>
      </c>
      <c r="R326" s="47">
        <v>7965</v>
      </c>
      <c r="S326" s="47">
        <v>8385</v>
      </c>
      <c r="T326" s="47">
        <v>8865</v>
      </c>
      <c r="U326" s="47">
        <v>10195</v>
      </c>
      <c r="V326" s="47">
        <v>11825</v>
      </c>
      <c r="W326" s="47">
        <v>12955</v>
      </c>
      <c r="X326" s="47">
        <v>14125</v>
      </c>
      <c r="Y326" s="47">
        <v>14325</v>
      </c>
      <c r="Z326" s="47">
        <v>14325</v>
      </c>
      <c r="AD326" s="46">
        <v>45608</v>
      </c>
      <c r="AE326" s="47">
        <v>0</v>
      </c>
      <c r="AF326" s="47">
        <v>0</v>
      </c>
      <c r="AG326" s="47">
        <v>0</v>
      </c>
      <c r="AH326" s="47">
        <v>0</v>
      </c>
      <c r="AI326" s="47">
        <v>0</v>
      </c>
      <c r="AJ326" s="47">
        <v>0</v>
      </c>
      <c r="AK326" s="47">
        <v>0</v>
      </c>
      <c r="AL326" s="47">
        <v>0</v>
      </c>
      <c r="AM326" s="47">
        <v>0</v>
      </c>
      <c r="AN326" s="47">
        <v>0</v>
      </c>
      <c r="AO326" s="47">
        <v>0</v>
      </c>
      <c r="AP326" s="47">
        <v>0</v>
      </c>
      <c r="AQ326" s="47">
        <v>2415</v>
      </c>
      <c r="AR326" s="47">
        <v>5155</v>
      </c>
      <c r="AS326" s="47">
        <v>4960</v>
      </c>
      <c r="AT326" s="47">
        <v>5295</v>
      </c>
      <c r="AU326" s="47">
        <v>6105</v>
      </c>
      <c r="AV326" s="47">
        <v>8005</v>
      </c>
      <c r="AW326" s="47">
        <v>7490</v>
      </c>
      <c r="AX326" s="47">
        <v>9307</v>
      </c>
      <c r="AY326" s="47">
        <v>6762</v>
      </c>
      <c r="AZ326" s="47">
        <v>5982</v>
      </c>
      <c r="BA326" s="47">
        <v>6082</v>
      </c>
      <c r="BB326" s="47">
        <v>6095</v>
      </c>
    </row>
    <row r="327" spans="2:54" x14ac:dyDescent="0.25">
      <c r="B327" s="46">
        <v>45609</v>
      </c>
      <c r="C327" s="47">
        <v>253</v>
      </c>
      <c r="D327" s="47">
        <v>338</v>
      </c>
      <c r="E327" s="47">
        <v>338</v>
      </c>
      <c r="F327" s="47">
        <v>338</v>
      </c>
      <c r="G327" s="47">
        <v>338</v>
      </c>
      <c r="H327" s="47">
        <v>338</v>
      </c>
      <c r="I327" s="47">
        <v>338</v>
      </c>
      <c r="J327" s="47">
        <v>338</v>
      </c>
      <c r="K327" s="47">
        <v>338</v>
      </c>
      <c r="L327" s="47">
        <v>338</v>
      </c>
      <c r="M327" s="47">
        <v>338</v>
      </c>
      <c r="N327" s="47">
        <v>338</v>
      </c>
      <c r="O327" s="47">
        <v>338</v>
      </c>
      <c r="P327" s="47">
        <v>378</v>
      </c>
      <c r="Q327" s="47">
        <v>1088</v>
      </c>
      <c r="R327" s="47">
        <v>3088</v>
      </c>
      <c r="S327" s="47">
        <v>3753</v>
      </c>
      <c r="T327" s="47">
        <v>4475</v>
      </c>
      <c r="U327" s="47">
        <v>4715</v>
      </c>
      <c r="V327" s="47">
        <v>5130</v>
      </c>
      <c r="W327" s="47">
        <v>5270</v>
      </c>
      <c r="X327" s="47">
        <v>5460</v>
      </c>
      <c r="Y327" s="47">
        <v>5600</v>
      </c>
      <c r="Z327" s="47">
        <v>5600</v>
      </c>
      <c r="AD327" s="46">
        <v>45609</v>
      </c>
      <c r="AE327" s="47">
        <v>78</v>
      </c>
      <c r="AF327" s="47">
        <v>-212</v>
      </c>
      <c r="AG327" s="47">
        <v>-112</v>
      </c>
      <c r="AH327" s="47">
        <v>-112</v>
      </c>
      <c r="AI327" s="47">
        <v>-112</v>
      </c>
      <c r="AJ327" s="47">
        <v>-112</v>
      </c>
      <c r="AK327" s="47">
        <v>-112</v>
      </c>
      <c r="AL327" s="47">
        <v>-112</v>
      </c>
      <c r="AM327" s="47">
        <v>-112</v>
      </c>
      <c r="AN327" s="47">
        <v>-112</v>
      </c>
      <c r="AO327" s="47">
        <v>-112</v>
      </c>
      <c r="AP327" s="47">
        <v>-112</v>
      </c>
      <c r="AQ327" s="47">
        <v>-112</v>
      </c>
      <c r="AR327" s="47">
        <v>-72</v>
      </c>
      <c r="AS327" s="47">
        <v>858</v>
      </c>
      <c r="AT327" s="47">
        <v>1843</v>
      </c>
      <c r="AU327" s="47">
        <v>1383</v>
      </c>
      <c r="AV327" s="47">
        <v>130</v>
      </c>
      <c r="AW327" s="47">
        <v>-530</v>
      </c>
      <c r="AX327" s="47">
        <v>-485</v>
      </c>
      <c r="AY327" s="47">
        <v>-487</v>
      </c>
      <c r="AZ327" s="47">
        <v>-1067</v>
      </c>
      <c r="BA327" s="47">
        <v>-1962.5</v>
      </c>
      <c r="BB327" s="47">
        <v>-1962.5</v>
      </c>
    </row>
    <row r="328" spans="2:54" x14ac:dyDescent="0.25">
      <c r="B328" s="46">
        <v>45610</v>
      </c>
      <c r="C328" s="47">
        <v>0</v>
      </c>
      <c r="D328" s="47"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2160</v>
      </c>
      <c r="Q328" s="47">
        <v>2417.66</v>
      </c>
      <c r="R328" s="47">
        <v>2867.66</v>
      </c>
      <c r="S328" s="47">
        <v>3601.66</v>
      </c>
      <c r="T328" s="47">
        <v>4511.66</v>
      </c>
      <c r="U328" s="47">
        <v>4904.66</v>
      </c>
      <c r="V328" s="47">
        <v>6764.66</v>
      </c>
      <c r="W328" s="47">
        <v>8044.66</v>
      </c>
      <c r="X328" s="47">
        <v>9104.66</v>
      </c>
      <c r="Y328" s="47">
        <v>9304.66</v>
      </c>
      <c r="Z328" s="47">
        <v>9304.66</v>
      </c>
      <c r="AD328" s="46">
        <v>45610</v>
      </c>
      <c r="AE328" s="47">
        <v>0</v>
      </c>
      <c r="AF328" s="47">
        <v>0</v>
      </c>
      <c r="AG328" s="47">
        <v>0</v>
      </c>
      <c r="AH328" s="47">
        <v>0</v>
      </c>
      <c r="AI328" s="47">
        <v>0</v>
      </c>
      <c r="AJ328" s="47">
        <v>0</v>
      </c>
      <c r="AK328" s="47">
        <v>0</v>
      </c>
      <c r="AL328" s="47">
        <v>0</v>
      </c>
      <c r="AM328" s="47">
        <v>0</v>
      </c>
      <c r="AN328" s="47">
        <v>0</v>
      </c>
      <c r="AO328" s="47">
        <v>0</v>
      </c>
      <c r="AP328" s="47">
        <v>0</v>
      </c>
      <c r="AQ328" s="47">
        <v>0</v>
      </c>
      <c r="AR328" s="47">
        <v>2400</v>
      </c>
      <c r="AS328" s="47">
        <v>905.16</v>
      </c>
      <c r="AT328" s="47">
        <v>640.16</v>
      </c>
      <c r="AU328" s="47">
        <v>-2507.84</v>
      </c>
      <c r="AV328" s="47">
        <v>-5007.84</v>
      </c>
      <c r="AW328" s="47">
        <v>-4279.84</v>
      </c>
      <c r="AX328" s="47">
        <v>-3359.84</v>
      </c>
      <c r="AY328" s="47">
        <v>-2379.84</v>
      </c>
      <c r="AZ328" s="47">
        <v>-1519.84</v>
      </c>
      <c r="BA328" s="47">
        <v>-1319.84</v>
      </c>
      <c r="BB328" s="47">
        <v>-1295.8399999999999</v>
      </c>
    </row>
    <row r="329" spans="2:54" x14ac:dyDescent="0.25">
      <c r="B329" s="46">
        <v>45611</v>
      </c>
      <c r="C329" s="47">
        <v>0</v>
      </c>
      <c r="D329" s="47">
        <v>0</v>
      </c>
      <c r="E329" s="47">
        <v>0</v>
      </c>
      <c r="F329" s="47">
        <v>0</v>
      </c>
      <c r="G329" s="47">
        <v>0</v>
      </c>
      <c r="H329" s="47">
        <v>0</v>
      </c>
      <c r="I329" s="47">
        <v>0</v>
      </c>
      <c r="J329" s="47">
        <v>0</v>
      </c>
      <c r="K329" s="47">
        <v>0</v>
      </c>
      <c r="L329" s="47">
        <v>0</v>
      </c>
      <c r="M329" s="47">
        <v>0</v>
      </c>
      <c r="N329" s="47">
        <v>0</v>
      </c>
      <c r="O329" s="47">
        <v>0</v>
      </c>
      <c r="P329" s="47">
        <v>830</v>
      </c>
      <c r="Q329" s="47">
        <v>2295</v>
      </c>
      <c r="R329" s="47">
        <v>3055</v>
      </c>
      <c r="S329" s="47">
        <v>3505</v>
      </c>
      <c r="T329" s="47">
        <v>4425</v>
      </c>
      <c r="U329" s="47">
        <v>5005</v>
      </c>
      <c r="V329" s="47">
        <v>5215</v>
      </c>
      <c r="W329" s="47">
        <v>5617</v>
      </c>
      <c r="X329" s="47">
        <v>6428</v>
      </c>
      <c r="Y329" s="47">
        <v>6948</v>
      </c>
      <c r="Z329" s="47">
        <v>6948</v>
      </c>
      <c r="AD329" s="46">
        <v>45611</v>
      </c>
      <c r="AE329" s="47">
        <v>0</v>
      </c>
      <c r="AF329" s="47">
        <v>0</v>
      </c>
      <c r="AG329" s="47">
        <v>0</v>
      </c>
      <c r="AH329" s="47">
        <v>0</v>
      </c>
      <c r="AI329" s="47">
        <v>0</v>
      </c>
      <c r="AJ329" s="47">
        <v>0</v>
      </c>
      <c r="AK329" s="47">
        <v>0</v>
      </c>
      <c r="AL329" s="47">
        <v>0</v>
      </c>
      <c r="AM329" s="47">
        <v>0</v>
      </c>
      <c r="AN329" s="47">
        <v>0</v>
      </c>
      <c r="AO329" s="47">
        <v>0</v>
      </c>
      <c r="AP329" s="47">
        <v>0</v>
      </c>
      <c r="AQ329" s="47">
        <v>0</v>
      </c>
      <c r="AR329" s="47">
        <v>310</v>
      </c>
      <c r="AS329" s="47">
        <v>1550</v>
      </c>
      <c r="AT329" s="47">
        <v>2815</v>
      </c>
      <c r="AU329" s="47">
        <v>3265</v>
      </c>
      <c r="AV329" s="47">
        <v>3422</v>
      </c>
      <c r="AW329" s="47">
        <v>3537</v>
      </c>
      <c r="AX329" s="47">
        <v>3697</v>
      </c>
      <c r="AY329" s="47">
        <v>3849</v>
      </c>
      <c r="AZ329" s="47">
        <v>3650</v>
      </c>
      <c r="BA329" s="47">
        <v>4065</v>
      </c>
      <c r="BB329" s="47">
        <v>4337</v>
      </c>
    </row>
    <row r="330" spans="2:54" x14ac:dyDescent="0.25">
      <c r="B330" s="46">
        <v>45612</v>
      </c>
      <c r="C330" s="47">
        <v>0</v>
      </c>
      <c r="D330" s="47">
        <v>0</v>
      </c>
      <c r="E330" s="47">
        <v>0</v>
      </c>
      <c r="F330" s="47">
        <v>0</v>
      </c>
      <c r="G330" s="47">
        <v>0</v>
      </c>
      <c r="H330" s="47">
        <v>0</v>
      </c>
      <c r="I330" s="47">
        <v>0</v>
      </c>
      <c r="J330" s="47">
        <v>0</v>
      </c>
      <c r="K330" s="47">
        <v>0</v>
      </c>
      <c r="L330" s="47">
        <v>0</v>
      </c>
      <c r="M330" s="47">
        <v>0</v>
      </c>
      <c r="N330" s="47">
        <v>0</v>
      </c>
      <c r="O330" s="47">
        <v>0</v>
      </c>
      <c r="P330" s="47">
        <v>0</v>
      </c>
      <c r="Q330" s="47">
        <v>420</v>
      </c>
      <c r="R330" s="47">
        <v>1780</v>
      </c>
      <c r="S330" s="47">
        <v>3105</v>
      </c>
      <c r="T330" s="47">
        <v>4027</v>
      </c>
      <c r="U330" s="47">
        <v>5557</v>
      </c>
      <c r="V330" s="47">
        <v>7197</v>
      </c>
      <c r="W330" s="47">
        <v>7492</v>
      </c>
      <c r="X330" s="47">
        <v>8042</v>
      </c>
      <c r="Y330" s="47">
        <v>8042</v>
      </c>
      <c r="Z330" s="47">
        <v>8042</v>
      </c>
      <c r="AD330" s="46">
        <v>45612</v>
      </c>
      <c r="AE330" s="47">
        <v>0</v>
      </c>
      <c r="AF330" s="47">
        <v>0</v>
      </c>
      <c r="AG330" s="47">
        <v>0</v>
      </c>
      <c r="AH330" s="47">
        <v>0</v>
      </c>
      <c r="AI330" s="47">
        <v>0</v>
      </c>
      <c r="AJ330" s="47">
        <v>0</v>
      </c>
      <c r="AK330" s="47">
        <v>0</v>
      </c>
      <c r="AL330" s="47">
        <v>0</v>
      </c>
      <c r="AM330" s="47">
        <v>0</v>
      </c>
      <c r="AN330" s="47">
        <v>0</v>
      </c>
      <c r="AO330" s="47">
        <v>0</v>
      </c>
      <c r="AP330" s="47">
        <v>0</v>
      </c>
      <c r="AQ330" s="47">
        <v>0</v>
      </c>
      <c r="AR330" s="47">
        <v>0</v>
      </c>
      <c r="AS330" s="47">
        <v>0</v>
      </c>
      <c r="AT330" s="47">
        <v>-1565</v>
      </c>
      <c r="AU330" s="47">
        <v>-500</v>
      </c>
      <c r="AV330" s="47">
        <v>197</v>
      </c>
      <c r="AW330" s="47">
        <v>1622</v>
      </c>
      <c r="AX330" s="47">
        <v>4497</v>
      </c>
      <c r="AY330" s="47">
        <v>5542</v>
      </c>
      <c r="AZ330" s="47">
        <v>5137</v>
      </c>
      <c r="BA330" s="47">
        <v>5457.5</v>
      </c>
      <c r="BB330" s="47">
        <v>5457.5</v>
      </c>
    </row>
    <row r="331" spans="2:54" x14ac:dyDescent="0.25">
      <c r="B331" s="46">
        <v>45613</v>
      </c>
      <c r="C331" s="47">
        <v>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680</v>
      </c>
      <c r="P331" s="47">
        <v>890</v>
      </c>
      <c r="Q331" s="47">
        <v>1655</v>
      </c>
      <c r="R331" s="47">
        <v>3145</v>
      </c>
      <c r="S331" s="47">
        <v>4455</v>
      </c>
      <c r="T331" s="47">
        <v>6135</v>
      </c>
      <c r="U331" s="47">
        <v>6300</v>
      </c>
      <c r="V331" s="47">
        <v>7785</v>
      </c>
      <c r="W331" s="47">
        <v>7885</v>
      </c>
      <c r="X331" s="47">
        <v>8605</v>
      </c>
      <c r="Y331" s="47">
        <v>8685</v>
      </c>
      <c r="Z331" s="47">
        <v>8885</v>
      </c>
      <c r="AD331" s="46">
        <v>45613</v>
      </c>
      <c r="AE331" s="47">
        <v>0</v>
      </c>
      <c r="AF331" s="47">
        <v>0</v>
      </c>
      <c r="AG331" s="47">
        <v>0</v>
      </c>
      <c r="AH331" s="47">
        <v>0</v>
      </c>
      <c r="AI331" s="47">
        <v>0</v>
      </c>
      <c r="AJ331" s="47">
        <v>0</v>
      </c>
      <c r="AK331" s="47">
        <v>0</v>
      </c>
      <c r="AL331" s="47">
        <v>0</v>
      </c>
      <c r="AM331" s="47">
        <v>0</v>
      </c>
      <c r="AN331" s="47">
        <v>0</v>
      </c>
      <c r="AO331" s="47">
        <v>0</v>
      </c>
      <c r="AP331" s="47">
        <v>0</v>
      </c>
      <c r="AQ331" s="47">
        <v>82</v>
      </c>
      <c r="AR331" s="47">
        <v>422</v>
      </c>
      <c r="AS331" s="47">
        <v>-213</v>
      </c>
      <c r="AT331" s="47">
        <v>-573</v>
      </c>
      <c r="AU331" s="47">
        <v>717</v>
      </c>
      <c r="AV331" s="47">
        <v>757</v>
      </c>
      <c r="AW331" s="47">
        <v>747</v>
      </c>
      <c r="AX331" s="47">
        <v>1312</v>
      </c>
      <c r="AY331" s="47">
        <v>1332</v>
      </c>
      <c r="AZ331" s="47">
        <v>2187</v>
      </c>
      <c r="BA331" s="47">
        <v>2401.5</v>
      </c>
      <c r="BB331" s="47">
        <v>2846.5</v>
      </c>
    </row>
    <row r="332" spans="2:54" x14ac:dyDescent="0.25">
      <c r="B332" s="46">
        <v>45614</v>
      </c>
      <c r="C332" s="47">
        <v>0</v>
      </c>
      <c r="D332" s="47">
        <v>0</v>
      </c>
      <c r="E332" s="47">
        <v>0</v>
      </c>
      <c r="F332" s="47">
        <v>0</v>
      </c>
      <c r="G332" s="47">
        <v>0</v>
      </c>
      <c r="H332" s="47">
        <v>0</v>
      </c>
      <c r="I332" s="47">
        <v>0</v>
      </c>
      <c r="J332" s="47">
        <v>0</v>
      </c>
      <c r="K332" s="47">
        <v>0</v>
      </c>
      <c r="L332" s="47">
        <v>0</v>
      </c>
      <c r="M332" s="47">
        <v>0</v>
      </c>
      <c r="N332" s="47">
        <v>0</v>
      </c>
      <c r="O332" s="47">
        <v>0</v>
      </c>
      <c r="P332" s="47">
        <v>735</v>
      </c>
      <c r="Q332" s="47">
        <v>1435</v>
      </c>
      <c r="R332" s="47">
        <v>2120</v>
      </c>
      <c r="S332" s="47">
        <v>4210</v>
      </c>
      <c r="T332" s="47">
        <v>5191</v>
      </c>
      <c r="U332" s="47">
        <v>5534</v>
      </c>
      <c r="V332" s="47">
        <v>5849</v>
      </c>
      <c r="W332" s="47">
        <v>8009</v>
      </c>
      <c r="X332" s="47">
        <v>8744</v>
      </c>
      <c r="Y332" s="47">
        <v>9144</v>
      </c>
      <c r="Z332" s="47">
        <v>9144</v>
      </c>
      <c r="AD332" s="46">
        <v>45614</v>
      </c>
      <c r="AE332" s="47">
        <v>0</v>
      </c>
      <c r="AF332" s="47">
        <v>0</v>
      </c>
      <c r="AG332" s="47">
        <v>0</v>
      </c>
      <c r="AH332" s="47">
        <v>0</v>
      </c>
      <c r="AI332" s="47">
        <v>0</v>
      </c>
      <c r="AJ332" s="47">
        <v>0</v>
      </c>
      <c r="AK332" s="47">
        <v>0</v>
      </c>
      <c r="AL332" s="47">
        <v>0</v>
      </c>
      <c r="AM332" s="47">
        <v>0</v>
      </c>
      <c r="AN332" s="47">
        <v>0</v>
      </c>
      <c r="AO332" s="47">
        <v>0</v>
      </c>
      <c r="AP332" s="47">
        <v>0</v>
      </c>
      <c r="AQ332" s="47">
        <v>0</v>
      </c>
      <c r="AR332" s="47">
        <v>-175</v>
      </c>
      <c r="AS332" s="47">
        <v>502</v>
      </c>
      <c r="AT332" s="47">
        <v>1380</v>
      </c>
      <c r="AU332" s="47">
        <v>2680</v>
      </c>
      <c r="AV332" s="47">
        <v>1536</v>
      </c>
      <c r="AW332" s="47">
        <v>944</v>
      </c>
      <c r="AX332" s="47">
        <v>219</v>
      </c>
      <c r="AY332" s="47">
        <v>1529</v>
      </c>
      <c r="AZ332" s="47">
        <v>1839</v>
      </c>
      <c r="BA332" s="47">
        <v>2335</v>
      </c>
      <c r="BB332" s="47">
        <v>2335</v>
      </c>
    </row>
    <row r="333" spans="2:54" x14ac:dyDescent="0.25">
      <c r="B333" s="46">
        <v>45615</v>
      </c>
      <c r="C333" s="47">
        <v>0</v>
      </c>
      <c r="D333" s="47">
        <v>0</v>
      </c>
      <c r="E333" s="47">
        <v>0</v>
      </c>
      <c r="F333" s="47">
        <v>0</v>
      </c>
      <c r="G333" s="47">
        <v>0</v>
      </c>
      <c r="H333" s="47">
        <v>0</v>
      </c>
      <c r="I333" s="47">
        <v>0</v>
      </c>
      <c r="J333" s="47">
        <v>0</v>
      </c>
      <c r="K333" s="47">
        <v>0</v>
      </c>
      <c r="L333" s="47">
        <v>0</v>
      </c>
      <c r="M333" s="47">
        <v>0</v>
      </c>
      <c r="N333" s="47">
        <v>0</v>
      </c>
      <c r="O333" s="47">
        <v>0</v>
      </c>
      <c r="P333" s="47">
        <v>0</v>
      </c>
      <c r="Q333" s="47">
        <v>0</v>
      </c>
      <c r="R333" s="47">
        <v>0</v>
      </c>
      <c r="S333" s="47">
        <v>425</v>
      </c>
      <c r="T333" s="47">
        <v>1299</v>
      </c>
      <c r="U333" s="47">
        <v>1619</v>
      </c>
      <c r="V333" s="47">
        <v>1959</v>
      </c>
      <c r="W333" s="47">
        <v>2029</v>
      </c>
      <c r="X333" s="47">
        <v>2288.35</v>
      </c>
      <c r="Y333" s="47">
        <v>2288.35</v>
      </c>
      <c r="Z333" s="47">
        <v>2288.35</v>
      </c>
      <c r="AD333" s="46">
        <v>45615</v>
      </c>
      <c r="AE333" s="47">
        <v>0</v>
      </c>
      <c r="AF333" s="47">
        <v>0</v>
      </c>
      <c r="AG333" s="47">
        <v>0</v>
      </c>
      <c r="AH333" s="47">
        <v>0</v>
      </c>
      <c r="AI333" s="47">
        <v>0</v>
      </c>
      <c r="AJ333" s="47">
        <v>0</v>
      </c>
      <c r="AK333" s="47">
        <v>0</v>
      </c>
      <c r="AL333" s="47">
        <v>0</v>
      </c>
      <c r="AM333" s="47">
        <v>0</v>
      </c>
      <c r="AN333" s="47">
        <v>0</v>
      </c>
      <c r="AO333" s="47">
        <v>0</v>
      </c>
      <c r="AP333" s="47">
        <v>0</v>
      </c>
      <c r="AQ333" s="47">
        <v>0</v>
      </c>
      <c r="AR333" s="47">
        <v>0</v>
      </c>
      <c r="AS333" s="47">
        <v>0</v>
      </c>
      <c r="AT333" s="47">
        <v>0</v>
      </c>
      <c r="AU333" s="47">
        <v>-425</v>
      </c>
      <c r="AV333" s="47">
        <v>-1441</v>
      </c>
      <c r="AW333" s="47">
        <v>-616</v>
      </c>
      <c r="AX333" s="47">
        <v>-1026</v>
      </c>
      <c r="AY333" s="47">
        <v>-922</v>
      </c>
      <c r="AZ333" s="47">
        <v>-1043.6500000000001</v>
      </c>
      <c r="BA333" s="47">
        <v>-1043.6500000000001</v>
      </c>
      <c r="BB333" s="47">
        <v>-1043.6500000000001</v>
      </c>
    </row>
    <row r="334" spans="2:54" x14ac:dyDescent="0.25">
      <c r="B334" s="46">
        <v>45616</v>
      </c>
      <c r="C334" s="47">
        <v>0</v>
      </c>
      <c r="D334" s="47"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50</v>
      </c>
      <c r="P334" s="47">
        <v>795</v>
      </c>
      <c r="Q334" s="47">
        <v>1165</v>
      </c>
      <c r="R334" s="47">
        <v>1835</v>
      </c>
      <c r="S334" s="47">
        <v>3035</v>
      </c>
      <c r="T334" s="47">
        <v>3765</v>
      </c>
      <c r="U334" s="47">
        <v>4388</v>
      </c>
      <c r="V334" s="47">
        <v>6003</v>
      </c>
      <c r="W334" s="47">
        <v>6143</v>
      </c>
      <c r="X334" s="47">
        <v>6243</v>
      </c>
      <c r="Y334" s="47">
        <v>6283</v>
      </c>
      <c r="Z334" s="47">
        <v>6283</v>
      </c>
      <c r="AD334" s="46">
        <v>45616</v>
      </c>
      <c r="AE334" s="47">
        <v>0</v>
      </c>
      <c r="AF334" s="47">
        <v>0</v>
      </c>
      <c r="AG334" s="47">
        <v>0</v>
      </c>
      <c r="AH334" s="47">
        <v>0</v>
      </c>
      <c r="AI334" s="47">
        <v>0</v>
      </c>
      <c r="AJ334" s="47">
        <v>0</v>
      </c>
      <c r="AK334" s="47">
        <v>0</v>
      </c>
      <c r="AL334" s="47">
        <v>0</v>
      </c>
      <c r="AM334" s="47">
        <v>0</v>
      </c>
      <c r="AN334" s="47">
        <v>0</v>
      </c>
      <c r="AO334" s="47">
        <v>0</v>
      </c>
      <c r="AP334" s="47">
        <v>0</v>
      </c>
      <c r="AQ334" s="47">
        <v>0</v>
      </c>
      <c r="AR334" s="47">
        <v>-485</v>
      </c>
      <c r="AS334" s="47">
        <v>1085</v>
      </c>
      <c r="AT334" s="47">
        <v>530</v>
      </c>
      <c r="AU334" s="47">
        <v>1189</v>
      </c>
      <c r="AV334" s="47">
        <v>843</v>
      </c>
      <c r="AW334" s="47">
        <v>1551</v>
      </c>
      <c r="AX334" s="47">
        <v>2991</v>
      </c>
      <c r="AY334" s="47">
        <v>171</v>
      </c>
      <c r="AZ334" s="47">
        <v>283</v>
      </c>
      <c r="BA334" s="47">
        <v>528</v>
      </c>
      <c r="BB334" s="47">
        <v>528</v>
      </c>
    </row>
    <row r="335" spans="2:54" x14ac:dyDescent="0.25">
      <c r="B335" s="46">
        <v>45617</v>
      </c>
      <c r="C335" s="47">
        <v>0</v>
      </c>
      <c r="D335" s="47">
        <v>0</v>
      </c>
      <c r="E335" s="47">
        <v>0</v>
      </c>
      <c r="F335" s="47">
        <v>0</v>
      </c>
      <c r="G335" s="47">
        <v>0</v>
      </c>
      <c r="H335" s="47">
        <v>0</v>
      </c>
      <c r="I335" s="47">
        <v>0</v>
      </c>
      <c r="J335" s="47">
        <v>0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7">
        <v>880</v>
      </c>
      <c r="Q335" s="47">
        <v>1400</v>
      </c>
      <c r="R335" s="47">
        <v>2580</v>
      </c>
      <c r="S335" s="47">
        <v>3215</v>
      </c>
      <c r="T335" s="47">
        <v>4245</v>
      </c>
      <c r="U335" s="47">
        <v>4987</v>
      </c>
      <c r="V335" s="47">
        <v>5053</v>
      </c>
      <c r="W335" s="47">
        <v>5153</v>
      </c>
      <c r="X335" s="47">
        <v>5153</v>
      </c>
      <c r="Y335" s="47">
        <v>5153</v>
      </c>
      <c r="Z335" s="47">
        <v>5153</v>
      </c>
      <c r="AD335" s="46">
        <v>45617</v>
      </c>
      <c r="AE335" s="47">
        <v>0</v>
      </c>
      <c r="AF335" s="47">
        <v>0</v>
      </c>
      <c r="AG335" s="47">
        <v>0</v>
      </c>
      <c r="AH335" s="47">
        <v>0</v>
      </c>
      <c r="AI335" s="47">
        <v>0</v>
      </c>
      <c r="AJ335" s="47">
        <v>0</v>
      </c>
      <c r="AK335" s="47">
        <v>0</v>
      </c>
      <c r="AL335" s="47">
        <v>0</v>
      </c>
      <c r="AM335" s="47">
        <v>0</v>
      </c>
      <c r="AN335" s="47">
        <v>0</v>
      </c>
      <c r="AO335" s="47">
        <v>0</v>
      </c>
      <c r="AP335" s="47">
        <v>0</v>
      </c>
      <c r="AQ335" s="47">
        <v>0</v>
      </c>
      <c r="AR335" s="47">
        <v>795</v>
      </c>
      <c r="AS335" s="47">
        <v>-25</v>
      </c>
      <c r="AT335" s="47">
        <v>530</v>
      </c>
      <c r="AU335" s="47">
        <v>1576</v>
      </c>
      <c r="AV335" s="47">
        <v>2661</v>
      </c>
      <c r="AW335" s="47">
        <v>3133</v>
      </c>
      <c r="AX335" s="47">
        <v>3374</v>
      </c>
      <c r="AY335" s="47">
        <v>3474</v>
      </c>
      <c r="AZ335" s="47">
        <v>3474</v>
      </c>
      <c r="BA335" s="47">
        <v>3474.5</v>
      </c>
      <c r="BB335" s="47">
        <v>3474.5</v>
      </c>
    </row>
    <row r="336" spans="2:54" x14ac:dyDescent="0.25">
      <c r="B336" s="46">
        <v>45618</v>
      </c>
      <c r="C336" s="47">
        <v>0</v>
      </c>
      <c r="D336" s="47">
        <v>0</v>
      </c>
      <c r="E336" s="47">
        <v>0</v>
      </c>
      <c r="F336" s="47">
        <v>0</v>
      </c>
      <c r="G336" s="47">
        <v>0</v>
      </c>
      <c r="H336" s="47">
        <v>0</v>
      </c>
      <c r="I336" s="47">
        <v>0</v>
      </c>
      <c r="J336" s="47">
        <v>0</v>
      </c>
      <c r="K336" s="47">
        <v>0</v>
      </c>
      <c r="L336" s="47">
        <v>0</v>
      </c>
      <c r="M336" s="47">
        <v>40</v>
      </c>
      <c r="N336" s="47">
        <v>40</v>
      </c>
      <c r="O336" s="47">
        <v>40</v>
      </c>
      <c r="P336" s="47">
        <v>120</v>
      </c>
      <c r="Q336" s="47">
        <v>465</v>
      </c>
      <c r="R336" s="47">
        <v>925</v>
      </c>
      <c r="S336" s="47">
        <v>1480</v>
      </c>
      <c r="T336" s="47">
        <v>1840</v>
      </c>
      <c r="U336" s="47">
        <v>2593</v>
      </c>
      <c r="V336" s="47">
        <v>2605</v>
      </c>
      <c r="W336" s="47">
        <v>2785</v>
      </c>
      <c r="X336" s="47">
        <v>3358</v>
      </c>
      <c r="Y336" s="47">
        <v>3608</v>
      </c>
      <c r="Z336" s="47">
        <v>3608</v>
      </c>
      <c r="AD336" s="46">
        <v>45618</v>
      </c>
      <c r="AE336" s="47">
        <v>0</v>
      </c>
      <c r="AF336" s="47">
        <v>0</v>
      </c>
      <c r="AG336" s="47">
        <v>0</v>
      </c>
      <c r="AH336" s="47">
        <v>0</v>
      </c>
      <c r="AI336" s="47">
        <v>0</v>
      </c>
      <c r="AJ336" s="47">
        <v>0</v>
      </c>
      <c r="AK336" s="47">
        <v>0</v>
      </c>
      <c r="AL336" s="47">
        <v>0</v>
      </c>
      <c r="AM336" s="47">
        <v>0</v>
      </c>
      <c r="AN336" s="47">
        <v>0</v>
      </c>
      <c r="AO336" s="47">
        <v>740</v>
      </c>
      <c r="AP336" s="47">
        <v>740</v>
      </c>
      <c r="AQ336" s="47">
        <v>740</v>
      </c>
      <c r="AR336" s="47">
        <v>820</v>
      </c>
      <c r="AS336" s="47">
        <v>1275</v>
      </c>
      <c r="AT336" s="47">
        <v>1030</v>
      </c>
      <c r="AU336" s="47">
        <v>1915</v>
      </c>
      <c r="AV336" s="47">
        <v>939</v>
      </c>
      <c r="AW336" s="47">
        <v>1692</v>
      </c>
      <c r="AX336" s="47">
        <v>1753.5</v>
      </c>
      <c r="AY336" s="47">
        <v>1428.5</v>
      </c>
      <c r="AZ336" s="47">
        <v>3056.5</v>
      </c>
      <c r="BA336" s="47">
        <v>3391.5</v>
      </c>
      <c r="BB336" s="47">
        <v>3391.5</v>
      </c>
    </row>
    <row r="337" spans="2:54" x14ac:dyDescent="0.25">
      <c r="B337" s="46">
        <v>45619</v>
      </c>
      <c r="C337" s="47">
        <v>0</v>
      </c>
      <c r="D337" s="47">
        <v>0</v>
      </c>
      <c r="E337" s="47">
        <v>0</v>
      </c>
      <c r="F337" s="47">
        <v>0</v>
      </c>
      <c r="G337" s="47">
        <v>0</v>
      </c>
      <c r="H337" s="47">
        <v>0</v>
      </c>
      <c r="I337" s="47">
        <v>0</v>
      </c>
      <c r="J337" s="47">
        <v>0</v>
      </c>
      <c r="K337" s="47">
        <v>0</v>
      </c>
      <c r="L337" s="47">
        <v>0</v>
      </c>
      <c r="M337" s="47">
        <v>0</v>
      </c>
      <c r="N337" s="47">
        <v>0</v>
      </c>
      <c r="O337" s="47">
        <v>0</v>
      </c>
      <c r="P337" s="47">
        <v>0</v>
      </c>
      <c r="Q337" s="47">
        <v>180</v>
      </c>
      <c r="R337" s="47">
        <v>380</v>
      </c>
      <c r="S337" s="47">
        <v>800</v>
      </c>
      <c r="T337" s="47">
        <v>1375</v>
      </c>
      <c r="U337" s="47">
        <v>2144</v>
      </c>
      <c r="V337" s="47">
        <v>2844</v>
      </c>
      <c r="W337" s="47">
        <v>2884</v>
      </c>
      <c r="X337" s="47">
        <v>2884</v>
      </c>
      <c r="Y337" s="47">
        <v>3052</v>
      </c>
      <c r="Z337" s="47">
        <v>3052</v>
      </c>
      <c r="AD337" s="46">
        <v>45619</v>
      </c>
      <c r="AE337" s="47">
        <v>0</v>
      </c>
      <c r="AF337" s="47">
        <v>0</v>
      </c>
      <c r="AG337" s="47">
        <v>0</v>
      </c>
      <c r="AH337" s="47">
        <v>0</v>
      </c>
      <c r="AI337" s="47">
        <v>0</v>
      </c>
      <c r="AJ337" s="47">
        <v>0</v>
      </c>
      <c r="AK337" s="47">
        <v>0</v>
      </c>
      <c r="AL337" s="47">
        <v>0</v>
      </c>
      <c r="AM337" s="47">
        <v>0</v>
      </c>
      <c r="AN337" s="47">
        <v>0</v>
      </c>
      <c r="AO337" s="47">
        <v>0</v>
      </c>
      <c r="AP337" s="47">
        <v>0</v>
      </c>
      <c r="AQ337" s="47">
        <v>0</v>
      </c>
      <c r="AR337" s="47">
        <v>0</v>
      </c>
      <c r="AS337" s="47">
        <v>-10</v>
      </c>
      <c r="AT337" s="47">
        <v>-61</v>
      </c>
      <c r="AU337" s="47">
        <v>584</v>
      </c>
      <c r="AV337" s="47">
        <v>754</v>
      </c>
      <c r="AW337" s="47">
        <v>1593</v>
      </c>
      <c r="AX337" s="47">
        <v>2203</v>
      </c>
      <c r="AY337" s="47">
        <v>1808</v>
      </c>
      <c r="AZ337" s="47">
        <v>1899</v>
      </c>
      <c r="BA337" s="47">
        <v>2256.5</v>
      </c>
      <c r="BB337" s="47">
        <v>2256.5</v>
      </c>
    </row>
    <row r="338" spans="2:54" x14ac:dyDescent="0.25">
      <c r="B338" s="46">
        <v>45620</v>
      </c>
      <c r="C338" s="47">
        <v>0</v>
      </c>
      <c r="D338" s="47">
        <v>0</v>
      </c>
      <c r="E338" s="47">
        <v>0</v>
      </c>
      <c r="F338" s="47">
        <v>0</v>
      </c>
      <c r="G338" s="47">
        <v>0</v>
      </c>
      <c r="H338" s="47">
        <v>0</v>
      </c>
      <c r="I338" s="47">
        <v>0</v>
      </c>
      <c r="J338" s="47">
        <v>0</v>
      </c>
      <c r="K338" s="47">
        <v>0</v>
      </c>
      <c r="L338" s="47">
        <v>0</v>
      </c>
      <c r="M338" s="47">
        <v>0</v>
      </c>
      <c r="N338" s="47">
        <v>160</v>
      </c>
      <c r="O338" s="47">
        <v>160</v>
      </c>
      <c r="P338" s="47">
        <v>240</v>
      </c>
      <c r="Q338" s="47">
        <v>845</v>
      </c>
      <c r="R338" s="47">
        <v>1950</v>
      </c>
      <c r="S338" s="47">
        <v>3010</v>
      </c>
      <c r="T338" s="47">
        <v>4180</v>
      </c>
      <c r="U338" s="47">
        <v>4725</v>
      </c>
      <c r="V338" s="47">
        <v>5205</v>
      </c>
      <c r="W338" s="47">
        <v>6635</v>
      </c>
      <c r="X338" s="47">
        <v>7045</v>
      </c>
      <c r="Y338" s="47">
        <v>7610</v>
      </c>
      <c r="Z338" s="47">
        <v>7710</v>
      </c>
      <c r="AD338" s="46">
        <v>45620</v>
      </c>
      <c r="AE338" s="47">
        <v>0</v>
      </c>
      <c r="AF338" s="47">
        <v>0</v>
      </c>
      <c r="AG338" s="47">
        <v>0</v>
      </c>
      <c r="AH338" s="47">
        <v>0</v>
      </c>
      <c r="AI338" s="47">
        <v>0</v>
      </c>
      <c r="AJ338" s="47">
        <v>0</v>
      </c>
      <c r="AK338" s="47">
        <v>0</v>
      </c>
      <c r="AL338" s="47">
        <v>0</v>
      </c>
      <c r="AM338" s="47">
        <v>0</v>
      </c>
      <c r="AN338" s="47">
        <v>0</v>
      </c>
      <c r="AO338" s="47">
        <v>0</v>
      </c>
      <c r="AP338" s="47">
        <v>160</v>
      </c>
      <c r="AQ338" s="47">
        <v>160</v>
      </c>
      <c r="AR338" s="47">
        <v>0</v>
      </c>
      <c r="AS338" s="47">
        <v>265</v>
      </c>
      <c r="AT338" s="47">
        <v>570</v>
      </c>
      <c r="AU338" s="47">
        <v>-725</v>
      </c>
      <c r="AV338" s="47">
        <v>-5</v>
      </c>
      <c r="AW338" s="47">
        <v>-60</v>
      </c>
      <c r="AX338" s="47">
        <v>-665</v>
      </c>
      <c r="AY338" s="47">
        <v>765</v>
      </c>
      <c r="AZ338" s="47">
        <v>1535</v>
      </c>
      <c r="BA338" s="47">
        <v>-1650</v>
      </c>
      <c r="BB338" s="47">
        <v>-1039</v>
      </c>
    </row>
    <row r="339" spans="2:54" x14ac:dyDescent="0.25">
      <c r="B339" s="46">
        <v>45621</v>
      </c>
      <c r="C339" s="47">
        <v>500</v>
      </c>
      <c r="D339" s="47">
        <v>500</v>
      </c>
      <c r="E339" s="47">
        <v>500</v>
      </c>
      <c r="F339" s="47">
        <v>500</v>
      </c>
      <c r="G339" s="47">
        <v>500</v>
      </c>
      <c r="H339" s="47">
        <v>500</v>
      </c>
      <c r="I339" s="47">
        <v>500</v>
      </c>
      <c r="J339" s="47">
        <v>500</v>
      </c>
      <c r="K339" s="47">
        <v>500</v>
      </c>
      <c r="L339" s="47">
        <v>500</v>
      </c>
      <c r="M339" s="47">
        <v>500</v>
      </c>
      <c r="N339" s="47">
        <v>500</v>
      </c>
      <c r="O339" s="47">
        <v>500</v>
      </c>
      <c r="P339" s="47">
        <v>1070</v>
      </c>
      <c r="Q339" s="47">
        <v>2030</v>
      </c>
      <c r="R339" s="47">
        <v>3720</v>
      </c>
      <c r="S339" s="47">
        <v>4418</v>
      </c>
      <c r="T339" s="47">
        <v>5408</v>
      </c>
      <c r="U339" s="47">
        <v>5863</v>
      </c>
      <c r="V339" s="47">
        <v>6693</v>
      </c>
      <c r="W339" s="47">
        <v>7003</v>
      </c>
      <c r="X339" s="47">
        <v>7386</v>
      </c>
      <c r="Y339" s="47">
        <v>8066</v>
      </c>
      <c r="Z339" s="47">
        <v>8236</v>
      </c>
      <c r="AD339" s="46">
        <v>45621</v>
      </c>
      <c r="AE339" s="47">
        <v>500</v>
      </c>
      <c r="AF339" s="47">
        <v>500</v>
      </c>
      <c r="AG339" s="47">
        <v>500</v>
      </c>
      <c r="AH339" s="47">
        <v>500</v>
      </c>
      <c r="AI339" s="47">
        <v>500</v>
      </c>
      <c r="AJ339" s="47">
        <v>500</v>
      </c>
      <c r="AK339" s="47">
        <v>500</v>
      </c>
      <c r="AL339" s="47">
        <v>845</v>
      </c>
      <c r="AM339" s="47">
        <v>845</v>
      </c>
      <c r="AN339" s="47">
        <v>845</v>
      </c>
      <c r="AO339" s="47">
        <v>845</v>
      </c>
      <c r="AP339" s="47">
        <v>845</v>
      </c>
      <c r="AQ339" s="47">
        <v>845</v>
      </c>
      <c r="AR339" s="47">
        <v>-1435</v>
      </c>
      <c r="AS339" s="47">
        <v>-2685</v>
      </c>
      <c r="AT339" s="47">
        <v>-2330</v>
      </c>
      <c r="AU339" s="47">
        <v>-1737</v>
      </c>
      <c r="AV339" s="47">
        <v>-1882</v>
      </c>
      <c r="AW339" s="47">
        <v>-1828</v>
      </c>
      <c r="AX339" s="47">
        <v>-707</v>
      </c>
      <c r="AY339" s="47">
        <v>398</v>
      </c>
      <c r="AZ339" s="47">
        <v>-59</v>
      </c>
      <c r="BA339" s="47">
        <v>249</v>
      </c>
      <c r="BB339" s="47">
        <v>1315</v>
      </c>
    </row>
    <row r="340" spans="2:54" x14ac:dyDescent="0.25">
      <c r="B340" s="46">
        <v>45622</v>
      </c>
      <c r="C340" s="47">
        <v>100</v>
      </c>
      <c r="D340" s="47">
        <v>100</v>
      </c>
      <c r="E340" s="47">
        <v>100</v>
      </c>
      <c r="F340" s="47">
        <v>100</v>
      </c>
      <c r="G340" s="47">
        <v>100</v>
      </c>
      <c r="H340" s="47">
        <v>100</v>
      </c>
      <c r="I340" s="47">
        <v>100</v>
      </c>
      <c r="J340" s="47">
        <v>100</v>
      </c>
      <c r="K340" s="47">
        <v>100</v>
      </c>
      <c r="L340" s="47">
        <v>100</v>
      </c>
      <c r="M340" s="47">
        <v>100</v>
      </c>
      <c r="N340" s="47">
        <v>100</v>
      </c>
      <c r="O340" s="47">
        <v>100</v>
      </c>
      <c r="P340" s="47">
        <v>100</v>
      </c>
      <c r="Q340" s="47">
        <v>220</v>
      </c>
      <c r="R340" s="47">
        <v>610</v>
      </c>
      <c r="S340" s="47">
        <v>2038</v>
      </c>
      <c r="T340" s="47">
        <v>3595</v>
      </c>
      <c r="U340" s="47">
        <v>3785</v>
      </c>
      <c r="V340" s="47">
        <v>3885</v>
      </c>
      <c r="W340" s="47">
        <v>4025</v>
      </c>
      <c r="X340" s="47">
        <v>4325</v>
      </c>
      <c r="Y340" s="47">
        <v>4325</v>
      </c>
      <c r="Z340" s="47">
        <v>4325</v>
      </c>
      <c r="AD340" s="46">
        <v>45622</v>
      </c>
      <c r="AE340" s="47">
        <v>100</v>
      </c>
      <c r="AF340" s="47">
        <v>200</v>
      </c>
      <c r="AG340" s="47">
        <v>200</v>
      </c>
      <c r="AH340" s="47">
        <v>200</v>
      </c>
      <c r="AI340" s="47">
        <v>200</v>
      </c>
      <c r="AJ340" s="47">
        <v>200</v>
      </c>
      <c r="AK340" s="47">
        <v>200</v>
      </c>
      <c r="AL340" s="47">
        <v>200</v>
      </c>
      <c r="AM340" s="47">
        <v>200</v>
      </c>
      <c r="AN340" s="47">
        <v>200</v>
      </c>
      <c r="AO340" s="47">
        <v>200</v>
      </c>
      <c r="AP340" s="47">
        <v>200</v>
      </c>
      <c r="AQ340" s="47">
        <v>200</v>
      </c>
      <c r="AR340" s="47">
        <v>200</v>
      </c>
      <c r="AS340" s="47">
        <v>475</v>
      </c>
      <c r="AT340" s="47">
        <v>770</v>
      </c>
      <c r="AU340" s="47">
        <v>2338</v>
      </c>
      <c r="AV340" s="47">
        <v>1535</v>
      </c>
      <c r="AW340" s="47">
        <v>810</v>
      </c>
      <c r="AX340" s="47">
        <v>1210</v>
      </c>
      <c r="AY340" s="47">
        <v>1875</v>
      </c>
      <c r="AZ340" s="47">
        <v>2322</v>
      </c>
      <c r="BA340" s="47">
        <v>2329.5</v>
      </c>
      <c r="BB340" s="47">
        <v>2329.5</v>
      </c>
    </row>
    <row r="341" spans="2:54" x14ac:dyDescent="0.25">
      <c r="B341" s="2"/>
    </row>
    <row r="342" spans="2:54" x14ac:dyDescent="0.25">
      <c r="B342" s="2"/>
    </row>
    <row r="343" spans="2:54" x14ac:dyDescent="0.25">
      <c r="B343" s="2"/>
    </row>
    <row r="344" spans="2:54" x14ac:dyDescent="0.25">
      <c r="B344" s="14" t="s">
        <v>26</v>
      </c>
      <c r="C344" s="12" t="s">
        <v>2</v>
      </c>
      <c r="D344" s="12" t="s">
        <v>3</v>
      </c>
      <c r="E344" s="12" t="s">
        <v>4</v>
      </c>
      <c r="F344" s="12" t="s">
        <v>5</v>
      </c>
      <c r="G344" s="12" t="s">
        <v>6</v>
      </c>
      <c r="H344" s="12" t="s">
        <v>7</v>
      </c>
      <c r="I344" s="12" t="s">
        <v>8</v>
      </c>
      <c r="J344" s="12" t="s">
        <v>9</v>
      </c>
      <c r="K344" s="12" t="s">
        <v>10</v>
      </c>
      <c r="L344" s="12" t="s">
        <v>11</v>
      </c>
      <c r="M344" s="12" t="s">
        <v>12</v>
      </c>
      <c r="N344" s="12" t="s">
        <v>13</v>
      </c>
      <c r="O344" s="12" t="s">
        <v>14</v>
      </c>
      <c r="P344" s="12" t="s">
        <v>15</v>
      </c>
      <c r="Q344" s="12" t="s">
        <v>16</v>
      </c>
      <c r="R344" s="12" t="s">
        <v>17</v>
      </c>
      <c r="S344" s="12" t="s">
        <v>18</v>
      </c>
      <c r="T344" s="12" t="s">
        <v>19</v>
      </c>
      <c r="U344" s="12" t="s">
        <v>20</v>
      </c>
      <c r="V344" s="12" t="s">
        <v>21</v>
      </c>
      <c r="W344" s="12" t="s">
        <v>22</v>
      </c>
      <c r="X344" s="12" t="s">
        <v>23</v>
      </c>
      <c r="Y344" s="12" t="s">
        <v>24</v>
      </c>
      <c r="Z344" s="31" t="s">
        <v>25</v>
      </c>
      <c r="AD344" s="14" t="s">
        <v>26</v>
      </c>
      <c r="AE344" s="12" t="s">
        <v>2</v>
      </c>
      <c r="AF344" s="12" t="s">
        <v>3</v>
      </c>
      <c r="AG344" s="12" t="s">
        <v>4</v>
      </c>
      <c r="AH344" s="12" t="s">
        <v>5</v>
      </c>
      <c r="AI344" s="12" t="s">
        <v>6</v>
      </c>
      <c r="AJ344" s="12" t="s">
        <v>7</v>
      </c>
      <c r="AK344" s="12" t="s">
        <v>8</v>
      </c>
      <c r="AL344" s="12" t="s">
        <v>9</v>
      </c>
      <c r="AM344" s="12" t="s">
        <v>10</v>
      </c>
      <c r="AN344" s="12" t="s">
        <v>11</v>
      </c>
      <c r="AO344" s="12" t="s">
        <v>12</v>
      </c>
      <c r="AP344" s="12" t="s">
        <v>13</v>
      </c>
      <c r="AQ344" s="12" t="s">
        <v>14</v>
      </c>
      <c r="AR344" s="12" t="s">
        <v>15</v>
      </c>
      <c r="AS344" s="12" t="s">
        <v>16</v>
      </c>
      <c r="AT344" s="12" t="s">
        <v>17</v>
      </c>
      <c r="AU344" s="12" t="s">
        <v>18</v>
      </c>
      <c r="AV344" s="12" t="s">
        <v>19</v>
      </c>
      <c r="AW344" s="12" t="s">
        <v>20</v>
      </c>
      <c r="AX344" s="12" t="s">
        <v>21</v>
      </c>
      <c r="AY344" s="12" t="s">
        <v>22</v>
      </c>
      <c r="AZ344" s="12" t="s">
        <v>23</v>
      </c>
      <c r="BA344" s="12" t="s">
        <v>24</v>
      </c>
      <c r="BB344" s="31" t="s">
        <v>25</v>
      </c>
    </row>
    <row r="345" spans="2:54" x14ac:dyDescent="0.25">
      <c r="B345" s="45">
        <v>45595</v>
      </c>
      <c r="C345" s="38">
        <f>C313</f>
        <v>0</v>
      </c>
      <c r="D345" s="38">
        <f>D313-C313</f>
        <v>0</v>
      </c>
      <c r="E345" s="38">
        <f t="shared" ref="E345:E372" si="1085">E313-D313</f>
        <v>0</v>
      </c>
      <c r="F345" s="38">
        <f t="shared" ref="F345:F372" si="1086">F313-E313</f>
        <v>550</v>
      </c>
      <c r="G345" s="38">
        <f t="shared" ref="G345:G372" si="1087">G313-F313</f>
        <v>410</v>
      </c>
      <c r="H345" s="38">
        <f t="shared" ref="H345:H372" si="1088">H313-G313</f>
        <v>1047</v>
      </c>
      <c r="I345" s="38">
        <f t="shared" ref="I345:I372" si="1089">I313-H313</f>
        <v>302</v>
      </c>
      <c r="J345" s="38">
        <f t="shared" ref="J345:J372" si="1090">J313-I313</f>
        <v>520</v>
      </c>
      <c r="K345" s="38">
        <f t="shared" ref="K345:K372" si="1091">K313-J313</f>
        <v>1020</v>
      </c>
      <c r="L345" s="38">
        <f t="shared" ref="L345:L372" si="1092">L313-K313</f>
        <v>310</v>
      </c>
      <c r="M345" s="38">
        <f t="shared" ref="M345:M372" si="1093">M313-L313</f>
        <v>490</v>
      </c>
      <c r="N345" s="38">
        <f t="shared" ref="N345:N372" si="1094">N313-M313</f>
        <v>0</v>
      </c>
      <c r="O345" s="38">
        <f t="shared" ref="O345:O372" si="1095">O313-N313</f>
        <v>0</v>
      </c>
      <c r="P345" s="38">
        <f t="shared" ref="P345:P372" si="1096">P313-O313</f>
        <v>120</v>
      </c>
      <c r="Q345" s="38">
        <f t="shared" ref="Q345:Q372" si="1097">Q313-P313</f>
        <v>4270</v>
      </c>
      <c r="R345" s="38">
        <f t="shared" ref="R345:R372" si="1098">R313-Q313</f>
        <v>720</v>
      </c>
      <c r="S345" s="38">
        <f t="shared" ref="S345:S372" si="1099">S313-R313</f>
        <v>420</v>
      </c>
      <c r="T345" s="38">
        <f t="shared" ref="T345:T372" si="1100">T313-S313</f>
        <v>345</v>
      </c>
      <c r="U345" s="38">
        <f t="shared" ref="U345:U372" si="1101">U313-T313</f>
        <v>520</v>
      </c>
      <c r="V345" s="38">
        <f t="shared" ref="V345:V372" si="1102">V313-U313</f>
        <v>160</v>
      </c>
      <c r="W345" s="38">
        <f t="shared" ref="W345:W372" si="1103">W313-V313</f>
        <v>520.85000000000036</v>
      </c>
      <c r="X345" s="38">
        <f t="shared" ref="X345:X372" si="1104">X313-W313</f>
        <v>20</v>
      </c>
      <c r="Y345" s="38">
        <f>Y313-X313</f>
        <v>0</v>
      </c>
      <c r="Z345" s="41">
        <f t="shared" ref="Z345:Z372" si="1105">Z313-Y313</f>
        <v>0</v>
      </c>
      <c r="AD345" s="45">
        <v>45595</v>
      </c>
      <c r="AE345" s="38">
        <f>AE313</f>
        <v>0</v>
      </c>
      <c r="AF345" s="38">
        <f>AF313-AE313</f>
        <v>0</v>
      </c>
      <c r="AG345" s="38">
        <f t="shared" ref="AG345:AG372" si="1106">AG313-AF313</f>
        <v>0</v>
      </c>
      <c r="AH345" s="38">
        <f t="shared" ref="AH345:AH372" si="1107">AH313-AG313</f>
        <v>250</v>
      </c>
      <c r="AI345" s="38">
        <f t="shared" ref="AI345:AI372" si="1108">AI313-AH313</f>
        <v>410</v>
      </c>
      <c r="AJ345" s="38">
        <f t="shared" ref="AJ345:AJ372" si="1109">AJ313-AI313</f>
        <v>1047</v>
      </c>
      <c r="AK345" s="38">
        <f t="shared" ref="AK345:AK372" si="1110">AK313-AJ313</f>
        <v>-1783</v>
      </c>
      <c r="AL345" s="38">
        <f t="shared" ref="AL345:AL372" si="1111">AL313-AK313</f>
        <v>-2030</v>
      </c>
      <c r="AM345" s="38">
        <f t="shared" ref="AM345:AM372" si="1112">AM313-AL313</f>
        <v>-1180</v>
      </c>
      <c r="AN345" s="38">
        <f t="shared" ref="AN345:AN372" si="1113">AN313-AM313</f>
        <v>-85</v>
      </c>
      <c r="AO345" s="38">
        <f t="shared" ref="AO345:AO372" si="1114">AO313-AN313</f>
        <v>-810</v>
      </c>
      <c r="AP345" s="38">
        <f t="shared" ref="AP345:AP372" si="1115">AP313-AO313</f>
        <v>0</v>
      </c>
      <c r="AQ345" s="38">
        <f t="shared" ref="AQ345:AQ372" si="1116">AQ313-AP313</f>
        <v>0</v>
      </c>
      <c r="AR345" s="38">
        <f t="shared" ref="AR345:AR372" si="1117">AR313-AQ313</f>
        <v>-535</v>
      </c>
      <c r="AS345" s="38">
        <f t="shared" ref="AS345:AS372" si="1118">AS313-AR313</f>
        <v>3770</v>
      </c>
      <c r="AT345" s="38">
        <f t="shared" ref="AT345:AT372" si="1119">AT313-AS313</f>
        <v>-163</v>
      </c>
      <c r="AU345" s="38">
        <f t="shared" ref="AU345:AU372" si="1120">AU313-AT313</f>
        <v>-274.5</v>
      </c>
      <c r="AV345" s="38">
        <f t="shared" ref="AV345:AV372" si="1121">AV313-AU313</f>
        <v>410</v>
      </c>
      <c r="AW345" s="38">
        <f t="shared" ref="AW345:AW372" si="1122">AW313-AV313</f>
        <v>350</v>
      </c>
      <c r="AX345" s="38">
        <f t="shared" ref="AX345:AX372" si="1123">AX313-AW313</f>
        <v>110</v>
      </c>
      <c r="AY345" s="38">
        <f t="shared" ref="AY345:AY372" si="1124">AY313-AX313</f>
        <v>420.85</v>
      </c>
      <c r="AZ345" s="38">
        <f t="shared" ref="AZ345:AZ372" si="1125">AZ313-AY313</f>
        <v>19</v>
      </c>
      <c r="BA345" s="38">
        <f t="shared" ref="BA345:BA372" si="1126">BA313-AZ313</f>
        <v>0</v>
      </c>
      <c r="BB345" s="41">
        <f t="shared" ref="BB345:BB372" si="1127">BB313-BA313</f>
        <v>0</v>
      </c>
    </row>
    <row r="346" spans="2:54" x14ac:dyDescent="0.25">
      <c r="B346" s="45">
        <v>45596</v>
      </c>
      <c r="C346" s="38">
        <f t="shared" ref="C346:C372" si="1128">C314</f>
        <v>0</v>
      </c>
      <c r="D346" s="38">
        <f t="shared" ref="D346:D372" si="1129">D314-C314</f>
        <v>0</v>
      </c>
      <c r="E346" s="38">
        <f t="shared" si="1085"/>
        <v>0</v>
      </c>
      <c r="F346" s="38">
        <f t="shared" si="1086"/>
        <v>0</v>
      </c>
      <c r="G346" s="38">
        <f t="shared" si="1087"/>
        <v>0</v>
      </c>
      <c r="H346" s="38">
        <f t="shared" si="1088"/>
        <v>0</v>
      </c>
      <c r="I346" s="38">
        <f t="shared" si="1089"/>
        <v>0</v>
      </c>
      <c r="J346" s="38">
        <f t="shared" si="1090"/>
        <v>0</v>
      </c>
      <c r="K346" s="38">
        <f t="shared" si="1091"/>
        <v>0</v>
      </c>
      <c r="L346" s="38">
        <f t="shared" si="1092"/>
        <v>0</v>
      </c>
      <c r="M346" s="38">
        <f t="shared" si="1093"/>
        <v>0</v>
      </c>
      <c r="N346" s="38">
        <f t="shared" si="1094"/>
        <v>0</v>
      </c>
      <c r="O346" s="38">
        <f t="shared" si="1095"/>
        <v>0</v>
      </c>
      <c r="P346" s="38">
        <f t="shared" si="1096"/>
        <v>0</v>
      </c>
      <c r="Q346" s="38">
        <f t="shared" si="1097"/>
        <v>805</v>
      </c>
      <c r="R346" s="38">
        <f t="shared" si="1098"/>
        <v>740</v>
      </c>
      <c r="S346" s="38">
        <f t="shared" si="1099"/>
        <v>2530</v>
      </c>
      <c r="T346" s="38">
        <f t="shared" si="1100"/>
        <v>595</v>
      </c>
      <c r="U346" s="38">
        <f t="shared" si="1101"/>
        <v>580</v>
      </c>
      <c r="V346" s="38">
        <f t="shared" si="1102"/>
        <v>640</v>
      </c>
      <c r="W346" s="38">
        <f t="shared" si="1103"/>
        <v>1020</v>
      </c>
      <c r="X346" s="38">
        <f t="shared" si="1104"/>
        <v>160</v>
      </c>
      <c r="Y346" s="38">
        <f t="shared" ref="Y346:Y372" si="1130">Y314-X314</f>
        <v>0</v>
      </c>
      <c r="Z346" s="41">
        <f t="shared" si="1105"/>
        <v>0</v>
      </c>
      <c r="AD346" s="45">
        <v>45596</v>
      </c>
      <c r="AE346" s="38">
        <f t="shared" ref="AE346:AE372" si="1131">AE314</f>
        <v>0</v>
      </c>
      <c r="AF346" s="38">
        <f t="shared" ref="AF346:AF372" si="1132">AF314-AE314</f>
        <v>0</v>
      </c>
      <c r="AG346" s="38">
        <f t="shared" si="1106"/>
        <v>0</v>
      </c>
      <c r="AH346" s="38">
        <f t="shared" si="1107"/>
        <v>0</v>
      </c>
      <c r="AI346" s="38">
        <f t="shared" si="1108"/>
        <v>0</v>
      </c>
      <c r="AJ346" s="38">
        <f t="shared" si="1109"/>
        <v>0</v>
      </c>
      <c r="AK346" s="38">
        <f t="shared" si="1110"/>
        <v>0</v>
      </c>
      <c r="AL346" s="38">
        <f t="shared" si="1111"/>
        <v>0</v>
      </c>
      <c r="AM346" s="38">
        <f t="shared" si="1112"/>
        <v>0</v>
      </c>
      <c r="AN346" s="38">
        <f t="shared" si="1113"/>
        <v>0</v>
      </c>
      <c r="AO346" s="38">
        <f t="shared" si="1114"/>
        <v>0</v>
      </c>
      <c r="AP346" s="38">
        <f t="shared" si="1115"/>
        <v>0</v>
      </c>
      <c r="AQ346" s="38">
        <f t="shared" si="1116"/>
        <v>0</v>
      </c>
      <c r="AR346" s="38">
        <f t="shared" si="1117"/>
        <v>0</v>
      </c>
      <c r="AS346" s="38">
        <f t="shared" si="1118"/>
        <v>270</v>
      </c>
      <c r="AT346" s="38">
        <f t="shared" si="1119"/>
        <v>-2685</v>
      </c>
      <c r="AU346" s="38">
        <f t="shared" si="1120"/>
        <v>3580</v>
      </c>
      <c r="AV346" s="38">
        <f t="shared" si="1121"/>
        <v>370</v>
      </c>
      <c r="AW346" s="38">
        <f t="shared" si="1122"/>
        <v>-55</v>
      </c>
      <c r="AX346" s="38">
        <f t="shared" si="1123"/>
        <v>115</v>
      </c>
      <c r="AY346" s="38">
        <f t="shared" si="1124"/>
        <v>-1280</v>
      </c>
      <c r="AZ346" s="38">
        <f t="shared" si="1125"/>
        <v>341</v>
      </c>
      <c r="BA346" s="38">
        <f t="shared" si="1126"/>
        <v>0</v>
      </c>
      <c r="BB346" s="41">
        <f t="shared" si="1127"/>
        <v>0</v>
      </c>
    </row>
    <row r="347" spans="2:54" x14ac:dyDescent="0.25">
      <c r="B347" s="45">
        <v>45597</v>
      </c>
      <c r="C347" s="38">
        <f t="shared" si="1128"/>
        <v>0</v>
      </c>
      <c r="D347" s="38">
        <f t="shared" si="1129"/>
        <v>0</v>
      </c>
      <c r="E347" s="38">
        <f t="shared" si="1085"/>
        <v>0</v>
      </c>
      <c r="F347" s="38">
        <f t="shared" si="1086"/>
        <v>0</v>
      </c>
      <c r="G347" s="38">
        <f t="shared" si="1087"/>
        <v>0</v>
      </c>
      <c r="H347" s="38">
        <f t="shared" si="1088"/>
        <v>0</v>
      </c>
      <c r="I347" s="38">
        <f t="shared" si="1089"/>
        <v>0</v>
      </c>
      <c r="J347" s="38">
        <f t="shared" si="1090"/>
        <v>0</v>
      </c>
      <c r="K347" s="38">
        <f t="shared" si="1091"/>
        <v>0</v>
      </c>
      <c r="L347" s="38">
        <f t="shared" si="1092"/>
        <v>0</v>
      </c>
      <c r="M347" s="38">
        <f t="shared" si="1093"/>
        <v>0</v>
      </c>
      <c r="N347" s="38">
        <f t="shared" si="1094"/>
        <v>0</v>
      </c>
      <c r="O347" s="38">
        <f t="shared" si="1095"/>
        <v>0</v>
      </c>
      <c r="P347" s="38">
        <f t="shared" si="1096"/>
        <v>0</v>
      </c>
      <c r="Q347" s="38">
        <f t="shared" si="1097"/>
        <v>270</v>
      </c>
      <c r="R347" s="38">
        <f t="shared" si="1098"/>
        <v>390</v>
      </c>
      <c r="S347" s="38">
        <f t="shared" si="1099"/>
        <v>1780</v>
      </c>
      <c r="T347" s="38">
        <f t="shared" si="1100"/>
        <v>660</v>
      </c>
      <c r="U347" s="38">
        <f t="shared" si="1101"/>
        <v>736</v>
      </c>
      <c r="V347" s="38">
        <f t="shared" si="1102"/>
        <v>350</v>
      </c>
      <c r="W347" s="38">
        <f t="shared" si="1103"/>
        <v>220</v>
      </c>
      <c r="X347" s="38">
        <f t="shared" si="1104"/>
        <v>490</v>
      </c>
      <c r="Y347" s="38">
        <f t="shared" si="1130"/>
        <v>0</v>
      </c>
      <c r="Z347" s="41">
        <f t="shared" si="1105"/>
        <v>0</v>
      </c>
      <c r="AD347" s="45">
        <v>45597</v>
      </c>
      <c r="AE347" s="38">
        <f t="shared" si="1131"/>
        <v>0</v>
      </c>
      <c r="AF347" s="38">
        <f t="shared" si="1132"/>
        <v>0</v>
      </c>
      <c r="AG347" s="38">
        <f t="shared" si="1106"/>
        <v>0</v>
      </c>
      <c r="AH347" s="38">
        <f t="shared" si="1107"/>
        <v>0</v>
      </c>
      <c r="AI347" s="38">
        <f t="shared" si="1108"/>
        <v>0</v>
      </c>
      <c r="AJ347" s="38">
        <f t="shared" si="1109"/>
        <v>0</v>
      </c>
      <c r="AK347" s="38">
        <f t="shared" si="1110"/>
        <v>0</v>
      </c>
      <c r="AL347" s="38">
        <f t="shared" si="1111"/>
        <v>0</v>
      </c>
      <c r="AM347" s="38">
        <f t="shared" si="1112"/>
        <v>0</v>
      </c>
      <c r="AN347" s="38">
        <f t="shared" si="1113"/>
        <v>0</v>
      </c>
      <c r="AO347" s="38">
        <f t="shared" si="1114"/>
        <v>0</v>
      </c>
      <c r="AP347" s="38">
        <f t="shared" si="1115"/>
        <v>0</v>
      </c>
      <c r="AQ347" s="38">
        <f t="shared" si="1116"/>
        <v>0</v>
      </c>
      <c r="AR347" s="38">
        <f t="shared" si="1117"/>
        <v>0</v>
      </c>
      <c r="AS347" s="38">
        <f t="shared" si="1118"/>
        <v>398</v>
      </c>
      <c r="AT347" s="38">
        <f t="shared" si="1119"/>
        <v>-925</v>
      </c>
      <c r="AU347" s="38">
        <f t="shared" si="1120"/>
        <v>1640</v>
      </c>
      <c r="AV347" s="38">
        <f t="shared" si="1121"/>
        <v>-90</v>
      </c>
      <c r="AW347" s="38">
        <f t="shared" si="1122"/>
        <v>331</v>
      </c>
      <c r="AX347" s="38">
        <f t="shared" si="1123"/>
        <v>312</v>
      </c>
      <c r="AY347" s="38">
        <f t="shared" si="1124"/>
        <v>220</v>
      </c>
      <c r="AZ347" s="38">
        <f t="shared" si="1125"/>
        <v>1304</v>
      </c>
      <c r="BA347" s="38">
        <f t="shared" si="1126"/>
        <v>0</v>
      </c>
      <c r="BB347" s="41">
        <f t="shared" si="1127"/>
        <v>0</v>
      </c>
    </row>
    <row r="348" spans="2:54" x14ac:dyDescent="0.25">
      <c r="B348" s="45">
        <v>45598</v>
      </c>
      <c r="C348" s="38">
        <f t="shared" si="1128"/>
        <v>0</v>
      </c>
      <c r="D348" s="38">
        <f t="shared" si="1129"/>
        <v>0</v>
      </c>
      <c r="E348" s="38">
        <f t="shared" si="1085"/>
        <v>0</v>
      </c>
      <c r="F348" s="38">
        <f t="shared" si="1086"/>
        <v>0</v>
      </c>
      <c r="G348" s="38">
        <f t="shared" si="1087"/>
        <v>0</v>
      </c>
      <c r="H348" s="38">
        <f t="shared" si="1088"/>
        <v>0</v>
      </c>
      <c r="I348" s="38">
        <f t="shared" si="1089"/>
        <v>0</v>
      </c>
      <c r="J348" s="38">
        <f t="shared" si="1090"/>
        <v>0</v>
      </c>
      <c r="K348" s="38">
        <f t="shared" si="1091"/>
        <v>0</v>
      </c>
      <c r="L348" s="38">
        <f t="shared" si="1092"/>
        <v>0</v>
      </c>
      <c r="M348" s="38">
        <f t="shared" si="1093"/>
        <v>0</v>
      </c>
      <c r="N348" s="38">
        <f t="shared" si="1094"/>
        <v>0</v>
      </c>
      <c r="O348" s="38">
        <f t="shared" si="1095"/>
        <v>0</v>
      </c>
      <c r="P348" s="38">
        <f t="shared" si="1096"/>
        <v>380</v>
      </c>
      <c r="Q348" s="38">
        <f t="shared" si="1097"/>
        <v>270</v>
      </c>
      <c r="R348" s="38">
        <f t="shared" si="1098"/>
        <v>520</v>
      </c>
      <c r="S348" s="38">
        <f t="shared" si="1099"/>
        <v>608</v>
      </c>
      <c r="T348" s="38">
        <f t="shared" si="1100"/>
        <v>1130</v>
      </c>
      <c r="U348" s="38">
        <f t="shared" si="1101"/>
        <v>905</v>
      </c>
      <c r="V348" s="38">
        <f t="shared" si="1102"/>
        <v>311</v>
      </c>
      <c r="W348" s="38">
        <f t="shared" si="1103"/>
        <v>70</v>
      </c>
      <c r="X348" s="38">
        <f t="shared" si="1104"/>
        <v>0</v>
      </c>
      <c r="Y348" s="38">
        <f t="shared" si="1130"/>
        <v>0</v>
      </c>
      <c r="Z348" s="41">
        <f t="shared" si="1105"/>
        <v>0</v>
      </c>
      <c r="AD348" s="45">
        <v>45598</v>
      </c>
      <c r="AE348" s="38">
        <f t="shared" si="1131"/>
        <v>0</v>
      </c>
      <c r="AF348" s="38">
        <f t="shared" si="1132"/>
        <v>0</v>
      </c>
      <c r="AG348" s="38">
        <f t="shared" si="1106"/>
        <v>0</v>
      </c>
      <c r="AH348" s="38">
        <f t="shared" si="1107"/>
        <v>0</v>
      </c>
      <c r="AI348" s="38">
        <f t="shared" si="1108"/>
        <v>0</v>
      </c>
      <c r="AJ348" s="38">
        <f t="shared" si="1109"/>
        <v>0</v>
      </c>
      <c r="AK348" s="38">
        <f t="shared" si="1110"/>
        <v>0</v>
      </c>
      <c r="AL348" s="38">
        <f t="shared" si="1111"/>
        <v>0</v>
      </c>
      <c r="AM348" s="38">
        <f t="shared" si="1112"/>
        <v>0</v>
      </c>
      <c r="AN348" s="38">
        <f t="shared" si="1113"/>
        <v>0</v>
      </c>
      <c r="AO348" s="38">
        <f t="shared" si="1114"/>
        <v>0</v>
      </c>
      <c r="AP348" s="38">
        <f t="shared" si="1115"/>
        <v>0</v>
      </c>
      <c r="AQ348" s="38">
        <f t="shared" si="1116"/>
        <v>0</v>
      </c>
      <c r="AR348" s="38">
        <f t="shared" si="1117"/>
        <v>249</v>
      </c>
      <c r="AS348" s="38">
        <f t="shared" si="1118"/>
        <v>-200</v>
      </c>
      <c r="AT348" s="38">
        <f t="shared" si="1119"/>
        <v>570</v>
      </c>
      <c r="AU348" s="38">
        <f t="shared" si="1120"/>
        <v>591</v>
      </c>
      <c r="AV348" s="38">
        <f t="shared" si="1121"/>
        <v>-330</v>
      </c>
      <c r="AW348" s="38">
        <f t="shared" si="1122"/>
        <v>-1550</v>
      </c>
      <c r="AX348" s="38">
        <f t="shared" si="1123"/>
        <v>-74</v>
      </c>
      <c r="AY348" s="38">
        <f t="shared" si="1124"/>
        <v>-239</v>
      </c>
      <c r="AZ348" s="38">
        <f t="shared" si="1125"/>
        <v>0</v>
      </c>
      <c r="BA348" s="38">
        <f t="shared" si="1126"/>
        <v>0</v>
      </c>
      <c r="BB348" s="41">
        <f t="shared" si="1127"/>
        <v>0</v>
      </c>
    </row>
    <row r="349" spans="2:54" x14ac:dyDescent="0.25">
      <c r="B349" s="45">
        <v>45599</v>
      </c>
      <c r="C349" s="38">
        <f t="shared" si="1128"/>
        <v>0</v>
      </c>
      <c r="D349" s="38">
        <f t="shared" si="1129"/>
        <v>0</v>
      </c>
      <c r="E349" s="38">
        <f t="shared" si="1085"/>
        <v>0</v>
      </c>
      <c r="F349" s="38">
        <f t="shared" si="1086"/>
        <v>0</v>
      </c>
      <c r="G349" s="38">
        <f t="shared" si="1087"/>
        <v>0</v>
      </c>
      <c r="H349" s="38">
        <f t="shared" si="1088"/>
        <v>0</v>
      </c>
      <c r="I349" s="38">
        <f t="shared" si="1089"/>
        <v>0</v>
      </c>
      <c r="J349" s="38">
        <f t="shared" si="1090"/>
        <v>0</v>
      </c>
      <c r="K349" s="38">
        <f t="shared" si="1091"/>
        <v>0</v>
      </c>
      <c r="L349" s="38">
        <f t="shared" si="1092"/>
        <v>0</v>
      </c>
      <c r="M349" s="38">
        <f t="shared" si="1093"/>
        <v>0</v>
      </c>
      <c r="N349" s="38">
        <f t="shared" si="1094"/>
        <v>0</v>
      </c>
      <c r="O349" s="38">
        <f t="shared" si="1095"/>
        <v>0</v>
      </c>
      <c r="P349" s="38">
        <f t="shared" si="1096"/>
        <v>0</v>
      </c>
      <c r="Q349" s="38">
        <f t="shared" si="1097"/>
        <v>631</v>
      </c>
      <c r="R349" s="38">
        <f t="shared" si="1098"/>
        <v>970</v>
      </c>
      <c r="S349" s="38">
        <f t="shared" si="1099"/>
        <v>1420.0100000000002</v>
      </c>
      <c r="T349" s="38">
        <f t="shared" si="1100"/>
        <v>565</v>
      </c>
      <c r="U349" s="38">
        <f t="shared" si="1101"/>
        <v>365</v>
      </c>
      <c r="V349" s="38">
        <f t="shared" si="1102"/>
        <v>650</v>
      </c>
      <c r="W349" s="38">
        <f t="shared" si="1103"/>
        <v>505</v>
      </c>
      <c r="X349" s="38">
        <f t="shared" si="1104"/>
        <v>940</v>
      </c>
      <c r="Y349" s="38">
        <f t="shared" si="1130"/>
        <v>1110</v>
      </c>
      <c r="Z349" s="41">
        <f t="shared" si="1105"/>
        <v>0</v>
      </c>
      <c r="AD349" s="45">
        <v>45599</v>
      </c>
      <c r="AE349" s="38">
        <f t="shared" si="1131"/>
        <v>0</v>
      </c>
      <c r="AF349" s="38">
        <f t="shared" si="1132"/>
        <v>0</v>
      </c>
      <c r="AG349" s="38">
        <f t="shared" si="1106"/>
        <v>0</v>
      </c>
      <c r="AH349" s="38">
        <f t="shared" si="1107"/>
        <v>0</v>
      </c>
      <c r="AI349" s="38">
        <f t="shared" si="1108"/>
        <v>0</v>
      </c>
      <c r="AJ349" s="38">
        <f t="shared" si="1109"/>
        <v>0</v>
      </c>
      <c r="AK349" s="38">
        <f t="shared" si="1110"/>
        <v>0</v>
      </c>
      <c r="AL349" s="38">
        <f t="shared" si="1111"/>
        <v>0</v>
      </c>
      <c r="AM349" s="38">
        <f t="shared" si="1112"/>
        <v>0</v>
      </c>
      <c r="AN349" s="38">
        <f t="shared" si="1113"/>
        <v>0</v>
      </c>
      <c r="AO349" s="38">
        <f t="shared" si="1114"/>
        <v>0</v>
      </c>
      <c r="AP349" s="38">
        <f t="shared" si="1115"/>
        <v>0</v>
      </c>
      <c r="AQ349" s="38">
        <f t="shared" si="1116"/>
        <v>0</v>
      </c>
      <c r="AR349" s="38">
        <f t="shared" si="1117"/>
        <v>0</v>
      </c>
      <c r="AS349" s="38">
        <f t="shared" si="1118"/>
        <v>-1314</v>
      </c>
      <c r="AT349" s="38">
        <f t="shared" si="1119"/>
        <v>910</v>
      </c>
      <c r="AU349" s="38">
        <f t="shared" si="1120"/>
        <v>1300.01</v>
      </c>
      <c r="AV349" s="38">
        <f t="shared" si="1121"/>
        <v>620</v>
      </c>
      <c r="AW349" s="38">
        <f t="shared" si="1122"/>
        <v>-395</v>
      </c>
      <c r="AX349" s="38">
        <f t="shared" si="1123"/>
        <v>150</v>
      </c>
      <c r="AY349" s="38">
        <f t="shared" si="1124"/>
        <v>-4095</v>
      </c>
      <c r="AZ349" s="38">
        <f t="shared" si="1125"/>
        <v>2004.9999999999998</v>
      </c>
      <c r="BA349" s="38">
        <f t="shared" si="1126"/>
        <v>1070</v>
      </c>
      <c r="BB349" s="41">
        <f t="shared" si="1127"/>
        <v>178</v>
      </c>
    </row>
    <row r="350" spans="2:54" x14ac:dyDescent="0.25">
      <c r="B350" s="45">
        <v>45600</v>
      </c>
      <c r="C350" s="38">
        <f t="shared" si="1128"/>
        <v>300</v>
      </c>
      <c r="D350" s="38">
        <f t="shared" si="1129"/>
        <v>0</v>
      </c>
      <c r="E350" s="38">
        <f t="shared" si="1085"/>
        <v>0</v>
      </c>
      <c r="F350" s="38">
        <f t="shared" si="1086"/>
        <v>0</v>
      </c>
      <c r="G350" s="38">
        <f t="shared" si="1087"/>
        <v>0</v>
      </c>
      <c r="H350" s="38">
        <f t="shared" si="1088"/>
        <v>0</v>
      </c>
      <c r="I350" s="38">
        <f t="shared" si="1089"/>
        <v>0</v>
      </c>
      <c r="J350" s="38">
        <f t="shared" si="1090"/>
        <v>0</v>
      </c>
      <c r="K350" s="38">
        <f t="shared" si="1091"/>
        <v>0</v>
      </c>
      <c r="L350" s="38">
        <f t="shared" si="1092"/>
        <v>0</v>
      </c>
      <c r="M350" s="38">
        <f t="shared" si="1093"/>
        <v>0</v>
      </c>
      <c r="N350" s="38">
        <f t="shared" si="1094"/>
        <v>1030</v>
      </c>
      <c r="O350" s="38">
        <f t="shared" si="1095"/>
        <v>1540</v>
      </c>
      <c r="P350" s="38">
        <f t="shared" si="1096"/>
        <v>425</v>
      </c>
      <c r="Q350" s="38">
        <f t="shared" si="1097"/>
        <v>2015</v>
      </c>
      <c r="R350" s="38">
        <f t="shared" si="1098"/>
        <v>955</v>
      </c>
      <c r="S350" s="38">
        <f t="shared" si="1099"/>
        <v>650</v>
      </c>
      <c r="T350" s="38">
        <f t="shared" si="1100"/>
        <v>530</v>
      </c>
      <c r="U350" s="38">
        <f t="shared" si="1101"/>
        <v>730</v>
      </c>
      <c r="V350" s="38">
        <f t="shared" si="1102"/>
        <v>630</v>
      </c>
      <c r="W350" s="38">
        <f t="shared" si="1103"/>
        <v>2695</v>
      </c>
      <c r="X350" s="38">
        <f t="shared" si="1104"/>
        <v>1855</v>
      </c>
      <c r="Y350" s="38">
        <f t="shared" si="1130"/>
        <v>270</v>
      </c>
      <c r="Z350" s="41">
        <f t="shared" si="1105"/>
        <v>210</v>
      </c>
      <c r="AD350" s="45">
        <v>45600</v>
      </c>
      <c r="AE350" s="38">
        <f t="shared" si="1131"/>
        <v>105</v>
      </c>
      <c r="AF350" s="38">
        <f t="shared" si="1132"/>
        <v>0</v>
      </c>
      <c r="AG350" s="38">
        <f t="shared" si="1106"/>
        <v>0</v>
      </c>
      <c r="AH350" s="38">
        <f t="shared" si="1107"/>
        <v>0</v>
      </c>
      <c r="AI350" s="38">
        <f t="shared" si="1108"/>
        <v>-4</v>
      </c>
      <c r="AJ350" s="38">
        <f t="shared" si="1109"/>
        <v>0</v>
      </c>
      <c r="AK350" s="38">
        <f t="shared" si="1110"/>
        <v>0</v>
      </c>
      <c r="AL350" s="38">
        <f t="shared" si="1111"/>
        <v>0</v>
      </c>
      <c r="AM350" s="38">
        <f t="shared" si="1112"/>
        <v>0</v>
      </c>
      <c r="AN350" s="38">
        <f t="shared" si="1113"/>
        <v>0</v>
      </c>
      <c r="AO350" s="38">
        <f t="shared" si="1114"/>
        <v>0</v>
      </c>
      <c r="AP350" s="38">
        <f t="shared" si="1115"/>
        <v>180</v>
      </c>
      <c r="AQ350" s="38">
        <f t="shared" si="1116"/>
        <v>755</v>
      </c>
      <c r="AR350" s="38">
        <f t="shared" si="1117"/>
        <v>-380</v>
      </c>
      <c r="AS350" s="38">
        <f t="shared" si="1118"/>
        <v>780</v>
      </c>
      <c r="AT350" s="38">
        <f t="shared" si="1119"/>
        <v>440</v>
      </c>
      <c r="AU350" s="38">
        <f t="shared" si="1120"/>
        <v>180</v>
      </c>
      <c r="AV350" s="38">
        <f t="shared" si="1121"/>
        <v>808</v>
      </c>
      <c r="AW350" s="38">
        <f t="shared" si="1122"/>
        <v>-1075</v>
      </c>
      <c r="AX350" s="38">
        <f t="shared" si="1123"/>
        <v>2165</v>
      </c>
      <c r="AY350" s="38">
        <f t="shared" si="1124"/>
        <v>2695</v>
      </c>
      <c r="AZ350" s="38">
        <f t="shared" si="1125"/>
        <v>-3580</v>
      </c>
      <c r="BA350" s="38">
        <f t="shared" si="1126"/>
        <v>1370</v>
      </c>
      <c r="BB350" s="41">
        <f t="shared" si="1127"/>
        <v>261.5</v>
      </c>
    </row>
    <row r="351" spans="2:54" x14ac:dyDescent="0.25">
      <c r="B351" s="45">
        <v>45601</v>
      </c>
      <c r="C351" s="38">
        <f t="shared" si="1128"/>
        <v>0</v>
      </c>
      <c r="D351" s="38">
        <f t="shared" si="1129"/>
        <v>0</v>
      </c>
      <c r="E351" s="38">
        <f t="shared" si="1085"/>
        <v>0</v>
      </c>
      <c r="F351" s="38">
        <f t="shared" si="1086"/>
        <v>0</v>
      </c>
      <c r="G351" s="38">
        <f t="shared" si="1087"/>
        <v>0</v>
      </c>
      <c r="H351" s="38">
        <f t="shared" si="1088"/>
        <v>0</v>
      </c>
      <c r="I351" s="38">
        <f t="shared" si="1089"/>
        <v>0</v>
      </c>
      <c r="J351" s="38">
        <f t="shared" si="1090"/>
        <v>0</v>
      </c>
      <c r="K351" s="38">
        <f t="shared" si="1091"/>
        <v>0</v>
      </c>
      <c r="L351" s="38">
        <f t="shared" si="1092"/>
        <v>0</v>
      </c>
      <c r="M351" s="38">
        <f t="shared" si="1093"/>
        <v>0</v>
      </c>
      <c r="N351" s="38">
        <f t="shared" si="1094"/>
        <v>0</v>
      </c>
      <c r="O351" s="38">
        <f t="shared" si="1095"/>
        <v>0</v>
      </c>
      <c r="P351" s="38">
        <f t="shared" si="1096"/>
        <v>0</v>
      </c>
      <c r="Q351" s="38">
        <f t="shared" si="1097"/>
        <v>1075</v>
      </c>
      <c r="R351" s="38">
        <f t="shared" si="1098"/>
        <v>1065</v>
      </c>
      <c r="S351" s="38">
        <f t="shared" si="1099"/>
        <v>1070</v>
      </c>
      <c r="T351" s="38">
        <f t="shared" si="1100"/>
        <v>610</v>
      </c>
      <c r="U351" s="38">
        <f t="shared" si="1101"/>
        <v>785</v>
      </c>
      <c r="V351" s="38">
        <f t="shared" si="1102"/>
        <v>910</v>
      </c>
      <c r="W351" s="38">
        <f t="shared" si="1103"/>
        <v>460</v>
      </c>
      <c r="X351" s="38">
        <f t="shared" si="1104"/>
        <v>1300</v>
      </c>
      <c r="Y351" s="38">
        <f t="shared" si="1130"/>
        <v>450</v>
      </c>
      <c r="Z351" s="41">
        <f t="shared" si="1105"/>
        <v>0</v>
      </c>
      <c r="AD351" s="45">
        <v>45601</v>
      </c>
      <c r="AE351" s="38">
        <f t="shared" si="1131"/>
        <v>-219</v>
      </c>
      <c r="AF351" s="38">
        <f t="shared" si="1132"/>
        <v>0</v>
      </c>
      <c r="AG351" s="38">
        <f t="shared" si="1106"/>
        <v>0</v>
      </c>
      <c r="AH351" s="38">
        <f t="shared" si="1107"/>
        <v>0</v>
      </c>
      <c r="AI351" s="38">
        <f t="shared" si="1108"/>
        <v>0</v>
      </c>
      <c r="AJ351" s="38">
        <f t="shared" si="1109"/>
        <v>0</v>
      </c>
      <c r="AK351" s="38">
        <f t="shared" si="1110"/>
        <v>0</v>
      </c>
      <c r="AL351" s="38">
        <f t="shared" si="1111"/>
        <v>0</v>
      </c>
      <c r="AM351" s="38">
        <f t="shared" si="1112"/>
        <v>0</v>
      </c>
      <c r="AN351" s="38">
        <f t="shared" si="1113"/>
        <v>0</v>
      </c>
      <c r="AO351" s="38">
        <f t="shared" si="1114"/>
        <v>0</v>
      </c>
      <c r="AP351" s="38">
        <f t="shared" si="1115"/>
        <v>0</v>
      </c>
      <c r="AQ351" s="38">
        <f t="shared" si="1116"/>
        <v>0</v>
      </c>
      <c r="AR351" s="38">
        <f t="shared" si="1117"/>
        <v>0</v>
      </c>
      <c r="AS351" s="38">
        <f t="shared" si="1118"/>
        <v>-315</v>
      </c>
      <c r="AT351" s="38">
        <f t="shared" si="1119"/>
        <v>775</v>
      </c>
      <c r="AU351" s="38">
        <f t="shared" si="1120"/>
        <v>1045</v>
      </c>
      <c r="AV351" s="38">
        <f t="shared" si="1121"/>
        <v>1415</v>
      </c>
      <c r="AW351" s="38">
        <f t="shared" si="1122"/>
        <v>-1785</v>
      </c>
      <c r="AX351" s="38">
        <f t="shared" si="1123"/>
        <v>-105</v>
      </c>
      <c r="AY351" s="38">
        <f t="shared" si="1124"/>
        <v>-510</v>
      </c>
      <c r="AZ351" s="38">
        <f t="shared" si="1125"/>
        <v>50</v>
      </c>
      <c r="BA351" s="38">
        <f t="shared" si="1126"/>
        <v>131</v>
      </c>
      <c r="BB351" s="41">
        <f t="shared" si="1127"/>
        <v>0</v>
      </c>
    </row>
    <row r="352" spans="2:54" x14ac:dyDescent="0.25">
      <c r="B352" s="45">
        <v>45602</v>
      </c>
      <c r="C352" s="38">
        <f t="shared" si="1128"/>
        <v>0</v>
      </c>
      <c r="D352" s="38">
        <f t="shared" si="1129"/>
        <v>0</v>
      </c>
      <c r="E352" s="38">
        <f t="shared" si="1085"/>
        <v>0</v>
      </c>
      <c r="F352" s="38">
        <f t="shared" si="1086"/>
        <v>0</v>
      </c>
      <c r="G352" s="38">
        <f t="shared" si="1087"/>
        <v>0</v>
      </c>
      <c r="H352" s="38">
        <f t="shared" si="1088"/>
        <v>0</v>
      </c>
      <c r="I352" s="38">
        <f t="shared" si="1089"/>
        <v>0</v>
      </c>
      <c r="J352" s="38">
        <f t="shared" si="1090"/>
        <v>0</v>
      </c>
      <c r="K352" s="38">
        <f t="shared" si="1091"/>
        <v>0</v>
      </c>
      <c r="L352" s="38">
        <f t="shared" si="1092"/>
        <v>0</v>
      </c>
      <c r="M352" s="38">
        <f t="shared" si="1093"/>
        <v>0</v>
      </c>
      <c r="N352" s="38">
        <f t="shared" si="1094"/>
        <v>0</v>
      </c>
      <c r="O352" s="38">
        <f t="shared" si="1095"/>
        <v>0</v>
      </c>
      <c r="P352" s="38">
        <f t="shared" si="1096"/>
        <v>0</v>
      </c>
      <c r="Q352" s="38">
        <f t="shared" si="1097"/>
        <v>130</v>
      </c>
      <c r="R352" s="38">
        <f t="shared" si="1098"/>
        <v>275</v>
      </c>
      <c r="S352" s="38">
        <f t="shared" si="1099"/>
        <v>1036</v>
      </c>
      <c r="T352" s="38">
        <f t="shared" si="1100"/>
        <v>514</v>
      </c>
      <c r="U352" s="38">
        <f t="shared" si="1101"/>
        <v>560</v>
      </c>
      <c r="V352" s="38">
        <f t="shared" si="1102"/>
        <v>530</v>
      </c>
      <c r="W352" s="38">
        <f t="shared" si="1103"/>
        <v>490</v>
      </c>
      <c r="X352" s="38">
        <f t="shared" si="1104"/>
        <v>100</v>
      </c>
      <c r="Y352" s="38">
        <f t="shared" si="1130"/>
        <v>0</v>
      </c>
      <c r="Z352" s="41">
        <f t="shared" si="1105"/>
        <v>0</v>
      </c>
      <c r="AD352" s="45">
        <v>45602</v>
      </c>
      <c r="AE352" s="38">
        <f t="shared" si="1131"/>
        <v>0</v>
      </c>
      <c r="AF352" s="38">
        <f t="shared" si="1132"/>
        <v>0</v>
      </c>
      <c r="AG352" s="38">
        <f t="shared" si="1106"/>
        <v>0</v>
      </c>
      <c r="AH352" s="38">
        <f t="shared" si="1107"/>
        <v>0</v>
      </c>
      <c r="AI352" s="38">
        <f t="shared" si="1108"/>
        <v>0</v>
      </c>
      <c r="AJ352" s="38">
        <f t="shared" si="1109"/>
        <v>0</v>
      </c>
      <c r="AK352" s="38">
        <f t="shared" si="1110"/>
        <v>0</v>
      </c>
      <c r="AL352" s="38">
        <f t="shared" si="1111"/>
        <v>0</v>
      </c>
      <c r="AM352" s="38">
        <f t="shared" si="1112"/>
        <v>0</v>
      </c>
      <c r="AN352" s="38">
        <f t="shared" si="1113"/>
        <v>0</v>
      </c>
      <c r="AO352" s="38">
        <f t="shared" si="1114"/>
        <v>0</v>
      </c>
      <c r="AP352" s="38">
        <f t="shared" si="1115"/>
        <v>0</v>
      </c>
      <c r="AQ352" s="38">
        <f t="shared" si="1116"/>
        <v>0</v>
      </c>
      <c r="AR352" s="38">
        <f t="shared" si="1117"/>
        <v>0</v>
      </c>
      <c r="AS352" s="38">
        <f t="shared" si="1118"/>
        <v>108</v>
      </c>
      <c r="AT352" s="38">
        <f t="shared" si="1119"/>
        <v>20</v>
      </c>
      <c r="AU352" s="38">
        <f t="shared" si="1120"/>
        <v>1081</v>
      </c>
      <c r="AV352" s="38">
        <f t="shared" si="1121"/>
        <v>-976</v>
      </c>
      <c r="AW352" s="38">
        <f t="shared" si="1122"/>
        <v>690</v>
      </c>
      <c r="AX352" s="38">
        <f t="shared" si="1123"/>
        <v>1065</v>
      </c>
      <c r="AY352" s="38">
        <f t="shared" si="1124"/>
        <v>115</v>
      </c>
      <c r="AZ352" s="38">
        <f t="shared" si="1125"/>
        <v>-96.5</v>
      </c>
      <c r="BA352" s="38">
        <f t="shared" si="1126"/>
        <v>0</v>
      </c>
      <c r="BB352" s="41">
        <f t="shared" si="1127"/>
        <v>0</v>
      </c>
    </row>
    <row r="353" spans="2:54" x14ac:dyDescent="0.25">
      <c r="B353" s="45">
        <v>45603</v>
      </c>
      <c r="C353" s="38">
        <f t="shared" si="1128"/>
        <v>0</v>
      </c>
      <c r="D353" s="38">
        <f t="shared" si="1129"/>
        <v>0</v>
      </c>
      <c r="E353" s="38">
        <f t="shared" si="1085"/>
        <v>0</v>
      </c>
      <c r="F353" s="38">
        <f t="shared" si="1086"/>
        <v>0</v>
      </c>
      <c r="G353" s="38">
        <f t="shared" si="1087"/>
        <v>0</v>
      </c>
      <c r="H353" s="38">
        <f t="shared" si="1088"/>
        <v>0</v>
      </c>
      <c r="I353" s="38">
        <f t="shared" si="1089"/>
        <v>0</v>
      </c>
      <c r="J353" s="38">
        <f t="shared" si="1090"/>
        <v>0</v>
      </c>
      <c r="K353" s="38">
        <f t="shared" si="1091"/>
        <v>0</v>
      </c>
      <c r="L353" s="38">
        <f t="shared" si="1092"/>
        <v>0</v>
      </c>
      <c r="M353" s="38">
        <f t="shared" si="1093"/>
        <v>0</v>
      </c>
      <c r="N353" s="38">
        <f t="shared" si="1094"/>
        <v>0</v>
      </c>
      <c r="O353" s="38">
        <f t="shared" si="1095"/>
        <v>0</v>
      </c>
      <c r="P353" s="38">
        <f t="shared" si="1096"/>
        <v>320</v>
      </c>
      <c r="Q353" s="38">
        <f t="shared" si="1097"/>
        <v>560</v>
      </c>
      <c r="R353" s="38">
        <f t="shared" si="1098"/>
        <v>1175</v>
      </c>
      <c r="S353" s="38">
        <f t="shared" si="1099"/>
        <v>675</v>
      </c>
      <c r="T353" s="38">
        <f t="shared" si="1100"/>
        <v>1170</v>
      </c>
      <c r="U353" s="38">
        <f t="shared" si="1101"/>
        <v>1650</v>
      </c>
      <c r="V353" s="38">
        <f t="shared" si="1102"/>
        <v>415</v>
      </c>
      <c r="W353" s="38">
        <f t="shared" si="1103"/>
        <v>500</v>
      </c>
      <c r="X353" s="38">
        <f t="shared" si="1104"/>
        <v>520</v>
      </c>
      <c r="Y353" s="38">
        <f t="shared" si="1130"/>
        <v>150</v>
      </c>
      <c r="Z353" s="41">
        <f t="shared" si="1105"/>
        <v>0</v>
      </c>
      <c r="AD353" s="45">
        <v>45603</v>
      </c>
      <c r="AE353" s="38">
        <f t="shared" si="1131"/>
        <v>0</v>
      </c>
      <c r="AF353" s="38">
        <f t="shared" si="1132"/>
        <v>0</v>
      </c>
      <c r="AG353" s="38">
        <f t="shared" si="1106"/>
        <v>0</v>
      </c>
      <c r="AH353" s="38">
        <f t="shared" si="1107"/>
        <v>0</v>
      </c>
      <c r="AI353" s="38">
        <f t="shared" si="1108"/>
        <v>0</v>
      </c>
      <c r="AJ353" s="38">
        <f t="shared" si="1109"/>
        <v>0</v>
      </c>
      <c r="AK353" s="38">
        <f t="shared" si="1110"/>
        <v>0</v>
      </c>
      <c r="AL353" s="38">
        <f t="shared" si="1111"/>
        <v>0</v>
      </c>
      <c r="AM353" s="38">
        <f t="shared" si="1112"/>
        <v>0</v>
      </c>
      <c r="AN353" s="38">
        <f t="shared" si="1113"/>
        <v>0</v>
      </c>
      <c r="AO353" s="38">
        <f t="shared" si="1114"/>
        <v>0</v>
      </c>
      <c r="AP353" s="38">
        <f t="shared" si="1115"/>
        <v>0</v>
      </c>
      <c r="AQ353" s="38">
        <f t="shared" si="1116"/>
        <v>0</v>
      </c>
      <c r="AR353" s="38">
        <f t="shared" si="1117"/>
        <v>170</v>
      </c>
      <c r="AS353" s="38">
        <f t="shared" si="1118"/>
        <v>460</v>
      </c>
      <c r="AT353" s="38">
        <f t="shared" si="1119"/>
        <v>240</v>
      </c>
      <c r="AU353" s="38">
        <f t="shared" si="1120"/>
        <v>-725</v>
      </c>
      <c r="AV353" s="38">
        <f t="shared" si="1121"/>
        <v>1020</v>
      </c>
      <c r="AW353" s="38">
        <f t="shared" si="1122"/>
        <v>-1050</v>
      </c>
      <c r="AX353" s="38">
        <f t="shared" si="1123"/>
        <v>415</v>
      </c>
      <c r="AY353" s="38">
        <f t="shared" si="1124"/>
        <v>-75</v>
      </c>
      <c r="AZ353" s="38">
        <f t="shared" si="1125"/>
        <v>520</v>
      </c>
      <c r="BA353" s="38">
        <f t="shared" si="1126"/>
        <v>-440</v>
      </c>
      <c r="BB353" s="41">
        <f t="shared" si="1127"/>
        <v>0</v>
      </c>
    </row>
    <row r="354" spans="2:54" x14ac:dyDescent="0.25">
      <c r="B354" s="45">
        <v>45604</v>
      </c>
      <c r="C354" s="38">
        <f t="shared" si="1128"/>
        <v>0</v>
      </c>
      <c r="D354" s="38">
        <f t="shared" si="1129"/>
        <v>0</v>
      </c>
      <c r="E354" s="38">
        <f t="shared" si="1085"/>
        <v>0</v>
      </c>
      <c r="F354" s="38">
        <f t="shared" si="1086"/>
        <v>0</v>
      </c>
      <c r="G354" s="38">
        <f t="shared" si="1087"/>
        <v>0</v>
      </c>
      <c r="H354" s="38">
        <f t="shared" si="1088"/>
        <v>0</v>
      </c>
      <c r="I354" s="38">
        <f t="shared" si="1089"/>
        <v>0</v>
      </c>
      <c r="J354" s="38">
        <f t="shared" si="1090"/>
        <v>0</v>
      </c>
      <c r="K354" s="38">
        <f t="shared" si="1091"/>
        <v>0</v>
      </c>
      <c r="L354" s="38">
        <f t="shared" si="1092"/>
        <v>0</v>
      </c>
      <c r="M354" s="38">
        <f t="shared" si="1093"/>
        <v>0</v>
      </c>
      <c r="N354" s="38">
        <f t="shared" si="1094"/>
        <v>0</v>
      </c>
      <c r="O354" s="38">
        <f t="shared" si="1095"/>
        <v>0</v>
      </c>
      <c r="P354" s="38">
        <f t="shared" si="1096"/>
        <v>0</v>
      </c>
      <c r="Q354" s="38">
        <f t="shared" si="1097"/>
        <v>2350</v>
      </c>
      <c r="R354" s="38">
        <f t="shared" si="1098"/>
        <v>1066</v>
      </c>
      <c r="S354" s="38">
        <f t="shared" si="1099"/>
        <v>2155</v>
      </c>
      <c r="T354" s="38">
        <f t="shared" si="1100"/>
        <v>420</v>
      </c>
      <c r="U354" s="38">
        <f t="shared" si="1101"/>
        <v>1720</v>
      </c>
      <c r="V354" s="38">
        <f t="shared" si="1102"/>
        <v>790</v>
      </c>
      <c r="W354" s="38">
        <f t="shared" si="1103"/>
        <v>561</v>
      </c>
      <c r="X354" s="38">
        <f t="shared" si="1104"/>
        <v>170</v>
      </c>
      <c r="Y354" s="38">
        <f t="shared" si="1130"/>
        <v>0</v>
      </c>
      <c r="Z354" s="41">
        <f t="shared" si="1105"/>
        <v>0</v>
      </c>
      <c r="AD354" s="45">
        <v>45604</v>
      </c>
      <c r="AE354" s="38">
        <f t="shared" si="1131"/>
        <v>0</v>
      </c>
      <c r="AF354" s="38">
        <f t="shared" si="1132"/>
        <v>0</v>
      </c>
      <c r="AG354" s="38">
        <f t="shared" si="1106"/>
        <v>0</v>
      </c>
      <c r="AH354" s="38">
        <f t="shared" si="1107"/>
        <v>0</v>
      </c>
      <c r="AI354" s="38">
        <f t="shared" si="1108"/>
        <v>0</v>
      </c>
      <c r="AJ354" s="38">
        <f t="shared" si="1109"/>
        <v>0</v>
      </c>
      <c r="AK354" s="38">
        <f t="shared" si="1110"/>
        <v>0</v>
      </c>
      <c r="AL354" s="38">
        <f t="shared" si="1111"/>
        <v>0</v>
      </c>
      <c r="AM354" s="38">
        <f t="shared" si="1112"/>
        <v>0</v>
      </c>
      <c r="AN354" s="38">
        <f t="shared" si="1113"/>
        <v>0</v>
      </c>
      <c r="AO354" s="38">
        <f t="shared" si="1114"/>
        <v>0</v>
      </c>
      <c r="AP354" s="38">
        <f t="shared" si="1115"/>
        <v>0</v>
      </c>
      <c r="AQ354" s="38">
        <f t="shared" si="1116"/>
        <v>0</v>
      </c>
      <c r="AR354" s="38">
        <f t="shared" si="1117"/>
        <v>0</v>
      </c>
      <c r="AS354" s="38">
        <f t="shared" si="1118"/>
        <v>-530</v>
      </c>
      <c r="AT354" s="38">
        <f t="shared" si="1119"/>
        <v>908</v>
      </c>
      <c r="AU354" s="38">
        <f t="shared" si="1120"/>
        <v>1310</v>
      </c>
      <c r="AV354" s="38">
        <f t="shared" si="1121"/>
        <v>205</v>
      </c>
      <c r="AW354" s="38">
        <f t="shared" si="1122"/>
        <v>-420</v>
      </c>
      <c r="AX354" s="38">
        <f t="shared" si="1123"/>
        <v>790</v>
      </c>
      <c r="AY354" s="38">
        <f t="shared" si="1124"/>
        <v>-1364</v>
      </c>
      <c r="AZ354" s="38">
        <f t="shared" si="1125"/>
        <v>-556.5</v>
      </c>
      <c r="BA354" s="38">
        <f t="shared" si="1126"/>
        <v>8</v>
      </c>
      <c r="BB354" s="41">
        <f t="shared" si="1127"/>
        <v>0</v>
      </c>
    </row>
    <row r="355" spans="2:54" x14ac:dyDescent="0.25">
      <c r="B355" s="45">
        <v>45605</v>
      </c>
      <c r="C355" s="38">
        <f t="shared" si="1128"/>
        <v>0</v>
      </c>
      <c r="D355" s="38">
        <f t="shared" si="1129"/>
        <v>0</v>
      </c>
      <c r="E355" s="38">
        <f t="shared" si="1085"/>
        <v>0</v>
      </c>
      <c r="F355" s="38">
        <f t="shared" si="1086"/>
        <v>0</v>
      </c>
      <c r="G355" s="38">
        <f t="shared" si="1087"/>
        <v>0</v>
      </c>
      <c r="H355" s="38">
        <f t="shared" si="1088"/>
        <v>0</v>
      </c>
      <c r="I355" s="38">
        <f t="shared" si="1089"/>
        <v>0</v>
      </c>
      <c r="J355" s="38">
        <f t="shared" si="1090"/>
        <v>0</v>
      </c>
      <c r="K355" s="38">
        <f t="shared" si="1091"/>
        <v>0</v>
      </c>
      <c r="L355" s="38">
        <f t="shared" si="1092"/>
        <v>810</v>
      </c>
      <c r="M355" s="38">
        <f t="shared" si="1093"/>
        <v>110</v>
      </c>
      <c r="N355" s="38">
        <f t="shared" si="1094"/>
        <v>0</v>
      </c>
      <c r="O355" s="38">
        <f t="shared" si="1095"/>
        <v>0</v>
      </c>
      <c r="P355" s="38">
        <f t="shared" si="1096"/>
        <v>150</v>
      </c>
      <c r="Q355" s="38">
        <f t="shared" si="1097"/>
        <v>970</v>
      </c>
      <c r="R355" s="38">
        <f t="shared" si="1098"/>
        <v>310</v>
      </c>
      <c r="S355" s="38">
        <f t="shared" si="1099"/>
        <v>515</v>
      </c>
      <c r="T355" s="38">
        <f t="shared" si="1100"/>
        <v>360</v>
      </c>
      <c r="U355" s="38">
        <f t="shared" si="1101"/>
        <v>770</v>
      </c>
      <c r="V355" s="38">
        <f t="shared" si="1102"/>
        <v>460</v>
      </c>
      <c r="W355" s="38">
        <f t="shared" si="1103"/>
        <v>585</v>
      </c>
      <c r="X355" s="38">
        <f t="shared" si="1104"/>
        <v>150</v>
      </c>
      <c r="Y355" s="38">
        <f t="shared" si="1130"/>
        <v>0</v>
      </c>
      <c r="Z355" s="41">
        <f t="shared" si="1105"/>
        <v>0</v>
      </c>
      <c r="AD355" s="45">
        <v>45605</v>
      </c>
      <c r="AE355" s="38">
        <f t="shared" si="1131"/>
        <v>0</v>
      </c>
      <c r="AF355" s="38">
        <f t="shared" si="1132"/>
        <v>0</v>
      </c>
      <c r="AG355" s="38">
        <f t="shared" si="1106"/>
        <v>0</v>
      </c>
      <c r="AH355" s="38">
        <f t="shared" si="1107"/>
        <v>0</v>
      </c>
      <c r="AI355" s="38">
        <f t="shared" si="1108"/>
        <v>0</v>
      </c>
      <c r="AJ355" s="38">
        <f t="shared" si="1109"/>
        <v>0</v>
      </c>
      <c r="AK355" s="38">
        <f t="shared" si="1110"/>
        <v>0</v>
      </c>
      <c r="AL355" s="38">
        <f t="shared" si="1111"/>
        <v>0</v>
      </c>
      <c r="AM355" s="38">
        <f t="shared" si="1112"/>
        <v>0</v>
      </c>
      <c r="AN355" s="38">
        <f t="shared" si="1113"/>
        <v>1080</v>
      </c>
      <c r="AO355" s="38">
        <f t="shared" si="1114"/>
        <v>85</v>
      </c>
      <c r="AP355" s="38">
        <f t="shared" si="1115"/>
        <v>0</v>
      </c>
      <c r="AQ355" s="38">
        <f t="shared" si="1116"/>
        <v>0</v>
      </c>
      <c r="AR355" s="38">
        <f t="shared" si="1117"/>
        <v>150</v>
      </c>
      <c r="AS355" s="38">
        <f t="shared" si="1118"/>
        <v>45</v>
      </c>
      <c r="AT355" s="38">
        <f t="shared" si="1119"/>
        <v>-845</v>
      </c>
      <c r="AU355" s="38">
        <f t="shared" si="1120"/>
        <v>750</v>
      </c>
      <c r="AV355" s="38">
        <f t="shared" si="1121"/>
        <v>1050</v>
      </c>
      <c r="AW355" s="38">
        <f t="shared" si="1122"/>
        <v>770</v>
      </c>
      <c r="AX355" s="38">
        <f t="shared" si="1123"/>
        <v>-125</v>
      </c>
      <c r="AY355" s="38">
        <f t="shared" si="1124"/>
        <v>-1090</v>
      </c>
      <c r="AZ355" s="38">
        <f t="shared" si="1125"/>
        <v>102.5</v>
      </c>
      <c r="BA355" s="38">
        <f t="shared" si="1126"/>
        <v>0</v>
      </c>
      <c r="BB355" s="41">
        <f t="shared" si="1127"/>
        <v>0</v>
      </c>
    </row>
    <row r="356" spans="2:54" x14ac:dyDescent="0.25">
      <c r="B356" s="45">
        <v>45606</v>
      </c>
      <c r="C356" s="38">
        <f t="shared" si="1128"/>
        <v>0</v>
      </c>
      <c r="D356" s="38">
        <f t="shared" si="1129"/>
        <v>0</v>
      </c>
      <c r="E356" s="38">
        <f t="shared" si="1085"/>
        <v>0</v>
      </c>
      <c r="F356" s="38">
        <f t="shared" si="1086"/>
        <v>0</v>
      </c>
      <c r="G356" s="38">
        <f t="shared" si="1087"/>
        <v>0</v>
      </c>
      <c r="H356" s="38">
        <f t="shared" si="1088"/>
        <v>0</v>
      </c>
      <c r="I356" s="38">
        <f t="shared" si="1089"/>
        <v>0</v>
      </c>
      <c r="J356" s="38">
        <f t="shared" si="1090"/>
        <v>0</v>
      </c>
      <c r="K356" s="38">
        <f t="shared" si="1091"/>
        <v>0</v>
      </c>
      <c r="L356" s="38">
        <f t="shared" si="1092"/>
        <v>0</v>
      </c>
      <c r="M356" s="38">
        <f t="shared" si="1093"/>
        <v>0</v>
      </c>
      <c r="N356" s="38">
        <f t="shared" si="1094"/>
        <v>0</v>
      </c>
      <c r="O356" s="38">
        <f t="shared" si="1095"/>
        <v>0</v>
      </c>
      <c r="P356" s="38">
        <f t="shared" si="1096"/>
        <v>170</v>
      </c>
      <c r="Q356" s="38">
        <f t="shared" si="1097"/>
        <v>290</v>
      </c>
      <c r="R356" s="38">
        <f t="shared" si="1098"/>
        <v>620</v>
      </c>
      <c r="S356" s="38">
        <f t="shared" si="1099"/>
        <v>1690</v>
      </c>
      <c r="T356" s="38">
        <f t="shared" si="1100"/>
        <v>910</v>
      </c>
      <c r="U356" s="38">
        <f t="shared" si="1101"/>
        <v>1660</v>
      </c>
      <c r="V356" s="38">
        <f t="shared" si="1102"/>
        <v>580</v>
      </c>
      <c r="W356" s="38">
        <f t="shared" si="1103"/>
        <v>575.01000000000022</v>
      </c>
      <c r="X356" s="38">
        <f t="shared" si="1104"/>
        <v>140</v>
      </c>
      <c r="Y356" s="38">
        <f t="shared" si="1130"/>
        <v>1050</v>
      </c>
      <c r="Z356" s="41">
        <f t="shared" si="1105"/>
        <v>20</v>
      </c>
      <c r="AD356" s="45">
        <v>45606</v>
      </c>
      <c r="AE356" s="38">
        <f t="shared" si="1131"/>
        <v>0</v>
      </c>
      <c r="AF356" s="38">
        <f t="shared" si="1132"/>
        <v>0</v>
      </c>
      <c r="AG356" s="38">
        <f t="shared" si="1106"/>
        <v>0</v>
      </c>
      <c r="AH356" s="38">
        <f t="shared" si="1107"/>
        <v>0</v>
      </c>
      <c r="AI356" s="38">
        <f t="shared" si="1108"/>
        <v>0</v>
      </c>
      <c r="AJ356" s="38">
        <f t="shared" si="1109"/>
        <v>0</v>
      </c>
      <c r="AK356" s="38">
        <f t="shared" si="1110"/>
        <v>0</v>
      </c>
      <c r="AL356" s="38">
        <f t="shared" si="1111"/>
        <v>0</v>
      </c>
      <c r="AM356" s="38">
        <f t="shared" si="1112"/>
        <v>0</v>
      </c>
      <c r="AN356" s="38">
        <f t="shared" si="1113"/>
        <v>0</v>
      </c>
      <c r="AO356" s="38">
        <f t="shared" si="1114"/>
        <v>0</v>
      </c>
      <c r="AP356" s="38">
        <f t="shared" si="1115"/>
        <v>0</v>
      </c>
      <c r="AQ356" s="38">
        <f t="shared" si="1116"/>
        <v>0</v>
      </c>
      <c r="AR356" s="38">
        <f t="shared" si="1117"/>
        <v>155</v>
      </c>
      <c r="AS356" s="38">
        <f t="shared" si="1118"/>
        <v>15</v>
      </c>
      <c r="AT356" s="38">
        <f t="shared" si="1119"/>
        <v>1110</v>
      </c>
      <c r="AU356" s="38">
        <f t="shared" si="1120"/>
        <v>1765</v>
      </c>
      <c r="AV356" s="38">
        <f t="shared" si="1121"/>
        <v>410</v>
      </c>
      <c r="AW356" s="38">
        <f t="shared" si="1122"/>
        <v>685</v>
      </c>
      <c r="AX356" s="38">
        <f t="shared" si="1123"/>
        <v>-1445</v>
      </c>
      <c r="AY356" s="38">
        <f t="shared" si="1124"/>
        <v>297.01000000000022</v>
      </c>
      <c r="AZ356" s="38">
        <f t="shared" si="1125"/>
        <v>695</v>
      </c>
      <c r="BA356" s="38">
        <f t="shared" si="1126"/>
        <v>820</v>
      </c>
      <c r="BB356" s="41">
        <f t="shared" si="1127"/>
        <v>1128</v>
      </c>
    </row>
    <row r="357" spans="2:54" x14ac:dyDescent="0.25">
      <c r="B357" s="45">
        <v>45607</v>
      </c>
      <c r="C357" s="38">
        <f t="shared" si="1128"/>
        <v>390.01</v>
      </c>
      <c r="D357" s="38">
        <f t="shared" si="1129"/>
        <v>0</v>
      </c>
      <c r="E357" s="38">
        <f t="shared" si="1085"/>
        <v>0</v>
      </c>
      <c r="F357" s="38">
        <f t="shared" si="1086"/>
        <v>0</v>
      </c>
      <c r="G357" s="38">
        <f t="shared" si="1087"/>
        <v>0</v>
      </c>
      <c r="H357" s="38">
        <f t="shared" si="1088"/>
        <v>0</v>
      </c>
      <c r="I357" s="38">
        <f t="shared" si="1089"/>
        <v>0</v>
      </c>
      <c r="J357" s="38">
        <f t="shared" si="1090"/>
        <v>0</v>
      </c>
      <c r="K357" s="38">
        <f t="shared" si="1091"/>
        <v>0</v>
      </c>
      <c r="L357" s="38">
        <f t="shared" si="1092"/>
        <v>0</v>
      </c>
      <c r="M357" s="38">
        <f t="shared" si="1093"/>
        <v>0</v>
      </c>
      <c r="N357" s="38">
        <f t="shared" si="1094"/>
        <v>0</v>
      </c>
      <c r="O357" s="38">
        <f t="shared" si="1095"/>
        <v>60</v>
      </c>
      <c r="P357" s="38">
        <f t="shared" si="1096"/>
        <v>1210</v>
      </c>
      <c r="Q357" s="38">
        <f t="shared" si="1097"/>
        <v>1560.0000000000002</v>
      </c>
      <c r="R357" s="38">
        <f t="shared" si="1098"/>
        <v>1430</v>
      </c>
      <c r="S357" s="38">
        <f t="shared" si="1099"/>
        <v>985</v>
      </c>
      <c r="T357" s="38">
        <f t="shared" si="1100"/>
        <v>1370.0299999999997</v>
      </c>
      <c r="U357" s="38">
        <f t="shared" si="1101"/>
        <v>2220.0000000000009</v>
      </c>
      <c r="V357" s="38">
        <f t="shared" si="1102"/>
        <v>870</v>
      </c>
      <c r="W357" s="38">
        <f t="shared" si="1103"/>
        <v>1375</v>
      </c>
      <c r="X357" s="38">
        <f t="shared" si="1104"/>
        <v>535</v>
      </c>
      <c r="Y357" s="38">
        <f t="shared" si="1130"/>
        <v>460</v>
      </c>
      <c r="Z357" s="41">
        <f t="shared" si="1105"/>
        <v>160</v>
      </c>
      <c r="AD357" s="45">
        <v>45607</v>
      </c>
      <c r="AE357" s="38">
        <f t="shared" si="1131"/>
        <v>-49.99</v>
      </c>
      <c r="AF357" s="38">
        <f t="shared" si="1132"/>
        <v>0</v>
      </c>
      <c r="AG357" s="38">
        <f t="shared" si="1106"/>
        <v>0</v>
      </c>
      <c r="AH357" s="38">
        <f t="shared" si="1107"/>
        <v>0</v>
      </c>
      <c r="AI357" s="38">
        <f t="shared" si="1108"/>
        <v>0</v>
      </c>
      <c r="AJ357" s="38">
        <f t="shared" si="1109"/>
        <v>0</v>
      </c>
      <c r="AK357" s="38">
        <f t="shared" si="1110"/>
        <v>0</v>
      </c>
      <c r="AL357" s="38">
        <f t="shared" si="1111"/>
        <v>0</v>
      </c>
      <c r="AM357" s="38">
        <f t="shared" si="1112"/>
        <v>0</v>
      </c>
      <c r="AN357" s="38">
        <f t="shared" si="1113"/>
        <v>0</v>
      </c>
      <c r="AO357" s="38">
        <f t="shared" si="1114"/>
        <v>0</v>
      </c>
      <c r="AP357" s="38">
        <f t="shared" si="1115"/>
        <v>0</v>
      </c>
      <c r="AQ357" s="38">
        <f t="shared" si="1116"/>
        <v>60</v>
      </c>
      <c r="AR357" s="38">
        <f t="shared" si="1117"/>
        <v>875</v>
      </c>
      <c r="AS357" s="38">
        <f t="shared" si="1118"/>
        <v>-275</v>
      </c>
      <c r="AT357" s="38">
        <f t="shared" si="1119"/>
        <v>5</v>
      </c>
      <c r="AU357" s="38">
        <f t="shared" si="1120"/>
        <v>2405</v>
      </c>
      <c r="AV357" s="38">
        <f t="shared" si="1121"/>
        <v>-3989.9700000000003</v>
      </c>
      <c r="AW357" s="38">
        <f t="shared" si="1122"/>
        <v>20</v>
      </c>
      <c r="AX357" s="38">
        <f t="shared" si="1123"/>
        <v>1180</v>
      </c>
      <c r="AY357" s="38">
        <f t="shared" si="1124"/>
        <v>2065</v>
      </c>
      <c r="AZ357" s="38">
        <f t="shared" si="1125"/>
        <v>-365</v>
      </c>
      <c r="BA357" s="38">
        <f t="shared" si="1126"/>
        <v>689</v>
      </c>
      <c r="BB357" s="41">
        <f t="shared" si="1127"/>
        <v>157.5</v>
      </c>
    </row>
    <row r="358" spans="2:54" x14ac:dyDescent="0.25">
      <c r="B358" s="45">
        <v>45608</v>
      </c>
      <c r="C358" s="38">
        <f t="shared" si="1128"/>
        <v>0</v>
      </c>
      <c r="D358" s="38">
        <f t="shared" si="1129"/>
        <v>0</v>
      </c>
      <c r="E358" s="38">
        <f t="shared" si="1085"/>
        <v>0</v>
      </c>
      <c r="F358" s="38">
        <f t="shared" si="1086"/>
        <v>0</v>
      </c>
      <c r="G358" s="38">
        <f t="shared" si="1087"/>
        <v>0</v>
      </c>
      <c r="H358" s="38">
        <f t="shared" si="1088"/>
        <v>0</v>
      </c>
      <c r="I358" s="38">
        <f t="shared" si="1089"/>
        <v>0</v>
      </c>
      <c r="J358" s="38">
        <f t="shared" si="1090"/>
        <v>0</v>
      </c>
      <c r="K358" s="38">
        <f t="shared" si="1091"/>
        <v>0</v>
      </c>
      <c r="L358" s="38">
        <f t="shared" si="1092"/>
        <v>0</v>
      </c>
      <c r="M358" s="38">
        <f t="shared" si="1093"/>
        <v>0</v>
      </c>
      <c r="N358" s="38">
        <f t="shared" si="1094"/>
        <v>0</v>
      </c>
      <c r="O358" s="38">
        <f t="shared" si="1095"/>
        <v>2415</v>
      </c>
      <c r="P358" s="38">
        <f t="shared" si="1096"/>
        <v>3420</v>
      </c>
      <c r="Q358" s="38">
        <f t="shared" si="1097"/>
        <v>1030</v>
      </c>
      <c r="R358" s="38">
        <f t="shared" si="1098"/>
        <v>1100</v>
      </c>
      <c r="S358" s="38">
        <f t="shared" si="1099"/>
        <v>420</v>
      </c>
      <c r="T358" s="38">
        <f t="shared" si="1100"/>
        <v>480</v>
      </c>
      <c r="U358" s="38">
        <f t="shared" si="1101"/>
        <v>1330</v>
      </c>
      <c r="V358" s="38">
        <f t="shared" si="1102"/>
        <v>1630</v>
      </c>
      <c r="W358" s="38">
        <f t="shared" si="1103"/>
        <v>1130</v>
      </c>
      <c r="X358" s="38">
        <f t="shared" si="1104"/>
        <v>1170</v>
      </c>
      <c r="Y358" s="38">
        <f t="shared" si="1130"/>
        <v>200</v>
      </c>
      <c r="Z358" s="41">
        <f t="shared" si="1105"/>
        <v>0</v>
      </c>
      <c r="AD358" s="45">
        <v>45608</v>
      </c>
      <c r="AE358" s="38">
        <f t="shared" si="1131"/>
        <v>0</v>
      </c>
      <c r="AF358" s="38">
        <f t="shared" si="1132"/>
        <v>0</v>
      </c>
      <c r="AG358" s="38">
        <f t="shared" si="1106"/>
        <v>0</v>
      </c>
      <c r="AH358" s="38">
        <f t="shared" si="1107"/>
        <v>0</v>
      </c>
      <c r="AI358" s="38">
        <f t="shared" si="1108"/>
        <v>0</v>
      </c>
      <c r="AJ358" s="38">
        <f t="shared" si="1109"/>
        <v>0</v>
      </c>
      <c r="AK358" s="38">
        <f t="shared" si="1110"/>
        <v>0</v>
      </c>
      <c r="AL358" s="38">
        <f t="shared" si="1111"/>
        <v>0</v>
      </c>
      <c r="AM358" s="38">
        <f t="shared" si="1112"/>
        <v>0</v>
      </c>
      <c r="AN358" s="38">
        <f t="shared" si="1113"/>
        <v>0</v>
      </c>
      <c r="AO358" s="38">
        <f t="shared" si="1114"/>
        <v>0</v>
      </c>
      <c r="AP358" s="38">
        <f t="shared" si="1115"/>
        <v>0</v>
      </c>
      <c r="AQ358" s="38">
        <f t="shared" si="1116"/>
        <v>2415</v>
      </c>
      <c r="AR358" s="38">
        <f t="shared" si="1117"/>
        <v>2740</v>
      </c>
      <c r="AS358" s="38">
        <f t="shared" si="1118"/>
        <v>-195</v>
      </c>
      <c r="AT358" s="38">
        <f t="shared" si="1119"/>
        <v>335</v>
      </c>
      <c r="AU358" s="38">
        <f t="shared" si="1120"/>
        <v>810</v>
      </c>
      <c r="AV358" s="38">
        <f t="shared" si="1121"/>
        <v>1900</v>
      </c>
      <c r="AW358" s="38">
        <f t="shared" si="1122"/>
        <v>-515</v>
      </c>
      <c r="AX358" s="38">
        <f t="shared" si="1123"/>
        <v>1817</v>
      </c>
      <c r="AY358" s="38">
        <f t="shared" si="1124"/>
        <v>-2545</v>
      </c>
      <c r="AZ358" s="38">
        <f t="shared" si="1125"/>
        <v>-780</v>
      </c>
      <c r="BA358" s="38">
        <f t="shared" si="1126"/>
        <v>100</v>
      </c>
      <c r="BB358" s="41">
        <f t="shared" si="1127"/>
        <v>13</v>
      </c>
    </row>
    <row r="359" spans="2:54" x14ac:dyDescent="0.25">
      <c r="B359" s="45">
        <v>45609</v>
      </c>
      <c r="C359" s="38">
        <f t="shared" si="1128"/>
        <v>253</v>
      </c>
      <c r="D359" s="38">
        <f t="shared" si="1129"/>
        <v>85</v>
      </c>
      <c r="E359" s="38">
        <f t="shared" si="1085"/>
        <v>0</v>
      </c>
      <c r="F359" s="38">
        <f t="shared" si="1086"/>
        <v>0</v>
      </c>
      <c r="G359" s="38">
        <f t="shared" si="1087"/>
        <v>0</v>
      </c>
      <c r="H359" s="38">
        <f t="shared" si="1088"/>
        <v>0</v>
      </c>
      <c r="I359" s="38">
        <f t="shared" si="1089"/>
        <v>0</v>
      </c>
      <c r="J359" s="38">
        <f t="shared" si="1090"/>
        <v>0</v>
      </c>
      <c r="K359" s="38">
        <f t="shared" si="1091"/>
        <v>0</v>
      </c>
      <c r="L359" s="38">
        <f t="shared" si="1092"/>
        <v>0</v>
      </c>
      <c r="M359" s="38">
        <f t="shared" si="1093"/>
        <v>0</v>
      </c>
      <c r="N359" s="38">
        <f t="shared" si="1094"/>
        <v>0</v>
      </c>
      <c r="O359" s="38">
        <f t="shared" si="1095"/>
        <v>0</v>
      </c>
      <c r="P359" s="38">
        <f t="shared" si="1096"/>
        <v>40</v>
      </c>
      <c r="Q359" s="38">
        <f t="shared" si="1097"/>
        <v>710</v>
      </c>
      <c r="R359" s="38">
        <f t="shared" si="1098"/>
        <v>2000</v>
      </c>
      <c r="S359" s="38">
        <f t="shared" si="1099"/>
        <v>665</v>
      </c>
      <c r="T359" s="38">
        <f t="shared" si="1100"/>
        <v>722</v>
      </c>
      <c r="U359" s="38">
        <f t="shared" si="1101"/>
        <v>240</v>
      </c>
      <c r="V359" s="38">
        <f t="shared" si="1102"/>
        <v>415</v>
      </c>
      <c r="W359" s="38">
        <f t="shared" si="1103"/>
        <v>140</v>
      </c>
      <c r="X359" s="38">
        <f t="shared" si="1104"/>
        <v>190</v>
      </c>
      <c r="Y359" s="38">
        <f t="shared" si="1130"/>
        <v>140</v>
      </c>
      <c r="Z359" s="41">
        <f t="shared" si="1105"/>
        <v>0</v>
      </c>
      <c r="AD359" s="45">
        <v>45609</v>
      </c>
      <c r="AE359" s="38">
        <f t="shared" si="1131"/>
        <v>78</v>
      </c>
      <c r="AF359" s="38">
        <f t="shared" si="1132"/>
        <v>-290</v>
      </c>
      <c r="AG359" s="38">
        <f t="shared" si="1106"/>
        <v>100</v>
      </c>
      <c r="AH359" s="38">
        <f t="shared" si="1107"/>
        <v>0</v>
      </c>
      <c r="AI359" s="38">
        <f t="shared" si="1108"/>
        <v>0</v>
      </c>
      <c r="AJ359" s="38">
        <f t="shared" si="1109"/>
        <v>0</v>
      </c>
      <c r="AK359" s="38">
        <f t="shared" si="1110"/>
        <v>0</v>
      </c>
      <c r="AL359" s="38">
        <f t="shared" si="1111"/>
        <v>0</v>
      </c>
      <c r="AM359" s="38">
        <f t="shared" si="1112"/>
        <v>0</v>
      </c>
      <c r="AN359" s="38">
        <f t="shared" si="1113"/>
        <v>0</v>
      </c>
      <c r="AO359" s="38">
        <f t="shared" si="1114"/>
        <v>0</v>
      </c>
      <c r="AP359" s="38">
        <f t="shared" si="1115"/>
        <v>0</v>
      </c>
      <c r="AQ359" s="38">
        <f t="shared" si="1116"/>
        <v>0</v>
      </c>
      <c r="AR359" s="38">
        <f t="shared" si="1117"/>
        <v>40</v>
      </c>
      <c r="AS359" s="38">
        <f t="shared" si="1118"/>
        <v>930</v>
      </c>
      <c r="AT359" s="38">
        <f t="shared" si="1119"/>
        <v>985</v>
      </c>
      <c r="AU359" s="38">
        <f t="shared" si="1120"/>
        <v>-460</v>
      </c>
      <c r="AV359" s="38">
        <f t="shared" si="1121"/>
        <v>-1253</v>
      </c>
      <c r="AW359" s="38">
        <f t="shared" si="1122"/>
        <v>-660</v>
      </c>
      <c r="AX359" s="38">
        <f t="shared" si="1123"/>
        <v>45</v>
      </c>
      <c r="AY359" s="38">
        <f t="shared" si="1124"/>
        <v>-2</v>
      </c>
      <c r="AZ359" s="38">
        <f t="shared" si="1125"/>
        <v>-580</v>
      </c>
      <c r="BA359" s="38">
        <f t="shared" si="1126"/>
        <v>-895.5</v>
      </c>
      <c r="BB359" s="41">
        <f t="shared" si="1127"/>
        <v>0</v>
      </c>
    </row>
    <row r="360" spans="2:54" x14ac:dyDescent="0.25">
      <c r="B360" s="45">
        <v>45610</v>
      </c>
      <c r="C360" s="38">
        <f t="shared" si="1128"/>
        <v>0</v>
      </c>
      <c r="D360" s="38">
        <f t="shared" si="1129"/>
        <v>0</v>
      </c>
      <c r="E360" s="38">
        <f t="shared" si="1085"/>
        <v>0</v>
      </c>
      <c r="F360" s="38">
        <f t="shared" si="1086"/>
        <v>0</v>
      </c>
      <c r="G360" s="38">
        <f t="shared" si="1087"/>
        <v>0</v>
      </c>
      <c r="H360" s="38">
        <f t="shared" si="1088"/>
        <v>0</v>
      </c>
      <c r="I360" s="38">
        <f t="shared" si="1089"/>
        <v>0</v>
      </c>
      <c r="J360" s="38">
        <f t="shared" si="1090"/>
        <v>0</v>
      </c>
      <c r="K360" s="38">
        <f t="shared" si="1091"/>
        <v>0</v>
      </c>
      <c r="L360" s="38">
        <f t="shared" si="1092"/>
        <v>0</v>
      </c>
      <c r="M360" s="38">
        <f t="shared" si="1093"/>
        <v>0</v>
      </c>
      <c r="N360" s="38">
        <f t="shared" si="1094"/>
        <v>0</v>
      </c>
      <c r="O360" s="38">
        <f t="shared" si="1095"/>
        <v>0</v>
      </c>
      <c r="P360" s="38">
        <f t="shared" si="1096"/>
        <v>2160</v>
      </c>
      <c r="Q360" s="38">
        <f t="shared" si="1097"/>
        <v>257.65999999999985</v>
      </c>
      <c r="R360" s="38">
        <f t="shared" si="1098"/>
        <v>450</v>
      </c>
      <c r="S360" s="38">
        <f t="shared" si="1099"/>
        <v>734</v>
      </c>
      <c r="T360" s="38">
        <f t="shared" si="1100"/>
        <v>910</v>
      </c>
      <c r="U360" s="38">
        <f t="shared" si="1101"/>
        <v>393</v>
      </c>
      <c r="V360" s="38">
        <f t="shared" si="1102"/>
        <v>1860</v>
      </c>
      <c r="W360" s="38">
        <f t="shared" si="1103"/>
        <v>1280</v>
      </c>
      <c r="X360" s="38">
        <f t="shared" si="1104"/>
        <v>1060</v>
      </c>
      <c r="Y360" s="38">
        <f t="shared" si="1130"/>
        <v>200</v>
      </c>
      <c r="Z360" s="41">
        <f t="shared" si="1105"/>
        <v>0</v>
      </c>
      <c r="AD360" s="45">
        <v>45610</v>
      </c>
      <c r="AE360" s="38">
        <f t="shared" si="1131"/>
        <v>0</v>
      </c>
      <c r="AF360" s="38">
        <f t="shared" si="1132"/>
        <v>0</v>
      </c>
      <c r="AG360" s="38">
        <f t="shared" si="1106"/>
        <v>0</v>
      </c>
      <c r="AH360" s="38">
        <f t="shared" si="1107"/>
        <v>0</v>
      </c>
      <c r="AI360" s="38">
        <f t="shared" si="1108"/>
        <v>0</v>
      </c>
      <c r="AJ360" s="38">
        <f t="shared" si="1109"/>
        <v>0</v>
      </c>
      <c r="AK360" s="38">
        <f t="shared" si="1110"/>
        <v>0</v>
      </c>
      <c r="AL360" s="38">
        <f t="shared" si="1111"/>
        <v>0</v>
      </c>
      <c r="AM360" s="38">
        <f t="shared" si="1112"/>
        <v>0</v>
      </c>
      <c r="AN360" s="38">
        <f t="shared" si="1113"/>
        <v>0</v>
      </c>
      <c r="AO360" s="38">
        <f t="shared" si="1114"/>
        <v>0</v>
      </c>
      <c r="AP360" s="38">
        <f t="shared" si="1115"/>
        <v>0</v>
      </c>
      <c r="AQ360" s="38">
        <f t="shared" si="1116"/>
        <v>0</v>
      </c>
      <c r="AR360" s="38">
        <f t="shared" si="1117"/>
        <v>2400</v>
      </c>
      <c r="AS360" s="38">
        <f t="shared" si="1118"/>
        <v>-1494.8400000000001</v>
      </c>
      <c r="AT360" s="38">
        <f t="shared" si="1119"/>
        <v>-265</v>
      </c>
      <c r="AU360" s="38">
        <f t="shared" si="1120"/>
        <v>-3148</v>
      </c>
      <c r="AV360" s="38">
        <f t="shared" si="1121"/>
        <v>-2500</v>
      </c>
      <c r="AW360" s="38">
        <f t="shared" si="1122"/>
        <v>728</v>
      </c>
      <c r="AX360" s="38">
        <f t="shared" si="1123"/>
        <v>920</v>
      </c>
      <c r="AY360" s="38">
        <f t="shared" si="1124"/>
        <v>980</v>
      </c>
      <c r="AZ360" s="38">
        <f t="shared" si="1125"/>
        <v>860.00000000000023</v>
      </c>
      <c r="BA360" s="38">
        <f t="shared" si="1126"/>
        <v>200</v>
      </c>
      <c r="BB360" s="41">
        <f t="shared" si="1127"/>
        <v>24</v>
      </c>
    </row>
    <row r="361" spans="2:54" x14ac:dyDescent="0.25">
      <c r="B361" s="45">
        <v>45611</v>
      </c>
      <c r="C361" s="38">
        <f t="shared" si="1128"/>
        <v>0</v>
      </c>
      <c r="D361" s="38">
        <f t="shared" si="1129"/>
        <v>0</v>
      </c>
      <c r="E361" s="38">
        <f t="shared" si="1085"/>
        <v>0</v>
      </c>
      <c r="F361" s="38">
        <f t="shared" si="1086"/>
        <v>0</v>
      </c>
      <c r="G361" s="38">
        <f t="shared" si="1087"/>
        <v>0</v>
      </c>
      <c r="H361" s="38">
        <f t="shared" si="1088"/>
        <v>0</v>
      </c>
      <c r="I361" s="38">
        <f t="shared" si="1089"/>
        <v>0</v>
      </c>
      <c r="J361" s="38">
        <f t="shared" si="1090"/>
        <v>0</v>
      </c>
      <c r="K361" s="38">
        <f t="shared" si="1091"/>
        <v>0</v>
      </c>
      <c r="L361" s="38">
        <f t="shared" si="1092"/>
        <v>0</v>
      </c>
      <c r="M361" s="38">
        <f t="shared" si="1093"/>
        <v>0</v>
      </c>
      <c r="N361" s="38">
        <f t="shared" si="1094"/>
        <v>0</v>
      </c>
      <c r="O361" s="38">
        <f t="shared" si="1095"/>
        <v>0</v>
      </c>
      <c r="P361" s="38">
        <f t="shared" si="1096"/>
        <v>830</v>
      </c>
      <c r="Q361" s="38">
        <f t="shared" si="1097"/>
        <v>1465</v>
      </c>
      <c r="R361" s="38">
        <f t="shared" si="1098"/>
        <v>760</v>
      </c>
      <c r="S361" s="38">
        <f t="shared" si="1099"/>
        <v>450</v>
      </c>
      <c r="T361" s="38">
        <f t="shared" si="1100"/>
        <v>920</v>
      </c>
      <c r="U361" s="38">
        <f t="shared" si="1101"/>
        <v>580</v>
      </c>
      <c r="V361" s="38">
        <f t="shared" si="1102"/>
        <v>210</v>
      </c>
      <c r="W361" s="38">
        <f t="shared" si="1103"/>
        <v>402</v>
      </c>
      <c r="X361" s="38">
        <f t="shared" si="1104"/>
        <v>811</v>
      </c>
      <c r="Y361" s="38">
        <f t="shared" si="1130"/>
        <v>520</v>
      </c>
      <c r="Z361" s="41">
        <f t="shared" si="1105"/>
        <v>0</v>
      </c>
      <c r="AD361" s="45">
        <v>45611</v>
      </c>
      <c r="AE361" s="38">
        <f t="shared" si="1131"/>
        <v>0</v>
      </c>
      <c r="AF361" s="38">
        <f t="shared" si="1132"/>
        <v>0</v>
      </c>
      <c r="AG361" s="38">
        <f t="shared" si="1106"/>
        <v>0</v>
      </c>
      <c r="AH361" s="38">
        <f t="shared" si="1107"/>
        <v>0</v>
      </c>
      <c r="AI361" s="38">
        <f t="shared" si="1108"/>
        <v>0</v>
      </c>
      <c r="AJ361" s="38">
        <f t="shared" si="1109"/>
        <v>0</v>
      </c>
      <c r="AK361" s="38">
        <f t="shared" si="1110"/>
        <v>0</v>
      </c>
      <c r="AL361" s="38">
        <f t="shared" si="1111"/>
        <v>0</v>
      </c>
      <c r="AM361" s="38">
        <f t="shared" si="1112"/>
        <v>0</v>
      </c>
      <c r="AN361" s="38">
        <f t="shared" si="1113"/>
        <v>0</v>
      </c>
      <c r="AO361" s="38">
        <f t="shared" si="1114"/>
        <v>0</v>
      </c>
      <c r="AP361" s="38">
        <f t="shared" si="1115"/>
        <v>0</v>
      </c>
      <c r="AQ361" s="38">
        <f t="shared" si="1116"/>
        <v>0</v>
      </c>
      <c r="AR361" s="38">
        <f t="shared" si="1117"/>
        <v>310</v>
      </c>
      <c r="AS361" s="38">
        <f t="shared" si="1118"/>
        <v>1240</v>
      </c>
      <c r="AT361" s="38">
        <f t="shared" si="1119"/>
        <v>1265</v>
      </c>
      <c r="AU361" s="38">
        <f t="shared" si="1120"/>
        <v>450</v>
      </c>
      <c r="AV361" s="38">
        <f t="shared" si="1121"/>
        <v>157</v>
      </c>
      <c r="AW361" s="38">
        <f t="shared" si="1122"/>
        <v>115</v>
      </c>
      <c r="AX361" s="38">
        <f t="shared" si="1123"/>
        <v>160</v>
      </c>
      <c r="AY361" s="38">
        <f t="shared" si="1124"/>
        <v>152</v>
      </c>
      <c r="AZ361" s="38">
        <f t="shared" si="1125"/>
        <v>-199</v>
      </c>
      <c r="BA361" s="38">
        <f t="shared" si="1126"/>
        <v>415</v>
      </c>
      <c r="BB361" s="41">
        <f t="shared" si="1127"/>
        <v>272</v>
      </c>
    </row>
    <row r="362" spans="2:54" x14ac:dyDescent="0.25">
      <c r="B362" s="45">
        <v>45612</v>
      </c>
      <c r="C362" s="38">
        <f t="shared" si="1128"/>
        <v>0</v>
      </c>
      <c r="D362" s="38">
        <f t="shared" si="1129"/>
        <v>0</v>
      </c>
      <c r="E362" s="38">
        <f t="shared" si="1085"/>
        <v>0</v>
      </c>
      <c r="F362" s="38">
        <f t="shared" si="1086"/>
        <v>0</v>
      </c>
      <c r="G362" s="38">
        <f t="shared" si="1087"/>
        <v>0</v>
      </c>
      <c r="H362" s="38">
        <f t="shared" si="1088"/>
        <v>0</v>
      </c>
      <c r="I362" s="38">
        <f t="shared" si="1089"/>
        <v>0</v>
      </c>
      <c r="J362" s="38">
        <f t="shared" si="1090"/>
        <v>0</v>
      </c>
      <c r="K362" s="38">
        <f t="shared" si="1091"/>
        <v>0</v>
      </c>
      <c r="L362" s="38">
        <f t="shared" si="1092"/>
        <v>0</v>
      </c>
      <c r="M362" s="38">
        <f t="shared" si="1093"/>
        <v>0</v>
      </c>
      <c r="N362" s="38">
        <f t="shared" si="1094"/>
        <v>0</v>
      </c>
      <c r="O362" s="38">
        <f t="shared" si="1095"/>
        <v>0</v>
      </c>
      <c r="P362" s="38">
        <f t="shared" si="1096"/>
        <v>0</v>
      </c>
      <c r="Q362" s="38">
        <f t="shared" si="1097"/>
        <v>420</v>
      </c>
      <c r="R362" s="38">
        <f t="shared" si="1098"/>
        <v>1360</v>
      </c>
      <c r="S362" s="38">
        <f t="shared" si="1099"/>
        <v>1325</v>
      </c>
      <c r="T362" s="38">
        <f t="shared" si="1100"/>
        <v>922</v>
      </c>
      <c r="U362" s="38">
        <f t="shared" si="1101"/>
        <v>1530</v>
      </c>
      <c r="V362" s="38">
        <f t="shared" si="1102"/>
        <v>1640</v>
      </c>
      <c r="W362" s="38">
        <f t="shared" si="1103"/>
        <v>295</v>
      </c>
      <c r="X362" s="38">
        <f t="shared" si="1104"/>
        <v>550</v>
      </c>
      <c r="Y362" s="38">
        <f t="shared" si="1130"/>
        <v>0</v>
      </c>
      <c r="Z362" s="41">
        <f t="shared" si="1105"/>
        <v>0</v>
      </c>
      <c r="AD362" s="45">
        <v>45612</v>
      </c>
      <c r="AE362" s="38">
        <f t="shared" si="1131"/>
        <v>0</v>
      </c>
      <c r="AF362" s="38">
        <f t="shared" si="1132"/>
        <v>0</v>
      </c>
      <c r="AG362" s="38">
        <f t="shared" si="1106"/>
        <v>0</v>
      </c>
      <c r="AH362" s="38">
        <f t="shared" si="1107"/>
        <v>0</v>
      </c>
      <c r="AI362" s="38">
        <f t="shared" si="1108"/>
        <v>0</v>
      </c>
      <c r="AJ362" s="38">
        <f t="shared" si="1109"/>
        <v>0</v>
      </c>
      <c r="AK362" s="38">
        <f t="shared" si="1110"/>
        <v>0</v>
      </c>
      <c r="AL362" s="38">
        <f t="shared" si="1111"/>
        <v>0</v>
      </c>
      <c r="AM362" s="38">
        <f t="shared" si="1112"/>
        <v>0</v>
      </c>
      <c r="AN362" s="38">
        <f t="shared" si="1113"/>
        <v>0</v>
      </c>
      <c r="AO362" s="38">
        <f t="shared" si="1114"/>
        <v>0</v>
      </c>
      <c r="AP362" s="38">
        <f t="shared" si="1115"/>
        <v>0</v>
      </c>
      <c r="AQ362" s="38">
        <f t="shared" si="1116"/>
        <v>0</v>
      </c>
      <c r="AR362" s="38">
        <f t="shared" si="1117"/>
        <v>0</v>
      </c>
      <c r="AS362" s="38">
        <f t="shared" si="1118"/>
        <v>0</v>
      </c>
      <c r="AT362" s="38">
        <f t="shared" si="1119"/>
        <v>-1565</v>
      </c>
      <c r="AU362" s="38">
        <f t="shared" si="1120"/>
        <v>1065</v>
      </c>
      <c r="AV362" s="38">
        <f t="shared" si="1121"/>
        <v>697</v>
      </c>
      <c r="AW362" s="38">
        <f t="shared" si="1122"/>
        <v>1425</v>
      </c>
      <c r="AX362" s="38">
        <f t="shared" si="1123"/>
        <v>2875</v>
      </c>
      <c r="AY362" s="38">
        <f t="shared" si="1124"/>
        <v>1045</v>
      </c>
      <c r="AZ362" s="38">
        <f t="shared" si="1125"/>
        <v>-405</v>
      </c>
      <c r="BA362" s="38">
        <f t="shared" si="1126"/>
        <v>320.5</v>
      </c>
      <c r="BB362" s="41">
        <f t="shared" si="1127"/>
        <v>0</v>
      </c>
    </row>
    <row r="363" spans="2:54" x14ac:dyDescent="0.25">
      <c r="B363" s="45">
        <v>45613</v>
      </c>
      <c r="C363" s="38">
        <f t="shared" si="1128"/>
        <v>0</v>
      </c>
      <c r="D363" s="38">
        <f t="shared" si="1129"/>
        <v>0</v>
      </c>
      <c r="E363" s="38">
        <f t="shared" si="1085"/>
        <v>0</v>
      </c>
      <c r="F363" s="38">
        <f t="shared" si="1086"/>
        <v>0</v>
      </c>
      <c r="G363" s="38">
        <f t="shared" si="1087"/>
        <v>0</v>
      </c>
      <c r="H363" s="38">
        <f t="shared" si="1088"/>
        <v>0</v>
      </c>
      <c r="I363" s="38">
        <f t="shared" si="1089"/>
        <v>0</v>
      </c>
      <c r="J363" s="38">
        <f t="shared" si="1090"/>
        <v>0</v>
      </c>
      <c r="K363" s="38">
        <f t="shared" si="1091"/>
        <v>0</v>
      </c>
      <c r="L363" s="38">
        <f t="shared" si="1092"/>
        <v>0</v>
      </c>
      <c r="M363" s="38">
        <f t="shared" si="1093"/>
        <v>0</v>
      </c>
      <c r="N363" s="38">
        <f t="shared" si="1094"/>
        <v>0</v>
      </c>
      <c r="O363" s="38">
        <f t="shared" si="1095"/>
        <v>680</v>
      </c>
      <c r="P363" s="38">
        <f t="shared" si="1096"/>
        <v>210</v>
      </c>
      <c r="Q363" s="38">
        <f t="shared" si="1097"/>
        <v>765</v>
      </c>
      <c r="R363" s="38">
        <f t="shared" si="1098"/>
        <v>1490</v>
      </c>
      <c r="S363" s="38">
        <f t="shared" si="1099"/>
        <v>1310</v>
      </c>
      <c r="T363" s="38">
        <f t="shared" si="1100"/>
        <v>1680</v>
      </c>
      <c r="U363" s="38">
        <f t="shared" si="1101"/>
        <v>165</v>
      </c>
      <c r="V363" s="38">
        <f t="shared" si="1102"/>
        <v>1485</v>
      </c>
      <c r="W363" s="38">
        <f t="shared" si="1103"/>
        <v>100</v>
      </c>
      <c r="X363" s="38">
        <f t="shared" si="1104"/>
        <v>720</v>
      </c>
      <c r="Y363" s="38">
        <f t="shared" si="1130"/>
        <v>80</v>
      </c>
      <c r="Z363" s="41">
        <f t="shared" si="1105"/>
        <v>200</v>
      </c>
      <c r="AD363" s="45">
        <v>45613</v>
      </c>
      <c r="AE363" s="38">
        <f t="shared" si="1131"/>
        <v>0</v>
      </c>
      <c r="AF363" s="38">
        <f t="shared" si="1132"/>
        <v>0</v>
      </c>
      <c r="AG363" s="38">
        <f t="shared" si="1106"/>
        <v>0</v>
      </c>
      <c r="AH363" s="38">
        <f t="shared" si="1107"/>
        <v>0</v>
      </c>
      <c r="AI363" s="38">
        <f t="shared" si="1108"/>
        <v>0</v>
      </c>
      <c r="AJ363" s="38">
        <f t="shared" si="1109"/>
        <v>0</v>
      </c>
      <c r="AK363" s="38">
        <f t="shared" si="1110"/>
        <v>0</v>
      </c>
      <c r="AL363" s="38">
        <f t="shared" si="1111"/>
        <v>0</v>
      </c>
      <c r="AM363" s="38">
        <f t="shared" si="1112"/>
        <v>0</v>
      </c>
      <c r="AN363" s="38">
        <f t="shared" si="1113"/>
        <v>0</v>
      </c>
      <c r="AO363" s="38">
        <f t="shared" si="1114"/>
        <v>0</v>
      </c>
      <c r="AP363" s="38">
        <f t="shared" si="1115"/>
        <v>0</v>
      </c>
      <c r="AQ363" s="38">
        <f t="shared" si="1116"/>
        <v>82</v>
      </c>
      <c r="AR363" s="38">
        <f t="shared" si="1117"/>
        <v>340</v>
      </c>
      <c r="AS363" s="38">
        <f t="shared" si="1118"/>
        <v>-635</v>
      </c>
      <c r="AT363" s="38">
        <f t="shared" si="1119"/>
        <v>-360</v>
      </c>
      <c r="AU363" s="38">
        <f t="shared" si="1120"/>
        <v>1290</v>
      </c>
      <c r="AV363" s="38">
        <f t="shared" si="1121"/>
        <v>40</v>
      </c>
      <c r="AW363" s="38">
        <f t="shared" si="1122"/>
        <v>-10</v>
      </c>
      <c r="AX363" s="38">
        <f t="shared" si="1123"/>
        <v>565</v>
      </c>
      <c r="AY363" s="38">
        <f t="shared" si="1124"/>
        <v>20</v>
      </c>
      <c r="AZ363" s="38">
        <f t="shared" si="1125"/>
        <v>855</v>
      </c>
      <c r="BA363" s="38">
        <f t="shared" si="1126"/>
        <v>214.5</v>
      </c>
      <c r="BB363" s="41">
        <f t="shared" si="1127"/>
        <v>445</v>
      </c>
    </row>
    <row r="364" spans="2:54" x14ac:dyDescent="0.25">
      <c r="B364" s="45">
        <v>45614</v>
      </c>
      <c r="C364" s="38">
        <f t="shared" si="1128"/>
        <v>0</v>
      </c>
      <c r="D364" s="38">
        <f t="shared" si="1129"/>
        <v>0</v>
      </c>
      <c r="E364" s="38">
        <f t="shared" si="1085"/>
        <v>0</v>
      </c>
      <c r="F364" s="38">
        <f t="shared" si="1086"/>
        <v>0</v>
      </c>
      <c r="G364" s="38">
        <f t="shared" si="1087"/>
        <v>0</v>
      </c>
      <c r="H364" s="38">
        <f t="shared" si="1088"/>
        <v>0</v>
      </c>
      <c r="I364" s="38">
        <f t="shared" si="1089"/>
        <v>0</v>
      </c>
      <c r="J364" s="38">
        <f t="shared" si="1090"/>
        <v>0</v>
      </c>
      <c r="K364" s="38">
        <f t="shared" si="1091"/>
        <v>0</v>
      </c>
      <c r="L364" s="38">
        <f t="shared" si="1092"/>
        <v>0</v>
      </c>
      <c r="M364" s="38">
        <f t="shared" si="1093"/>
        <v>0</v>
      </c>
      <c r="N364" s="38">
        <f t="shared" si="1094"/>
        <v>0</v>
      </c>
      <c r="O364" s="38">
        <f t="shared" si="1095"/>
        <v>0</v>
      </c>
      <c r="P364" s="38">
        <f t="shared" si="1096"/>
        <v>735</v>
      </c>
      <c r="Q364" s="38">
        <f t="shared" si="1097"/>
        <v>700</v>
      </c>
      <c r="R364" s="38">
        <f t="shared" si="1098"/>
        <v>685</v>
      </c>
      <c r="S364" s="38">
        <f t="shared" si="1099"/>
        <v>2090</v>
      </c>
      <c r="T364" s="38">
        <f t="shared" si="1100"/>
        <v>981</v>
      </c>
      <c r="U364" s="38">
        <f t="shared" si="1101"/>
        <v>343</v>
      </c>
      <c r="V364" s="38">
        <f t="shared" si="1102"/>
        <v>315</v>
      </c>
      <c r="W364" s="38">
        <f t="shared" si="1103"/>
        <v>2160</v>
      </c>
      <c r="X364" s="38">
        <f t="shared" si="1104"/>
        <v>735</v>
      </c>
      <c r="Y364" s="38">
        <f t="shared" si="1130"/>
        <v>400</v>
      </c>
      <c r="Z364" s="41">
        <f t="shared" si="1105"/>
        <v>0</v>
      </c>
      <c r="AD364" s="45">
        <v>45614</v>
      </c>
      <c r="AE364" s="38">
        <f t="shared" si="1131"/>
        <v>0</v>
      </c>
      <c r="AF364" s="38">
        <f t="shared" si="1132"/>
        <v>0</v>
      </c>
      <c r="AG364" s="38">
        <f t="shared" si="1106"/>
        <v>0</v>
      </c>
      <c r="AH364" s="38">
        <f t="shared" si="1107"/>
        <v>0</v>
      </c>
      <c r="AI364" s="38">
        <f t="shared" si="1108"/>
        <v>0</v>
      </c>
      <c r="AJ364" s="38">
        <f t="shared" si="1109"/>
        <v>0</v>
      </c>
      <c r="AK364" s="38">
        <f t="shared" si="1110"/>
        <v>0</v>
      </c>
      <c r="AL364" s="38">
        <f t="shared" si="1111"/>
        <v>0</v>
      </c>
      <c r="AM364" s="38">
        <f t="shared" si="1112"/>
        <v>0</v>
      </c>
      <c r="AN364" s="38">
        <f t="shared" si="1113"/>
        <v>0</v>
      </c>
      <c r="AO364" s="38">
        <f t="shared" si="1114"/>
        <v>0</v>
      </c>
      <c r="AP364" s="38">
        <f t="shared" si="1115"/>
        <v>0</v>
      </c>
      <c r="AQ364" s="38">
        <f t="shared" si="1116"/>
        <v>0</v>
      </c>
      <c r="AR364" s="38">
        <f t="shared" si="1117"/>
        <v>-175</v>
      </c>
      <c r="AS364" s="38">
        <f t="shared" si="1118"/>
        <v>677</v>
      </c>
      <c r="AT364" s="38">
        <f t="shared" si="1119"/>
        <v>878</v>
      </c>
      <c r="AU364" s="38">
        <f t="shared" si="1120"/>
        <v>1300</v>
      </c>
      <c r="AV364" s="38">
        <f t="shared" si="1121"/>
        <v>-1144</v>
      </c>
      <c r="AW364" s="38">
        <f t="shared" si="1122"/>
        <v>-592</v>
      </c>
      <c r="AX364" s="38">
        <f t="shared" si="1123"/>
        <v>-725</v>
      </c>
      <c r="AY364" s="38">
        <f t="shared" si="1124"/>
        <v>1310</v>
      </c>
      <c r="AZ364" s="38">
        <f t="shared" si="1125"/>
        <v>310</v>
      </c>
      <c r="BA364" s="38">
        <f t="shared" si="1126"/>
        <v>496</v>
      </c>
      <c r="BB364" s="41">
        <f t="shared" si="1127"/>
        <v>0</v>
      </c>
    </row>
    <row r="365" spans="2:54" x14ac:dyDescent="0.25">
      <c r="B365" s="45">
        <v>45615</v>
      </c>
      <c r="C365" s="38">
        <f t="shared" si="1128"/>
        <v>0</v>
      </c>
      <c r="D365" s="38">
        <f t="shared" si="1129"/>
        <v>0</v>
      </c>
      <c r="E365" s="38">
        <f t="shared" si="1085"/>
        <v>0</v>
      </c>
      <c r="F365" s="38">
        <f t="shared" si="1086"/>
        <v>0</v>
      </c>
      <c r="G365" s="38">
        <f t="shared" si="1087"/>
        <v>0</v>
      </c>
      <c r="H365" s="38">
        <f t="shared" si="1088"/>
        <v>0</v>
      </c>
      <c r="I365" s="38">
        <f t="shared" si="1089"/>
        <v>0</v>
      </c>
      <c r="J365" s="38">
        <f t="shared" si="1090"/>
        <v>0</v>
      </c>
      <c r="K365" s="38">
        <f t="shared" si="1091"/>
        <v>0</v>
      </c>
      <c r="L365" s="38">
        <f t="shared" si="1092"/>
        <v>0</v>
      </c>
      <c r="M365" s="38">
        <f t="shared" si="1093"/>
        <v>0</v>
      </c>
      <c r="N365" s="38">
        <f t="shared" si="1094"/>
        <v>0</v>
      </c>
      <c r="O365" s="38">
        <f t="shared" si="1095"/>
        <v>0</v>
      </c>
      <c r="P365" s="38">
        <f t="shared" si="1096"/>
        <v>0</v>
      </c>
      <c r="Q365" s="38">
        <f t="shared" si="1097"/>
        <v>0</v>
      </c>
      <c r="R365" s="38">
        <f t="shared" si="1098"/>
        <v>0</v>
      </c>
      <c r="S365" s="38">
        <f t="shared" si="1099"/>
        <v>425</v>
      </c>
      <c r="T365" s="38">
        <f t="shared" si="1100"/>
        <v>874</v>
      </c>
      <c r="U365" s="38">
        <f t="shared" si="1101"/>
        <v>320</v>
      </c>
      <c r="V365" s="38">
        <f t="shared" si="1102"/>
        <v>340</v>
      </c>
      <c r="W365" s="38">
        <f t="shared" si="1103"/>
        <v>70</v>
      </c>
      <c r="X365" s="38">
        <f t="shared" si="1104"/>
        <v>259.34999999999991</v>
      </c>
      <c r="Y365" s="38">
        <f t="shared" si="1130"/>
        <v>0</v>
      </c>
      <c r="Z365" s="41">
        <f t="shared" si="1105"/>
        <v>0</v>
      </c>
      <c r="AD365" s="45">
        <v>45615</v>
      </c>
      <c r="AE365" s="38">
        <f t="shared" si="1131"/>
        <v>0</v>
      </c>
      <c r="AF365" s="38">
        <f t="shared" si="1132"/>
        <v>0</v>
      </c>
      <c r="AG365" s="38">
        <f t="shared" si="1106"/>
        <v>0</v>
      </c>
      <c r="AH365" s="38">
        <f t="shared" si="1107"/>
        <v>0</v>
      </c>
      <c r="AI365" s="38">
        <f t="shared" si="1108"/>
        <v>0</v>
      </c>
      <c r="AJ365" s="38">
        <f t="shared" si="1109"/>
        <v>0</v>
      </c>
      <c r="AK365" s="38">
        <f t="shared" si="1110"/>
        <v>0</v>
      </c>
      <c r="AL365" s="38">
        <f t="shared" si="1111"/>
        <v>0</v>
      </c>
      <c r="AM365" s="38">
        <f t="shared" si="1112"/>
        <v>0</v>
      </c>
      <c r="AN365" s="38">
        <f t="shared" si="1113"/>
        <v>0</v>
      </c>
      <c r="AO365" s="38">
        <f t="shared" si="1114"/>
        <v>0</v>
      </c>
      <c r="AP365" s="38">
        <f t="shared" si="1115"/>
        <v>0</v>
      </c>
      <c r="AQ365" s="38">
        <f t="shared" si="1116"/>
        <v>0</v>
      </c>
      <c r="AR365" s="38">
        <f t="shared" si="1117"/>
        <v>0</v>
      </c>
      <c r="AS365" s="38">
        <f t="shared" si="1118"/>
        <v>0</v>
      </c>
      <c r="AT365" s="38">
        <f t="shared" si="1119"/>
        <v>0</v>
      </c>
      <c r="AU365" s="38">
        <f t="shared" si="1120"/>
        <v>-425</v>
      </c>
      <c r="AV365" s="38">
        <f t="shared" si="1121"/>
        <v>-1016</v>
      </c>
      <c r="AW365" s="38">
        <f t="shared" si="1122"/>
        <v>825</v>
      </c>
      <c r="AX365" s="38">
        <f t="shared" si="1123"/>
        <v>-410</v>
      </c>
      <c r="AY365" s="38">
        <f t="shared" si="1124"/>
        <v>104</v>
      </c>
      <c r="AZ365" s="38">
        <f t="shared" si="1125"/>
        <v>-121.65000000000009</v>
      </c>
      <c r="BA365" s="38">
        <f t="shared" si="1126"/>
        <v>0</v>
      </c>
      <c r="BB365" s="41">
        <f t="shared" si="1127"/>
        <v>0</v>
      </c>
    </row>
    <row r="366" spans="2:54" x14ac:dyDescent="0.25">
      <c r="B366" s="45">
        <v>45616</v>
      </c>
      <c r="C366" s="38">
        <f t="shared" si="1128"/>
        <v>0</v>
      </c>
      <c r="D366" s="38">
        <f t="shared" si="1129"/>
        <v>0</v>
      </c>
      <c r="E366" s="38">
        <f t="shared" si="1085"/>
        <v>0</v>
      </c>
      <c r="F366" s="38">
        <f t="shared" si="1086"/>
        <v>0</v>
      </c>
      <c r="G366" s="38">
        <f t="shared" si="1087"/>
        <v>0</v>
      </c>
      <c r="H366" s="38">
        <f t="shared" si="1088"/>
        <v>0</v>
      </c>
      <c r="I366" s="38">
        <f t="shared" si="1089"/>
        <v>0</v>
      </c>
      <c r="J366" s="38">
        <f t="shared" si="1090"/>
        <v>0</v>
      </c>
      <c r="K366" s="38">
        <f t="shared" si="1091"/>
        <v>0</v>
      </c>
      <c r="L366" s="38">
        <f t="shared" si="1092"/>
        <v>0</v>
      </c>
      <c r="M366" s="38">
        <f t="shared" si="1093"/>
        <v>0</v>
      </c>
      <c r="N366" s="38">
        <f t="shared" si="1094"/>
        <v>0</v>
      </c>
      <c r="O366" s="38">
        <f t="shared" si="1095"/>
        <v>50</v>
      </c>
      <c r="P366" s="38">
        <f t="shared" si="1096"/>
        <v>745</v>
      </c>
      <c r="Q366" s="38">
        <f t="shared" si="1097"/>
        <v>370</v>
      </c>
      <c r="R366" s="38">
        <f t="shared" si="1098"/>
        <v>670</v>
      </c>
      <c r="S366" s="38">
        <f t="shared" si="1099"/>
        <v>1200</v>
      </c>
      <c r="T366" s="38">
        <f t="shared" si="1100"/>
        <v>730</v>
      </c>
      <c r="U366" s="38">
        <f t="shared" si="1101"/>
        <v>623</v>
      </c>
      <c r="V366" s="38">
        <f t="shared" si="1102"/>
        <v>1615</v>
      </c>
      <c r="W366" s="38">
        <f t="shared" si="1103"/>
        <v>140</v>
      </c>
      <c r="X366" s="38">
        <f t="shared" si="1104"/>
        <v>100</v>
      </c>
      <c r="Y366" s="38">
        <f t="shared" si="1130"/>
        <v>40</v>
      </c>
      <c r="Z366" s="41">
        <f t="shared" si="1105"/>
        <v>0</v>
      </c>
      <c r="AD366" s="45">
        <v>45616</v>
      </c>
      <c r="AE366" s="38">
        <f t="shared" si="1131"/>
        <v>0</v>
      </c>
      <c r="AF366" s="38">
        <f t="shared" si="1132"/>
        <v>0</v>
      </c>
      <c r="AG366" s="38">
        <f t="shared" si="1106"/>
        <v>0</v>
      </c>
      <c r="AH366" s="38">
        <f t="shared" si="1107"/>
        <v>0</v>
      </c>
      <c r="AI366" s="38">
        <f t="shared" si="1108"/>
        <v>0</v>
      </c>
      <c r="AJ366" s="38">
        <f t="shared" si="1109"/>
        <v>0</v>
      </c>
      <c r="AK366" s="38">
        <f t="shared" si="1110"/>
        <v>0</v>
      </c>
      <c r="AL366" s="38">
        <f t="shared" si="1111"/>
        <v>0</v>
      </c>
      <c r="AM366" s="38">
        <f t="shared" si="1112"/>
        <v>0</v>
      </c>
      <c r="AN366" s="38">
        <f t="shared" si="1113"/>
        <v>0</v>
      </c>
      <c r="AO366" s="38">
        <f t="shared" si="1114"/>
        <v>0</v>
      </c>
      <c r="AP366" s="38">
        <f t="shared" si="1115"/>
        <v>0</v>
      </c>
      <c r="AQ366" s="38">
        <f t="shared" si="1116"/>
        <v>0</v>
      </c>
      <c r="AR366" s="38">
        <f t="shared" si="1117"/>
        <v>-485</v>
      </c>
      <c r="AS366" s="38">
        <f t="shared" si="1118"/>
        <v>1570</v>
      </c>
      <c r="AT366" s="38">
        <f t="shared" si="1119"/>
        <v>-555</v>
      </c>
      <c r="AU366" s="38">
        <f t="shared" si="1120"/>
        <v>659</v>
      </c>
      <c r="AV366" s="38">
        <f t="shared" si="1121"/>
        <v>-346</v>
      </c>
      <c r="AW366" s="38">
        <f t="shared" si="1122"/>
        <v>708</v>
      </c>
      <c r="AX366" s="38">
        <f t="shared" si="1123"/>
        <v>1440</v>
      </c>
      <c r="AY366" s="38">
        <f t="shared" si="1124"/>
        <v>-2820</v>
      </c>
      <c r="AZ366" s="38">
        <f t="shared" si="1125"/>
        <v>112</v>
      </c>
      <c r="BA366" s="38">
        <f t="shared" si="1126"/>
        <v>245</v>
      </c>
      <c r="BB366" s="41">
        <f t="shared" si="1127"/>
        <v>0</v>
      </c>
    </row>
    <row r="367" spans="2:54" x14ac:dyDescent="0.25">
      <c r="B367" s="45">
        <v>45617</v>
      </c>
      <c r="C367" s="38">
        <f t="shared" si="1128"/>
        <v>0</v>
      </c>
      <c r="D367" s="38">
        <f t="shared" si="1129"/>
        <v>0</v>
      </c>
      <c r="E367" s="38">
        <f t="shared" si="1085"/>
        <v>0</v>
      </c>
      <c r="F367" s="38">
        <f t="shared" si="1086"/>
        <v>0</v>
      </c>
      <c r="G367" s="38">
        <f t="shared" si="1087"/>
        <v>0</v>
      </c>
      <c r="H367" s="38">
        <f t="shared" si="1088"/>
        <v>0</v>
      </c>
      <c r="I367" s="38">
        <f t="shared" si="1089"/>
        <v>0</v>
      </c>
      <c r="J367" s="38">
        <f t="shared" si="1090"/>
        <v>0</v>
      </c>
      <c r="K367" s="38">
        <f t="shared" si="1091"/>
        <v>0</v>
      </c>
      <c r="L367" s="38">
        <f t="shared" si="1092"/>
        <v>0</v>
      </c>
      <c r="M367" s="38">
        <f t="shared" si="1093"/>
        <v>0</v>
      </c>
      <c r="N367" s="38">
        <f t="shared" si="1094"/>
        <v>0</v>
      </c>
      <c r="O367" s="38">
        <f t="shared" si="1095"/>
        <v>0</v>
      </c>
      <c r="P367" s="38">
        <f t="shared" si="1096"/>
        <v>880</v>
      </c>
      <c r="Q367" s="38">
        <f t="shared" si="1097"/>
        <v>520</v>
      </c>
      <c r="R367" s="38">
        <f t="shared" si="1098"/>
        <v>1180</v>
      </c>
      <c r="S367" s="38">
        <f t="shared" si="1099"/>
        <v>635</v>
      </c>
      <c r="T367" s="38">
        <f t="shared" si="1100"/>
        <v>1030</v>
      </c>
      <c r="U367" s="38">
        <f t="shared" si="1101"/>
        <v>742</v>
      </c>
      <c r="V367" s="38">
        <f t="shared" si="1102"/>
        <v>66</v>
      </c>
      <c r="W367" s="38">
        <f t="shared" si="1103"/>
        <v>100</v>
      </c>
      <c r="X367" s="38">
        <f t="shared" si="1104"/>
        <v>0</v>
      </c>
      <c r="Y367" s="38">
        <f t="shared" si="1130"/>
        <v>0</v>
      </c>
      <c r="Z367" s="41">
        <f t="shared" si="1105"/>
        <v>0</v>
      </c>
      <c r="AD367" s="45">
        <v>45617</v>
      </c>
      <c r="AE367" s="38">
        <f t="shared" si="1131"/>
        <v>0</v>
      </c>
      <c r="AF367" s="38">
        <f t="shared" si="1132"/>
        <v>0</v>
      </c>
      <c r="AG367" s="38">
        <f t="shared" si="1106"/>
        <v>0</v>
      </c>
      <c r="AH367" s="38">
        <f t="shared" si="1107"/>
        <v>0</v>
      </c>
      <c r="AI367" s="38">
        <f t="shared" si="1108"/>
        <v>0</v>
      </c>
      <c r="AJ367" s="38">
        <f t="shared" si="1109"/>
        <v>0</v>
      </c>
      <c r="AK367" s="38">
        <f t="shared" si="1110"/>
        <v>0</v>
      </c>
      <c r="AL367" s="38">
        <f t="shared" si="1111"/>
        <v>0</v>
      </c>
      <c r="AM367" s="38">
        <f t="shared" si="1112"/>
        <v>0</v>
      </c>
      <c r="AN367" s="38">
        <f t="shared" si="1113"/>
        <v>0</v>
      </c>
      <c r="AO367" s="38">
        <f t="shared" si="1114"/>
        <v>0</v>
      </c>
      <c r="AP367" s="38">
        <f t="shared" si="1115"/>
        <v>0</v>
      </c>
      <c r="AQ367" s="38">
        <f t="shared" si="1116"/>
        <v>0</v>
      </c>
      <c r="AR367" s="38">
        <f t="shared" si="1117"/>
        <v>795</v>
      </c>
      <c r="AS367" s="38">
        <f t="shared" si="1118"/>
        <v>-820</v>
      </c>
      <c r="AT367" s="38">
        <f t="shared" si="1119"/>
        <v>555</v>
      </c>
      <c r="AU367" s="38">
        <f t="shared" si="1120"/>
        <v>1046</v>
      </c>
      <c r="AV367" s="38">
        <f t="shared" si="1121"/>
        <v>1085</v>
      </c>
      <c r="AW367" s="38">
        <f t="shared" si="1122"/>
        <v>472</v>
      </c>
      <c r="AX367" s="38">
        <f t="shared" si="1123"/>
        <v>241</v>
      </c>
      <c r="AY367" s="38">
        <f t="shared" si="1124"/>
        <v>100</v>
      </c>
      <c r="AZ367" s="38">
        <f t="shared" si="1125"/>
        <v>0</v>
      </c>
      <c r="BA367" s="38">
        <f t="shared" si="1126"/>
        <v>0.5</v>
      </c>
      <c r="BB367" s="41">
        <f t="shared" si="1127"/>
        <v>0</v>
      </c>
    </row>
    <row r="368" spans="2:54" x14ac:dyDescent="0.25">
      <c r="B368" s="45">
        <v>45618</v>
      </c>
      <c r="C368" s="38">
        <f t="shared" si="1128"/>
        <v>0</v>
      </c>
      <c r="D368" s="38">
        <f t="shared" si="1129"/>
        <v>0</v>
      </c>
      <c r="E368" s="38">
        <f t="shared" si="1085"/>
        <v>0</v>
      </c>
      <c r="F368" s="38">
        <f t="shared" si="1086"/>
        <v>0</v>
      </c>
      <c r="G368" s="38">
        <f t="shared" si="1087"/>
        <v>0</v>
      </c>
      <c r="H368" s="38">
        <f t="shared" si="1088"/>
        <v>0</v>
      </c>
      <c r="I368" s="38">
        <f t="shared" si="1089"/>
        <v>0</v>
      </c>
      <c r="J368" s="38">
        <f t="shared" si="1090"/>
        <v>0</v>
      </c>
      <c r="K368" s="38">
        <f t="shared" si="1091"/>
        <v>0</v>
      </c>
      <c r="L368" s="38">
        <f t="shared" si="1092"/>
        <v>0</v>
      </c>
      <c r="M368" s="38">
        <f t="shared" si="1093"/>
        <v>40</v>
      </c>
      <c r="N368" s="38">
        <f t="shared" si="1094"/>
        <v>0</v>
      </c>
      <c r="O368" s="38">
        <f t="shared" si="1095"/>
        <v>0</v>
      </c>
      <c r="P368" s="38">
        <f t="shared" si="1096"/>
        <v>80</v>
      </c>
      <c r="Q368" s="38">
        <f t="shared" si="1097"/>
        <v>345</v>
      </c>
      <c r="R368" s="38">
        <f t="shared" si="1098"/>
        <v>460</v>
      </c>
      <c r="S368" s="38">
        <f t="shared" si="1099"/>
        <v>555</v>
      </c>
      <c r="T368" s="38">
        <f t="shared" si="1100"/>
        <v>360</v>
      </c>
      <c r="U368" s="38">
        <f t="shared" si="1101"/>
        <v>753</v>
      </c>
      <c r="V368" s="38">
        <f t="shared" si="1102"/>
        <v>12</v>
      </c>
      <c r="W368" s="38">
        <f t="shared" si="1103"/>
        <v>180</v>
      </c>
      <c r="X368" s="38">
        <f t="shared" si="1104"/>
        <v>573</v>
      </c>
      <c r="Y368" s="38">
        <f t="shared" si="1130"/>
        <v>250</v>
      </c>
      <c r="Z368" s="41">
        <f t="shared" si="1105"/>
        <v>0</v>
      </c>
      <c r="AD368" s="45">
        <v>45618</v>
      </c>
      <c r="AE368" s="38">
        <f t="shared" si="1131"/>
        <v>0</v>
      </c>
      <c r="AF368" s="38">
        <f t="shared" si="1132"/>
        <v>0</v>
      </c>
      <c r="AG368" s="38">
        <f t="shared" si="1106"/>
        <v>0</v>
      </c>
      <c r="AH368" s="38">
        <f t="shared" si="1107"/>
        <v>0</v>
      </c>
      <c r="AI368" s="38">
        <f t="shared" si="1108"/>
        <v>0</v>
      </c>
      <c r="AJ368" s="38">
        <f t="shared" si="1109"/>
        <v>0</v>
      </c>
      <c r="AK368" s="38">
        <f t="shared" si="1110"/>
        <v>0</v>
      </c>
      <c r="AL368" s="38">
        <f t="shared" si="1111"/>
        <v>0</v>
      </c>
      <c r="AM368" s="38">
        <f t="shared" si="1112"/>
        <v>0</v>
      </c>
      <c r="AN368" s="38">
        <f t="shared" si="1113"/>
        <v>0</v>
      </c>
      <c r="AO368" s="38">
        <f t="shared" si="1114"/>
        <v>740</v>
      </c>
      <c r="AP368" s="38">
        <f t="shared" si="1115"/>
        <v>0</v>
      </c>
      <c r="AQ368" s="38">
        <f t="shared" si="1116"/>
        <v>0</v>
      </c>
      <c r="AR368" s="38">
        <f t="shared" si="1117"/>
        <v>80</v>
      </c>
      <c r="AS368" s="38">
        <f t="shared" si="1118"/>
        <v>455</v>
      </c>
      <c r="AT368" s="38">
        <f t="shared" si="1119"/>
        <v>-245</v>
      </c>
      <c r="AU368" s="38">
        <f t="shared" si="1120"/>
        <v>885</v>
      </c>
      <c r="AV368" s="38">
        <f t="shared" si="1121"/>
        <v>-976</v>
      </c>
      <c r="AW368" s="38">
        <f t="shared" si="1122"/>
        <v>753</v>
      </c>
      <c r="AX368" s="38">
        <f t="shared" si="1123"/>
        <v>61.5</v>
      </c>
      <c r="AY368" s="38">
        <f t="shared" si="1124"/>
        <v>-325</v>
      </c>
      <c r="AZ368" s="38">
        <f t="shared" si="1125"/>
        <v>1628</v>
      </c>
      <c r="BA368" s="38">
        <f t="shared" si="1126"/>
        <v>335</v>
      </c>
      <c r="BB368" s="41">
        <f t="shared" si="1127"/>
        <v>0</v>
      </c>
    </row>
    <row r="369" spans="1:54" x14ac:dyDescent="0.25">
      <c r="B369" s="45">
        <v>45619</v>
      </c>
      <c r="C369" s="38">
        <f t="shared" si="1128"/>
        <v>0</v>
      </c>
      <c r="D369" s="38">
        <f t="shared" si="1129"/>
        <v>0</v>
      </c>
      <c r="E369" s="38">
        <f t="shared" si="1085"/>
        <v>0</v>
      </c>
      <c r="F369" s="38">
        <f t="shared" si="1086"/>
        <v>0</v>
      </c>
      <c r="G369" s="38">
        <f t="shared" si="1087"/>
        <v>0</v>
      </c>
      <c r="H369" s="38">
        <f t="shared" si="1088"/>
        <v>0</v>
      </c>
      <c r="I369" s="38">
        <f t="shared" si="1089"/>
        <v>0</v>
      </c>
      <c r="J369" s="38">
        <f t="shared" si="1090"/>
        <v>0</v>
      </c>
      <c r="K369" s="38">
        <f t="shared" si="1091"/>
        <v>0</v>
      </c>
      <c r="L369" s="38">
        <f t="shared" si="1092"/>
        <v>0</v>
      </c>
      <c r="M369" s="38">
        <f t="shared" si="1093"/>
        <v>0</v>
      </c>
      <c r="N369" s="38">
        <f t="shared" si="1094"/>
        <v>0</v>
      </c>
      <c r="O369" s="38">
        <f t="shared" si="1095"/>
        <v>0</v>
      </c>
      <c r="P369" s="38">
        <f t="shared" si="1096"/>
        <v>0</v>
      </c>
      <c r="Q369" s="38">
        <f t="shared" si="1097"/>
        <v>180</v>
      </c>
      <c r="R369" s="38">
        <f t="shared" si="1098"/>
        <v>200</v>
      </c>
      <c r="S369" s="38">
        <f t="shared" si="1099"/>
        <v>420</v>
      </c>
      <c r="T369" s="38">
        <f t="shared" si="1100"/>
        <v>575</v>
      </c>
      <c r="U369" s="38">
        <f t="shared" si="1101"/>
        <v>769</v>
      </c>
      <c r="V369" s="38">
        <f t="shared" si="1102"/>
        <v>700</v>
      </c>
      <c r="W369" s="38">
        <f t="shared" si="1103"/>
        <v>40</v>
      </c>
      <c r="X369" s="38">
        <f t="shared" si="1104"/>
        <v>0</v>
      </c>
      <c r="Y369" s="38">
        <f t="shared" si="1130"/>
        <v>168</v>
      </c>
      <c r="Z369" s="41">
        <f t="shared" si="1105"/>
        <v>0</v>
      </c>
      <c r="AD369" s="45">
        <v>45619</v>
      </c>
      <c r="AE369" s="38">
        <f t="shared" si="1131"/>
        <v>0</v>
      </c>
      <c r="AF369" s="38">
        <f t="shared" si="1132"/>
        <v>0</v>
      </c>
      <c r="AG369" s="38">
        <f t="shared" si="1106"/>
        <v>0</v>
      </c>
      <c r="AH369" s="38">
        <f t="shared" si="1107"/>
        <v>0</v>
      </c>
      <c r="AI369" s="38">
        <f t="shared" si="1108"/>
        <v>0</v>
      </c>
      <c r="AJ369" s="38">
        <f t="shared" si="1109"/>
        <v>0</v>
      </c>
      <c r="AK369" s="38">
        <f t="shared" si="1110"/>
        <v>0</v>
      </c>
      <c r="AL369" s="38">
        <f t="shared" si="1111"/>
        <v>0</v>
      </c>
      <c r="AM369" s="38">
        <f t="shared" si="1112"/>
        <v>0</v>
      </c>
      <c r="AN369" s="38">
        <f t="shared" si="1113"/>
        <v>0</v>
      </c>
      <c r="AO369" s="38">
        <f t="shared" si="1114"/>
        <v>0</v>
      </c>
      <c r="AP369" s="38">
        <f t="shared" si="1115"/>
        <v>0</v>
      </c>
      <c r="AQ369" s="38">
        <f t="shared" si="1116"/>
        <v>0</v>
      </c>
      <c r="AR369" s="38">
        <f t="shared" si="1117"/>
        <v>0</v>
      </c>
      <c r="AS369" s="38">
        <f t="shared" si="1118"/>
        <v>-10</v>
      </c>
      <c r="AT369" s="38">
        <f t="shared" si="1119"/>
        <v>-51</v>
      </c>
      <c r="AU369" s="38">
        <f t="shared" si="1120"/>
        <v>645</v>
      </c>
      <c r="AV369" s="38">
        <f t="shared" si="1121"/>
        <v>170</v>
      </c>
      <c r="AW369" s="38">
        <f t="shared" si="1122"/>
        <v>839</v>
      </c>
      <c r="AX369" s="38">
        <f t="shared" si="1123"/>
        <v>610</v>
      </c>
      <c r="AY369" s="38">
        <f t="shared" si="1124"/>
        <v>-395</v>
      </c>
      <c r="AZ369" s="38">
        <f t="shared" si="1125"/>
        <v>91</v>
      </c>
      <c r="BA369" s="38">
        <f t="shared" si="1126"/>
        <v>357.5</v>
      </c>
      <c r="BB369" s="41">
        <f t="shared" si="1127"/>
        <v>0</v>
      </c>
    </row>
    <row r="370" spans="1:54" x14ac:dyDescent="0.25">
      <c r="B370" s="45">
        <v>45620</v>
      </c>
      <c r="C370" s="38">
        <f t="shared" si="1128"/>
        <v>0</v>
      </c>
      <c r="D370" s="38">
        <f t="shared" si="1129"/>
        <v>0</v>
      </c>
      <c r="E370" s="38">
        <f t="shared" si="1085"/>
        <v>0</v>
      </c>
      <c r="F370" s="38">
        <f t="shared" si="1086"/>
        <v>0</v>
      </c>
      <c r="G370" s="38">
        <f t="shared" si="1087"/>
        <v>0</v>
      </c>
      <c r="H370" s="38">
        <f t="shared" si="1088"/>
        <v>0</v>
      </c>
      <c r="I370" s="38">
        <f t="shared" si="1089"/>
        <v>0</v>
      </c>
      <c r="J370" s="38">
        <f t="shared" si="1090"/>
        <v>0</v>
      </c>
      <c r="K370" s="38">
        <f t="shared" si="1091"/>
        <v>0</v>
      </c>
      <c r="L370" s="38">
        <f t="shared" si="1092"/>
        <v>0</v>
      </c>
      <c r="M370" s="38">
        <f t="shared" si="1093"/>
        <v>0</v>
      </c>
      <c r="N370" s="38">
        <f t="shared" si="1094"/>
        <v>160</v>
      </c>
      <c r="O370" s="38">
        <f t="shared" si="1095"/>
        <v>0</v>
      </c>
      <c r="P370" s="38">
        <f t="shared" si="1096"/>
        <v>80</v>
      </c>
      <c r="Q370" s="38">
        <f t="shared" si="1097"/>
        <v>605</v>
      </c>
      <c r="R370" s="38">
        <f t="shared" si="1098"/>
        <v>1105</v>
      </c>
      <c r="S370" s="38">
        <f t="shared" si="1099"/>
        <v>1060</v>
      </c>
      <c r="T370" s="38">
        <f t="shared" si="1100"/>
        <v>1170</v>
      </c>
      <c r="U370" s="38">
        <f t="shared" si="1101"/>
        <v>545</v>
      </c>
      <c r="V370" s="38">
        <f t="shared" si="1102"/>
        <v>480</v>
      </c>
      <c r="W370" s="38">
        <f t="shared" si="1103"/>
        <v>1430</v>
      </c>
      <c r="X370" s="38">
        <f t="shared" si="1104"/>
        <v>410</v>
      </c>
      <c r="Y370" s="38">
        <f t="shared" si="1130"/>
        <v>565</v>
      </c>
      <c r="Z370" s="41">
        <f t="shared" si="1105"/>
        <v>100</v>
      </c>
      <c r="AD370" s="45">
        <v>45620</v>
      </c>
      <c r="AE370" s="38">
        <f t="shared" si="1131"/>
        <v>0</v>
      </c>
      <c r="AF370" s="38">
        <f t="shared" si="1132"/>
        <v>0</v>
      </c>
      <c r="AG370" s="38">
        <f t="shared" si="1106"/>
        <v>0</v>
      </c>
      <c r="AH370" s="38">
        <f t="shared" si="1107"/>
        <v>0</v>
      </c>
      <c r="AI370" s="38">
        <f t="shared" si="1108"/>
        <v>0</v>
      </c>
      <c r="AJ370" s="38">
        <f t="shared" si="1109"/>
        <v>0</v>
      </c>
      <c r="AK370" s="38">
        <f t="shared" si="1110"/>
        <v>0</v>
      </c>
      <c r="AL370" s="38">
        <f t="shared" si="1111"/>
        <v>0</v>
      </c>
      <c r="AM370" s="38">
        <f t="shared" si="1112"/>
        <v>0</v>
      </c>
      <c r="AN370" s="38">
        <f t="shared" si="1113"/>
        <v>0</v>
      </c>
      <c r="AO370" s="38">
        <f t="shared" si="1114"/>
        <v>0</v>
      </c>
      <c r="AP370" s="38">
        <f t="shared" si="1115"/>
        <v>160</v>
      </c>
      <c r="AQ370" s="38">
        <f t="shared" si="1116"/>
        <v>0</v>
      </c>
      <c r="AR370" s="38">
        <f t="shared" si="1117"/>
        <v>-160</v>
      </c>
      <c r="AS370" s="38">
        <f t="shared" si="1118"/>
        <v>265</v>
      </c>
      <c r="AT370" s="38">
        <f t="shared" si="1119"/>
        <v>305</v>
      </c>
      <c r="AU370" s="38">
        <f t="shared" si="1120"/>
        <v>-1295</v>
      </c>
      <c r="AV370" s="38">
        <f t="shared" si="1121"/>
        <v>720</v>
      </c>
      <c r="AW370" s="38">
        <f t="shared" si="1122"/>
        <v>-55</v>
      </c>
      <c r="AX370" s="38">
        <f t="shared" si="1123"/>
        <v>-605</v>
      </c>
      <c r="AY370" s="38">
        <f t="shared" si="1124"/>
        <v>1430</v>
      </c>
      <c r="AZ370" s="38">
        <f t="shared" si="1125"/>
        <v>770</v>
      </c>
      <c r="BA370" s="38">
        <f t="shared" si="1126"/>
        <v>-3185</v>
      </c>
      <c r="BB370" s="41">
        <f t="shared" si="1127"/>
        <v>611</v>
      </c>
    </row>
    <row r="371" spans="1:54" x14ac:dyDescent="0.25">
      <c r="B371" s="45">
        <v>45621</v>
      </c>
      <c r="C371" s="38">
        <f t="shared" si="1128"/>
        <v>500</v>
      </c>
      <c r="D371" s="38">
        <f t="shared" si="1129"/>
        <v>0</v>
      </c>
      <c r="E371" s="38">
        <f t="shared" si="1085"/>
        <v>0</v>
      </c>
      <c r="F371" s="38">
        <f t="shared" si="1086"/>
        <v>0</v>
      </c>
      <c r="G371" s="38">
        <f t="shared" si="1087"/>
        <v>0</v>
      </c>
      <c r="H371" s="38">
        <f t="shared" si="1088"/>
        <v>0</v>
      </c>
      <c r="I371" s="38">
        <f t="shared" si="1089"/>
        <v>0</v>
      </c>
      <c r="J371" s="38">
        <f t="shared" si="1090"/>
        <v>0</v>
      </c>
      <c r="K371" s="38">
        <f t="shared" si="1091"/>
        <v>0</v>
      </c>
      <c r="L371" s="38">
        <f t="shared" si="1092"/>
        <v>0</v>
      </c>
      <c r="M371" s="38">
        <f t="shared" si="1093"/>
        <v>0</v>
      </c>
      <c r="N371" s="38">
        <f t="shared" si="1094"/>
        <v>0</v>
      </c>
      <c r="O371" s="38">
        <f t="shared" si="1095"/>
        <v>0</v>
      </c>
      <c r="P371" s="38">
        <f t="shared" si="1096"/>
        <v>570</v>
      </c>
      <c r="Q371" s="38">
        <f t="shared" si="1097"/>
        <v>960</v>
      </c>
      <c r="R371" s="38">
        <f t="shared" si="1098"/>
        <v>1690</v>
      </c>
      <c r="S371" s="38">
        <f t="shared" si="1099"/>
        <v>698</v>
      </c>
      <c r="T371" s="38">
        <f t="shared" si="1100"/>
        <v>990</v>
      </c>
      <c r="U371" s="38">
        <f t="shared" si="1101"/>
        <v>455</v>
      </c>
      <c r="V371" s="38">
        <f t="shared" si="1102"/>
        <v>830</v>
      </c>
      <c r="W371" s="38">
        <f t="shared" si="1103"/>
        <v>310</v>
      </c>
      <c r="X371" s="38">
        <f t="shared" si="1104"/>
        <v>383</v>
      </c>
      <c r="Y371" s="38">
        <f t="shared" si="1130"/>
        <v>680</v>
      </c>
      <c r="Z371" s="41">
        <f t="shared" si="1105"/>
        <v>170</v>
      </c>
      <c r="AD371" s="45">
        <v>45621</v>
      </c>
      <c r="AE371" s="38">
        <f t="shared" si="1131"/>
        <v>500</v>
      </c>
      <c r="AF371" s="38">
        <f t="shared" si="1132"/>
        <v>0</v>
      </c>
      <c r="AG371" s="38">
        <f t="shared" si="1106"/>
        <v>0</v>
      </c>
      <c r="AH371" s="38">
        <f t="shared" si="1107"/>
        <v>0</v>
      </c>
      <c r="AI371" s="38">
        <f t="shared" si="1108"/>
        <v>0</v>
      </c>
      <c r="AJ371" s="38">
        <f t="shared" si="1109"/>
        <v>0</v>
      </c>
      <c r="AK371" s="38">
        <f t="shared" si="1110"/>
        <v>0</v>
      </c>
      <c r="AL371" s="38">
        <f t="shared" si="1111"/>
        <v>345</v>
      </c>
      <c r="AM371" s="38">
        <f t="shared" si="1112"/>
        <v>0</v>
      </c>
      <c r="AN371" s="38">
        <f t="shared" si="1113"/>
        <v>0</v>
      </c>
      <c r="AO371" s="38">
        <f t="shared" si="1114"/>
        <v>0</v>
      </c>
      <c r="AP371" s="38">
        <f t="shared" si="1115"/>
        <v>0</v>
      </c>
      <c r="AQ371" s="38">
        <f t="shared" si="1116"/>
        <v>0</v>
      </c>
      <c r="AR371" s="38">
        <f t="shared" si="1117"/>
        <v>-2280</v>
      </c>
      <c r="AS371" s="38">
        <f t="shared" si="1118"/>
        <v>-1250</v>
      </c>
      <c r="AT371" s="38">
        <f t="shared" si="1119"/>
        <v>355</v>
      </c>
      <c r="AU371" s="38">
        <f t="shared" si="1120"/>
        <v>593</v>
      </c>
      <c r="AV371" s="38">
        <f t="shared" si="1121"/>
        <v>-145</v>
      </c>
      <c r="AW371" s="38">
        <f t="shared" si="1122"/>
        <v>54</v>
      </c>
      <c r="AX371" s="38">
        <f t="shared" si="1123"/>
        <v>1121</v>
      </c>
      <c r="AY371" s="38">
        <f t="shared" si="1124"/>
        <v>1105</v>
      </c>
      <c r="AZ371" s="38">
        <f t="shared" si="1125"/>
        <v>-457</v>
      </c>
      <c r="BA371" s="38">
        <f t="shared" si="1126"/>
        <v>308</v>
      </c>
      <c r="BB371" s="41">
        <f t="shared" si="1127"/>
        <v>1066</v>
      </c>
    </row>
    <row r="372" spans="1:54" x14ac:dyDescent="0.25">
      <c r="B372" s="45">
        <v>45622</v>
      </c>
      <c r="C372" s="42">
        <f t="shared" si="1128"/>
        <v>100</v>
      </c>
      <c r="D372" s="42">
        <f t="shared" si="1129"/>
        <v>0</v>
      </c>
      <c r="E372" s="42">
        <f t="shared" si="1085"/>
        <v>0</v>
      </c>
      <c r="F372" s="42">
        <f t="shared" si="1086"/>
        <v>0</v>
      </c>
      <c r="G372" s="42">
        <f t="shared" si="1087"/>
        <v>0</v>
      </c>
      <c r="H372" s="42">
        <f t="shared" si="1088"/>
        <v>0</v>
      </c>
      <c r="I372" s="42">
        <f t="shared" si="1089"/>
        <v>0</v>
      </c>
      <c r="J372" s="42">
        <f t="shared" si="1090"/>
        <v>0</v>
      </c>
      <c r="K372" s="42">
        <f t="shared" si="1091"/>
        <v>0</v>
      </c>
      <c r="L372" s="42">
        <f t="shared" si="1092"/>
        <v>0</v>
      </c>
      <c r="M372" s="42">
        <f t="shared" si="1093"/>
        <v>0</v>
      </c>
      <c r="N372" s="42">
        <f t="shared" si="1094"/>
        <v>0</v>
      </c>
      <c r="O372" s="42">
        <f t="shared" si="1095"/>
        <v>0</v>
      </c>
      <c r="P372" s="42">
        <f t="shared" si="1096"/>
        <v>0</v>
      </c>
      <c r="Q372" s="42">
        <f t="shared" si="1097"/>
        <v>120</v>
      </c>
      <c r="R372" s="42">
        <f t="shared" si="1098"/>
        <v>390</v>
      </c>
      <c r="S372" s="42">
        <f t="shared" si="1099"/>
        <v>1428</v>
      </c>
      <c r="T372" s="42">
        <f t="shared" si="1100"/>
        <v>1557</v>
      </c>
      <c r="U372" s="42">
        <f t="shared" si="1101"/>
        <v>190</v>
      </c>
      <c r="V372" s="42">
        <f t="shared" si="1102"/>
        <v>100</v>
      </c>
      <c r="W372" s="42">
        <f t="shared" si="1103"/>
        <v>140</v>
      </c>
      <c r="X372" s="42">
        <f t="shared" si="1104"/>
        <v>300</v>
      </c>
      <c r="Y372" s="42">
        <f t="shared" si="1130"/>
        <v>0</v>
      </c>
      <c r="Z372" s="43">
        <f t="shared" si="1105"/>
        <v>0</v>
      </c>
      <c r="AD372" s="45">
        <v>45622</v>
      </c>
      <c r="AE372" s="42">
        <f t="shared" si="1131"/>
        <v>100</v>
      </c>
      <c r="AF372" s="42">
        <f t="shared" si="1132"/>
        <v>100</v>
      </c>
      <c r="AG372" s="42">
        <f t="shared" si="1106"/>
        <v>0</v>
      </c>
      <c r="AH372" s="42">
        <f t="shared" si="1107"/>
        <v>0</v>
      </c>
      <c r="AI372" s="42">
        <f t="shared" si="1108"/>
        <v>0</v>
      </c>
      <c r="AJ372" s="42">
        <f t="shared" si="1109"/>
        <v>0</v>
      </c>
      <c r="AK372" s="42">
        <f t="shared" si="1110"/>
        <v>0</v>
      </c>
      <c r="AL372" s="42">
        <f t="shared" si="1111"/>
        <v>0</v>
      </c>
      <c r="AM372" s="42">
        <f t="shared" si="1112"/>
        <v>0</v>
      </c>
      <c r="AN372" s="42">
        <f t="shared" si="1113"/>
        <v>0</v>
      </c>
      <c r="AO372" s="42">
        <f t="shared" si="1114"/>
        <v>0</v>
      </c>
      <c r="AP372" s="42">
        <f t="shared" si="1115"/>
        <v>0</v>
      </c>
      <c r="AQ372" s="42">
        <f t="shared" si="1116"/>
        <v>0</v>
      </c>
      <c r="AR372" s="42">
        <f t="shared" si="1117"/>
        <v>0</v>
      </c>
      <c r="AS372" s="42">
        <f t="shared" si="1118"/>
        <v>275</v>
      </c>
      <c r="AT372" s="42">
        <f t="shared" si="1119"/>
        <v>295</v>
      </c>
      <c r="AU372" s="42">
        <f t="shared" si="1120"/>
        <v>1568</v>
      </c>
      <c r="AV372" s="42">
        <f t="shared" si="1121"/>
        <v>-803</v>
      </c>
      <c r="AW372" s="42">
        <f t="shared" si="1122"/>
        <v>-725</v>
      </c>
      <c r="AX372" s="42">
        <f t="shared" si="1123"/>
        <v>400</v>
      </c>
      <c r="AY372" s="42">
        <f t="shared" si="1124"/>
        <v>665</v>
      </c>
      <c r="AZ372" s="42">
        <f t="shared" si="1125"/>
        <v>447</v>
      </c>
      <c r="BA372" s="42">
        <f t="shared" si="1126"/>
        <v>7.5</v>
      </c>
      <c r="BB372" s="43">
        <f t="shared" si="1127"/>
        <v>0</v>
      </c>
    </row>
    <row r="373" spans="1:54" x14ac:dyDescent="0.25">
      <c r="B373" s="40" t="s">
        <v>34</v>
      </c>
      <c r="C373" s="42">
        <f>SUM(C345:C372)</f>
        <v>1543.01</v>
      </c>
      <c r="D373" s="42">
        <f t="shared" ref="D373:Z373" si="1133">SUM(D345:D372)</f>
        <v>85</v>
      </c>
      <c r="E373" s="42">
        <f t="shared" si="1133"/>
        <v>0</v>
      </c>
      <c r="F373" s="42">
        <f t="shared" si="1133"/>
        <v>550</v>
      </c>
      <c r="G373" s="42">
        <f t="shared" si="1133"/>
        <v>410</v>
      </c>
      <c r="H373" s="42">
        <f t="shared" si="1133"/>
        <v>1047</v>
      </c>
      <c r="I373" s="42">
        <f t="shared" si="1133"/>
        <v>302</v>
      </c>
      <c r="J373" s="42">
        <f t="shared" si="1133"/>
        <v>520</v>
      </c>
      <c r="K373" s="42">
        <f t="shared" si="1133"/>
        <v>1020</v>
      </c>
      <c r="L373" s="42">
        <f t="shared" si="1133"/>
        <v>1120</v>
      </c>
      <c r="M373" s="42">
        <f t="shared" si="1133"/>
        <v>640</v>
      </c>
      <c r="N373" s="42">
        <f t="shared" si="1133"/>
        <v>1190</v>
      </c>
      <c r="O373" s="42">
        <f t="shared" si="1133"/>
        <v>4745</v>
      </c>
      <c r="P373" s="42">
        <f t="shared" si="1133"/>
        <v>12525</v>
      </c>
      <c r="Q373" s="42">
        <f t="shared" si="1133"/>
        <v>23643.66</v>
      </c>
      <c r="R373" s="42">
        <f t="shared" si="1133"/>
        <v>23776</v>
      </c>
      <c r="S373" s="42">
        <f t="shared" si="1133"/>
        <v>28949.010000000002</v>
      </c>
      <c r="T373" s="42">
        <f t="shared" si="1133"/>
        <v>23080.03</v>
      </c>
      <c r="U373" s="42">
        <f t="shared" si="1133"/>
        <v>22179</v>
      </c>
      <c r="V373" s="42">
        <f t="shared" si="1133"/>
        <v>18994</v>
      </c>
      <c r="W373" s="42">
        <f t="shared" si="1133"/>
        <v>17493.86</v>
      </c>
      <c r="X373" s="42">
        <f t="shared" si="1133"/>
        <v>13641.35</v>
      </c>
      <c r="Y373" s="42">
        <f t="shared" si="1133"/>
        <v>6733</v>
      </c>
      <c r="Z373" s="42">
        <f t="shared" si="1133"/>
        <v>860</v>
      </c>
      <c r="AD373" s="40" t="s">
        <v>34</v>
      </c>
      <c r="AE373" s="42">
        <f>SUM(AE345:AE372)</f>
        <v>514.01</v>
      </c>
      <c r="AF373" s="42">
        <f t="shared" ref="AF373:BB373" si="1134">SUM(AF345:AF372)</f>
        <v>-190</v>
      </c>
      <c r="AG373" s="42">
        <f t="shared" si="1134"/>
        <v>100</v>
      </c>
      <c r="AH373" s="42">
        <f t="shared" si="1134"/>
        <v>250</v>
      </c>
      <c r="AI373" s="42">
        <f t="shared" si="1134"/>
        <v>406</v>
      </c>
      <c r="AJ373" s="42">
        <f t="shared" si="1134"/>
        <v>1047</v>
      </c>
      <c r="AK373" s="42">
        <f t="shared" si="1134"/>
        <v>-1783</v>
      </c>
      <c r="AL373" s="42">
        <f t="shared" si="1134"/>
        <v>-1685</v>
      </c>
      <c r="AM373" s="42">
        <f t="shared" si="1134"/>
        <v>-1180</v>
      </c>
      <c r="AN373" s="42">
        <f t="shared" si="1134"/>
        <v>995</v>
      </c>
      <c r="AO373" s="42">
        <f t="shared" si="1134"/>
        <v>15</v>
      </c>
      <c r="AP373" s="42">
        <f t="shared" si="1134"/>
        <v>340</v>
      </c>
      <c r="AQ373" s="42">
        <f t="shared" si="1134"/>
        <v>3312</v>
      </c>
      <c r="AR373" s="42">
        <f t="shared" si="1134"/>
        <v>4289</v>
      </c>
      <c r="AS373" s="42">
        <f t="shared" si="1134"/>
        <v>4219.16</v>
      </c>
      <c r="AT373" s="42">
        <f t="shared" si="1134"/>
        <v>2292</v>
      </c>
      <c r="AU373" s="42">
        <f t="shared" si="1134"/>
        <v>19630.510000000002</v>
      </c>
      <c r="AV373" s="42">
        <f t="shared" si="1134"/>
        <v>-2491.9700000000003</v>
      </c>
      <c r="AW373" s="42">
        <f t="shared" si="1134"/>
        <v>-122</v>
      </c>
      <c r="AX373" s="42">
        <f t="shared" si="1134"/>
        <v>13068.5</v>
      </c>
      <c r="AY373" s="42">
        <f t="shared" si="1134"/>
        <v>-2016.1399999999994</v>
      </c>
      <c r="AZ373" s="42">
        <f t="shared" si="1134"/>
        <v>2968.8500000000004</v>
      </c>
      <c r="BA373" s="42">
        <f t="shared" si="1134"/>
        <v>2567</v>
      </c>
      <c r="BB373" s="42">
        <f t="shared" si="1134"/>
        <v>4156</v>
      </c>
    </row>
    <row r="376" spans="1:54" x14ac:dyDescent="0.25">
      <c r="Q376" s="29" t="s">
        <v>2</v>
      </c>
      <c r="R376" s="29" t="s">
        <v>3</v>
      </c>
      <c r="S376" s="29" t="s">
        <v>4</v>
      </c>
      <c r="T376" s="29" t="s">
        <v>5</v>
      </c>
      <c r="U376" s="29" t="s">
        <v>6</v>
      </c>
      <c r="V376" s="29" t="s">
        <v>7</v>
      </c>
      <c r="W376" s="29" t="s">
        <v>8</v>
      </c>
      <c r="X376" s="29" t="s">
        <v>9</v>
      </c>
      <c r="Y376" s="29" t="s">
        <v>10</v>
      </c>
      <c r="Z376" s="29" t="s">
        <v>11</v>
      </c>
      <c r="AA376" s="29" t="s">
        <v>12</v>
      </c>
      <c r="AB376" s="29" t="s">
        <v>13</v>
      </c>
      <c r="AC376" s="29" t="s">
        <v>14</v>
      </c>
      <c r="AD376" s="29" t="s">
        <v>15</v>
      </c>
      <c r="AE376" s="29" t="s">
        <v>16</v>
      </c>
      <c r="AF376" s="29" t="s">
        <v>17</v>
      </c>
      <c r="AG376" s="29" t="s">
        <v>18</v>
      </c>
      <c r="AH376" s="29" t="s">
        <v>19</v>
      </c>
      <c r="AI376" s="29" t="s">
        <v>20</v>
      </c>
      <c r="AJ376" s="29" t="s">
        <v>21</v>
      </c>
      <c r="AK376" s="29" t="s">
        <v>22</v>
      </c>
      <c r="AL376" s="29" t="s">
        <v>23</v>
      </c>
      <c r="AM376" s="29" t="s">
        <v>24</v>
      </c>
      <c r="AN376" s="30" t="s">
        <v>25</v>
      </c>
    </row>
    <row r="377" spans="1:54" x14ac:dyDescent="0.25">
      <c r="P377" s="19" t="s">
        <v>27</v>
      </c>
      <c r="Q377" s="38">
        <f t="shared" ref="Q377" si="1135">C373</f>
        <v>1543.01</v>
      </c>
      <c r="R377" s="38">
        <f t="shared" ref="R377" si="1136">D373</f>
        <v>85</v>
      </c>
      <c r="S377" s="38">
        <f t="shared" ref="S377" si="1137">E373</f>
        <v>0</v>
      </c>
      <c r="T377" s="38">
        <f t="shared" ref="T377" si="1138">F373</f>
        <v>550</v>
      </c>
      <c r="U377" s="38">
        <f t="shared" ref="U377" si="1139">G373</f>
        <v>410</v>
      </c>
      <c r="V377" s="38">
        <f t="shared" ref="V377" si="1140">H373</f>
        <v>1047</v>
      </c>
      <c r="W377" s="38">
        <f t="shared" ref="W377" si="1141">I373</f>
        <v>302</v>
      </c>
      <c r="X377" s="38">
        <f t="shared" ref="X377" si="1142">J373</f>
        <v>520</v>
      </c>
      <c r="Y377" s="38">
        <f t="shared" ref="Y377" si="1143">K373</f>
        <v>1020</v>
      </c>
      <c r="Z377" s="38">
        <f t="shared" ref="Z377" si="1144">L373</f>
        <v>1120</v>
      </c>
      <c r="AA377" s="38">
        <f t="shared" ref="AA377" si="1145">M373</f>
        <v>640</v>
      </c>
      <c r="AB377" s="38">
        <f t="shared" ref="AB377" si="1146">N373</f>
        <v>1190</v>
      </c>
      <c r="AC377" s="38">
        <f t="shared" ref="AC377" si="1147">O373</f>
        <v>4745</v>
      </c>
      <c r="AD377" s="38">
        <f t="shared" ref="AD377" si="1148">P373</f>
        <v>12525</v>
      </c>
      <c r="AE377" s="38">
        <f t="shared" ref="AE377" si="1149">Q373</f>
        <v>23643.66</v>
      </c>
      <c r="AF377" s="38">
        <f t="shared" ref="AF377" si="1150">R373</f>
        <v>23776</v>
      </c>
      <c r="AG377" s="38">
        <f t="shared" ref="AG377" si="1151">S373</f>
        <v>28949.010000000002</v>
      </c>
      <c r="AH377" s="38">
        <f t="shared" ref="AH377" si="1152">T373</f>
        <v>23080.03</v>
      </c>
      <c r="AI377" s="38">
        <f t="shared" ref="AI377" si="1153">U373</f>
        <v>22179</v>
      </c>
      <c r="AJ377" s="38">
        <f t="shared" ref="AJ377" si="1154">V373</f>
        <v>18994</v>
      </c>
      <c r="AK377" s="38">
        <f t="shared" ref="AK377" si="1155">W373</f>
        <v>17493.86</v>
      </c>
      <c r="AL377" s="38">
        <f t="shared" ref="AL377" si="1156">X373</f>
        <v>13641.35</v>
      </c>
      <c r="AM377" s="38">
        <f t="shared" ref="AM377" si="1157">Y373</f>
        <v>6733</v>
      </c>
      <c r="AN377" s="38">
        <f t="shared" ref="AN377" si="1158">Z373</f>
        <v>860</v>
      </c>
    </row>
    <row r="378" spans="1:54" x14ac:dyDescent="0.25">
      <c r="P378" s="19" t="s">
        <v>28</v>
      </c>
      <c r="Q378" s="38">
        <f t="shared" ref="Q378" si="1159">AE373</f>
        <v>514.01</v>
      </c>
      <c r="R378" s="38">
        <f t="shared" ref="R378" si="1160">AF373</f>
        <v>-190</v>
      </c>
      <c r="S378" s="38">
        <f t="shared" ref="S378" si="1161">AG373</f>
        <v>100</v>
      </c>
      <c r="T378" s="38">
        <f t="shared" ref="T378" si="1162">AH373</f>
        <v>250</v>
      </c>
      <c r="U378" s="38">
        <f t="shared" ref="U378" si="1163">AI373</f>
        <v>406</v>
      </c>
      <c r="V378" s="38">
        <f t="shared" ref="V378" si="1164">AJ373</f>
        <v>1047</v>
      </c>
      <c r="W378" s="38">
        <f t="shared" ref="W378" si="1165">AK373</f>
        <v>-1783</v>
      </c>
      <c r="X378" s="38">
        <f t="shared" ref="X378" si="1166">AL373</f>
        <v>-1685</v>
      </c>
      <c r="Y378" s="38">
        <f t="shared" ref="Y378" si="1167">AM373</f>
        <v>-1180</v>
      </c>
      <c r="Z378" s="38">
        <f t="shared" ref="Z378" si="1168">AN373</f>
        <v>995</v>
      </c>
      <c r="AA378" s="38">
        <f t="shared" ref="AA378" si="1169">AO373</f>
        <v>15</v>
      </c>
      <c r="AB378" s="38">
        <f t="shared" ref="AB378" si="1170">AP373</f>
        <v>340</v>
      </c>
      <c r="AC378" s="38">
        <f t="shared" ref="AC378" si="1171">AQ373</f>
        <v>3312</v>
      </c>
      <c r="AD378" s="38">
        <f t="shared" ref="AD378" si="1172">AR373</f>
        <v>4289</v>
      </c>
      <c r="AE378" s="38">
        <f t="shared" ref="AE378" si="1173">AS373</f>
        <v>4219.16</v>
      </c>
      <c r="AF378" s="38">
        <f t="shared" ref="AF378" si="1174">AT373</f>
        <v>2292</v>
      </c>
      <c r="AG378" s="38">
        <f t="shared" ref="AG378" si="1175">AU373</f>
        <v>19630.510000000002</v>
      </c>
      <c r="AH378" s="38">
        <f t="shared" ref="AH378" si="1176">AV373</f>
        <v>-2491.9700000000003</v>
      </c>
      <c r="AI378" s="38">
        <f t="shared" ref="AI378" si="1177">AW373</f>
        <v>-122</v>
      </c>
      <c r="AJ378" s="38">
        <f t="shared" ref="AJ378" si="1178">AX373</f>
        <v>13068.5</v>
      </c>
      <c r="AK378" s="38">
        <f t="shared" ref="AK378" si="1179">AY373</f>
        <v>-2016.1399999999994</v>
      </c>
      <c r="AL378" s="38">
        <f t="shared" ref="AL378" si="1180">AZ373</f>
        <v>2968.8500000000004</v>
      </c>
      <c r="AM378" s="38">
        <f t="shared" ref="AM378" si="1181">BA373</f>
        <v>2567</v>
      </c>
      <c r="AN378" s="38">
        <f t="shared" ref="AN378" si="1182">BB373</f>
        <v>4156</v>
      </c>
    </row>
    <row r="379" spans="1:54" x14ac:dyDescent="0.25">
      <c r="P379" s="19" t="s">
        <v>44</v>
      </c>
      <c r="Q379" s="19" t="str">
        <f>SPH!M267</f>
        <v/>
      </c>
      <c r="R379" s="19" t="str">
        <f>SPH!N267</f>
        <v/>
      </c>
      <c r="S379" s="36">
        <f>SPH!O267</f>
        <v>66</v>
      </c>
      <c r="T379" s="36">
        <f>SPH!P267</f>
        <v>77</v>
      </c>
      <c r="U379" s="36">
        <f>SPH!Q267</f>
        <v>67</v>
      </c>
      <c r="V379" s="36">
        <f>SPH!R267</f>
        <v>50</v>
      </c>
      <c r="W379" s="36">
        <f>SPH!S267</f>
        <v>53</v>
      </c>
      <c r="X379" s="36">
        <f>SPH!T267</f>
        <v>52</v>
      </c>
      <c r="Y379" s="36">
        <f>SPH!U267</f>
        <v>72</v>
      </c>
      <c r="Z379" s="36">
        <f>SPH!V267</f>
        <v>75</v>
      </c>
      <c r="AA379" s="36">
        <f>SPH!W267</f>
        <v>15</v>
      </c>
      <c r="AB379" s="36">
        <f>SPH!X267</f>
        <v>51.333333333333336</v>
      </c>
      <c r="AC379" s="36">
        <f>SPH!Y267</f>
        <v>43.857142857142854</v>
      </c>
      <c r="AD379" s="36">
        <f>SPH!Z267</f>
        <v>56.773809523809526</v>
      </c>
      <c r="AE379" s="36">
        <f>SPH!AA267</f>
        <v>60.119047619047613</v>
      </c>
      <c r="AF379" s="36">
        <f>SPH!AB267</f>
        <v>59.261904761904766</v>
      </c>
      <c r="AG379" s="36">
        <f>SPH!AC267</f>
        <v>59.404761904761912</v>
      </c>
      <c r="AH379" s="36">
        <f>SPH!AD267</f>
        <v>59.666666666666664</v>
      </c>
      <c r="AI379" s="36">
        <f>SPH!AE267</f>
        <v>57.392857142857146</v>
      </c>
      <c r="AJ379" s="36">
        <f>SPH!AF267</f>
        <v>56.095238095238088</v>
      </c>
      <c r="AK379" s="36">
        <f>SPH!AG267</f>
        <v>56.976190476190474</v>
      </c>
      <c r="AL379" s="36">
        <f>SPH!AH267</f>
        <v>42.047619047619044</v>
      </c>
      <c r="AM379" s="36">
        <f>SPH!AI267</f>
        <v>43.388888888888886</v>
      </c>
      <c r="AN379" s="36">
        <f>SPH!AJ267</f>
        <v>28.5</v>
      </c>
    </row>
    <row r="382" spans="1:54" x14ac:dyDescent="0.25">
      <c r="A382" s="37" t="s">
        <v>55</v>
      </c>
      <c r="B382" s="14" t="s">
        <v>26</v>
      </c>
      <c r="C382" s="10" t="s">
        <v>2</v>
      </c>
      <c r="D382" s="10" t="s">
        <v>3</v>
      </c>
      <c r="E382" s="10" t="s">
        <v>4</v>
      </c>
      <c r="F382" s="10" t="s">
        <v>5</v>
      </c>
      <c r="G382" s="10" t="s">
        <v>6</v>
      </c>
      <c r="H382" s="10" t="s">
        <v>7</v>
      </c>
      <c r="I382" s="10" t="s">
        <v>8</v>
      </c>
      <c r="J382" s="10" t="s">
        <v>9</v>
      </c>
      <c r="K382" s="10" t="s">
        <v>10</v>
      </c>
      <c r="L382" s="10" t="s">
        <v>11</v>
      </c>
      <c r="M382" s="10" t="s">
        <v>12</v>
      </c>
      <c r="N382" s="10" t="s">
        <v>13</v>
      </c>
      <c r="O382" s="10" t="s">
        <v>14</v>
      </c>
      <c r="P382" s="10" t="s">
        <v>15</v>
      </c>
      <c r="Q382" s="10" t="s">
        <v>16</v>
      </c>
      <c r="R382" s="10" t="s">
        <v>17</v>
      </c>
      <c r="S382" s="10" t="s">
        <v>18</v>
      </c>
      <c r="T382" s="10" t="s">
        <v>19</v>
      </c>
      <c r="U382" s="10" t="s">
        <v>20</v>
      </c>
      <c r="V382" s="10" t="s">
        <v>21</v>
      </c>
      <c r="W382" s="10" t="s">
        <v>22</v>
      </c>
      <c r="X382" s="10" t="s">
        <v>23</v>
      </c>
      <c r="Y382" s="10" t="s">
        <v>24</v>
      </c>
      <c r="Z382" s="34" t="s">
        <v>25</v>
      </c>
      <c r="AD382" s="3" t="s">
        <v>26</v>
      </c>
      <c r="AE382" s="10" t="s">
        <v>2</v>
      </c>
      <c r="AF382" s="10" t="s">
        <v>3</v>
      </c>
      <c r="AG382" s="10" t="s">
        <v>4</v>
      </c>
      <c r="AH382" s="10" t="s">
        <v>5</v>
      </c>
      <c r="AI382" s="10" t="s">
        <v>6</v>
      </c>
      <c r="AJ382" s="10" t="s">
        <v>7</v>
      </c>
      <c r="AK382" s="10" t="s">
        <v>8</v>
      </c>
      <c r="AL382" s="10" t="s">
        <v>9</v>
      </c>
      <c r="AM382" s="10" t="s">
        <v>10</v>
      </c>
      <c r="AN382" s="10" t="s">
        <v>11</v>
      </c>
      <c r="AO382" s="10" t="s">
        <v>12</v>
      </c>
      <c r="AP382" s="10" t="s">
        <v>13</v>
      </c>
      <c r="AQ382" s="10" t="s">
        <v>14</v>
      </c>
      <c r="AR382" s="10" t="s">
        <v>15</v>
      </c>
      <c r="AS382" s="10" t="s">
        <v>16</v>
      </c>
      <c r="AT382" s="10" t="s">
        <v>17</v>
      </c>
      <c r="AU382" s="10" t="s">
        <v>18</v>
      </c>
      <c r="AV382" s="10" t="s">
        <v>19</v>
      </c>
      <c r="AW382" s="10" t="s">
        <v>20</v>
      </c>
      <c r="AX382" s="10" t="s">
        <v>21</v>
      </c>
      <c r="AY382" s="10" t="s">
        <v>22</v>
      </c>
      <c r="AZ382" s="10" t="s">
        <v>23</v>
      </c>
      <c r="BA382" s="10" t="s">
        <v>24</v>
      </c>
      <c r="BB382" s="34" t="s">
        <v>25</v>
      </c>
    </row>
    <row r="383" spans="1:54" x14ac:dyDescent="0.25">
      <c r="B383" s="45">
        <v>45623</v>
      </c>
      <c r="C383" s="47">
        <v>0</v>
      </c>
      <c r="D383" s="47">
        <v>0</v>
      </c>
      <c r="E383" s="47">
        <v>0</v>
      </c>
      <c r="F383" s="47">
        <v>0</v>
      </c>
      <c r="G383" s="47">
        <v>0</v>
      </c>
      <c r="H383" s="47">
        <v>0</v>
      </c>
      <c r="I383" s="47">
        <v>0</v>
      </c>
      <c r="J383" s="47">
        <v>0</v>
      </c>
      <c r="K383" s="47">
        <v>0</v>
      </c>
      <c r="L383" s="47">
        <v>0</v>
      </c>
      <c r="M383" s="47">
        <v>0</v>
      </c>
      <c r="N383" s="47">
        <v>0</v>
      </c>
      <c r="O383" s="47">
        <v>0</v>
      </c>
      <c r="P383" s="47">
        <v>440</v>
      </c>
      <c r="Q383" s="47">
        <v>612</v>
      </c>
      <c r="R383" s="47">
        <v>1542</v>
      </c>
      <c r="S383" s="47">
        <v>1737</v>
      </c>
      <c r="T383" s="47">
        <v>2470.5</v>
      </c>
      <c r="U383" s="47">
        <v>2910.5</v>
      </c>
      <c r="V383" s="47">
        <v>3315.5</v>
      </c>
      <c r="W383" s="47">
        <v>4895.5</v>
      </c>
      <c r="X383" s="47">
        <v>5635.5</v>
      </c>
      <c r="Y383" s="47">
        <v>6695.5</v>
      </c>
      <c r="Z383" s="47">
        <v>7055.5</v>
      </c>
      <c r="AD383" s="45">
        <v>45623</v>
      </c>
      <c r="AE383" s="47">
        <v>0</v>
      </c>
      <c r="AF383" s="47">
        <v>0</v>
      </c>
      <c r="AG383" s="47">
        <v>0</v>
      </c>
      <c r="AH383" s="47">
        <v>0</v>
      </c>
      <c r="AI383" s="47">
        <v>0</v>
      </c>
      <c r="AJ383" s="47">
        <v>0</v>
      </c>
      <c r="AK383" s="47">
        <v>0</v>
      </c>
      <c r="AL383" s="47">
        <v>0</v>
      </c>
      <c r="AM383" s="47">
        <v>0</v>
      </c>
      <c r="AN383" s="47">
        <v>0</v>
      </c>
      <c r="AO383" s="47">
        <v>0</v>
      </c>
      <c r="AP383" s="47">
        <v>0</v>
      </c>
      <c r="AQ383" s="47">
        <v>0</v>
      </c>
      <c r="AR383" s="47">
        <v>440</v>
      </c>
      <c r="AS383" s="47">
        <v>777</v>
      </c>
      <c r="AT383" s="47">
        <v>-658</v>
      </c>
      <c r="AU383" s="47">
        <v>-1496</v>
      </c>
      <c r="AV383" s="47">
        <v>-911.5</v>
      </c>
      <c r="AW383" s="47">
        <v>-1056.5</v>
      </c>
      <c r="AX383" s="47">
        <v>-1036.5</v>
      </c>
      <c r="AY383" s="47">
        <v>353.5</v>
      </c>
      <c r="AZ383" s="47">
        <v>1743.5</v>
      </c>
      <c r="BA383" s="47">
        <v>2718.5</v>
      </c>
      <c r="BB383" s="47">
        <v>2430.5</v>
      </c>
    </row>
    <row r="384" spans="1:54" x14ac:dyDescent="0.25">
      <c r="B384" s="45">
        <v>45624</v>
      </c>
      <c r="C384" s="47">
        <v>0</v>
      </c>
      <c r="D384" s="47">
        <v>0</v>
      </c>
      <c r="E384" s="47">
        <v>0</v>
      </c>
      <c r="F384" s="47">
        <v>0</v>
      </c>
      <c r="G384" s="47">
        <v>0</v>
      </c>
      <c r="H384" s="47">
        <v>0</v>
      </c>
      <c r="I384" s="47">
        <v>0</v>
      </c>
      <c r="J384" s="47">
        <v>0</v>
      </c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0</v>
      </c>
      <c r="Q384" s="47">
        <v>140</v>
      </c>
      <c r="R384" s="47">
        <v>2240</v>
      </c>
      <c r="S384" s="47">
        <v>4140</v>
      </c>
      <c r="T384" s="47">
        <v>5580</v>
      </c>
      <c r="U384" s="47">
        <v>6518</v>
      </c>
      <c r="V384" s="47">
        <v>6791</v>
      </c>
      <c r="W384" s="47">
        <v>7041</v>
      </c>
      <c r="X384" s="47">
        <v>7241</v>
      </c>
      <c r="Y384" s="47">
        <v>7241</v>
      </c>
      <c r="Z384" s="47">
        <v>7241</v>
      </c>
      <c r="AD384" s="45">
        <v>45624</v>
      </c>
      <c r="AE384" s="47">
        <v>0</v>
      </c>
      <c r="AF384" s="47">
        <v>0</v>
      </c>
      <c r="AG384" s="47">
        <v>0</v>
      </c>
      <c r="AH384" s="47">
        <v>0</v>
      </c>
      <c r="AI384" s="47">
        <v>0</v>
      </c>
      <c r="AJ384" s="47">
        <v>0</v>
      </c>
      <c r="AK384" s="47">
        <v>0</v>
      </c>
      <c r="AL384" s="47">
        <v>0</v>
      </c>
      <c r="AM384" s="47">
        <v>0</v>
      </c>
      <c r="AN384" s="47">
        <v>0</v>
      </c>
      <c r="AO384" s="47">
        <v>0</v>
      </c>
      <c r="AP384" s="47">
        <v>0</v>
      </c>
      <c r="AQ384" s="47">
        <v>0</v>
      </c>
      <c r="AR384" s="47">
        <v>0</v>
      </c>
      <c r="AS384" s="47">
        <v>140</v>
      </c>
      <c r="AT384" s="47">
        <v>-3295</v>
      </c>
      <c r="AU384" s="47">
        <v>-2095</v>
      </c>
      <c r="AV384" s="47">
        <v>-4080</v>
      </c>
      <c r="AW384" s="47">
        <v>-5152</v>
      </c>
      <c r="AX384" s="47">
        <v>-6450</v>
      </c>
      <c r="AY384" s="47">
        <v>-5868</v>
      </c>
      <c r="AZ384" s="47">
        <v>-5668</v>
      </c>
      <c r="BA384" s="47">
        <v>-5668</v>
      </c>
      <c r="BB384" s="47">
        <v>-5668</v>
      </c>
    </row>
    <row r="385" spans="2:54" x14ac:dyDescent="0.25">
      <c r="B385" s="45">
        <v>45625</v>
      </c>
      <c r="C385" s="47">
        <v>0</v>
      </c>
      <c r="D385" s="47">
        <v>0</v>
      </c>
      <c r="E385" s="47">
        <v>0</v>
      </c>
      <c r="F385" s="47">
        <v>0</v>
      </c>
      <c r="G385" s="47">
        <v>0</v>
      </c>
      <c r="H385" s="47">
        <v>0</v>
      </c>
      <c r="I385" s="47">
        <v>0</v>
      </c>
      <c r="J385" s="47">
        <v>0</v>
      </c>
      <c r="K385" s="47">
        <v>0</v>
      </c>
      <c r="L385" s="47">
        <v>0</v>
      </c>
      <c r="M385" s="47">
        <v>230</v>
      </c>
      <c r="N385" s="47">
        <v>230</v>
      </c>
      <c r="O385" s="47">
        <v>465</v>
      </c>
      <c r="P385" s="47">
        <v>1085</v>
      </c>
      <c r="Q385" s="47">
        <v>1610</v>
      </c>
      <c r="R385" s="47">
        <v>2470</v>
      </c>
      <c r="S385" s="47">
        <v>3480</v>
      </c>
      <c r="T385" s="47">
        <v>3705</v>
      </c>
      <c r="U385" s="47">
        <v>3875</v>
      </c>
      <c r="V385" s="47">
        <v>5195</v>
      </c>
      <c r="W385" s="47">
        <v>5805</v>
      </c>
      <c r="X385" s="47">
        <v>6030</v>
      </c>
      <c r="Y385" s="47">
        <v>6805</v>
      </c>
      <c r="Z385" s="47">
        <v>6805</v>
      </c>
      <c r="AD385" s="45">
        <v>45625</v>
      </c>
      <c r="AE385" s="47">
        <v>0</v>
      </c>
      <c r="AF385" s="47">
        <v>0</v>
      </c>
      <c r="AG385" s="47">
        <v>0</v>
      </c>
      <c r="AH385" s="47">
        <v>0</v>
      </c>
      <c r="AI385" s="47">
        <v>0</v>
      </c>
      <c r="AJ385" s="47">
        <v>0</v>
      </c>
      <c r="AK385" s="47">
        <v>0</v>
      </c>
      <c r="AL385" s="47">
        <v>0</v>
      </c>
      <c r="AM385" s="47">
        <v>0</v>
      </c>
      <c r="AN385" s="47">
        <v>0</v>
      </c>
      <c r="AO385" s="47">
        <v>555</v>
      </c>
      <c r="AP385" s="47">
        <v>555</v>
      </c>
      <c r="AQ385" s="47">
        <v>770</v>
      </c>
      <c r="AR385" s="47">
        <v>605</v>
      </c>
      <c r="AS385" s="47">
        <v>1775</v>
      </c>
      <c r="AT385" s="47">
        <v>1890</v>
      </c>
      <c r="AU385" s="47">
        <v>2815</v>
      </c>
      <c r="AV385" s="47">
        <v>3050</v>
      </c>
      <c r="AW385" s="47">
        <v>2933</v>
      </c>
      <c r="AX385" s="47">
        <v>3188</v>
      </c>
      <c r="AY385" s="47">
        <v>1720</v>
      </c>
      <c r="AZ385" s="47">
        <v>1806</v>
      </c>
      <c r="BA385" s="47">
        <v>1231</v>
      </c>
      <c r="BB385" s="47">
        <v>1775.5</v>
      </c>
    </row>
    <row r="386" spans="2:54" x14ac:dyDescent="0.25">
      <c r="B386" s="45">
        <v>45626</v>
      </c>
      <c r="C386" s="47">
        <v>0</v>
      </c>
      <c r="D386" s="47">
        <v>0</v>
      </c>
      <c r="E386" s="47">
        <v>0</v>
      </c>
      <c r="F386" s="47">
        <v>0</v>
      </c>
      <c r="G386" s="47">
        <v>0</v>
      </c>
      <c r="H386" s="47">
        <v>0</v>
      </c>
      <c r="I386" s="47">
        <v>0</v>
      </c>
      <c r="J386" s="47">
        <v>0</v>
      </c>
      <c r="K386" s="47">
        <v>0</v>
      </c>
      <c r="L386" s="47">
        <v>0</v>
      </c>
      <c r="M386" s="47">
        <v>0</v>
      </c>
      <c r="N386" s="47">
        <v>0</v>
      </c>
      <c r="O386" s="47">
        <v>0</v>
      </c>
      <c r="P386" s="47">
        <v>0</v>
      </c>
      <c r="Q386" s="47">
        <v>365</v>
      </c>
      <c r="R386" s="47">
        <v>1112</v>
      </c>
      <c r="S386" s="47">
        <v>2022</v>
      </c>
      <c r="T386" s="47">
        <v>3782</v>
      </c>
      <c r="U386" s="47">
        <v>5142</v>
      </c>
      <c r="V386" s="47">
        <v>5287</v>
      </c>
      <c r="W386" s="47">
        <v>5937</v>
      </c>
      <c r="X386" s="47">
        <v>5937</v>
      </c>
      <c r="Y386" s="47">
        <v>5937</v>
      </c>
      <c r="Z386" s="47">
        <v>5937</v>
      </c>
      <c r="AD386" s="45">
        <v>45626</v>
      </c>
      <c r="AE386" s="47">
        <v>0</v>
      </c>
      <c r="AF386" s="47">
        <v>0</v>
      </c>
      <c r="AG386" s="47">
        <v>0</v>
      </c>
      <c r="AH386" s="47">
        <v>0</v>
      </c>
      <c r="AI386" s="47">
        <v>0</v>
      </c>
      <c r="AJ386" s="47">
        <v>0</v>
      </c>
      <c r="AK386" s="47">
        <v>0</v>
      </c>
      <c r="AL386" s="47">
        <v>0</v>
      </c>
      <c r="AM386" s="47">
        <v>0</v>
      </c>
      <c r="AN386" s="47">
        <v>0</v>
      </c>
      <c r="AO386" s="47">
        <v>0</v>
      </c>
      <c r="AP386" s="47">
        <v>0</v>
      </c>
      <c r="AQ386" s="47">
        <v>0</v>
      </c>
      <c r="AR386" s="47">
        <v>0</v>
      </c>
      <c r="AS386" s="47">
        <v>224</v>
      </c>
      <c r="AT386" s="47">
        <v>-562</v>
      </c>
      <c r="AU386" s="47">
        <v>-3547</v>
      </c>
      <c r="AV386" s="47">
        <v>3073</v>
      </c>
      <c r="AW386" s="47">
        <v>4733</v>
      </c>
      <c r="AX386" s="47">
        <v>4943</v>
      </c>
      <c r="AY386" s="47">
        <v>4758</v>
      </c>
      <c r="AZ386" s="47">
        <v>4738</v>
      </c>
      <c r="BA386" s="47">
        <v>4811.5</v>
      </c>
      <c r="BB386" s="47">
        <v>4811.5</v>
      </c>
    </row>
    <row r="387" spans="2:54" x14ac:dyDescent="0.25">
      <c r="B387" s="45">
        <v>45627</v>
      </c>
      <c r="C387" s="47">
        <v>0</v>
      </c>
      <c r="D387" s="47">
        <v>0</v>
      </c>
      <c r="E387" s="47">
        <v>0</v>
      </c>
      <c r="F387" s="47">
        <v>0</v>
      </c>
      <c r="G387" s="47">
        <v>0</v>
      </c>
      <c r="H387" s="47">
        <v>0</v>
      </c>
      <c r="I387" s="47">
        <v>0</v>
      </c>
      <c r="J387" s="47">
        <v>0</v>
      </c>
      <c r="K387" s="47">
        <v>0</v>
      </c>
      <c r="L387" s="47">
        <v>0</v>
      </c>
      <c r="M387" s="47">
        <v>0</v>
      </c>
      <c r="N387" s="47">
        <v>0</v>
      </c>
      <c r="O387" s="47">
        <v>0</v>
      </c>
      <c r="P387" s="47">
        <v>690</v>
      </c>
      <c r="Q387" s="47">
        <v>1990</v>
      </c>
      <c r="R387" s="47">
        <v>2860</v>
      </c>
      <c r="S387" s="47">
        <v>3030</v>
      </c>
      <c r="T387" s="47">
        <v>4425</v>
      </c>
      <c r="U387" s="47">
        <v>5195</v>
      </c>
      <c r="V387" s="47">
        <v>5635</v>
      </c>
      <c r="W387" s="47">
        <v>6765</v>
      </c>
      <c r="X387" s="47">
        <v>7500</v>
      </c>
      <c r="Y387" s="47">
        <v>9030</v>
      </c>
      <c r="Z387" s="47">
        <v>9325</v>
      </c>
      <c r="AD387" s="45">
        <v>45627</v>
      </c>
      <c r="AE387" s="47">
        <v>0</v>
      </c>
      <c r="AF387" s="47">
        <v>0</v>
      </c>
      <c r="AG387" s="47">
        <v>0</v>
      </c>
      <c r="AH387" s="47">
        <v>0</v>
      </c>
      <c r="AI387" s="47">
        <v>0</v>
      </c>
      <c r="AJ387" s="47">
        <v>0</v>
      </c>
      <c r="AK387" s="47">
        <v>0</v>
      </c>
      <c r="AL387" s="47">
        <v>0</v>
      </c>
      <c r="AM387" s="47">
        <v>0</v>
      </c>
      <c r="AN387" s="47">
        <v>0</v>
      </c>
      <c r="AO387" s="47">
        <v>0</v>
      </c>
      <c r="AP387" s="47">
        <v>0</v>
      </c>
      <c r="AQ387" s="47">
        <v>0</v>
      </c>
      <c r="AR387" s="47">
        <v>130</v>
      </c>
      <c r="AS387" s="47">
        <v>-570</v>
      </c>
      <c r="AT387" s="47">
        <v>1950</v>
      </c>
      <c r="AU387" s="47">
        <v>2415</v>
      </c>
      <c r="AV387" s="47">
        <v>2655</v>
      </c>
      <c r="AW387" s="47">
        <v>3200</v>
      </c>
      <c r="AX387" s="47">
        <v>3025</v>
      </c>
      <c r="AY387" s="47">
        <v>3255</v>
      </c>
      <c r="AZ387" s="47">
        <v>3040</v>
      </c>
      <c r="BA387" s="47">
        <v>-1105</v>
      </c>
      <c r="BB387" s="47">
        <v>-642</v>
      </c>
    </row>
    <row r="388" spans="2:54" x14ac:dyDescent="0.25">
      <c r="B388" s="45">
        <v>45628</v>
      </c>
      <c r="C388" s="47">
        <v>0</v>
      </c>
      <c r="D388" s="47">
        <v>0</v>
      </c>
      <c r="E388" s="47">
        <v>0</v>
      </c>
      <c r="F388" s="47">
        <v>0</v>
      </c>
      <c r="G388" s="47">
        <v>0</v>
      </c>
      <c r="H388" s="47">
        <v>0</v>
      </c>
      <c r="I388" s="47">
        <v>0</v>
      </c>
      <c r="J388" s="47">
        <v>0</v>
      </c>
      <c r="K388" s="47">
        <v>0</v>
      </c>
      <c r="L388" s="47">
        <v>0</v>
      </c>
      <c r="M388" s="47">
        <v>0</v>
      </c>
      <c r="N388" s="47">
        <v>0</v>
      </c>
      <c r="O388" s="47">
        <v>0</v>
      </c>
      <c r="P388" s="47">
        <v>580</v>
      </c>
      <c r="Q388" s="47">
        <v>1170.02</v>
      </c>
      <c r="R388" s="47">
        <v>1480.02</v>
      </c>
      <c r="S388" s="47">
        <v>2125.02</v>
      </c>
      <c r="T388" s="47">
        <v>2510.02</v>
      </c>
      <c r="U388" s="47">
        <v>3550.02</v>
      </c>
      <c r="V388" s="47">
        <v>5015.0200000000004</v>
      </c>
      <c r="W388" s="47">
        <v>5927.02</v>
      </c>
      <c r="X388" s="47">
        <v>7322.02</v>
      </c>
      <c r="Y388" s="47">
        <v>7692.02</v>
      </c>
      <c r="Z388" s="47">
        <v>8242.02</v>
      </c>
      <c r="AD388" s="45">
        <v>45628</v>
      </c>
      <c r="AE388" s="47">
        <v>0</v>
      </c>
      <c r="AF388" s="47">
        <v>0</v>
      </c>
      <c r="AG388" s="47">
        <v>0</v>
      </c>
      <c r="AH388" s="47">
        <v>0</v>
      </c>
      <c r="AI388" s="47">
        <v>0</v>
      </c>
      <c r="AJ388" s="47">
        <v>0</v>
      </c>
      <c r="AK388" s="47">
        <v>0</v>
      </c>
      <c r="AL388" s="47">
        <v>0</v>
      </c>
      <c r="AM388" s="47">
        <v>0</v>
      </c>
      <c r="AN388" s="47">
        <v>0</v>
      </c>
      <c r="AO388" s="47">
        <v>0</v>
      </c>
      <c r="AP388" s="47">
        <v>0</v>
      </c>
      <c r="AQ388" s="47">
        <v>0</v>
      </c>
      <c r="AR388" s="47">
        <v>580</v>
      </c>
      <c r="AS388" s="47">
        <v>830.02</v>
      </c>
      <c r="AT388" s="47">
        <v>1140.02</v>
      </c>
      <c r="AU388" s="47">
        <v>1675.02</v>
      </c>
      <c r="AV388" s="47">
        <v>2060.02</v>
      </c>
      <c r="AW388" s="47">
        <v>3100.02</v>
      </c>
      <c r="AX388" s="47">
        <v>2550.02</v>
      </c>
      <c r="AY388" s="47">
        <v>-807.98</v>
      </c>
      <c r="AZ388" s="47">
        <v>822.02</v>
      </c>
      <c r="BA388" s="47">
        <v>67.02</v>
      </c>
      <c r="BB388" s="47">
        <v>-7353.98</v>
      </c>
    </row>
    <row r="389" spans="2:54" x14ac:dyDescent="0.25">
      <c r="B389" s="45">
        <v>45629</v>
      </c>
      <c r="C389" s="47">
        <v>260</v>
      </c>
      <c r="D389" s="47">
        <v>260</v>
      </c>
      <c r="E389" s="47">
        <v>260</v>
      </c>
      <c r="F389" s="47">
        <v>260</v>
      </c>
      <c r="G389" s="47">
        <v>260</v>
      </c>
      <c r="H389" s="47">
        <v>260</v>
      </c>
      <c r="I389" s="47">
        <v>260</v>
      </c>
      <c r="J389" s="47">
        <v>260</v>
      </c>
      <c r="K389" s="47">
        <v>260</v>
      </c>
      <c r="L389" s="47">
        <v>260</v>
      </c>
      <c r="M389" s="47">
        <v>260</v>
      </c>
      <c r="N389" s="47">
        <v>260</v>
      </c>
      <c r="O389" s="47">
        <v>310</v>
      </c>
      <c r="P389" s="47">
        <v>620</v>
      </c>
      <c r="Q389" s="47">
        <v>875</v>
      </c>
      <c r="R389" s="47">
        <v>1355</v>
      </c>
      <c r="S389" s="47">
        <v>2194</v>
      </c>
      <c r="T389" s="47">
        <v>4404</v>
      </c>
      <c r="U389" s="47">
        <v>5924</v>
      </c>
      <c r="V389" s="47">
        <v>6154</v>
      </c>
      <c r="W389" s="47">
        <v>6485</v>
      </c>
      <c r="X389" s="47">
        <v>6685</v>
      </c>
      <c r="Y389" s="47">
        <v>6835</v>
      </c>
      <c r="Z389" s="47">
        <v>6965</v>
      </c>
      <c r="AD389" s="45">
        <v>45629</v>
      </c>
      <c r="AE389" s="47">
        <v>235</v>
      </c>
      <c r="AF389" s="47">
        <v>235</v>
      </c>
      <c r="AG389" s="47">
        <v>235</v>
      </c>
      <c r="AH389" s="47">
        <v>235</v>
      </c>
      <c r="AI389" s="47">
        <v>234.5</v>
      </c>
      <c r="AJ389" s="47">
        <v>234.5</v>
      </c>
      <c r="AK389" s="47">
        <v>234.5</v>
      </c>
      <c r="AL389" s="47">
        <v>234.5</v>
      </c>
      <c r="AM389" s="47">
        <v>234.5</v>
      </c>
      <c r="AN389" s="47">
        <v>234.5</v>
      </c>
      <c r="AO389" s="47">
        <v>234.5</v>
      </c>
      <c r="AP389" s="47">
        <v>234.5</v>
      </c>
      <c r="AQ389" s="47">
        <v>284.5</v>
      </c>
      <c r="AR389" s="47">
        <v>1304.5</v>
      </c>
      <c r="AS389" s="47">
        <v>969.5</v>
      </c>
      <c r="AT389" s="47">
        <v>1449.5</v>
      </c>
      <c r="AU389" s="47">
        <v>1731.5</v>
      </c>
      <c r="AV389" s="47">
        <v>3941.5</v>
      </c>
      <c r="AW389" s="47">
        <v>2396.5</v>
      </c>
      <c r="AX389" s="47">
        <v>2076.5</v>
      </c>
      <c r="AY389" s="47">
        <v>2257.5</v>
      </c>
      <c r="AZ389" s="47">
        <v>2794.5</v>
      </c>
      <c r="BA389" s="47">
        <v>2944.5</v>
      </c>
      <c r="BB389" s="47">
        <v>3084.5</v>
      </c>
    </row>
    <row r="390" spans="2:54" x14ac:dyDescent="0.25">
      <c r="B390" s="45">
        <v>45630</v>
      </c>
      <c r="C390" s="47">
        <v>30</v>
      </c>
      <c r="D390" s="47">
        <v>30</v>
      </c>
      <c r="E390" s="47">
        <v>30</v>
      </c>
      <c r="F390" s="47">
        <v>30</v>
      </c>
      <c r="G390" s="47">
        <v>30</v>
      </c>
      <c r="H390" s="47">
        <v>30</v>
      </c>
      <c r="I390" s="47">
        <v>30</v>
      </c>
      <c r="J390" s="47">
        <v>30</v>
      </c>
      <c r="K390" s="47">
        <v>30</v>
      </c>
      <c r="L390" s="47">
        <v>30</v>
      </c>
      <c r="M390" s="47">
        <v>30</v>
      </c>
      <c r="N390" s="47">
        <v>30</v>
      </c>
      <c r="O390" s="47">
        <v>330</v>
      </c>
      <c r="P390" s="47">
        <v>1540</v>
      </c>
      <c r="Q390" s="47">
        <v>2055</v>
      </c>
      <c r="R390" s="47">
        <v>4500</v>
      </c>
      <c r="S390" s="47">
        <v>5000</v>
      </c>
      <c r="T390" s="47">
        <v>5755</v>
      </c>
      <c r="U390" s="47">
        <v>6695</v>
      </c>
      <c r="V390" s="47">
        <v>8430</v>
      </c>
      <c r="W390" s="47">
        <v>8940</v>
      </c>
      <c r="X390" s="47">
        <v>9225</v>
      </c>
      <c r="Y390" s="47">
        <v>9405</v>
      </c>
      <c r="Z390" s="47">
        <v>9405</v>
      </c>
      <c r="AD390" s="45">
        <v>45630</v>
      </c>
      <c r="AE390" s="47">
        <v>4</v>
      </c>
      <c r="AF390" s="47">
        <v>4</v>
      </c>
      <c r="AG390" s="47">
        <v>4</v>
      </c>
      <c r="AH390" s="47">
        <v>4</v>
      </c>
      <c r="AI390" s="47">
        <v>4</v>
      </c>
      <c r="AJ390" s="47">
        <v>4</v>
      </c>
      <c r="AK390" s="47">
        <v>4</v>
      </c>
      <c r="AL390" s="47">
        <v>4</v>
      </c>
      <c r="AM390" s="47">
        <v>4</v>
      </c>
      <c r="AN390" s="47">
        <v>4</v>
      </c>
      <c r="AO390" s="47">
        <v>4</v>
      </c>
      <c r="AP390" s="47">
        <v>4</v>
      </c>
      <c r="AQ390" s="47">
        <v>304</v>
      </c>
      <c r="AR390" s="47">
        <v>1229</v>
      </c>
      <c r="AS390" s="47">
        <v>-411</v>
      </c>
      <c r="AT390" s="47">
        <v>239</v>
      </c>
      <c r="AU390" s="47">
        <v>-1201</v>
      </c>
      <c r="AV390" s="47">
        <v>645</v>
      </c>
      <c r="AW390" s="47">
        <v>420</v>
      </c>
      <c r="AX390" s="47">
        <v>-1290</v>
      </c>
      <c r="AY390" s="47">
        <v>-1267</v>
      </c>
      <c r="AZ390" s="47">
        <v>-1057</v>
      </c>
      <c r="BA390" s="47">
        <v>-1180</v>
      </c>
      <c r="BB390" s="47">
        <v>-1357</v>
      </c>
    </row>
    <row r="391" spans="2:54" x14ac:dyDescent="0.25">
      <c r="B391" s="45">
        <v>45631</v>
      </c>
      <c r="C391" s="47">
        <v>0</v>
      </c>
      <c r="D391" s="47">
        <v>0</v>
      </c>
      <c r="E391" s="47">
        <v>0</v>
      </c>
      <c r="F391" s="47">
        <v>0</v>
      </c>
      <c r="G391" s="47">
        <v>0</v>
      </c>
      <c r="H391" s="47">
        <v>0</v>
      </c>
      <c r="I391" s="47">
        <v>0</v>
      </c>
      <c r="J391" s="47">
        <v>0</v>
      </c>
      <c r="K391" s="47">
        <v>0</v>
      </c>
      <c r="L391" s="47">
        <v>0</v>
      </c>
      <c r="M391" s="47">
        <v>0</v>
      </c>
      <c r="N391" s="47">
        <v>0</v>
      </c>
      <c r="O391" s="47">
        <v>0</v>
      </c>
      <c r="P391" s="47">
        <v>0</v>
      </c>
      <c r="Q391" s="47">
        <v>460</v>
      </c>
      <c r="R391" s="47">
        <v>1175</v>
      </c>
      <c r="S391" s="47">
        <v>3615</v>
      </c>
      <c r="T391" s="47">
        <v>3735</v>
      </c>
      <c r="U391" s="47">
        <v>7245</v>
      </c>
      <c r="V391" s="47">
        <v>8585</v>
      </c>
      <c r="W391" s="47">
        <v>8605</v>
      </c>
      <c r="X391" s="47">
        <v>9580</v>
      </c>
      <c r="Y391" s="47">
        <v>9690</v>
      </c>
      <c r="Z391" s="47">
        <v>9690</v>
      </c>
      <c r="AD391" s="45">
        <v>45631</v>
      </c>
      <c r="AE391" s="47">
        <v>110</v>
      </c>
      <c r="AF391" s="47">
        <v>110</v>
      </c>
      <c r="AG391" s="47">
        <v>110</v>
      </c>
      <c r="AH391" s="47">
        <v>110</v>
      </c>
      <c r="AI391" s="47">
        <v>110</v>
      </c>
      <c r="AJ391" s="47">
        <v>110</v>
      </c>
      <c r="AK391" s="47">
        <v>110</v>
      </c>
      <c r="AL391" s="47">
        <v>110</v>
      </c>
      <c r="AM391" s="47">
        <v>110</v>
      </c>
      <c r="AN391" s="47">
        <v>110</v>
      </c>
      <c r="AO391" s="47">
        <v>110</v>
      </c>
      <c r="AP391" s="47">
        <v>110</v>
      </c>
      <c r="AQ391" s="47">
        <v>110</v>
      </c>
      <c r="AR391" s="47">
        <v>-250</v>
      </c>
      <c r="AS391" s="47">
        <v>274.5</v>
      </c>
      <c r="AT391" s="47">
        <v>429.5</v>
      </c>
      <c r="AU391" s="47">
        <v>-270.5</v>
      </c>
      <c r="AV391" s="47">
        <v>949.5</v>
      </c>
      <c r="AW391" s="47">
        <v>2894.5</v>
      </c>
      <c r="AX391" s="47">
        <v>5034.5</v>
      </c>
      <c r="AY391" s="47">
        <v>5319.5</v>
      </c>
      <c r="AZ391" s="47">
        <v>5329.5</v>
      </c>
      <c r="BA391" s="47">
        <v>5034.5</v>
      </c>
      <c r="BB391" s="47">
        <v>5034.5</v>
      </c>
    </row>
    <row r="392" spans="2:54" x14ac:dyDescent="0.25">
      <c r="B392" s="45">
        <v>45632</v>
      </c>
      <c r="C392" s="47">
        <v>0</v>
      </c>
      <c r="D392" s="47">
        <v>0</v>
      </c>
      <c r="E392" s="47">
        <v>0</v>
      </c>
      <c r="F392" s="47">
        <v>0</v>
      </c>
      <c r="G392" s="47">
        <v>0</v>
      </c>
      <c r="H392" s="47">
        <v>0</v>
      </c>
      <c r="I392" s="47">
        <v>0</v>
      </c>
      <c r="J392" s="47">
        <v>0</v>
      </c>
      <c r="K392" s="47">
        <v>0</v>
      </c>
      <c r="L392" s="47">
        <v>0</v>
      </c>
      <c r="M392" s="47">
        <v>0</v>
      </c>
      <c r="N392" s="47">
        <v>0</v>
      </c>
      <c r="O392" s="47">
        <v>0</v>
      </c>
      <c r="P392" s="47">
        <v>542</v>
      </c>
      <c r="Q392" s="47">
        <v>774</v>
      </c>
      <c r="R392" s="47">
        <v>1440</v>
      </c>
      <c r="S392" s="47">
        <v>1560</v>
      </c>
      <c r="T392" s="47">
        <v>2417</v>
      </c>
      <c r="U392" s="47">
        <v>4562</v>
      </c>
      <c r="V392" s="47">
        <v>4642</v>
      </c>
      <c r="W392" s="47">
        <v>5012</v>
      </c>
      <c r="X392" s="47">
        <v>5282</v>
      </c>
      <c r="Y392" s="47">
        <v>5447</v>
      </c>
      <c r="Z392" s="47">
        <v>5447</v>
      </c>
      <c r="AD392" s="45">
        <v>45632</v>
      </c>
      <c r="AE392" s="47">
        <v>0</v>
      </c>
      <c r="AF392" s="47">
        <v>0</v>
      </c>
      <c r="AG392" s="47">
        <v>0</v>
      </c>
      <c r="AH392" s="47">
        <v>0</v>
      </c>
      <c r="AI392" s="47">
        <v>0</v>
      </c>
      <c r="AJ392" s="47">
        <v>0</v>
      </c>
      <c r="AK392" s="47">
        <v>0</v>
      </c>
      <c r="AL392" s="47">
        <v>0</v>
      </c>
      <c r="AM392" s="47">
        <v>0</v>
      </c>
      <c r="AN392" s="47">
        <v>0</v>
      </c>
      <c r="AO392" s="47">
        <v>0</v>
      </c>
      <c r="AP392" s="47">
        <v>0</v>
      </c>
      <c r="AQ392" s="47">
        <v>0</v>
      </c>
      <c r="AR392" s="47">
        <v>1642</v>
      </c>
      <c r="AS392" s="47">
        <v>624</v>
      </c>
      <c r="AT392" s="47">
        <v>510</v>
      </c>
      <c r="AU392" s="47">
        <v>660</v>
      </c>
      <c r="AV392" s="47">
        <v>-417</v>
      </c>
      <c r="AW392" s="47">
        <v>748</v>
      </c>
      <c r="AX392" s="47">
        <v>1218</v>
      </c>
      <c r="AY392" s="47">
        <v>1843</v>
      </c>
      <c r="AZ392" s="47">
        <v>188</v>
      </c>
      <c r="BA392" s="47">
        <v>465</v>
      </c>
      <c r="BB392" s="47">
        <v>465</v>
      </c>
    </row>
    <row r="393" spans="2:54" x14ac:dyDescent="0.25">
      <c r="B393" s="45">
        <v>45633</v>
      </c>
      <c r="C393" s="47">
        <v>0</v>
      </c>
      <c r="D393" s="47">
        <v>0</v>
      </c>
      <c r="E393" s="47">
        <v>0</v>
      </c>
      <c r="F393" s="47">
        <v>0</v>
      </c>
      <c r="G393" s="47">
        <v>0</v>
      </c>
      <c r="H393" s="47">
        <v>0</v>
      </c>
      <c r="I393" s="47">
        <v>0</v>
      </c>
      <c r="J393" s="47">
        <v>0</v>
      </c>
      <c r="K393" s="47">
        <v>0</v>
      </c>
      <c r="L393" s="47">
        <v>0</v>
      </c>
      <c r="M393" s="47">
        <v>0</v>
      </c>
      <c r="N393" s="47">
        <v>0</v>
      </c>
      <c r="O393" s="47">
        <v>0</v>
      </c>
      <c r="P393" s="47">
        <v>0</v>
      </c>
      <c r="Q393" s="47">
        <v>430</v>
      </c>
      <c r="R393" s="47">
        <v>1295</v>
      </c>
      <c r="S393" s="47">
        <v>2440</v>
      </c>
      <c r="T393" s="47">
        <v>3175</v>
      </c>
      <c r="U393" s="47">
        <v>3525</v>
      </c>
      <c r="V393" s="47">
        <v>3795</v>
      </c>
      <c r="W393" s="47">
        <v>5085</v>
      </c>
      <c r="X393" s="47">
        <v>5345</v>
      </c>
      <c r="Y393" s="47">
        <v>5345</v>
      </c>
      <c r="Z393" s="47">
        <v>5345</v>
      </c>
      <c r="AD393" s="45">
        <v>45633</v>
      </c>
      <c r="AE393" s="47">
        <v>0</v>
      </c>
      <c r="AF393" s="47">
        <v>0</v>
      </c>
      <c r="AG393" s="47">
        <v>0</v>
      </c>
      <c r="AH393" s="47">
        <v>0</v>
      </c>
      <c r="AI393" s="47">
        <v>0</v>
      </c>
      <c r="AJ393" s="47">
        <v>0</v>
      </c>
      <c r="AK393" s="47">
        <v>0</v>
      </c>
      <c r="AL393" s="47">
        <v>0</v>
      </c>
      <c r="AM393" s="47">
        <v>0</v>
      </c>
      <c r="AN393" s="47">
        <v>0</v>
      </c>
      <c r="AO393" s="47">
        <v>0</v>
      </c>
      <c r="AP393" s="47">
        <v>0</v>
      </c>
      <c r="AQ393" s="47">
        <v>0</v>
      </c>
      <c r="AR393" s="47">
        <v>0</v>
      </c>
      <c r="AS393" s="47">
        <v>430</v>
      </c>
      <c r="AT393" s="47">
        <v>75</v>
      </c>
      <c r="AU393" s="47">
        <v>-1600</v>
      </c>
      <c r="AV393" s="47">
        <v>2835</v>
      </c>
      <c r="AW393" s="47">
        <v>3572</v>
      </c>
      <c r="AX393" s="47">
        <v>3862</v>
      </c>
      <c r="AY393" s="47">
        <v>3717</v>
      </c>
      <c r="AZ393" s="47">
        <v>4520</v>
      </c>
      <c r="BA393" s="47">
        <v>4520</v>
      </c>
      <c r="BB393" s="47">
        <v>4520</v>
      </c>
    </row>
    <row r="394" spans="2:54" x14ac:dyDescent="0.25">
      <c r="B394" s="45">
        <v>45634</v>
      </c>
      <c r="C394" s="47">
        <v>0</v>
      </c>
      <c r="D394" s="47">
        <v>0</v>
      </c>
      <c r="E394" s="47">
        <v>0</v>
      </c>
      <c r="F394" s="47">
        <v>0</v>
      </c>
      <c r="G394" s="47">
        <v>0</v>
      </c>
      <c r="H394" s="47">
        <v>0</v>
      </c>
      <c r="I394" s="47">
        <v>0</v>
      </c>
      <c r="J394" s="47">
        <v>0</v>
      </c>
      <c r="K394" s="47">
        <v>0</v>
      </c>
      <c r="L394" s="47">
        <v>0</v>
      </c>
      <c r="M394" s="47">
        <v>0</v>
      </c>
      <c r="N394" s="47">
        <v>0</v>
      </c>
      <c r="O394" s="47">
        <v>40</v>
      </c>
      <c r="P394" s="47">
        <v>1462</v>
      </c>
      <c r="Q394" s="47">
        <v>2627</v>
      </c>
      <c r="R394" s="47">
        <v>4432</v>
      </c>
      <c r="S394" s="47">
        <v>6697</v>
      </c>
      <c r="T394" s="47">
        <v>7332</v>
      </c>
      <c r="U394" s="47">
        <v>8187</v>
      </c>
      <c r="V394" s="47">
        <v>9014</v>
      </c>
      <c r="W394" s="47">
        <v>9394</v>
      </c>
      <c r="X394" s="47">
        <v>9874</v>
      </c>
      <c r="Y394" s="47">
        <v>10979</v>
      </c>
      <c r="Z394" s="47">
        <v>11129</v>
      </c>
      <c r="AD394" s="45">
        <v>45634</v>
      </c>
      <c r="AE394" s="47">
        <v>0</v>
      </c>
      <c r="AF394" s="47">
        <v>0</v>
      </c>
      <c r="AG394" s="47">
        <v>0</v>
      </c>
      <c r="AH394" s="47">
        <v>0</v>
      </c>
      <c r="AI394" s="47">
        <v>0</v>
      </c>
      <c r="AJ394" s="47">
        <v>0</v>
      </c>
      <c r="AK394" s="47">
        <v>0</v>
      </c>
      <c r="AL394" s="47">
        <v>0</v>
      </c>
      <c r="AM394" s="47">
        <v>0</v>
      </c>
      <c r="AN394" s="47">
        <v>0</v>
      </c>
      <c r="AO394" s="47">
        <v>0</v>
      </c>
      <c r="AP394" s="47">
        <v>0</v>
      </c>
      <c r="AQ394" s="47">
        <v>40</v>
      </c>
      <c r="AR394" s="47">
        <v>1112</v>
      </c>
      <c r="AS394" s="47">
        <v>707</v>
      </c>
      <c r="AT394" s="47">
        <v>689</v>
      </c>
      <c r="AU394" s="47">
        <v>2179</v>
      </c>
      <c r="AV394" s="47">
        <v>2684</v>
      </c>
      <c r="AW394" s="47">
        <v>3316</v>
      </c>
      <c r="AX394" s="47">
        <v>2783</v>
      </c>
      <c r="AY394" s="47">
        <v>3553</v>
      </c>
      <c r="AZ394" s="47">
        <v>3273</v>
      </c>
      <c r="BA394" s="47">
        <v>3905</v>
      </c>
      <c r="BB394" s="47">
        <v>4404.5</v>
      </c>
    </row>
    <row r="395" spans="2:54" x14ac:dyDescent="0.25">
      <c r="B395" s="45">
        <v>45635</v>
      </c>
      <c r="C395" s="47">
        <v>0</v>
      </c>
      <c r="D395" s="47">
        <v>0</v>
      </c>
      <c r="E395" s="47">
        <v>0</v>
      </c>
      <c r="F395" s="47">
        <v>0</v>
      </c>
      <c r="G395" s="47">
        <v>0</v>
      </c>
      <c r="H395" s="47">
        <v>0</v>
      </c>
      <c r="I395" s="47">
        <v>0</v>
      </c>
      <c r="J395" s="47">
        <v>0</v>
      </c>
      <c r="K395" s="47">
        <v>0</v>
      </c>
      <c r="L395" s="47">
        <v>0</v>
      </c>
      <c r="M395" s="47">
        <v>0</v>
      </c>
      <c r="N395" s="47">
        <v>0</v>
      </c>
      <c r="O395" s="47">
        <v>279</v>
      </c>
      <c r="P395" s="47">
        <v>1524</v>
      </c>
      <c r="Q395" s="47">
        <v>2894</v>
      </c>
      <c r="R395" s="47">
        <v>3784</v>
      </c>
      <c r="S395" s="47">
        <v>4699</v>
      </c>
      <c r="T395" s="47">
        <v>7474</v>
      </c>
      <c r="U395" s="47">
        <v>8330</v>
      </c>
      <c r="V395" s="47">
        <v>9545</v>
      </c>
      <c r="W395" s="47">
        <v>10098.459999999999</v>
      </c>
      <c r="X395" s="47">
        <v>10348.459999999999</v>
      </c>
      <c r="Y395" s="47">
        <v>10448.459999999999</v>
      </c>
      <c r="Z395" s="47">
        <v>10448.459999999999</v>
      </c>
      <c r="AD395" s="45">
        <v>45635</v>
      </c>
      <c r="AE395" s="47">
        <v>0</v>
      </c>
      <c r="AF395" s="47">
        <v>0</v>
      </c>
      <c r="AG395" s="47">
        <v>0</v>
      </c>
      <c r="AH395" s="47">
        <v>0</v>
      </c>
      <c r="AI395" s="47">
        <v>0</v>
      </c>
      <c r="AJ395" s="47">
        <v>0</v>
      </c>
      <c r="AK395" s="47">
        <v>0</v>
      </c>
      <c r="AL395" s="47">
        <v>0</v>
      </c>
      <c r="AM395" s="47">
        <v>0</v>
      </c>
      <c r="AN395" s="47">
        <v>0</v>
      </c>
      <c r="AO395" s="47">
        <v>0</v>
      </c>
      <c r="AP395" s="47">
        <v>0</v>
      </c>
      <c r="AQ395" s="47">
        <v>279</v>
      </c>
      <c r="AR395" s="47">
        <v>1659</v>
      </c>
      <c r="AS395" s="47">
        <v>2609</v>
      </c>
      <c r="AT395" s="47">
        <v>3414</v>
      </c>
      <c r="AU395" s="47">
        <v>4329</v>
      </c>
      <c r="AV395" s="47">
        <v>6399</v>
      </c>
      <c r="AW395" s="47">
        <v>5580.5</v>
      </c>
      <c r="AX395" s="47">
        <v>5240.5</v>
      </c>
      <c r="AY395" s="47">
        <v>4073.96</v>
      </c>
      <c r="AZ395" s="47">
        <v>4323.96</v>
      </c>
      <c r="BA395" s="47">
        <v>4574.96</v>
      </c>
      <c r="BB395" s="47">
        <v>4574.96</v>
      </c>
    </row>
    <row r="396" spans="2:54" x14ac:dyDescent="0.25">
      <c r="B396" s="45">
        <v>45636</v>
      </c>
      <c r="C396" s="47">
        <v>960</v>
      </c>
      <c r="D396" s="47">
        <v>960</v>
      </c>
      <c r="E396" s="47">
        <v>960</v>
      </c>
      <c r="F396" s="47">
        <v>960</v>
      </c>
      <c r="G396" s="47">
        <v>960</v>
      </c>
      <c r="H396" s="47">
        <v>960</v>
      </c>
      <c r="I396" s="47">
        <v>960</v>
      </c>
      <c r="J396" s="47">
        <v>960</v>
      </c>
      <c r="K396" s="47">
        <v>960</v>
      </c>
      <c r="L396" s="47">
        <v>960</v>
      </c>
      <c r="M396" s="47">
        <v>960</v>
      </c>
      <c r="N396" s="47">
        <v>960</v>
      </c>
      <c r="O396" s="47">
        <v>1430</v>
      </c>
      <c r="P396" s="47">
        <v>1980</v>
      </c>
      <c r="Q396" s="47">
        <v>2900.37</v>
      </c>
      <c r="R396" s="47">
        <v>5045.37</v>
      </c>
      <c r="S396" s="47">
        <v>5975.37</v>
      </c>
      <c r="T396" s="47">
        <v>6780.37</v>
      </c>
      <c r="U396" s="47">
        <v>7230.37</v>
      </c>
      <c r="V396" s="47">
        <v>7397.37</v>
      </c>
      <c r="W396" s="47">
        <v>7516.37</v>
      </c>
      <c r="X396" s="47">
        <v>7931.37</v>
      </c>
      <c r="Y396" s="47">
        <v>7931.37</v>
      </c>
      <c r="Z396" s="47">
        <v>7931.37</v>
      </c>
      <c r="AD396" s="45">
        <v>45636</v>
      </c>
      <c r="AE396" s="47">
        <v>425</v>
      </c>
      <c r="AF396" s="47">
        <v>425</v>
      </c>
      <c r="AG396" s="47">
        <v>425</v>
      </c>
      <c r="AH396" s="47">
        <v>425</v>
      </c>
      <c r="AI396" s="47">
        <v>425</v>
      </c>
      <c r="AJ396" s="47">
        <v>425</v>
      </c>
      <c r="AK396" s="47">
        <v>425</v>
      </c>
      <c r="AL396" s="47">
        <v>425</v>
      </c>
      <c r="AM396" s="47">
        <v>425</v>
      </c>
      <c r="AN396" s="47">
        <v>425</v>
      </c>
      <c r="AO396" s="47">
        <v>425</v>
      </c>
      <c r="AP396" s="47">
        <v>425</v>
      </c>
      <c r="AQ396" s="47">
        <v>495</v>
      </c>
      <c r="AR396" s="47">
        <v>635</v>
      </c>
      <c r="AS396" s="47">
        <v>665.37</v>
      </c>
      <c r="AT396" s="47">
        <v>-2689.63</v>
      </c>
      <c r="AU396" s="47">
        <v>-2234.63</v>
      </c>
      <c r="AV396" s="47">
        <v>-5154.63</v>
      </c>
      <c r="AW396" s="47">
        <v>-3770.63</v>
      </c>
      <c r="AX396" s="47">
        <v>-3353.63</v>
      </c>
      <c r="AY396" s="47">
        <v>-3309.63</v>
      </c>
      <c r="AZ396" s="47">
        <v>-2824.63</v>
      </c>
      <c r="BA396" s="47">
        <v>-2875.63</v>
      </c>
      <c r="BB396" s="47">
        <v>-2875.63</v>
      </c>
    </row>
    <row r="397" spans="2:54" x14ac:dyDescent="0.25">
      <c r="B397" s="45">
        <v>45637</v>
      </c>
      <c r="C397" s="47">
        <v>0</v>
      </c>
      <c r="D397" s="47">
        <v>0</v>
      </c>
      <c r="E397" s="47">
        <v>0</v>
      </c>
      <c r="F397" s="47">
        <v>0</v>
      </c>
      <c r="G397" s="47">
        <v>0</v>
      </c>
      <c r="H397" s="47">
        <v>0</v>
      </c>
      <c r="I397" s="47">
        <v>0</v>
      </c>
      <c r="J397" s="47">
        <v>0</v>
      </c>
      <c r="K397" s="47">
        <v>0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7">
        <v>630</v>
      </c>
      <c r="R397" s="47">
        <v>1950</v>
      </c>
      <c r="S397" s="47">
        <v>6126.3</v>
      </c>
      <c r="T397" s="47">
        <v>7341.3</v>
      </c>
      <c r="U397" s="47">
        <v>8206.2999999999993</v>
      </c>
      <c r="V397" s="47">
        <v>9483.2999999999993</v>
      </c>
      <c r="W397" s="47">
        <v>11108.3</v>
      </c>
      <c r="X397" s="47">
        <v>11908.3</v>
      </c>
      <c r="Y397" s="47">
        <v>12253.3</v>
      </c>
      <c r="Z397" s="47">
        <v>12253.3</v>
      </c>
      <c r="AD397" s="45">
        <v>45637</v>
      </c>
      <c r="AE397" s="47">
        <v>0</v>
      </c>
      <c r="AF397" s="47">
        <v>0</v>
      </c>
      <c r="AG397" s="47">
        <v>0</v>
      </c>
      <c r="AH397" s="47">
        <v>0</v>
      </c>
      <c r="AI397" s="47">
        <v>0</v>
      </c>
      <c r="AJ397" s="47">
        <v>0</v>
      </c>
      <c r="AK397" s="47">
        <v>0</v>
      </c>
      <c r="AL397" s="47">
        <v>0</v>
      </c>
      <c r="AM397" s="47">
        <v>0</v>
      </c>
      <c r="AN397" s="47">
        <v>0</v>
      </c>
      <c r="AO397" s="47">
        <v>0</v>
      </c>
      <c r="AP397" s="47">
        <v>0</v>
      </c>
      <c r="AQ397" s="47">
        <v>0</v>
      </c>
      <c r="AR397" s="47">
        <v>0</v>
      </c>
      <c r="AS397" s="47">
        <v>630</v>
      </c>
      <c r="AT397" s="47">
        <v>1000</v>
      </c>
      <c r="AU397" s="47">
        <v>1801.3</v>
      </c>
      <c r="AV397" s="47">
        <v>2429.3000000000002</v>
      </c>
      <c r="AW397" s="47">
        <v>2899.3</v>
      </c>
      <c r="AX397" s="47">
        <v>-973.7</v>
      </c>
      <c r="AY397" s="47">
        <v>-1398.7</v>
      </c>
      <c r="AZ397" s="47">
        <v>-1768.7</v>
      </c>
      <c r="BA397" s="47">
        <v>-1983.7</v>
      </c>
      <c r="BB397" s="47">
        <v>-1683.7</v>
      </c>
    </row>
    <row r="398" spans="2:54" x14ac:dyDescent="0.25">
      <c r="B398" s="45">
        <v>45638</v>
      </c>
      <c r="C398" s="47">
        <v>0</v>
      </c>
      <c r="D398" s="47">
        <v>0</v>
      </c>
      <c r="E398" s="47">
        <v>0</v>
      </c>
      <c r="F398" s="47">
        <v>0</v>
      </c>
      <c r="G398" s="47">
        <v>0</v>
      </c>
      <c r="H398" s="47">
        <v>0</v>
      </c>
      <c r="I398" s="47">
        <v>0</v>
      </c>
      <c r="J398" s="47">
        <v>0</v>
      </c>
      <c r="K398" s="47">
        <v>0</v>
      </c>
      <c r="L398" s="47">
        <v>0</v>
      </c>
      <c r="M398" s="47">
        <v>0</v>
      </c>
      <c r="N398" s="47">
        <v>0</v>
      </c>
      <c r="O398" s="47">
        <v>0</v>
      </c>
      <c r="P398" s="47">
        <v>420</v>
      </c>
      <c r="Q398" s="47">
        <v>560</v>
      </c>
      <c r="R398" s="47">
        <v>1265</v>
      </c>
      <c r="S398" s="47">
        <v>2615</v>
      </c>
      <c r="T398" s="47">
        <v>3068</v>
      </c>
      <c r="U398" s="47">
        <v>3418</v>
      </c>
      <c r="V398" s="47">
        <v>4058</v>
      </c>
      <c r="W398" s="47">
        <v>4486</v>
      </c>
      <c r="X398" s="47">
        <v>4486</v>
      </c>
      <c r="Y398" s="47">
        <v>4486</v>
      </c>
      <c r="Z398" s="47">
        <v>4486</v>
      </c>
      <c r="AD398" s="45">
        <v>45638</v>
      </c>
      <c r="AE398" s="47">
        <v>0</v>
      </c>
      <c r="AF398" s="47">
        <v>0</v>
      </c>
      <c r="AG398" s="47">
        <v>0</v>
      </c>
      <c r="AH398" s="47">
        <v>0</v>
      </c>
      <c r="AI398" s="47">
        <v>0</v>
      </c>
      <c r="AJ398" s="47">
        <v>0</v>
      </c>
      <c r="AK398" s="47">
        <v>0</v>
      </c>
      <c r="AL398" s="47">
        <v>0</v>
      </c>
      <c r="AM398" s="47">
        <v>0</v>
      </c>
      <c r="AN398" s="47">
        <v>0</v>
      </c>
      <c r="AO398" s="47">
        <v>0</v>
      </c>
      <c r="AP398" s="47">
        <v>0</v>
      </c>
      <c r="AQ398" s="47">
        <v>0</v>
      </c>
      <c r="AR398" s="47">
        <v>265</v>
      </c>
      <c r="AS398" s="47">
        <v>385</v>
      </c>
      <c r="AT398" s="47">
        <v>1055</v>
      </c>
      <c r="AU398" s="47">
        <v>1958</v>
      </c>
      <c r="AV398" s="47">
        <v>1741</v>
      </c>
      <c r="AW398" s="47">
        <v>-74</v>
      </c>
      <c r="AX398" s="47">
        <v>-534.5</v>
      </c>
      <c r="AY398" s="47">
        <v>-266.5</v>
      </c>
      <c r="AZ398" s="47">
        <v>-190</v>
      </c>
      <c r="BA398" s="47">
        <v>-190</v>
      </c>
      <c r="BB398" s="47">
        <v>-190</v>
      </c>
    </row>
    <row r="399" spans="2:54" x14ac:dyDescent="0.25">
      <c r="B399" s="45">
        <v>45639</v>
      </c>
      <c r="C399" s="47">
        <v>0</v>
      </c>
      <c r="D399" s="47">
        <v>0</v>
      </c>
      <c r="E399" s="47">
        <v>0</v>
      </c>
      <c r="F399" s="47">
        <v>0</v>
      </c>
      <c r="G399" s="47">
        <v>0</v>
      </c>
      <c r="H399" s="47">
        <v>0</v>
      </c>
      <c r="I399" s="47">
        <v>0</v>
      </c>
      <c r="J399" s="47">
        <v>0</v>
      </c>
      <c r="K399" s="47">
        <v>0</v>
      </c>
      <c r="L399" s="47">
        <v>0</v>
      </c>
      <c r="M399" s="47">
        <v>0</v>
      </c>
      <c r="N399" s="47">
        <v>0</v>
      </c>
      <c r="O399" s="47">
        <v>0</v>
      </c>
      <c r="P399" s="47">
        <v>600</v>
      </c>
      <c r="Q399" s="47">
        <v>765</v>
      </c>
      <c r="R399" s="47">
        <v>1946</v>
      </c>
      <c r="S399" s="47">
        <v>2369</v>
      </c>
      <c r="T399" s="47">
        <v>2599</v>
      </c>
      <c r="U399" s="47">
        <v>3109</v>
      </c>
      <c r="V399" s="47">
        <v>4349.3100000000004</v>
      </c>
      <c r="W399" s="47">
        <v>4484.3100000000004</v>
      </c>
      <c r="X399" s="47">
        <v>4769.3100000000004</v>
      </c>
      <c r="Y399" s="47">
        <v>4979.3100000000004</v>
      </c>
      <c r="Z399" s="47">
        <v>4979.3100000000004</v>
      </c>
      <c r="AD399" s="45">
        <v>45639</v>
      </c>
      <c r="AE399" s="47">
        <v>0</v>
      </c>
      <c r="AF399" s="47">
        <v>0</v>
      </c>
      <c r="AG399" s="47">
        <v>0</v>
      </c>
      <c r="AH399" s="47">
        <v>0</v>
      </c>
      <c r="AI399" s="47">
        <v>0</v>
      </c>
      <c r="AJ399" s="47">
        <v>0</v>
      </c>
      <c r="AK399" s="47">
        <v>0</v>
      </c>
      <c r="AL399" s="47">
        <v>0</v>
      </c>
      <c r="AM399" s="47">
        <v>0</v>
      </c>
      <c r="AN399" s="47">
        <v>0</v>
      </c>
      <c r="AO399" s="47">
        <v>0</v>
      </c>
      <c r="AP399" s="47">
        <v>0</v>
      </c>
      <c r="AQ399" s="47">
        <v>0</v>
      </c>
      <c r="AR399" s="47">
        <v>600</v>
      </c>
      <c r="AS399" s="47">
        <v>320</v>
      </c>
      <c r="AT399" s="47">
        <v>1251</v>
      </c>
      <c r="AU399" s="47">
        <v>304</v>
      </c>
      <c r="AV399" s="47">
        <v>-2686</v>
      </c>
      <c r="AW399" s="47">
        <v>-1781.5</v>
      </c>
      <c r="AX399" s="47">
        <v>-56.19</v>
      </c>
      <c r="AY399" s="47">
        <v>238.81</v>
      </c>
      <c r="AZ399" s="47">
        <v>-566.19000000000005</v>
      </c>
      <c r="BA399" s="47">
        <v>-503.69</v>
      </c>
      <c r="BB399" s="47">
        <v>-503.69</v>
      </c>
    </row>
    <row r="400" spans="2:54" x14ac:dyDescent="0.25">
      <c r="B400" s="45">
        <v>45640</v>
      </c>
      <c r="C400" s="47">
        <v>0</v>
      </c>
      <c r="D400" s="47">
        <v>0</v>
      </c>
      <c r="E400" s="47">
        <v>0</v>
      </c>
      <c r="F400" s="47">
        <v>0</v>
      </c>
      <c r="G400" s="47">
        <v>0</v>
      </c>
      <c r="H400" s="47">
        <v>0</v>
      </c>
      <c r="I400" s="47">
        <v>0</v>
      </c>
      <c r="J400" s="47">
        <v>0</v>
      </c>
      <c r="K400" s="47">
        <v>0</v>
      </c>
      <c r="L400" s="47">
        <v>0</v>
      </c>
      <c r="M400" s="47">
        <v>0</v>
      </c>
      <c r="N400" s="47">
        <v>0</v>
      </c>
      <c r="O400" s="47">
        <v>0</v>
      </c>
      <c r="P400" s="47">
        <v>0</v>
      </c>
      <c r="Q400" s="47">
        <v>465</v>
      </c>
      <c r="R400" s="47">
        <v>720</v>
      </c>
      <c r="S400" s="47">
        <v>2055</v>
      </c>
      <c r="T400" s="47">
        <v>2935</v>
      </c>
      <c r="U400" s="47">
        <v>4265</v>
      </c>
      <c r="V400" s="47">
        <v>5467</v>
      </c>
      <c r="W400" s="47">
        <v>5997</v>
      </c>
      <c r="X400" s="47">
        <v>6707</v>
      </c>
      <c r="Y400" s="47">
        <v>6707</v>
      </c>
      <c r="Z400" s="47">
        <v>6707</v>
      </c>
      <c r="AD400" s="45">
        <v>45640</v>
      </c>
      <c r="AE400" s="47">
        <v>0</v>
      </c>
      <c r="AF400" s="47">
        <v>0</v>
      </c>
      <c r="AG400" s="47">
        <v>0</v>
      </c>
      <c r="AH400" s="47">
        <v>0</v>
      </c>
      <c r="AI400" s="47">
        <v>0</v>
      </c>
      <c r="AJ400" s="47">
        <v>0</v>
      </c>
      <c r="AK400" s="47">
        <v>0</v>
      </c>
      <c r="AL400" s="47">
        <v>0</v>
      </c>
      <c r="AM400" s="47">
        <v>0</v>
      </c>
      <c r="AN400" s="47">
        <v>0</v>
      </c>
      <c r="AO400" s="47">
        <v>0</v>
      </c>
      <c r="AP400" s="47">
        <v>0</v>
      </c>
      <c r="AQ400" s="47">
        <v>0</v>
      </c>
      <c r="AR400" s="47">
        <v>0</v>
      </c>
      <c r="AS400" s="47">
        <v>400</v>
      </c>
      <c r="AT400" s="47">
        <v>730</v>
      </c>
      <c r="AU400" s="47">
        <v>815</v>
      </c>
      <c r="AV400" s="47">
        <v>-1095</v>
      </c>
      <c r="AW400" s="47">
        <v>505</v>
      </c>
      <c r="AX400" s="47">
        <v>1707</v>
      </c>
      <c r="AY400" s="47">
        <v>-203</v>
      </c>
      <c r="AZ400" s="47">
        <v>84.5</v>
      </c>
      <c r="BA400" s="47">
        <v>84.5</v>
      </c>
      <c r="BB400" s="47">
        <v>84.5</v>
      </c>
    </row>
    <row r="401" spans="2:54" x14ac:dyDescent="0.25">
      <c r="B401" s="45">
        <v>45641</v>
      </c>
      <c r="C401" s="47">
        <v>0</v>
      </c>
      <c r="D401" s="47">
        <v>0</v>
      </c>
      <c r="E401" s="47">
        <v>0</v>
      </c>
      <c r="F401" s="47">
        <v>0</v>
      </c>
      <c r="G401" s="47">
        <v>0</v>
      </c>
      <c r="H401" s="47">
        <v>0</v>
      </c>
      <c r="I401" s="47">
        <v>0</v>
      </c>
      <c r="J401" s="47">
        <v>0</v>
      </c>
      <c r="K401" s="47">
        <v>0</v>
      </c>
      <c r="L401" s="47">
        <v>0</v>
      </c>
      <c r="M401" s="47">
        <v>0</v>
      </c>
      <c r="N401" s="47">
        <v>0</v>
      </c>
      <c r="O401" s="47">
        <v>0</v>
      </c>
      <c r="P401" s="47">
        <v>750</v>
      </c>
      <c r="Q401" s="47">
        <v>2670</v>
      </c>
      <c r="R401" s="47">
        <v>4436</v>
      </c>
      <c r="S401" s="47">
        <v>6262</v>
      </c>
      <c r="T401" s="47">
        <v>7142</v>
      </c>
      <c r="U401" s="47">
        <v>8207</v>
      </c>
      <c r="V401" s="47">
        <v>9147</v>
      </c>
      <c r="W401" s="47">
        <v>10847</v>
      </c>
      <c r="X401" s="47">
        <v>12937</v>
      </c>
      <c r="Y401" s="47">
        <v>13567</v>
      </c>
      <c r="Z401" s="47">
        <v>13567</v>
      </c>
      <c r="AD401" s="45">
        <v>45641</v>
      </c>
      <c r="AE401" s="47">
        <v>0</v>
      </c>
      <c r="AF401" s="47">
        <v>0</v>
      </c>
      <c r="AG401" s="47">
        <v>0</v>
      </c>
      <c r="AH401" s="47">
        <v>0</v>
      </c>
      <c r="AI401" s="47">
        <v>0</v>
      </c>
      <c r="AJ401" s="47">
        <v>0</v>
      </c>
      <c r="AK401" s="47">
        <v>0</v>
      </c>
      <c r="AL401" s="47">
        <v>0</v>
      </c>
      <c r="AM401" s="47">
        <v>0</v>
      </c>
      <c r="AN401" s="47">
        <v>0</v>
      </c>
      <c r="AO401" s="47">
        <v>0</v>
      </c>
      <c r="AP401" s="47">
        <v>0</v>
      </c>
      <c r="AQ401" s="47">
        <v>0</v>
      </c>
      <c r="AR401" s="47">
        <v>500</v>
      </c>
      <c r="AS401" s="47">
        <v>-635</v>
      </c>
      <c r="AT401" s="47">
        <v>1326</v>
      </c>
      <c r="AU401" s="47">
        <v>2912</v>
      </c>
      <c r="AV401" s="47">
        <v>3763</v>
      </c>
      <c r="AW401" s="47">
        <v>5578</v>
      </c>
      <c r="AX401" s="47">
        <v>5202</v>
      </c>
      <c r="AY401" s="47">
        <v>5002</v>
      </c>
      <c r="AZ401" s="47">
        <v>3042</v>
      </c>
      <c r="BA401" s="47">
        <v>1534</v>
      </c>
      <c r="BB401" s="47">
        <v>1534</v>
      </c>
    </row>
    <row r="402" spans="2:54" x14ac:dyDescent="0.25">
      <c r="B402" s="45">
        <v>45642</v>
      </c>
      <c r="C402" s="47">
        <v>0</v>
      </c>
      <c r="D402" s="47">
        <v>0</v>
      </c>
      <c r="E402" s="47">
        <v>0</v>
      </c>
      <c r="F402" s="47">
        <v>0</v>
      </c>
      <c r="G402" s="47">
        <v>0</v>
      </c>
      <c r="H402" s="47">
        <v>0</v>
      </c>
      <c r="I402" s="47">
        <v>0</v>
      </c>
      <c r="J402" s="47">
        <v>0</v>
      </c>
      <c r="K402" s="47">
        <v>0</v>
      </c>
      <c r="L402" s="47">
        <v>0</v>
      </c>
      <c r="M402" s="47">
        <v>0</v>
      </c>
      <c r="N402" s="47">
        <v>0</v>
      </c>
      <c r="O402" s="47">
        <v>0</v>
      </c>
      <c r="P402" s="47">
        <v>580</v>
      </c>
      <c r="Q402" s="47">
        <v>1765</v>
      </c>
      <c r="R402" s="47">
        <v>2872</v>
      </c>
      <c r="S402" s="47">
        <v>4317</v>
      </c>
      <c r="T402" s="47">
        <v>5547</v>
      </c>
      <c r="U402" s="47">
        <v>6492</v>
      </c>
      <c r="V402" s="47">
        <v>8947</v>
      </c>
      <c r="W402" s="47">
        <v>9997</v>
      </c>
      <c r="X402" s="47">
        <v>10533</v>
      </c>
      <c r="Y402" s="47">
        <v>10858</v>
      </c>
      <c r="Z402" s="47">
        <v>10858</v>
      </c>
      <c r="AD402" s="45">
        <v>45642</v>
      </c>
      <c r="AE402" s="47">
        <v>0</v>
      </c>
      <c r="AF402" s="47">
        <v>0</v>
      </c>
      <c r="AG402" s="47">
        <v>0</v>
      </c>
      <c r="AH402" s="47">
        <v>0</v>
      </c>
      <c r="AI402" s="47">
        <v>10</v>
      </c>
      <c r="AJ402" s="47">
        <v>10</v>
      </c>
      <c r="AK402" s="47">
        <v>10</v>
      </c>
      <c r="AL402" s="47">
        <v>10</v>
      </c>
      <c r="AM402" s="47">
        <v>10</v>
      </c>
      <c r="AN402" s="47">
        <v>10</v>
      </c>
      <c r="AO402" s="47">
        <v>10</v>
      </c>
      <c r="AP402" s="47">
        <v>10</v>
      </c>
      <c r="AQ402" s="47">
        <v>10</v>
      </c>
      <c r="AR402" s="47">
        <v>590</v>
      </c>
      <c r="AS402" s="47">
        <v>1510</v>
      </c>
      <c r="AT402" s="47">
        <v>992</v>
      </c>
      <c r="AU402" s="47">
        <v>1857</v>
      </c>
      <c r="AV402" s="47">
        <v>2690</v>
      </c>
      <c r="AW402" s="47">
        <v>3781.5</v>
      </c>
      <c r="AX402" s="47">
        <v>4387.5</v>
      </c>
      <c r="AY402" s="47">
        <v>5937.5</v>
      </c>
      <c r="AZ402" s="47">
        <v>6473.5</v>
      </c>
      <c r="BA402" s="47">
        <v>6089</v>
      </c>
      <c r="BB402" s="47">
        <v>6089</v>
      </c>
    </row>
    <row r="403" spans="2:54" x14ac:dyDescent="0.25">
      <c r="B403" s="45">
        <v>45643</v>
      </c>
      <c r="C403" s="47">
        <v>0</v>
      </c>
      <c r="D403" s="47">
        <v>0</v>
      </c>
      <c r="E403" s="47">
        <v>0</v>
      </c>
      <c r="F403" s="47">
        <v>0</v>
      </c>
      <c r="G403" s="47">
        <v>0</v>
      </c>
      <c r="H403" s="47">
        <v>0</v>
      </c>
      <c r="I403" s="47">
        <v>0</v>
      </c>
      <c r="J403" s="47">
        <v>0</v>
      </c>
      <c r="K403" s="47">
        <v>0</v>
      </c>
      <c r="L403" s="47">
        <v>0</v>
      </c>
      <c r="M403" s="47">
        <v>0</v>
      </c>
      <c r="N403" s="47">
        <v>260</v>
      </c>
      <c r="O403" s="47">
        <v>850</v>
      </c>
      <c r="P403" s="47">
        <v>2540</v>
      </c>
      <c r="Q403" s="47">
        <v>4160</v>
      </c>
      <c r="R403" s="47">
        <v>5305</v>
      </c>
      <c r="S403" s="47">
        <v>6395</v>
      </c>
      <c r="T403" s="47">
        <v>9575</v>
      </c>
      <c r="U403" s="47">
        <v>10145</v>
      </c>
      <c r="V403" s="47">
        <v>10990</v>
      </c>
      <c r="W403" s="47">
        <v>12385</v>
      </c>
      <c r="X403" s="47">
        <v>13965</v>
      </c>
      <c r="Y403" s="47">
        <v>15575</v>
      </c>
      <c r="Z403" s="47">
        <v>15965</v>
      </c>
      <c r="AD403" s="45">
        <v>45643</v>
      </c>
      <c r="AE403" s="47">
        <v>0</v>
      </c>
      <c r="AF403" s="47">
        <v>0</v>
      </c>
      <c r="AG403" s="47">
        <v>0</v>
      </c>
      <c r="AH403" s="47">
        <v>0</v>
      </c>
      <c r="AI403" s="47">
        <v>0</v>
      </c>
      <c r="AJ403" s="47">
        <v>0</v>
      </c>
      <c r="AK403" s="47">
        <v>0</v>
      </c>
      <c r="AL403" s="47">
        <v>0</v>
      </c>
      <c r="AM403" s="47">
        <v>0</v>
      </c>
      <c r="AN403" s="47">
        <v>0</v>
      </c>
      <c r="AO403" s="47">
        <v>0</v>
      </c>
      <c r="AP403" s="47">
        <v>332</v>
      </c>
      <c r="AQ403" s="47">
        <v>1987</v>
      </c>
      <c r="AR403" s="47">
        <v>-9273</v>
      </c>
      <c r="AS403" s="47">
        <v>-6908</v>
      </c>
      <c r="AT403" s="47">
        <v>-5368</v>
      </c>
      <c r="AU403" s="47">
        <v>-4178</v>
      </c>
      <c r="AV403" s="47">
        <v>-15273</v>
      </c>
      <c r="AW403" s="47">
        <v>-29088</v>
      </c>
      <c r="AX403" s="47">
        <v>-29078</v>
      </c>
      <c r="AY403" s="47">
        <v>-26955</v>
      </c>
      <c r="AZ403" s="47">
        <v>-24375</v>
      </c>
      <c r="BA403" s="47">
        <v>-27180</v>
      </c>
      <c r="BB403" s="47">
        <v>-26022</v>
      </c>
    </row>
    <row r="404" spans="2:54" x14ac:dyDescent="0.25">
      <c r="B404" s="45">
        <v>45644</v>
      </c>
      <c r="C404" s="47">
        <v>0</v>
      </c>
      <c r="D404" s="47">
        <v>0</v>
      </c>
      <c r="E404" s="47">
        <v>0</v>
      </c>
      <c r="F404" s="47">
        <v>0</v>
      </c>
      <c r="G404" s="47">
        <v>0</v>
      </c>
      <c r="H404" s="47">
        <v>0</v>
      </c>
      <c r="I404" s="47">
        <v>0</v>
      </c>
      <c r="J404" s="47">
        <v>0</v>
      </c>
      <c r="K404" s="47">
        <v>0</v>
      </c>
      <c r="L404" s="47">
        <v>0</v>
      </c>
      <c r="M404" s="47">
        <v>0</v>
      </c>
      <c r="N404" s="47">
        <v>0</v>
      </c>
      <c r="O404" s="47">
        <v>0</v>
      </c>
      <c r="P404" s="47">
        <v>160</v>
      </c>
      <c r="Q404" s="47">
        <v>2115</v>
      </c>
      <c r="R404" s="47">
        <v>3240</v>
      </c>
      <c r="S404" s="47">
        <v>4185</v>
      </c>
      <c r="T404" s="47">
        <v>4900</v>
      </c>
      <c r="U404" s="47">
        <v>5420</v>
      </c>
      <c r="V404" s="47">
        <v>5770</v>
      </c>
      <c r="W404" s="47">
        <v>5770</v>
      </c>
      <c r="X404" s="47">
        <v>8405</v>
      </c>
      <c r="Y404" s="47">
        <v>8405</v>
      </c>
      <c r="Z404" s="47">
        <v>8405</v>
      </c>
      <c r="AD404" s="45">
        <v>45644</v>
      </c>
      <c r="AE404" s="47">
        <v>0</v>
      </c>
      <c r="AF404" s="47">
        <v>0</v>
      </c>
      <c r="AG404" s="47">
        <v>0</v>
      </c>
      <c r="AH404" s="47">
        <v>0</v>
      </c>
      <c r="AI404" s="47">
        <v>0</v>
      </c>
      <c r="AJ404" s="47">
        <v>0</v>
      </c>
      <c r="AK404" s="47">
        <v>0</v>
      </c>
      <c r="AL404" s="47">
        <v>0</v>
      </c>
      <c r="AM404" s="47">
        <v>0</v>
      </c>
      <c r="AN404" s="47">
        <v>0</v>
      </c>
      <c r="AO404" s="47">
        <v>0</v>
      </c>
      <c r="AP404" s="47">
        <v>0</v>
      </c>
      <c r="AQ404" s="47">
        <v>0</v>
      </c>
      <c r="AR404" s="47">
        <v>-1010</v>
      </c>
      <c r="AS404" s="47">
        <v>-385</v>
      </c>
      <c r="AT404" s="47">
        <v>-1832</v>
      </c>
      <c r="AU404" s="47">
        <v>-2332</v>
      </c>
      <c r="AV404" s="47">
        <v>-2262</v>
      </c>
      <c r="AW404" s="47">
        <v>-1687</v>
      </c>
      <c r="AX404" s="47">
        <v>26</v>
      </c>
      <c r="AY404" s="47">
        <v>2586.5</v>
      </c>
      <c r="AZ404" s="47">
        <v>5101.5</v>
      </c>
      <c r="BA404" s="47">
        <v>5097.5</v>
      </c>
      <c r="BB404" s="47">
        <v>5097.5</v>
      </c>
    </row>
    <row r="405" spans="2:54" x14ac:dyDescent="0.25">
      <c r="B405" s="45">
        <v>45645</v>
      </c>
      <c r="C405" s="47">
        <v>0</v>
      </c>
      <c r="D405" s="47">
        <v>0</v>
      </c>
      <c r="E405" s="47">
        <v>0</v>
      </c>
      <c r="F405" s="47">
        <v>0</v>
      </c>
      <c r="G405" s="47">
        <v>0</v>
      </c>
      <c r="H405" s="47">
        <v>0</v>
      </c>
      <c r="I405" s="47">
        <v>0</v>
      </c>
      <c r="J405" s="47">
        <v>0</v>
      </c>
      <c r="K405" s="47">
        <v>0</v>
      </c>
      <c r="L405" s="47">
        <v>0</v>
      </c>
      <c r="M405" s="47">
        <v>0</v>
      </c>
      <c r="N405" s="47">
        <v>0</v>
      </c>
      <c r="O405" s="47">
        <v>0</v>
      </c>
      <c r="P405" s="47">
        <v>40</v>
      </c>
      <c r="Q405" s="47">
        <v>490</v>
      </c>
      <c r="R405" s="47">
        <v>2865</v>
      </c>
      <c r="S405" s="47">
        <v>3623</v>
      </c>
      <c r="T405" s="47">
        <v>4203</v>
      </c>
      <c r="U405" s="47">
        <v>4573</v>
      </c>
      <c r="V405" s="47">
        <v>5268</v>
      </c>
      <c r="W405" s="47">
        <v>5768</v>
      </c>
      <c r="X405" s="47">
        <v>5948</v>
      </c>
      <c r="Y405" s="47">
        <v>6081</v>
      </c>
      <c r="Z405" s="47">
        <v>6081</v>
      </c>
      <c r="AD405" s="45">
        <v>45645</v>
      </c>
      <c r="AE405" s="47">
        <v>0</v>
      </c>
      <c r="AF405" s="47">
        <v>0</v>
      </c>
      <c r="AG405" s="47">
        <v>0</v>
      </c>
      <c r="AH405" s="47">
        <v>0</v>
      </c>
      <c r="AI405" s="47">
        <v>0</v>
      </c>
      <c r="AJ405" s="47">
        <v>0</v>
      </c>
      <c r="AK405" s="47">
        <v>0</v>
      </c>
      <c r="AL405" s="47">
        <v>0</v>
      </c>
      <c r="AM405" s="47">
        <v>0</v>
      </c>
      <c r="AN405" s="47">
        <v>0</v>
      </c>
      <c r="AO405" s="47">
        <v>0</v>
      </c>
      <c r="AP405" s="47">
        <v>0</v>
      </c>
      <c r="AQ405" s="47">
        <v>0</v>
      </c>
      <c r="AR405" s="47">
        <v>260</v>
      </c>
      <c r="AS405" s="47">
        <v>-162</v>
      </c>
      <c r="AT405" s="47">
        <v>2673</v>
      </c>
      <c r="AU405" s="47">
        <v>2288.5</v>
      </c>
      <c r="AV405" s="47">
        <v>2868.5</v>
      </c>
      <c r="AW405" s="47">
        <v>2618.5</v>
      </c>
      <c r="AX405" s="47">
        <v>3213.5</v>
      </c>
      <c r="AY405" s="47">
        <v>2853.5</v>
      </c>
      <c r="AZ405" s="47">
        <v>2768.5</v>
      </c>
      <c r="BA405" s="47">
        <v>2992.5</v>
      </c>
      <c r="BB405" s="47">
        <v>2927.5</v>
      </c>
    </row>
    <row r="406" spans="2:54" x14ac:dyDescent="0.25">
      <c r="B406" s="45">
        <v>45646</v>
      </c>
      <c r="C406" s="47">
        <v>0</v>
      </c>
      <c r="D406" s="47">
        <v>0</v>
      </c>
      <c r="E406" s="47">
        <v>0</v>
      </c>
      <c r="F406" s="47">
        <v>0</v>
      </c>
      <c r="G406" s="47">
        <v>0</v>
      </c>
      <c r="H406" s="47">
        <v>0</v>
      </c>
      <c r="I406" s="47">
        <v>0</v>
      </c>
      <c r="J406" s="47">
        <v>0</v>
      </c>
      <c r="K406" s="47">
        <v>0</v>
      </c>
      <c r="L406" s="47">
        <v>0</v>
      </c>
      <c r="M406" s="47">
        <v>0</v>
      </c>
      <c r="N406" s="47">
        <v>0</v>
      </c>
      <c r="O406" s="47">
        <v>0</v>
      </c>
      <c r="P406" s="47">
        <v>510</v>
      </c>
      <c r="Q406" s="47">
        <v>1010</v>
      </c>
      <c r="R406" s="47">
        <v>1415</v>
      </c>
      <c r="S406" s="47">
        <v>3080</v>
      </c>
      <c r="T406" s="47">
        <v>5558</v>
      </c>
      <c r="U406" s="47">
        <v>6216</v>
      </c>
      <c r="V406" s="47">
        <v>6716</v>
      </c>
      <c r="W406" s="47">
        <v>8731</v>
      </c>
      <c r="X406" s="47">
        <v>10261</v>
      </c>
      <c r="Y406" s="47">
        <v>12782</v>
      </c>
      <c r="Z406" s="47">
        <v>12782</v>
      </c>
      <c r="AD406" s="45">
        <v>45646</v>
      </c>
      <c r="AE406" s="47">
        <v>0</v>
      </c>
      <c r="AF406" s="47">
        <v>0</v>
      </c>
      <c r="AG406" s="47">
        <v>0</v>
      </c>
      <c r="AH406" s="47">
        <v>0</v>
      </c>
      <c r="AI406" s="47">
        <v>0</v>
      </c>
      <c r="AJ406" s="47">
        <v>0</v>
      </c>
      <c r="AK406" s="47">
        <v>0</v>
      </c>
      <c r="AL406" s="47">
        <v>0</v>
      </c>
      <c r="AM406" s="47">
        <v>0</v>
      </c>
      <c r="AN406" s="47">
        <v>0</v>
      </c>
      <c r="AO406" s="47">
        <v>0</v>
      </c>
      <c r="AP406" s="47">
        <v>0</v>
      </c>
      <c r="AQ406" s="47">
        <v>0</v>
      </c>
      <c r="AR406" s="47">
        <v>510</v>
      </c>
      <c r="AS406" s="47">
        <v>892</v>
      </c>
      <c r="AT406" s="47">
        <v>534.5</v>
      </c>
      <c r="AU406" s="47">
        <v>1024.5</v>
      </c>
      <c r="AV406" s="47">
        <v>2332.5</v>
      </c>
      <c r="AW406" s="47">
        <v>2540.5</v>
      </c>
      <c r="AX406" s="47">
        <v>1915.5</v>
      </c>
      <c r="AY406" s="47">
        <v>6545.5</v>
      </c>
      <c r="AZ406" s="47">
        <v>7510.5</v>
      </c>
      <c r="BA406" s="47">
        <v>7990</v>
      </c>
      <c r="BB406" s="47">
        <v>7990</v>
      </c>
    </row>
    <row r="407" spans="2:54" x14ac:dyDescent="0.25">
      <c r="B407" s="45">
        <v>45647</v>
      </c>
      <c r="C407" s="47">
        <v>0</v>
      </c>
      <c r="D407" s="47">
        <v>0</v>
      </c>
      <c r="E407" s="47">
        <v>0</v>
      </c>
      <c r="F407" s="47">
        <v>0</v>
      </c>
      <c r="G407" s="47">
        <v>0</v>
      </c>
      <c r="H407" s="47">
        <v>0</v>
      </c>
      <c r="I407" s="47">
        <v>0</v>
      </c>
      <c r="J407" s="47">
        <v>0</v>
      </c>
      <c r="K407" s="47">
        <v>0</v>
      </c>
      <c r="L407" s="47">
        <v>0</v>
      </c>
      <c r="M407" s="47">
        <v>0</v>
      </c>
      <c r="N407" s="47">
        <v>0</v>
      </c>
      <c r="O407" s="47">
        <v>0</v>
      </c>
      <c r="P407" s="47">
        <v>590</v>
      </c>
      <c r="Q407" s="47">
        <v>982</v>
      </c>
      <c r="R407" s="47">
        <v>1732</v>
      </c>
      <c r="S407" s="47">
        <v>2302</v>
      </c>
      <c r="T407" s="47">
        <v>2642</v>
      </c>
      <c r="U407" s="47">
        <v>3412</v>
      </c>
      <c r="V407" s="47">
        <v>3972</v>
      </c>
      <c r="W407" s="47">
        <v>3972</v>
      </c>
      <c r="X407" s="47">
        <v>4164</v>
      </c>
      <c r="Y407" s="47">
        <v>4164</v>
      </c>
      <c r="Z407" s="47">
        <v>4164</v>
      </c>
      <c r="AD407" s="45">
        <v>45647</v>
      </c>
      <c r="AE407" s="47">
        <v>0</v>
      </c>
      <c r="AF407" s="47">
        <v>0</v>
      </c>
      <c r="AG407" s="47">
        <v>0</v>
      </c>
      <c r="AH407" s="47">
        <v>0</v>
      </c>
      <c r="AI407" s="47">
        <v>0</v>
      </c>
      <c r="AJ407" s="47">
        <v>0</v>
      </c>
      <c r="AK407" s="47">
        <v>0</v>
      </c>
      <c r="AL407" s="47">
        <v>0</v>
      </c>
      <c r="AM407" s="47">
        <v>0</v>
      </c>
      <c r="AN407" s="47">
        <v>0</v>
      </c>
      <c r="AO407" s="47">
        <v>0</v>
      </c>
      <c r="AP407" s="47">
        <v>0</v>
      </c>
      <c r="AQ407" s="47">
        <v>0</v>
      </c>
      <c r="AR407" s="47">
        <v>320</v>
      </c>
      <c r="AS407" s="47">
        <v>727</v>
      </c>
      <c r="AT407" s="47">
        <v>1437</v>
      </c>
      <c r="AU407" s="47">
        <v>2007</v>
      </c>
      <c r="AV407" s="47">
        <v>1002</v>
      </c>
      <c r="AW407" s="47">
        <v>-2653</v>
      </c>
      <c r="AX407" s="47">
        <v>-20218</v>
      </c>
      <c r="AY407" s="47">
        <v>-77623</v>
      </c>
      <c r="AZ407" s="47">
        <v>-77281</v>
      </c>
      <c r="BA407" s="47">
        <v>-77281</v>
      </c>
      <c r="BB407" s="47">
        <v>-77287</v>
      </c>
    </row>
    <row r="408" spans="2:54" x14ac:dyDescent="0.25">
      <c r="B408" s="45">
        <v>45648</v>
      </c>
      <c r="C408" s="47">
        <v>0</v>
      </c>
      <c r="D408" s="47">
        <v>0</v>
      </c>
      <c r="E408" s="47">
        <v>0</v>
      </c>
      <c r="F408" s="47">
        <v>0</v>
      </c>
      <c r="G408" s="47">
        <v>0</v>
      </c>
      <c r="H408" s="47">
        <v>0</v>
      </c>
      <c r="I408" s="47">
        <v>0</v>
      </c>
      <c r="J408" s="47">
        <v>0</v>
      </c>
      <c r="K408" s="47">
        <v>0</v>
      </c>
      <c r="L408" s="47">
        <v>0</v>
      </c>
      <c r="M408" s="47">
        <v>0</v>
      </c>
      <c r="N408" s="47">
        <v>0</v>
      </c>
      <c r="O408" s="47">
        <v>0</v>
      </c>
      <c r="P408" s="47">
        <v>1142</v>
      </c>
      <c r="Q408" s="47">
        <v>2382</v>
      </c>
      <c r="R408" s="47">
        <v>5822</v>
      </c>
      <c r="S408" s="47">
        <v>7097</v>
      </c>
      <c r="T408" s="47">
        <v>8232</v>
      </c>
      <c r="U408" s="47">
        <v>10250</v>
      </c>
      <c r="V408" s="47">
        <v>11294</v>
      </c>
      <c r="W408" s="47">
        <v>11664</v>
      </c>
      <c r="X408" s="47">
        <v>12630</v>
      </c>
      <c r="Y408" s="47">
        <v>12770</v>
      </c>
      <c r="Z408" s="47">
        <v>12770</v>
      </c>
      <c r="AD408" s="45">
        <v>45648</v>
      </c>
      <c r="AE408" s="47">
        <v>0</v>
      </c>
      <c r="AF408" s="47">
        <v>0</v>
      </c>
      <c r="AG408" s="47">
        <v>0</v>
      </c>
      <c r="AH408" s="47">
        <v>0</v>
      </c>
      <c r="AI408" s="47">
        <v>0</v>
      </c>
      <c r="AJ408" s="47">
        <v>0</v>
      </c>
      <c r="AK408" s="47">
        <v>0</v>
      </c>
      <c r="AL408" s="47">
        <v>0.5</v>
      </c>
      <c r="AM408" s="47">
        <v>0.5</v>
      </c>
      <c r="AN408" s="47">
        <v>0.5</v>
      </c>
      <c r="AO408" s="47">
        <v>0.5</v>
      </c>
      <c r="AP408" s="47">
        <v>0.5</v>
      </c>
      <c r="AQ408" s="47">
        <v>0.5</v>
      </c>
      <c r="AR408" s="47">
        <v>-777.5</v>
      </c>
      <c r="AS408" s="47">
        <v>-62.5</v>
      </c>
      <c r="AT408" s="47">
        <v>1952.5</v>
      </c>
      <c r="AU408" s="47">
        <v>777.5</v>
      </c>
      <c r="AV408" s="47">
        <v>1112.5</v>
      </c>
      <c r="AW408" s="47">
        <v>3205.5</v>
      </c>
      <c r="AX408" s="47">
        <v>1824.5</v>
      </c>
      <c r="AY408" s="47">
        <v>1724.5</v>
      </c>
      <c r="AZ408" s="47">
        <v>2690.5</v>
      </c>
      <c r="BA408" s="47">
        <v>2785</v>
      </c>
      <c r="BB408" s="47">
        <v>2785</v>
      </c>
    </row>
    <row r="409" spans="2:54" x14ac:dyDescent="0.25">
      <c r="B409" s="45">
        <v>45649</v>
      </c>
      <c r="C409" s="47">
        <v>2465</v>
      </c>
      <c r="D409" s="47">
        <v>2465</v>
      </c>
      <c r="E409" s="47">
        <v>2465</v>
      </c>
      <c r="F409" s="47">
        <v>2465</v>
      </c>
      <c r="G409" s="47">
        <v>2465</v>
      </c>
      <c r="H409" s="47">
        <v>2465</v>
      </c>
      <c r="I409" s="47">
        <v>2465</v>
      </c>
      <c r="J409" s="47">
        <v>2465</v>
      </c>
      <c r="K409" s="47">
        <v>2465</v>
      </c>
      <c r="L409" s="47">
        <v>2465</v>
      </c>
      <c r="M409" s="47">
        <v>2465</v>
      </c>
      <c r="N409" s="47">
        <v>2465</v>
      </c>
      <c r="O409" s="47">
        <v>2795</v>
      </c>
      <c r="P409" s="47">
        <v>3055</v>
      </c>
      <c r="Q409" s="47">
        <v>4850</v>
      </c>
      <c r="R409" s="47">
        <v>5995</v>
      </c>
      <c r="S409" s="47">
        <v>6485</v>
      </c>
      <c r="T409" s="47">
        <v>8495</v>
      </c>
      <c r="U409" s="47">
        <v>8795</v>
      </c>
      <c r="V409" s="47">
        <v>8965</v>
      </c>
      <c r="W409" s="47">
        <v>10605</v>
      </c>
      <c r="X409" s="47">
        <v>11195</v>
      </c>
      <c r="Y409" s="47">
        <v>11855</v>
      </c>
      <c r="Z409" s="47">
        <v>12095</v>
      </c>
      <c r="AD409" s="45">
        <v>45649</v>
      </c>
      <c r="AE409" s="47">
        <v>1910</v>
      </c>
      <c r="AF409" s="47">
        <v>1910</v>
      </c>
      <c r="AG409" s="47">
        <v>1910</v>
      </c>
      <c r="AH409" s="47">
        <v>1910</v>
      </c>
      <c r="AI409" s="47">
        <v>1910</v>
      </c>
      <c r="AJ409" s="47">
        <v>1910</v>
      </c>
      <c r="AK409" s="47">
        <v>1910</v>
      </c>
      <c r="AL409" s="47">
        <v>1910</v>
      </c>
      <c r="AM409" s="47">
        <v>1910</v>
      </c>
      <c r="AN409" s="47">
        <v>1910</v>
      </c>
      <c r="AO409" s="47">
        <v>1910</v>
      </c>
      <c r="AP409" s="47">
        <v>1910</v>
      </c>
      <c r="AQ409" s="47">
        <v>2390</v>
      </c>
      <c r="AR409" s="47">
        <v>1876</v>
      </c>
      <c r="AS409" s="47">
        <v>3971</v>
      </c>
      <c r="AT409" s="47">
        <v>4066</v>
      </c>
      <c r="AU409" s="47">
        <v>3806</v>
      </c>
      <c r="AV409" s="47">
        <v>5816</v>
      </c>
      <c r="AW409" s="47">
        <v>5411</v>
      </c>
      <c r="AX409" s="47">
        <v>4331</v>
      </c>
      <c r="AY409" s="47">
        <v>5771</v>
      </c>
      <c r="AZ409" s="47">
        <v>7466</v>
      </c>
      <c r="BA409" s="47">
        <v>6801</v>
      </c>
      <c r="BB409" s="47">
        <v>2254</v>
      </c>
    </row>
    <row r="410" spans="2:54" x14ac:dyDescent="0.25">
      <c r="B410" s="45">
        <v>45650</v>
      </c>
      <c r="C410" s="47">
        <v>0</v>
      </c>
      <c r="D410" s="47">
        <v>0</v>
      </c>
      <c r="E410" s="47">
        <v>0</v>
      </c>
      <c r="F410" s="47">
        <v>0</v>
      </c>
      <c r="G410" s="47">
        <v>0</v>
      </c>
      <c r="H410" s="47">
        <v>0</v>
      </c>
      <c r="I410" s="47">
        <v>0</v>
      </c>
      <c r="J410" s="47">
        <v>0</v>
      </c>
      <c r="K410" s="47">
        <v>0</v>
      </c>
      <c r="L410" s="47">
        <v>0</v>
      </c>
      <c r="M410" s="47">
        <v>230</v>
      </c>
      <c r="N410" s="47">
        <v>1840</v>
      </c>
      <c r="O410" s="47">
        <v>3040</v>
      </c>
      <c r="P410" s="47">
        <v>3090</v>
      </c>
      <c r="Q410" s="47">
        <v>3240</v>
      </c>
      <c r="R410" s="47">
        <v>3910</v>
      </c>
      <c r="S410" s="47">
        <v>4620</v>
      </c>
      <c r="T410" s="47">
        <v>5080</v>
      </c>
      <c r="U410" s="47">
        <v>5080</v>
      </c>
      <c r="V410" s="47">
        <v>5080</v>
      </c>
      <c r="W410" s="47">
        <v>5080</v>
      </c>
      <c r="X410" s="47">
        <v>5080</v>
      </c>
      <c r="Y410" s="47">
        <v>5080</v>
      </c>
      <c r="Z410" s="47">
        <v>5080</v>
      </c>
      <c r="AD410" s="45">
        <v>45650</v>
      </c>
      <c r="AE410" s="47">
        <v>0</v>
      </c>
      <c r="AF410" s="47">
        <v>0</v>
      </c>
      <c r="AG410" s="47">
        <v>0</v>
      </c>
      <c r="AH410" s="47">
        <v>0</v>
      </c>
      <c r="AI410" s="47">
        <v>0</v>
      </c>
      <c r="AJ410" s="47">
        <v>0</v>
      </c>
      <c r="AK410" s="47">
        <v>0</v>
      </c>
      <c r="AL410" s="47">
        <v>0</v>
      </c>
      <c r="AM410" s="47">
        <v>0</v>
      </c>
      <c r="AN410" s="47">
        <v>0</v>
      </c>
      <c r="AO410" s="47">
        <v>430</v>
      </c>
      <c r="AP410" s="47">
        <v>-395</v>
      </c>
      <c r="AQ410" s="47">
        <v>-995</v>
      </c>
      <c r="AR410" s="47">
        <v>-3845</v>
      </c>
      <c r="AS410" s="47">
        <v>-3695</v>
      </c>
      <c r="AT410" s="47">
        <v>-3875</v>
      </c>
      <c r="AU410" s="47">
        <v>-2965</v>
      </c>
      <c r="AV410" s="47">
        <v>-2428</v>
      </c>
      <c r="AW410" s="47">
        <v>-2428</v>
      </c>
      <c r="AX410" s="47">
        <v>-2428</v>
      </c>
      <c r="AY410" s="47">
        <v>-2428</v>
      </c>
      <c r="AZ410" s="47">
        <v>-2428</v>
      </c>
      <c r="BA410" s="47">
        <v>-2428</v>
      </c>
      <c r="BB410" s="47">
        <v>-2428</v>
      </c>
    </row>
    <row r="411" spans="2:54" x14ac:dyDescent="0.25">
      <c r="B411" s="2"/>
    </row>
    <row r="412" spans="2:54" x14ac:dyDescent="0.25">
      <c r="B412" s="2"/>
    </row>
    <row r="413" spans="2:54" x14ac:dyDescent="0.25">
      <c r="B413" s="2"/>
    </row>
    <row r="414" spans="2:54" x14ac:dyDescent="0.25">
      <c r="B414" s="14" t="s">
        <v>26</v>
      </c>
      <c r="C414" s="12" t="s">
        <v>2</v>
      </c>
      <c r="D414" s="12" t="s">
        <v>3</v>
      </c>
      <c r="E414" s="12" t="s">
        <v>4</v>
      </c>
      <c r="F414" s="12" t="s">
        <v>5</v>
      </c>
      <c r="G414" s="12" t="s">
        <v>6</v>
      </c>
      <c r="H414" s="12" t="s">
        <v>7</v>
      </c>
      <c r="I414" s="12" t="s">
        <v>8</v>
      </c>
      <c r="J414" s="12" t="s">
        <v>9</v>
      </c>
      <c r="K414" s="12" t="s">
        <v>10</v>
      </c>
      <c r="L414" s="12" t="s">
        <v>11</v>
      </c>
      <c r="M414" s="12" t="s">
        <v>12</v>
      </c>
      <c r="N414" s="12" t="s">
        <v>13</v>
      </c>
      <c r="O414" s="12" t="s">
        <v>14</v>
      </c>
      <c r="P414" s="12" t="s">
        <v>15</v>
      </c>
      <c r="Q414" s="12" t="s">
        <v>16</v>
      </c>
      <c r="R414" s="12" t="s">
        <v>17</v>
      </c>
      <c r="S414" s="12" t="s">
        <v>18</v>
      </c>
      <c r="T414" s="12" t="s">
        <v>19</v>
      </c>
      <c r="U414" s="12" t="s">
        <v>20</v>
      </c>
      <c r="V414" s="12" t="s">
        <v>21</v>
      </c>
      <c r="W414" s="12" t="s">
        <v>22</v>
      </c>
      <c r="X414" s="12" t="s">
        <v>23</v>
      </c>
      <c r="Y414" s="12" t="s">
        <v>24</v>
      </c>
      <c r="Z414" s="31" t="s">
        <v>25</v>
      </c>
      <c r="AD414" s="14" t="s">
        <v>26</v>
      </c>
      <c r="AE414" s="12" t="s">
        <v>2</v>
      </c>
      <c r="AF414" s="12" t="s">
        <v>3</v>
      </c>
      <c r="AG414" s="12" t="s">
        <v>4</v>
      </c>
      <c r="AH414" s="12" t="s">
        <v>5</v>
      </c>
      <c r="AI414" s="12" t="s">
        <v>6</v>
      </c>
      <c r="AJ414" s="12" t="s">
        <v>7</v>
      </c>
      <c r="AK414" s="12" t="s">
        <v>8</v>
      </c>
      <c r="AL414" s="12" t="s">
        <v>9</v>
      </c>
      <c r="AM414" s="12" t="s">
        <v>10</v>
      </c>
      <c r="AN414" s="12" t="s">
        <v>11</v>
      </c>
      <c r="AO414" s="12" t="s">
        <v>12</v>
      </c>
      <c r="AP414" s="12" t="s">
        <v>13</v>
      </c>
      <c r="AQ414" s="12" t="s">
        <v>14</v>
      </c>
      <c r="AR414" s="12" t="s">
        <v>15</v>
      </c>
      <c r="AS414" s="12" t="s">
        <v>16</v>
      </c>
      <c r="AT414" s="12" t="s">
        <v>17</v>
      </c>
      <c r="AU414" s="12" t="s">
        <v>18</v>
      </c>
      <c r="AV414" s="12" t="s">
        <v>19</v>
      </c>
      <c r="AW414" s="12" t="s">
        <v>20</v>
      </c>
      <c r="AX414" s="12" t="s">
        <v>21</v>
      </c>
      <c r="AY414" s="12" t="s">
        <v>22</v>
      </c>
      <c r="AZ414" s="12" t="s">
        <v>23</v>
      </c>
      <c r="BA414" s="12" t="s">
        <v>24</v>
      </c>
      <c r="BB414" s="31" t="s">
        <v>25</v>
      </c>
    </row>
    <row r="415" spans="2:54" x14ac:dyDescent="0.25">
      <c r="B415" s="45">
        <v>45623</v>
      </c>
      <c r="C415" s="38">
        <f>C383</f>
        <v>0</v>
      </c>
      <c r="D415" s="38">
        <f>D383-C383</f>
        <v>0</v>
      </c>
      <c r="E415" s="38">
        <f t="shared" ref="E415:E442" si="1183">E383-D383</f>
        <v>0</v>
      </c>
      <c r="F415" s="38">
        <f t="shared" ref="F415:F442" si="1184">F383-E383</f>
        <v>0</v>
      </c>
      <c r="G415" s="38">
        <f t="shared" ref="G415:G442" si="1185">G383-F383</f>
        <v>0</v>
      </c>
      <c r="H415" s="38">
        <f t="shared" ref="H415:H442" si="1186">H383-G383</f>
        <v>0</v>
      </c>
      <c r="I415" s="38">
        <f t="shared" ref="I415:I442" si="1187">I383-H383</f>
        <v>0</v>
      </c>
      <c r="J415" s="38">
        <f t="shared" ref="J415:J442" si="1188">J383-I383</f>
        <v>0</v>
      </c>
      <c r="K415" s="38">
        <f t="shared" ref="K415:K442" si="1189">K383-J383</f>
        <v>0</v>
      </c>
      <c r="L415" s="38">
        <f t="shared" ref="L415:L442" si="1190">L383-K383</f>
        <v>0</v>
      </c>
      <c r="M415" s="38">
        <f t="shared" ref="M415:M442" si="1191">M383-L383</f>
        <v>0</v>
      </c>
      <c r="N415" s="38">
        <f t="shared" ref="N415:N442" si="1192">N383-M383</f>
        <v>0</v>
      </c>
      <c r="O415" s="38">
        <f t="shared" ref="O415:O442" si="1193">O383-N383</f>
        <v>0</v>
      </c>
      <c r="P415" s="38">
        <f t="shared" ref="P415:P442" si="1194">P383-O383</f>
        <v>440</v>
      </c>
      <c r="Q415" s="38">
        <f t="shared" ref="Q415:Q442" si="1195">Q383-P383</f>
        <v>172</v>
      </c>
      <c r="R415" s="38">
        <f t="shared" ref="R415:R442" si="1196">R383-Q383</f>
        <v>930</v>
      </c>
      <c r="S415" s="38">
        <f t="shared" ref="S415:S442" si="1197">S383-R383</f>
        <v>195</v>
      </c>
      <c r="T415" s="38">
        <f t="shared" ref="T415:T442" si="1198">T383-S383</f>
        <v>733.5</v>
      </c>
      <c r="U415" s="38">
        <f t="shared" ref="U415:U442" si="1199">U383-T383</f>
        <v>440</v>
      </c>
      <c r="V415" s="38">
        <f t="shared" ref="V415:V442" si="1200">V383-U383</f>
        <v>405</v>
      </c>
      <c r="W415" s="38">
        <f t="shared" ref="W415:W442" si="1201">W383-V383</f>
        <v>1580</v>
      </c>
      <c r="X415" s="38">
        <f t="shared" ref="X415:X442" si="1202">X383-W383</f>
        <v>740</v>
      </c>
      <c r="Y415" s="38">
        <f>Y383-X383</f>
        <v>1060</v>
      </c>
      <c r="Z415" s="41">
        <f t="shared" ref="Z415:Z442" si="1203">Z383-Y383</f>
        <v>360</v>
      </c>
      <c r="AD415" s="45">
        <v>45623</v>
      </c>
      <c r="AE415" s="38">
        <f>AE383</f>
        <v>0</v>
      </c>
      <c r="AF415" s="38">
        <f>AF383-AE383</f>
        <v>0</v>
      </c>
      <c r="AG415" s="38">
        <f t="shared" ref="AG415:AG442" si="1204">AG383-AF383</f>
        <v>0</v>
      </c>
      <c r="AH415" s="38">
        <f t="shared" ref="AH415:AH442" si="1205">AH383-AG383</f>
        <v>0</v>
      </c>
      <c r="AI415" s="38">
        <f t="shared" ref="AI415:AI442" si="1206">AI383-AH383</f>
        <v>0</v>
      </c>
      <c r="AJ415" s="38">
        <f t="shared" ref="AJ415:AJ442" si="1207">AJ383-AI383</f>
        <v>0</v>
      </c>
      <c r="AK415" s="38">
        <f t="shared" ref="AK415:AK442" si="1208">AK383-AJ383</f>
        <v>0</v>
      </c>
      <c r="AL415" s="38">
        <f t="shared" ref="AL415:AL442" si="1209">AL383-AK383</f>
        <v>0</v>
      </c>
      <c r="AM415" s="38">
        <f t="shared" ref="AM415:AM442" si="1210">AM383-AL383</f>
        <v>0</v>
      </c>
      <c r="AN415" s="38">
        <f t="shared" ref="AN415:AN442" si="1211">AN383-AM383</f>
        <v>0</v>
      </c>
      <c r="AO415" s="38">
        <f t="shared" ref="AO415:AO442" si="1212">AO383-AN383</f>
        <v>0</v>
      </c>
      <c r="AP415" s="38">
        <f t="shared" ref="AP415:AP442" si="1213">AP383-AO383</f>
        <v>0</v>
      </c>
      <c r="AQ415" s="38">
        <f t="shared" ref="AQ415:AQ442" si="1214">AQ383-AP383</f>
        <v>0</v>
      </c>
      <c r="AR415" s="38">
        <f t="shared" ref="AR415:AR442" si="1215">AR383-AQ383</f>
        <v>440</v>
      </c>
      <c r="AS415" s="38">
        <f t="shared" ref="AS415:AS442" si="1216">AS383-AR383</f>
        <v>337</v>
      </c>
      <c r="AT415" s="38">
        <f t="shared" ref="AT415:AT442" si="1217">AT383-AS383</f>
        <v>-1435</v>
      </c>
      <c r="AU415" s="38">
        <f t="shared" ref="AU415:AU442" si="1218">AU383-AT383</f>
        <v>-838</v>
      </c>
      <c r="AV415" s="38">
        <f t="shared" ref="AV415:AV442" si="1219">AV383-AU383</f>
        <v>584.5</v>
      </c>
      <c r="AW415" s="38">
        <f t="shared" ref="AW415:AW442" si="1220">AW383-AV383</f>
        <v>-145</v>
      </c>
      <c r="AX415" s="38">
        <f t="shared" ref="AX415:AX442" si="1221">AX383-AW383</f>
        <v>20</v>
      </c>
      <c r="AY415" s="38">
        <f t="shared" ref="AY415:AY442" si="1222">AY383-AX383</f>
        <v>1390</v>
      </c>
      <c r="AZ415" s="38">
        <f t="shared" ref="AZ415:AZ442" si="1223">AZ383-AY383</f>
        <v>1390</v>
      </c>
      <c r="BA415" s="38">
        <f t="shared" ref="BA415:BA442" si="1224">BA383-AZ383</f>
        <v>975</v>
      </c>
      <c r="BB415" s="41">
        <f t="shared" ref="BB415:BB442" si="1225">BB383-BA383</f>
        <v>-288</v>
      </c>
    </row>
    <row r="416" spans="2:54" x14ac:dyDescent="0.25">
      <c r="B416" s="45">
        <v>45624</v>
      </c>
      <c r="C416" s="38">
        <f t="shared" ref="C416:C442" si="1226">C384</f>
        <v>0</v>
      </c>
      <c r="D416" s="38">
        <f t="shared" ref="D416:D442" si="1227">D384-C384</f>
        <v>0</v>
      </c>
      <c r="E416" s="38">
        <f t="shared" si="1183"/>
        <v>0</v>
      </c>
      <c r="F416" s="38">
        <f t="shared" si="1184"/>
        <v>0</v>
      </c>
      <c r="G416" s="38">
        <f t="shared" si="1185"/>
        <v>0</v>
      </c>
      <c r="H416" s="38">
        <f t="shared" si="1186"/>
        <v>0</v>
      </c>
      <c r="I416" s="38">
        <f t="shared" si="1187"/>
        <v>0</v>
      </c>
      <c r="J416" s="38">
        <f t="shared" si="1188"/>
        <v>0</v>
      </c>
      <c r="K416" s="38">
        <f t="shared" si="1189"/>
        <v>0</v>
      </c>
      <c r="L416" s="38">
        <f t="shared" si="1190"/>
        <v>0</v>
      </c>
      <c r="M416" s="38">
        <f t="shared" si="1191"/>
        <v>0</v>
      </c>
      <c r="N416" s="38">
        <f t="shared" si="1192"/>
        <v>0</v>
      </c>
      <c r="O416" s="38">
        <f t="shared" si="1193"/>
        <v>0</v>
      </c>
      <c r="P416" s="38">
        <f t="shared" si="1194"/>
        <v>0</v>
      </c>
      <c r="Q416" s="38">
        <f t="shared" si="1195"/>
        <v>140</v>
      </c>
      <c r="R416" s="38">
        <f t="shared" si="1196"/>
        <v>2100</v>
      </c>
      <c r="S416" s="38">
        <f t="shared" si="1197"/>
        <v>1900</v>
      </c>
      <c r="T416" s="38">
        <f t="shared" si="1198"/>
        <v>1440</v>
      </c>
      <c r="U416" s="38">
        <f t="shared" si="1199"/>
        <v>938</v>
      </c>
      <c r="V416" s="38">
        <f t="shared" si="1200"/>
        <v>273</v>
      </c>
      <c r="W416" s="38">
        <f t="shared" si="1201"/>
        <v>250</v>
      </c>
      <c r="X416" s="38">
        <f t="shared" si="1202"/>
        <v>200</v>
      </c>
      <c r="Y416" s="38">
        <f t="shared" ref="Y416:Y442" si="1228">Y384-X384</f>
        <v>0</v>
      </c>
      <c r="Z416" s="41">
        <f t="shared" si="1203"/>
        <v>0</v>
      </c>
      <c r="AD416" s="45">
        <v>45624</v>
      </c>
      <c r="AE416" s="38">
        <f t="shared" ref="AE416:AE442" si="1229">AE384</f>
        <v>0</v>
      </c>
      <c r="AF416" s="38">
        <f t="shared" ref="AF416:AF442" si="1230">AF384-AE384</f>
        <v>0</v>
      </c>
      <c r="AG416" s="38">
        <f t="shared" si="1204"/>
        <v>0</v>
      </c>
      <c r="AH416" s="38">
        <f t="shared" si="1205"/>
        <v>0</v>
      </c>
      <c r="AI416" s="38">
        <f t="shared" si="1206"/>
        <v>0</v>
      </c>
      <c r="AJ416" s="38">
        <f t="shared" si="1207"/>
        <v>0</v>
      </c>
      <c r="AK416" s="38">
        <f t="shared" si="1208"/>
        <v>0</v>
      </c>
      <c r="AL416" s="38">
        <f t="shared" si="1209"/>
        <v>0</v>
      </c>
      <c r="AM416" s="38">
        <f t="shared" si="1210"/>
        <v>0</v>
      </c>
      <c r="AN416" s="38">
        <f t="shared" si="1211"/>
        <v>0</v>
      </c>
      <c r="AO416" s="38">
        <f t="shared" si="1212"/>
        <v>0</v>
      </c>
      <c r="AP416" s="38">
        <f t="shared" si="1213"/>
        <v>0</v>
      </c>
      <c r="AQ416" s="38">
        <f t="shared" si="1214"/>
        <v>0</v>
      </c>
      <c r="AR416" s="38">
        <f t="shared" si="1215"/>
        <v>0</v>
      </c>
      <c r="AS416" s="38">
        <f t="shared" si="1216"/>
        <v>140</v>
      </c>
      <c r="AT416" s="38">
        <f t="shared" si="1217"/>
        <v>-3435</v>
      </c>
      <c r="AU416" s="38">
        <f t="shared" si="1218"/>
        <v>1200</v>
      </c>
      <c r="AV416" s="38">
        <f t="shared" si="1219"/>
        <v>-1985</v>
      </c>
      <c r="AW416" s="38">
        <f t="shared" si="1220"/>
        <v>-1072</v>
      </c>
      <c r="AX416" s="38">
        <f t="shared" si="1221"/>
        <v>-1298</v>
      </c>
      <c r="AY416" s="38">
        <f t="shared" si="1222"/>
        <v>582</v>
      </c>
      <c r="AZ416" s="38">
        <f t="shared" si="1223"/>
        <v>200</v>
      </c>
      <c r="BA416" s="38">
        <f t="shared" si="1224"/>
        <v>0</v>
      </c>
      <c r="BB416" s="41">
        <f t="shared" si="1225"/>
        <v>0</v>
      </c>
    </row>
    <row r="417" spans="2:54" x14ac:dyDescent="0.25">
      <c r="B417" s="45">
        <v>45625</v>
      </c>
      <c r="C417" s="38">
        <f t="shared" si="1226"/>
        <v>0</v>
      </c>
      <c r="D417" s="38">
        <f t="shared" si="1227"/>
        <v>0</v>
      </c>
      <c r="E417" s="38">
        <f t="shared" si="1183"/>
        <v>0</v>
      </c>
      <c r="F417" s="38">
        <f t="shared" si="1184"/>
        <v>0</v>
      </c>
      <c r="G417" s="38">
        <f t="shared" si="1185"/>
        <v>0</v>
      </c>
      <c r="H417" s="38">
        <f t="shared" si="1186"/>
        <v>0</v>
      </c>
      <c r="I417" s="38">
        <f t="shared" si="1187"/>
        <v>0</v>
      </c>
      <c r="J417" s="38">
        <f t="shared" si="1188"/>
        <v>0</v>
      </c>
      <c r="K417" s="38">
        <f t="shared" si="1189"/>
        <v>0</v>
      </c>
      <c r="L417" s="38">
        <f t="shared" si="1190"/>
        <v>0</v>
      </c>
      <c r="M417" s="38">
        <f t="shared" si="1191"/>
        <v>230</v>
      </c>
      <c r="N417" s="38">
        <f t="shared" si="1192"/>
        <v>0</v>
      </c>
      <c r="O417" s="38">
        <f t="shared" si="1193"/>
        <v>235</v>
      </c>
      <c r="P417" s="38">
        <f t="shared" si="1194"/>
        <v>620</v>
      </c>
      <c r="Q417" s="38">
        <f t="shared" si="1195"/>
        <v>525</v>
      </c>
      <c r="R417" s="38">
        <f t="shared" si="1196"/>
        <v>860</v>
      </c>
      <c r="S417" s="38">
        <f t="shared" si="1197"/>
        <v>1010</v>
      </c>
      <c r="T417" s="38">
        <f t="shared" si="1198"/>
        <v>225</v>
      </c>
      <c r="U417" s="38">
        <f t="shared" si="1199"/>
        <v>170</v>
      </c>
      <c r="V417" s="38">
        <f t="shared" si="1200"/>
        <v>1320</v>
      </c>
      <c r="W417" s="38">
        <f t="shared" si="1201"/>
        <v>610</v>
      </c>
      <c r="X417" s="38">
        <f t="shared" si="1202"/>
        <v>225</v>
      </c>
      <c r="Y417" s="38">
        <f t="shared" si="1228"/>
        <v>775</v>
      </c>
      <c r="Z417" s="41">
        <f t="shared" si="1203"/>
        <v>0</v>
      </c>
      <c r="AD417" s="45">
        <v>45625</v>
      </c>
      <c r="AE417" s="38">
        <f t="shared" si="1229"/>
        <v>0</v>
      </c>
      <c r="AF417" s="38">
        <f t="shared" si="1230"/>
        <v>0</v>
      </c>
      <c r="AG417" s="38">
        <f t="shared" si="1204"/>
        <v>0</v>
      </c>
      <c r="AH417" s="38">
        <f t="shared" si="1205"/>
        <v>0</v>
      </c>
      <c r="AI417" s="38">
        <f t="shared" si="1206"/>
        <v>0</v>
      </c>
      <c r="AJ417" s="38">
        <f t="shared" si="1207"/>
        <v>0</v>
      </c>
      <c r="AK417" s="38">
        <f t="shared" si="1208"/>
        <v>0</v>
      </c>
      <c r="AL417" s="38">
        <f t="shared" si="1209"/>
        <v>0</v>
      </c>
      <c r="AM417" s="38">
        <f t="shared" si="1210"/>
        <v>0</v>
      </c>
      <c r="AN417" s="38">
        <f t="shared" si="1211"/>
        <v>0</v>
      </c>
      <c r="AO417" s="38">
        <f t="shared" si="1212"/>
        <v>555</v>
      </c>
      <c r="AP417" s="38">
        <f t="shared" si="1213"/>
        <v>0</v>
      </c>
      <c r="AQ417" s="38">
        <f t="shared" si="1214"/>
        <v>215</v>
      </c>
      <c r="AR417" s="38">
        <f t="shared" si="1215"/>
        <v>-165</v>
      </c>
      <c r="AS417" s="38">
        <f t="shared" si="1216"/>
        <v>1170</v>
      </c>
      <c r="AT417" s="38">
        <f t="shared" si="1217"/>
        <v>115</v>
      </c>
      <c r="AU417" s="38">
        <f t="shared" si="1218"/>
        <v>925</v>
      </c>
      <c r="AV417" s="38">
        <f t="shared" si="1219"/>
        <v>235</v>
      </c>
      <c r="AW417" s="38">
        <f t="shared" si="1220"/>
        <v>-117</v>
      </c>
      <c r="AX417" s="38">
        <f t="shared" si="1221"/>
        <v>255</v>
      </c>
      <c r="AY417" s="38">
        <f t="shared" si="1222"/>
        <v>-1468</v>
      </c>
      <c r="AZ417" s="38">
        <f t="shared" si="1223"/>
        <v>86</v>
      </c>
      <c r="BA417" s="38">
        <f t="shared" si="1224"/>
        <v>-575</v>
      </c>
      <c r="BB417" s="41">
        <f t="shared" si="1225"/>
        <v>544.5</v>
      </c>
    </row>
    <row r="418" spans="2:54" x14ac:dyDescent="0.25">
      <c r="B418" s="45">
        <v>45626</v>
      </c>
      <c r="C418" s="38">
        <f t="shared" si="1226"/>
        <v>0</v>
      </c>
      <c r="D418" s="38">
        <f t="shared" si="1227"/>
        <v>0</v>
      </c>
      <c r="E418" s="38">
        <f t="shared" si="1183"/>
        <v>0</v>
      </c>
      <c r="F418" s="38">
        <f t="shared" si="1184"/>
        <v>0</v>
      </c>
      <c r="G418" s="38">
        <f t="shared" si="1185"/>
        <v>0</v>
      </c>
      <c r="H418" s="38">
        <f t="shared" si="1186"/>
        <v>0</v>
      </c>
      <c r="I418" s="38">
        <f t="shared" si="1187"/>
        <v>0</v>
      </c>
      <c r="J418" s="38">
        <f t="shared" si="1188"/>
        <v>0</v>
      </c>
      <c r="K418" s="38">
        <f t="shared" si="1189"/>
        <v>0</v>
      </c>
      <c r="L418" s="38">
        <f t="shared" si="1190"/>
        <v>0</v>
      </c>
      <c r="M418" s="38">
        <f t="shared" si="1191"/>
        <v>0</v>
      </c>
      <c r="N418" s="38">
        <f t="shared" si="1192"/>
        <v>0</v>
      </c>
      <c r="O418" s="38">
        <f t="shared" si="1193"/>
        <v>0</v>
      </c>
      <c r="P418" s="38">
        <f t="shared" si="1194"/>
        <v>0</v>
      </c>
      <c r="Q418" s="38">
        <f t="shared" si="1195"/>
        <v>365</v>
      </c>
      <c r="R418" s="38">
        <f t="shared" si="1196"/>
        <v>747</v>
      </c>
      <c r="S418" s="38">
        <f t="shared" si="1197"/>
        <v>910</v>
      </c>
      <c r="T418" s="38">
        <f t="shared" si="1198"/>
        <v>1760</v>
      </c>
      <c r="U418" s="38">
        <f t="shared" si="1199"/>
        <v>1360</v>
      </c>
      <c r="V418" s="38">
        <f t="shared" si="1200"/>
        <v>145</v>
      </c>
      <c r="W418" s="38">
        <f t="shared" si="1201"/>
        <v>650</v>
      </c>
      <c r="X418" s="38">
        <f t="shared" si="1202"/>
        <v>0</v>
      </c>
      <c r="Y418" s="38">
        <f t="shared" si="1228"/>
        <v>0</v>
      </c>
      <c r="Z418" s="41">
        <f t="shared" si="1203"/>
        <v>0</v>
      </c>
      <c r="AD418" s="45">
        <v>45626</v>
      </c>
      <c r="AE418" s="38">
        <f t="shared" si="1229"/>
        <v>0</v>
      </c>
      <c r="AF418" s="38">
        <f t="shared" si="1230"/>
        <v>0</v>
      </c>
      <c r="AG418" s="38">
        <f t="shared" si="1204"/>
        <v>0</v>
      </c>
      <c r="AH418" s="38">
        <f t="shared" si="1205"/>
        <v>0</v>
      </c>
      <c r="AI418" s="38">
        <f t="shared" si="1206"/>
        <v>0</v>
      </c>
      <c r="AJ418" s="38">
        <f t="shared" si="1207"/>
        <v>0</v>
      </c>
      <c r="AK418" s="38">
        <f t="shared" si="1208"/>
        <v>0</v>
      </c>
      <c r="AL418" s="38">
        <f t="shared" si="1209"/>
        <v>0</v>
      </c>
      <c r="AM418" s="38">
        <f t="shared" si="1210"/>
        <v>0</v>
      </c>
      <c r="AN418" s="38">
        <f t="shared" si="1211"/>
        <v>0</v>
      </c>
      <c r="AO418" s="38">
        <f t="shared" si="1212"/>
        <v>0</v>
      </c>
      <c r="AP418" s="38">
        <f t="shared" si="1213"/>
        <v>0</v>
      </c>
      <c r="AQ418" s="38">
        <f t="shared" si="1214"/>
        <v>0</v>
      </c>
      <c r="AR418" s="38">
        <f t="shared" si="1215"/>
        <v>0</v>
      </c>
      <c r="AS418" s="38">
        <f t="shared" si="1216"/>
        <v>224</v>
      </c>
      <c r="AT418" s="38">
        <f t="shared" si="1217"/>
        <v>-786</v>
      </c>
      <c r="AU418" s="38">
        <f t="shared" si="1218"/>
        <v>-2985</v>
      </c>
      <c r="AV418" s="38">
        <f t="shared" si="1219"/>
        <v>6620</v>
      </c>
      <c r="AW418" s="38">
        <f t="shared" si="1220"/>
        <v>1660</v>
      </c>
      <c r="AX418" s="38">
        <f t="shared" si="1221"/>
        <v>210</v>
      </c>
      <c r="AY418" s="38">
        <f t="shared" si="1222"/>
        <v>-185</v>
      </c>
      <c r="AZ418" s="38">
        <f t="shared" si="1223"/>
        <v>-20</v>
      </c>
      <c r="BA418" s="38">
        <f t="shared" si="1224"/>
        <v>73.5</v>
      </c>
      <c r="BB418" s="41">
        <f t="shared" si="1225"/>
        <v>0</v>
      </c>
    </row>
    <row r="419" spans="2:54" x14ac:dyDescent="0.25">
      <c r="B419" s="45">
        <v>45627</v>
      </c>
      <c r="C419" s="38">
        <f t="shared" si="1226"/>
        <v>0</v>
      </c>
      <c r="D419" s="38">
        <f t="shared" si="1227"/>
        <v>0</v>
      </c>
      <c r="E419" s="38">
        <f t="shared" si="1183"/>
        <v>0</v>
      </c>
      <c r="F419" s="38">
        <f t="shared" si="1184"/>
        <v>0</v>
      </c>
      <c r="G419" s="38">
        <f t="shared" si="1185"/>
        <v>0</v>
      </c>
      <c r="H419" s="38">
        <f t="shared" si="1186"/>
        <v>0</v>
      </c>
      <c r="I419" s="38">
        <f t="shared" si="1187"/>
        <v>0</v>
      </c>
      <c r="J419" s="38">
        <f t="shared" si="1188"/>
        <v>0</v>
      </c>
      <c r="K419" s="38">
        <f t="shared" si="1189"/>
        <v>0</v>
      </c>
      <c r="L419" s="38">
        <f t="shared" si="1190"/>
        <v>0</v>
      </c>
      <c r="M419" s="38">
        <f t="shared" si="1191"/>
        <v>0</v>
      </c>
      <c r="N419" s="38">
        <f t="shared" si="1192"/>
        <v>0</v>
      </c>
      <c r="O419" s="38">
        <f t="shared" si="1193"/>
        <v>0</v>
      </c>
      <c r="P419" s="38">
        <f t="shared" si="1194"/>
        <v>690</v>
      </c>
      <c r="Q419" s="38">
        <f t="shared" si="1195"/>
        <v>1300</v>
      </c>
      <c r="R419" s="38">
        <f t="shared" si="1196"/>
        <v>870</v>
      </c>
      <c r="S419" s="38">
        <f t="shared" si="1197"/>
        <v>170</v>
      </c>
      <c r="T419" s="38">
        <f t="shared" si="1198"/>
        <v>1395</v>
      </c>
      <c r="U419" s="38">
        <f t="shared" si="1199"/>
        <v>770</v>
      </c>
      <c r="V419" s="38">
        <f t="shared" si="1200"/>
        <v>440</v>
      </c>
      <c r="W419" s="38">
        <f t="shared" si="1201"/>
        <v>1130</v>
      </c>
      <c r="X419" s="38">
        <f t="shared" si="1202"/>
        <v>735</v>
      </c>
      <c r="Y419" s="38">
        <f t="shared" si="1228"/>
        <v>1530</v>
      </c>
      <c r="Z419" s="41">
        <f t="shared" si="1203"/>
        <v>295</v>
      </c>
      <c r="AD419" s="45">
        <v>45627</v>
      </c>
      <c r="AE419" s="38">
        <f t="shared" si="1229"/>
        <v>0</v>
      </c>
      <c r="AF419" s="38">
        <f t="shared" si="1230"/>
        <v>0</v>
      </c>
      <c r="AG419" s="38">
        <f t="shared" si="1204"/>
        <v>0</v>
      </c>
      <c r="AH419" s="38">
        <f t="shared" si="1205"/>
        <v>0</v>
      </c>
      <c r="AI419" s="38">
        <f t="shared" si="1206"/>
        <v>0</v>
      </c>
      <c r="AJ419" s="38">
        <f t="shared" si="1207"/>
        <v>0</v>
      </c>
      <c r="AK419" s="38">
        <f t="shared" si="1208"/>
        <v>0</v>
      </c>
      <c r="AL419" s="38">
        <f t="shared" si="1209"/>
        <v>0</v>
      </c>
      <c r="AM419" s="38">
        <f t="shared" si="1210"/>
        <v>0</v>
      </c>
      <c r="AN419" s="38">
        <f t="shared" si="1211"/>
        <v>0</v>
      </c>
      <c r="AO419" s="38">
        <f t="shared" si="1212"/>
        <v>0</v>
      </c>
      <c r="AP419" s="38">
        <f t="shared" si="1213"/>
        <v>0</v>
      </c>
      <c r="AQ419" s="38">
        <f t="shared" si="1214"/>
        <v>0</v>
      </c>
      <c r="AR419" s="38">
        <f t="shared" si="1215"/>
        <v>130</v>
      </c>
      <c r="AS419" s="38">
        <f t="shared" si="1216"/>
        <v>-700</v>
      </c>
      <c r="AT419" s="38">
        <f t="shared" si="1217"/>
        <v>2520</v>
      </c>
      <c r="AU419" s="38">
        <f t="shared" si="1218"/>
        <v>465</v>
      </c>
      <c r="AV419" s="38">
        <f t="shared" si="1219"/>
        <v>240</v>
      </c>
      <c r="AW419" s="38">
        <f t="shared" si="1220"/>
        <v>545</v>
      </c>
      <c r="AX419" s="38">
        <f t="shared" si="1221"/>
        <v>-175</v>
      </c>
      <c r="AY419" s="38">
        <f t="shared" si="1222"/>
        <v>230</v>
      </c>
      <c r="AZ419" s="38">
        <f t="shared" si="1223"/>
        <v>-215</v>
      </c>
      <c r="BA419" s="38">
        <f t="shared" si="1224"/>
        <v>-4145</v>
      </c>
      <c r="BB419" s="41">
        <f t="shared" si="1225"/>
        <v>463</v>
      </c>
    </row>
    <row r="420" spans="2:54" x14ac:dyDescent="0.25">
      <c r="B420" s="45">
        <v>45628</v>
      </c>
      <c r="C420" s="38">
        <f t="shared" si="1226"/>
        <v>0</v>
      </c>
      <c r="D420" s="38">
        <f t="shared" si="1227"/>
        <v>0</v>
      </c>
      <c r="E420" s="38">
        <f t="shared" si="1183"/>
        <v>0</v>
      </c>
      <c r="F420" s="38">
        <f t="shared" si="1184"/>
        <v>0</v>
      </c>
      <c r="G420" s="38">
        <f t="shared" si="1185"/>
        <v>0</v>
      </c>
      <c r="H420" s="38">
        <f t="shared" si="1186"/>
        <v>0</v>
      </c>
      <c r="I420" s="38">
        <f t="shared" si="1187"/>
        <v>0</v>
      </c>
      <c r="J420" s="38">
        <f t="shared" si="1188"/>
        <v>0</v>
      </c>
      <c r="K420" s="38">
        <f t="shared" si="1189"/>
        <v>0</v>
      </c>
      <c r="L420" s="38">
        <f t="shared" si="1190"/>
        <v>0</v>
      </c>
      <c r="M420" s="38">
        <f t="shared" si="1191"/>
        <v>0</v>
      </c>
      <c r="N420" s="38">
        <f t="shared" si="1192"/>
        <v>0</v>
      </c>
      <c r="O420" s="38">
        <f t="shared" si="1193"/>
        <v>0</v>
      </c>
      <c r="P420" s="38">
        <f t="shared" si="1194"/>
        <v>580</v>
      </c>
      <c r="Q420" s="38">
        <f t="shared" si="1195"/>
        <v>590.02</v>
      </c>
      <c r="R420" s="38">
        <f t="shared" si="1196"/>
        <v>310</v>
      </c>
      <c r="S420" s="38">
        <f t="shared" si="1197"/>
        <v>645</v>
      </c>
      <c r="T420" s="38">
        <f t="shared" si="1198"/>
        <v>385</v>
      </c>
      <c r="U420" s="38">
        <f t="shared" si="1199"/>
        <v>1040</v>
      </c>
      <c r="V420" s="38">
        <f t="shared" si="1200"/>
        <v>1465.0000000000005</v>
      </c>
      <c r="W420" s="38">
        <f t="shared" si="1201"/>
        <v>912</v>
      </c>
      <c r="X420" s="38">
        <f t="shared" si="1202"/>
        <v>1395</v>
      </c>
      <c r="Y420" s="38">
        <f t="shared" si="1228"/>
        <v>370</v>
      </c>
      <c r="Z420" s="41">
        <f t="shared" si="1203"/>
        <v>550</v>
      </c>
      <c r="AD420" s="45">
        <v>45628</v>
      </c>
      <c r="AE420" s="38">
        <f t="shared" si="1229"/>
        <v>0</v>
      </c>
      <c r="AF420" s="38">
        <f t="shared" si="1230"/>
        <v>0</v>
      </c>
      <c r="AG420" s="38">
        <f t="shared" si="1204"/>
        <v>0</v>
      </c>
      <c r="AH420" s="38">
        <f t="shared" si="1205"/>
        <v>0</v>
      </c>
      <c r="AI420" s="38">
        <f t="shared" si="1206"/>
        <v>0</v>
      </c>
      <c r="AJ420" s="38">
        <f t="shared" si="1207"/>
        <v>0</v>
      </c>
      <c r="AK420" s="38">
        <f t="shared" si="1208"/>
        <v>0</v>
      </c>
      <c r="AL420" s="38">
        <f t="shared" si="1209"/>
        <v>0</v>
      </c>
      <c r="AM420" s="38">
        <f t="shared" si="1210"/>
        <v>0</v>
      </c>
      <c r="AN420" s="38">
        <f t="shared" si="1211"/>
        <v>0</v>
      </c>
      <c r="AO420" s="38">
        <f t="shared" si="1212"/>
        <v>0</v>
      </c>
      <c r="AP420" s="38">
        <f t="shared" si="1213"/>
        <v>0</v>
      </c>
      <c r="AQ420" s="38">
        <f t="shared" si="1214"/>
        <v>0</v>
      </c>
      <c r="AR420" s="38">
        <f t="shared" si="1215"/>
        <v>580</v>
      </c>
      <c r="AS420" s="38">
        <f t="shared" si="1216"/>
        <v>250.01999999999998</v>
      </c>
      <c r="AT420" s="38">
        <f t="shared" si="1217"/>
        <v>310</v>
      </c>
      <c r="AU420" s="38">
        <f t="shared" si="1218"/>
        <v>535</v>
      </c>
      <c r="AV420" s="38">
        <f t="shared" si="1219"/>
        <v>385</v>
      </c>
      <c r="AW420" s="38">
        <f t="shared" si="1220"/>
        <v>1040</v>
      </c>
      <c r="AX420" s="38">
        <f t="shared" si="1221"/>
        <v>-550</v>
      </c>
      <c r="AY420" s="38">
        <f t="shared" si="1222"/>
        <v>-3358</v>
      </c>
      <c r="AZ420" s="38">
        <f t="shared" si="1223"/>
        <v>1630</v>
      </c>
      <c r="BA420" s="38">
        <f t="shared" si="1224"/>
        <v>-755</v>
      </c>
      <c r="BB420" s="41">
        <f t="shared" si="1225"/>
        <v>-7421</v>
      </c>
    </row>
    <row r="421" spans="2:54" x14ac:dyDescent="0.25">
      <c r="B421" s="45">
        <v>45629</v>
      </c>
      <c r="C421" s="38">
        <f t="shared" si="1226"/>
        <v>260</v>
      </c>
      <c r="D421" s="38">
        <f t="shared" si="1227"/>
        <v>0</v>
      </c>
      <c r="E421" s="38">
        <f t="shared" si="1183"/>
        <v>0</v>
      </c>
      <c r="F421" s="38">
        <f t="shared" si="1184"/>
        <v>0</v>
      </c>
      <c r="G421" s="38">
        <f t="shared" si="1185"/>
        <v>0</v>
      </c>
      <c r="H421" s="38">
        <f t="shared" si="1186"/>
        <v>0</v>
      </c>
      <c r="I421" s="38">
        <f t="shared" si="1187"/>
        <v>0</v>
      </c>
      <c r="J421" s="38">
        <f t="shared" si="1188"/>
        <v>0</v>
      </c>
      <c r="K421" s="38">
        <f t="shared" si="1189"/>
        <v>0</v>
      </c>
      <c r="L421" s="38">
        <f t="shared" si="1190"/>
        <v>0</v>
      </c>
      <c r="M421" s="38">
        <f t="shared" si="1191"/>
        <v>0</v>
      </c>
      <c r="N421" s="38">
        <f t="shared" si="1192"/>
        <v>0</v>
      </c>
      <c r="O421" s="38">
        <f t="shared" si="1193"/>
        <v>50</v>
      </c>
      <c r="P421" s="38">
        <f t="shared" si="1194"/>
        <v>310</v>
      </c>
      <c r="Q421" s="38">
        <f t="shared" si="1195"/>
        <v>255</v>
      </c>
      <c r="R421" s="38">
        <f t="shared" si="1196"/>
        <v>480</v>
      </c>
      <c r="S421" s="38">
        <f t="shared" si="1197"/>
        <v>839</v>
      </c>
      <c r="T421" s="38">
        <f t="shared" si="1198"/>
        <v>2210</v>
      </c>
      <c r="U421" s="38">
        <f t="shared" si="1199"/>
        <v>1520</v>
      </c>
      <c r="V421" s="38">
        <f t="shared" si="1200"/>
        <v>230</v>
      </c>
      <c r="W421" s="38">
        <f t="shared" si="1201"/>
        <v>331</v>
      </c>
      <c r="X421" s="38">
        <f t="shared" si="1202"/>
        <v>200</v>
      </c>
      <c r="Y421" s="38">
        <f t="shared" si="1228"/>
        <v>150</v>
      </c>
      <c r="Z421" s="41">
        <f t="shared" si="1203"/>
        <v>130</v>
      </c>
      <c r="AD421" s="45">
        <v>45629</v>
      </c>
      <c r="AE421" s="38">
        <f t="shared" si="1229"/>
        <v>235</v>
      </c>
      <c r="AF421" s="38">
        <f t="shared" si="1230"/>
        <v>0</v>
      </c>
      <c r="AG421" s="38">
        <f t="shared" si="1204"/>
        <v>0</v>
      </c>
      <c r="AH421" s="38">
        <f t="shared" si="1205"/>
        <v>0</v>
      </c>
      <c r="AI421" s="38">
        <f t="shared" si="1206"/>
        <v>-0.5</v>
      </c>
      <c r="AJ421" s="38">
        <f t="shared" si="1207"/>
        <v>0</v>
      </c>
      <c r="AK421" s="38">
        <f t="shared" si="1208"/>
        <v>0</v>
      </c>
      <c r="AL421" s="38">
        <f t="shared" si="1209"/>
        <v>0</v>
      </c>
      <c r="AM421" s="38">
        <f t="shared" si="1210"/>
        <v>0</v>
      </c>
      <c r="AN421" s="38">
        <f t="shared" si="1211"/>
        <v>0</v>
      </c>
      <c r="AO421" s="38">
        <f t="shared" si="1212"/>
        <v>0</v>
      </c>
      <c r="AP421" s="38">
        <f t="shared" si="1213"/>
        <v>0</v>
      </c>
      <c r="AQ421" s="38">
        <f t="shared" si="1214"/>
        <v>50</v>
      </c>
      <c r="AR421" s="38">
        <f t="shared" si="1215"/>
        <v>1020</v>
      </c>
      <c r="AS421" s="38">
        <f t="shared" si="1216"/>
        <v>-335</v>
      </c>
      <c r="AT421" s="38">
        <f t="shared" si="1217"/>
        <v>480</v>
      </c>
      <c r="AU421" s="38">
        <f t="shared" si="1218"/>
        <v>282</v>
      </c>
      <c r="AV421" s="38">
        <f t="shared" si="1219"/>
        <v>2210</v>
      </c>
      <c r="AW421" s="38">
        <f t="shared" si="1220"/>
        <v>-1545</v>
      </c>
      <c r="AX421" s="38">
        <f t="shared" si="1221"/>
        <v>-320</v>
      </c>
      <c r="AY421" s="38">
        <f t="shared" si="1222"/>
        <v>181</v>
      </c>
      <c r="AZ421" s="38">
        <f t="shared" si="1223"/>
        <v>537</v>
      </c>
      <c r="BA421" s="38">
        <f t="shared" si="1224"/>
        <v>150</v>
      </c>
      <c r="BB421" s="41">
        <f t="shared" si="1225"/>
        <v>140</v>
      </c>
    </row>
    <row r="422" spans="2:54" x14ac:dyDescent="0.25">
      <c r="B422" s="45">
        <v>45630</v>
      </c>
      <c r="C422" s="38">
        <f t="shared" si="1226"/>
        <v>30</v>
      </c>
      <c r="D422" s="38">
        <f t="shared" si="1227"/>
        <v>0</v>
      </c>
      <c r="E422" s="38">
        <f t="shared" si="1183"/>
        <v>0</v>
      </c>
      <c r="F422" s="38">
        <f t="shared" si="1184"/>
        <v>0</v>
      </c>
      <c r="G422" s="38">
        <f t="shared" si="1185"/>
        <v>0</v>
      </c>
      <c r="H422" s="38">
        <f t="shared" si="1186"/>
        <v>0</v>
      </c>
      <c r="I422" s="38">
        <f t="shared" si="1187"/>
        <v>0</v>
      </c>
      <c r="J422" s="38">
        <f t="shared" si="1188"/>
        <v>0</v>
      </c>
      <c r="K422" s="38">
        <f t="shared" si="1189"/>
        <v>0</v>
      </c>
      <c r="L422" s="38">
        <f t="shared" si="1190"/>
        <v>0</v>
      </c>
      <c r="M422" s="38">
        <f t="shared" si="1191"/>
        <v>0</v>
      </c>
      <c r="N422" s="38">
        <f t="shared" si="1192"/>
        <v>0</v>
      </c>
      <c r="O422" s="38">
        <f t="shared" si="1193"/>
        <v>300</v>
      </c>
      <c r="P422" s="38">
        <f t="shared" si="1194"/>
        <v>1210</v>
      </c>
      <c r="Q422" s="38">
        <f t="shared" si="1195"/>
        <v>515</v>
      </c>
      <c r="R422" s="38">
        <f t="shared" si="1196"/>
        <v>2445</v>
      </c>
      <c r="S422" s="38">
        <f t="shared" si="1197"/>
        <v>500</v>
      </c>
      <c r="T422" s="38">
        <f t="shared" si="1198"/>
        <v>755</v>
      </c>
      <c r="U422" s="38">
        <f t="shared" si="1199"/>
        <v>940</v>
      </c>
      <c r="V422" s="38">
        <f t="shared" si="1200"/>
        <v>1735</v>
      </c>
      <c r="W422" s="38">
        <f t="shared" si="1201"/>
        <v>510</v>
      </c>
      <c r="X422" s="38">
        <f t="shared" si="1202"/>
        <v>285</v>
      </c>
      <c r="Y422" s="38">
        <f t="shared" si="1228"/>
        <v>180</v>
      </c>
      <c r="Z422" s="41">
        <f t="shared" si="1203"/>
        <v>0</v>
      </c>
      <c r="AD422" s="45">
        <v>45630</v>
      </c>
      <c r="AE422" s="38">
        <f t="shared" si="1229"/>
        <v>4</v>
      </c>
      <c r="AF422" s="38">
        <f t="shared" si="1230"/>
        <v>0</v>
      </c>
      <c r="AG422" s="38">
        <f t="shared" si="1204"/>
        <v>0</v>
      </c>
      <c r="AH422" s="38">
        <f t="shared" si="1205"/>
        <v>0</v>
      </c>
      <c r="AI422" s="38">
        <f t="shared" si="1206"/>
        <v>0</v>
      </c>
      <c r="AJ422" s="38">
        <f t="shared" si="1207"/>
        <v>0</v>
      </c>
      <c r="AK422" s="38">
        <f t="shared" si="1208"/>
        <v>0</v>
      </c>
      <c r="AL422" s="38">
        <f t="shared" si="1209"/>
        <v>0</v>
      </c>
      <c r="AM422" s="38">
        <f t="shared" si="1210"/>
        <v>0</v>
      </c>
      <c r="AN422" s="38">
        <f t="shared" si="1211"/>
        <v>0</v>
      </c>
      <c r="AO422" s="38">
        <f t="shared" si="1212"/>
        <v>0</v>
      </c>
      <c r="AP422" s="38">
        <f t="shared" si="1213"/>
        <v>0</v>
      </c>
      <c r="AQ422" s="38">
        <f t="shared" si="1214"/>
        <v>300</v>
      </c>
      <c r="AR422" s="38">
        <f t="shared" si="1215"/>
        <v>925</v>
      </c>
      <c r="AS422" s="38">
        <f t="shared" si="1216"/>
        <v>-1640</v>
      </c>
      <c r="AT422" s="38">
        <f t="shared" si="1217"/>
        <v>650</v>
      </c>
      <c r="AU422" s="38">
        <f t="shared" si="1218"/>
        <v>-1440</v>
      </c>
      <c r="AV422" s="38">
        <f t="shared" si="1219"/>
        <v>1846</v>
      </c>
      <c r="AW422" s="38">
        <f t="shared" si="1220"/>
        <v>-225</v>
      </c>
      <c r="AX422" s="38">
        <f t="shared" si="1221"/>
        <v>-1710</v>
      </c>
      <c r="AY422" s="38">
        <f t="shared" si="1222"/>
        <v>23</v>
      </c>
      <c r="AZ422" s="38">
        <f t="shared" si="1223"/>
        <v>210</v>
      </c>
      <c r="BA422" s="38">
        <f t="shared" si="1224"/>
        <v>-123</v>
      </c>
      <c r="BB422" s="41">
        <f t="shared" si="1225"/>
        <v>-177</v>
      </c>
    </row>
    <row r="423" spans="2:54" x14ac:dyDescent="0.25">
      <c r="B423" s="45">
        <v>45631</v>
      </c>
      <c r="C423" s="38">
        <f t="shared" si="1226"/>
        <v>0</v>
      </c>
      <c r="D423" s="38">
        <f t="shared" si="1227"/>
        <v>0</v>
      </c>
      <c r="E423" s="38">
        <f t="shared" si="1183"/>
        <v>0</v>
      </c>
      <c r="F423" s="38">
        <f t="shared" si="1184"/>
        <v>0</v>
      </c>
      <c r="G423" s="38">
        <f t="shared" si="1185"/>
        <v>0</v>
      </c>
      <c r="H423" s="38">
        <f t="shared" si="1186"/>
        <v>0</v>
      </c>
      <c r="I423" s="38">
        <f t="shared" si="1187"/>
        <v>0</v>
      </c>
      <c r="J423" s="38">
        <f t="shared" si="1188"/>
        <v>0</v>
      </c>
      <c r="K423" s="38">
        <f t="shared" si="1189"/>
        <v>0</v>
      </c>
      <c r="L423" s="38">
        <f t="shared" si="1190"/>
        <v>0</v>
      </c>
      <c r="M423" s="38">
        <f t="shared" si="1191"/>
        <v>0</v>
      </c>
      <c r="N423" s="38">
        <f t="shared" si="1192"/>
        <v>0</v>
      </c>
      <c r="O423" s="38">
        <f t="shared" si="1193"/>
        <v>0</v>
      </c>
      <c r="P423" s="38">
        <f t="shared" si="1194"/>
        <v>0</v>
      </c>
      <c r="Q423" s="38">
        <f t="shared" si="1195"/>
        <v>460</v>
      </c>
      <c r="R423" s="38">
        <f t="shared" si="1196"/>
        <v>715</v>
      </c>
      <c r="S423" s="38">
        <f t="shared" si="1197"/>
        <v>2440</v>
      </c>
      <c r="T423" s="38">
        <f t="shared" si="1198"/>
        <v>120</v>
      </c>
      <c r="U423" s="38">
        <f t="shared" si="1199"/>
        <v>3510</v>
      </c>
      <c r="V423" s="38">
        <f t="shared" si="1200"/>
        <v>1340</v>
      </c>
      <c r="W423" s="38">
        <f t="shared" si="1201"/>
        <v>20</v>
      </c>
      <c r="X423" s="38">
        <f t="shared" si="1202"/>
        <v>975</v>
      </c>
      <c r="Y423" s="38">
        <f t="shared" si="1228"/>
        <v>110</v>
      </c>
      <c r="Z423" s="41">
        <f t="shared" si="1203"/>
        <v>0</v>
      </c>
      <c r="AD423" s="45">
        <v>45631</v>
      </c>
      <c r="AE423" s="38">
        <f t="shared" si="1229"/>
        <v>110</v>
      </c>
      <c r="AF423" s="38">
        <f t="shared" si="1230"/>
        <v>0</v>
      </c>
      <c r="AG423" s="38">
        <f t="shared" si="1204"/>
        <v>0</v>
      </c>
      <c r="AH423" s="38">
        <f t="shared" si="1205"/>
        <v>0</v>
      </c>
      <c r="AI423" s="38">
        <f t="shared" si="1206"/>
        <v>0</v>
      </c>
      <c r="AJ423" s="38">
        <f t="shared" si="1207"/>
        <v>0</v>
      </c>
      <c r="AK423" s="38">
        <f t="shared" si="1208"/>
        <v>0</v>
      </c>
      <c r="AL423" s="38">
        <f t="shared" si="1209"/>
        <v>0</v>
      </c>
      <c r="AM423" s="38">
        <f t="shared" si="1210"/>
        <v>0</v>
      </c>
      <c r="AN423" s="38">
        <f t="shared" si="1211"/>
        <v>0</v>
      </c>
      <c r="AO423" s="38">
        <f t="shared" si="1212"/>
        <v>0</v>
      </c>
      <c r="AP423" s="38">
        <f t="shared" si="1213"/>
        <v>0</v>
      </c>
      <c r="AQ423" s="38">
        <f t="shared" si="1214"/>
        <v>0</v>
      </c>
      <c r="AR423" s="38">
        <f t="shared" si="1215"/>
        <v>-360</v>
      </c>
      <c r="AS423" s="38">
        <f t="shared" si="1216"/>
        <v>524.5</v>
      </c>
      <c r="AT423" s="38">
        <f t="shared" si="1217"/>
        <v>155</v>
      </c>
      <c r="AU423" s="38">
        <f t="shared" si="1218"/>
        <v>-700</v>
      </c>
      <c r="AV423" s="38">
        <f t="shared" si="1219"/>
        <v>1220</v>
      </c>
      <c r="AW423" s="38">
        <f t="shared" si="1220"/>
        <v>1945</v>
      </c>
      <c r="AX423" s="38">
        <f t="shared" si="1221"/>
        <v>2140</v>
      </c>
      <c r="AY423" s="38">
        <f t="shared" si="1222"/>
        <v>285</v>
      </c>
      <c r="AZ423" s="38">
        <f t="shared" si="1223"/>
        <v>10</v>
      </c>
      <c r="BA423" s="38">
        <f t="shared" si="1224"/>
        <v>-295</v>
      </c>
      <c r="BB423" s="41">
        <f t="shared" si="1225"/>
        <v>0</v>
      </c>
    </row>
    <row r="424" spans="2:54" x14ac:dyDescent="0.25">
      <c r="B424" s="45">
        <v>45632</v>
      </c>
      <c r="C424" s="38">
        <f t="shared" si="1226"/>
        <v>0</v>
      </c>
      <c r="D424" s="38">
        <f t="shared" si="1227"/>
        <v>0</v>
      </c>
      <c r="E424" s="38">
        <f t="shared" si="1183"/>
        <v>0</v>
      </c>
      <c r="F424" s="38">
        <f t="shared" si="1184"/>
        <v>0</v>
      </c>
      <c r="G424" s="38">
        <f t="shared" si="1185"/>
        <v>0</v>
      </c>
      <c r="H424" s="38">
        <f t="shared" si="1186"/>
        <v>0</v>
      </c>
      <c r="I424" s="38">
        <f t="shared" si="1187"/>
        <v>0</v>
      </c>
      <c r="J424" s="38">
        <f t="shared" si="1188"/>
        <v>0</v>
      </c>
      <c r="K424" s="38">
        <f t="shared" si="1189"/>
        <v>0</v>
      </c>
      <c r="L424" s="38">
        <f t="shared" si="1190"/>
        <v>0</v>
      </c>
      <c r="M424" s="38">
        <f t="shared" si="1191"/>
        <v>0</v>
      </c>
      <c r="N424" s="38">
        <f t="shared" si="1192"/>
        <v>0</v>
      </c>
      <c r="O424" s="38">
        <f t="shared" si="1193"/>
        <v>0</v>
      </c>
      <c r="P424" s="38">
        <f t="shared" si="1194"/>
        <v>542</v>
      </c>
      <c r="Q424" s="38">
        <f t="shared" si="1195"/>
        <v>232</v>
      </c>
      <c r="R424" s="38">
        <f t="shared" si="1196"/>
        <v>666</v>
      </c>
      <c r="S424" s="38">
        <f t="shared" si="1197"/>
        <v>120</v>
      </c>
      <c r="T424" s="38">
        <f t="shared" si="1198"/>
        <v>857</v>
      </c>
      <c r="U424" s="38">
        <f t="shared" si="1199"/>
        <v>2145</v>
      </c>
      <c r="V424" s="38">
        <f t="shared" si="1200"/>
        <v>80</v>
      </c>
      <c r="W424" s="38">
        <f t="shared" si="1201"/>
        <v>370</v>
      </c>
      <c r="X424" s="38">
        <f t="shared" si="1202"/>
        <v>270</v>
      </c>
      <c r="Y424" s="38">
        <f t="shared" si="1228"/>
        <v>165</v>
      </c>
      <c r="Z424" s="41">
        <f t="shared" si="1203"/>
        <v>0</v>
      </c>
      <c r="AD424" s="45">
        <v>45632</v>
      </c>
      <c r="AE424" s="38">
        <f t="shared" si="1229"/>
        <v>0</v>
      </c>
      <c r="AF424" s="38">
        <f t="shared" si="1230"/>
        <v>0</v>
      </c>
      <c r="AG424" s="38">
        <f t="shared" si="1204"/>
        <v>0</v>
      </c>
      <c r="AH424" s="38">
        <f t="shared" si="1205"/>
        <v>0</v>
      </c>
      <c r="AI424" s="38">
        <f t="shared" si="1206"/>
        <v>0</v>
      </c>
      <c r="AJ424" s="38">
        <f t="shared" si="1207"/>
        <v>0</v>
      </c>
      <c r="AK424" s="38">
        <f t="shared" si="1208"/>
        <v>0</v>
      </c>
      <c r="AL424" s="38">
        <f t="shared" si="1209"/>
        <v>0</v>
      </c>
      <c r="AM424" s="38">
        <f t="shared" si="1210"/>
        <v>0</v>
      </c>
      <c r="AN424" s="38">
        <f t="shared" si="1211"/>
        <v>0</v>
      </c>
      <c r="AO424" s="38">
        <f t="shared" si="1212"/>
        <v>0</v>
      </c>
      <c r="AP424" s="38">
        <f t="shared" si="1213"/>
        <v>0</v>
      </c>
      <c r="AQ424" s="38">
        <f t="shared" si="1214"/>
        <v>0</v>
      </c>
      <c r="AR424" s="38">
        <f t="shared" si="1215"/>
        <v>1642</v>
      </c>
      <c r="AS424" s="38">
        <f t="shared" si="1216"/>
        <v>-1018</v>
      </c>
      <c r="AT424" s="38">
        <f t="shared" si="1217"/>
        <v>-114</v>
      </c>
      <c r="AU424" s="38">
        <f t="shared" si="1218"/>
        <v>150</v>
      </c>
      <c r="AV424" s="38">
        <f t="shared" si="1219"/>
        <v>-1077</v>
      </c>
      <c r="AW424" s="38">
        <f t="shared" si="1220"/>
        <v>1165</v>
      </c>
      <c r="AX424" s="38">
        <f t="shared" si="1221"/>
        <v>470</v>
      </c>
      <c r="AY424" s="38">
        <f t="shared" si="1222"/>
        <v>625</v>
      </c>
      <c r="AZ424" s="38">
        <f t="shared" si="1223"/>
        <v>-1655</v>
      </c>
      <c r="BA424" s="38">
        <f t="shared" si="1224"/>
        <v>277</v>
      </c>
      <c r="BB424" s="41">
        <f t="shared" si="1225"/>
        <v>0</v>
      </c>
    </row>
    <row r="425" spans="2:54" x14ac:dyDescent="0.25">
      <c r="B425" s="45">
        <v>45633</v>
      </c>
      <c r="C425" s="38">
        <f t="shared" si="1226"/>
        <v>0</v>
      </c>
      <c r="D425" s="38">
        <f t="shared" si="1227"/>
        <v>0</v>
      </c>
      <c r="E425" s="38">
        <f t="shared" si="1183"/>
        <v>0</v>
      </c>
      <c r="F425" s="38">
        <f t="shared" si="1184"/>
        <v>0</v>
      </c>
      <c r="G425" s="38">
        <f t="shared" si="1185"/>
        <v>0</v>
      </c>
      <c r="H425" s="38">
        <f t="shared" si="1186"/>
        <v>0</v>
      </c>
      <c r="I425" s="38">
        <f t="shared" si="1187"/>
        <v>0</v>
      </c>
      <c r="J425" s="38">
        <f t="shared" si="1188"/>
        <v>0</v>
      </c>
      <c r="K425" s="38">
        <f t="shared" si="1189"/>
        <v>0</v>
      </c>
      <c r="L425" s="38">
        <f t="shared" si="1190"/>
        <v>0</v>
      </c>
      <c r="M425" s="38">
        <f t="shared" si="1191"/>
        <v>0</v>
      </c>
      <c r="N425" s="38">
        <f t="shared" si="1192"/>
        <v>0</v>
      </c>
      <c r="O425" s="38">
        <f t="shared" si="1193"/>
        <v>0</v>
      </c>
      <c r="P425" s="38">
        <f t="shared" si="1194"/>
        <v>0</v>
      </c>
      <c r="Q425" s="38">
        <f t="shared" si="1195"/>
        <v>430</v>
      </c>
      <c r="R425" s="38">
        <f t="shared" si="1196"/>
        <v>865</v>
      </c>
      <c r="S425" s="38">
        <f t="shared" si="1197"/>
        <v>1145</v>
      </c>
      <c r="T425" s="38">
        <f t="shared" si="1198"/>
        <v>735</v>
      </c>
      <c r="U425" s="38">
        <f t="shared" si="1199"/>
        <v>350</v>
      </c>
      <c r="V425" s="38">
        <f t="shared" si="1200"/>
        <v>270</v>
      </c>
      <c r="W425" s="38">
        <f t="shared" si="1201"/>
        <v>1290</v>
      </c>
      <c r="X425" s="38">
        <f t="shared" si="1202"/>
        <v>260</v>
      </c>
      <c r="Y425" s="38">
        <f t="shared" si="1228"/>
        <v>0</v>
      </c>
      <c r="Z425" s="41">
        <f t="shared" si="1203"/>
        <v>0</v>
      </c>
      <c r="AD425" s="45">
        <v>45633</v>
      </c>
      <c r="AE425" s="38">
        <f t="shared" si="1229"/>
        <v>0</v>
      </c>
      <c r="AF425" s="38">
        <f t="shared" si="1230"/>
        <v>0</v>
      </c>
      <c r="AG425" s="38">
        <f t="shared" si="1204"/>
        <v>0</v>
      </c>
      <c r="AH425" s="38">
        <f t="shared" si="1205"/>
        <v>0</v>
      </c>
      <c r="AI425" s="38">
        <f t="shared" si="1206"/>
        <v>0</v>
      </c>
      <c r="AJ425" s="38">
        <f t="shared" si="1207"/>
        <v>0</v>
      </c>
      <c r="AK425" s="38">
        <f t="shared" si="1208"/>
        <v>0</v>
      </c>
      <c r="AL425" s="38">
        <f t="shared" si="1209"/>
        <v>0</v>
      </c>
      <c r="AM425" s="38">
        <f t="shared" si="1210"/>
        <v>0</v>
      </c>
      <c r="AN425" s="38">
        <f t="shared" si="1211"/>
        <v>0</v>
      </c>
      <c r="AO425" s="38">
        <f t="shared" si="1212"/>
        <v>0</v>
      </c>
      <c r="AP425" s="38">
        <f t="shared" si="1213"/>
        <v>0</v>
      </c>
      <c r="AQ425" s="38">
        <f t="shared" si="1214"/>
        <v>0</v>
      </c>
      <c r="AR425" s="38">
        <f t="shared" si="1215"/>
        <v>0</v>
      </c>
      <c r="AS425" s="38">
        <f t="shared" si="1216"/>
        <v>430</v>
      </c>
      <c r="AT425" s="38">
        <f t="shared" si="1217"/>
        <v>-355</v>
      </c>
      <c r="AU425" s="38">
        <f t="shared" si="1218"/>
        <v>-1675</v>
      </c>
      <c r="AV425" s="38">
        <f t="shared" si="1219"/>
        <v>4435</v>
      </c>
      <c r="AW425" s="38">
        <f t="shared" si="1220"/>
        <v>737</v>
      </c>
      <c r="AX425" s="38">
        <f t="shared" si="1221"/>
        <v>290</v>
      </c>
      <c r="AY425" s="38">
        <f t="shared" si="1222"/>
        <v>-145</v>
      </c>
      <c r="AZ425" s="38">
        <f t="shared" si="1223"/>
        <v>803</v>
      </c>
      <c r="BA425" s="38">
        <f t="shared" si="1224"/>
        <v>0</v>
      </c>
      <c r="BB425" s="41">
        <f t="shared" si="1225"/>
        <v>0</v>
      </c>
    </row>
    <row r="426" spans="2:54" x14ac:dyDescent="0.25">
      <c r="B426" s="45">
        <v>45634</v>
      </c>
      <c r="C426" s="38">
        <f t="shared" si="1226"/>
        <v>0</v>
      </c>
      <c r="D426" s="38">
        <f t="shared" si="1227"/>
        <v>0</v>
      </c>
      <c r="E426" s="38">
        <f t="shared" si="1183"/>
        <v>0</v>
      </c>
      <c r="F426" s="38">
        <f t="shared" si="1184"/>
        <v>0</v>
      </c>
      <c r="G426" s="38">
        <f t="shared" si="1185"/>
        <v>0</v>
      </c>
      <c r="H426" s="38">
        <f t="shared" si="1186"/>
        <v>0</v>
      </c>
      <c r="I426" s="38">
        <f t="shared" si="1187"/>
        <v>0</v>
      </c>
      <c r="J426" s="38">
        <f t="shared" si="1188"/>
        <v>0</v>
      </c>
      <c r="K426" s="38">
        <f t="shared" si="1189"/>
        <v>0</v>
      </c>
      <c r="L426" s="38">
        <f t="shared" si="1190"/>
        <v>0</v>
      </c>
      <c r="M426" s="38">
        <f t="shared" si="1191"/>
        <v>0</v>
      </c>
      <c r="N426" s="38">
        <f t="shared" si="1192"/>
        <v>0</v>
      </c>
      <c r="O426" s="38">
        <f t="shared" si="1193"/>
        <v>40</v>
      </c>
      <c r="P426" s="38">
        <f t="shared" si="1194"/>
        <v>1422</v>
      </c>
      <c r="Q426" s="38">
        <f t="shared" si="1195"/>
        <v>1165</v>
      </c>
      <c r="R426" s="38">
        <f t="shared" si="1196"/>
        <v>1805</v>
      </c>
      <c r="S426" s="38">
        <f t="shared" si="1197"/>
        <v>2265</v>
      </c>
      <c r="T426" s="38">
        <f t="shared" si="1198"/>
        <v>635</v>
      </c>
      <c r="U426" s="38">
        <f t="shared" si="1199"/>
        <v>855</v>
      </c>
      <c r="V426" s="38">
        <f t="shared" si="1200"/>
        <v>827</v>
      </c>
      <c r="W426" s="38">
        <f t="shared" si="1201"/>
        <v>380</v>
      </c>
      <c r="X426" s="38">
        <f t="shared" si="1202"/>
        <v>480</v>
      </c>
      <c r="Y426" s="38">
        <f t="shared" si="1228"/>
        <v>1105</v>
      </c>
      <c r="Z426" s="41">
        <f t="shared" si="1203"/>
        <v>150</v>
      </c>
      <c r="AD426" s="45">
        <v>45634</v>
      </c>
      <c r="AE426" s="38">
        <f t="shared" si="1229"/>
        <v>0</v>
      </c>
      <c r="AF426" s="38">
        <f t="shared" si="1230"/>
        <v>0</v>
      </c>
      <c r="AG426" s="38">
        <f t="shared" si="1204"/>
        <v>0</v>
      </c>
      <c r="AH426" s="38">
        <f t="shared" si="1205"/>
        <v>0</v>
      </c>
      <c r="AI426" s="38">
        <f t="shared" si="1206"/>
        <v>0</v>
      </c>
      <c r="AJ426" s="38">
        <f t="shared" si="1207"/>
        <v>0</v>
      </c>
      <c r="AK426" s="38">
        <f t="shared" si="1208"/>
        <v>0</v>
      </c>
      <c r="AL426" s="38">
        <f t="shared" si="1209"/>
        <v>0</v>
      </c>
      <c r="AM426" s="38">
        <f t="shared" si="1210"/>
        <v>0</v>
      </c>
      <c r="AN426" s="38">
        <f t="shared" si="1211"/>
        <v>0</v>
      </c>
      <c r="AO426" s="38">
        <f t="shared" si="1212"/>
        <v>0</v>
      </c>
      <c r="AP426" s="38">
        <f t="shared" si="1213"/>
        <v>0</v>
      </c>
      <c r="AQ426" s="38">
        <f t="shared" si="1214"/>
        <v>40</v>
      </c>
      <c r="AR426" s="38">
        <f t="shared" si="1215"/>
        <v>1072</v>
      </c>
      <c r="AS426" s="38">
        <f t="shared" si="1216"/>
        <v>-405</v>
      </c>
      <c r="AT426" s="38">
        <f t="shared" si="1217"/>
        <v>-18</v>
      </c>
      <c r="AU426" s="38">
        <f t="shared" si="1218"/>
        <v>1490</v>
      </c>
      <c r="AV426" s="38">
        <f t="shared" si="1219"/>
        <v>505</v>
      </c>
      <c r="AW426" s="38">
        <f t="shared" si="1220"/>
        <v>632</v>
      </c>
      <c r="AX426" s="38">
        <f t="shared" si="1221"/>
        <v>-533</v>
      </c>
      <c r="AY426" s="38">
        <f t="shared" si="1222"/>
        <v>770</v>
      </c>
      <c r="AZ426" s="38">
        <f t="shared" si="1223"/>
        <v>-280</v>
      </c>
      <c r="BA426" s="38">
        <f t="shared" si="1224"/>
        <v>632</v>
      </c>
      <c r="BB426" s="41">
        <f t="shared" si="1225"/>
        <v>499.5</v>
      </c>
    </row>
    <row r="427" spans="2:54" x14ac:dyDescent="0.25">
      <c r="B427" s="45">
        <v>45635</v>
      </c>
      <c r="C427" s="38">
        <f t="shared" si="1226"/>
        <v>0</v>
      </c>
      <c r="D427" s="38">
        <f t="shared" si="1227"/>
        <v>0</v>
      </c>
      <c r="E427" s="38">
        <f t="shared" si="1183"/>
        <v>0</v>
      </c>
      <c r="F427" s="38">
        <f t="shared" si="1184"/>
        <v>0</v>
      </c>
      <c r="G427" s="38">
        <f t="shared" si="1185"/>
        <v>0</v>
      </c>
      <c r="H427" s="38">
        <f t="shared" si="1186"/>
        <v>0</v>
      </c>
      <c r="I427" s="38">
        <f t="shared" si="1187"/>
        <v>0</v>
      </c>
      <c r="J427" s="38">
        <f t="shared" si="1188"/>
        <v>0</v>
      </c>
      <c r="K427" s="38">
        <f t="shared" si="1189"/>
        <v>0</v>
      </c>
      <c r="L427" s="38">
        <f t="shared" si="1190"/>
        <v>0</v>
      </c>
      <c r="M427" s="38">
        <f t="shared" si="1191"/>
        <v>0</v>
      </c>
      <c r="N427" s="38">
        <f t="shared" si="1192"/>
        <v>0</v>
      </c>
      <c r="O427" s="38">
        <f t="shared" si="1193"/>
        <v>279</v>
      </c>
      <c r="P427" s="38">
        <f t="shared" si="1194"/>
        <v>1245</v>
      </c>
      <c r="Q427" s="38">
        <f t="shared" si="1195"/>
        <v>1370</v>
      </c>
      <c r="R427" s="38">
        <f t="shared" si="1196"/>
        <v>890</v>
      </c>
      <c r="S427" s="38">
        <f t="shared" si="1197"/>
        <v>915</v>
      </c>
      <c r="T427" s="38">
        <f t="shared" si="1198"/>
        <v>2775</v>
      </c>
      <c r="U427" s="38">
        <f t="shared" si="1199"/>
        <v>856</v>
      </c>
      <c r="V427" s="38">
        <f t="shared" si="1200"/>
        <v>1215</v>
      </c>
      <c r="W427" s="38">
        <f t="shared" si="1201"/>
        <v>553.45999999999913</v>
      </c>
      <c r="X427" s="38">
        <f t="shared" si="1202"/>
        <v>250</v>
      </c>
      <c r="Y427" s="38">
        <f t="shared" si="1228"/>
        <v>100</v>
      </c>
      <c r="Z427" s="41">
        <f t="shared" si="1203"/>
        <v>0</v>
      </c>
      <c r="AD427" s="45">
        <v>45635</v>
      </c>
      <c r="AE427" s="38">
        <f t="shared" si="1229"/>
        <v>0</v>
      </c>
      <c r="AF427" s="38">
        <f t="shared" si="1230"/>
        <v>0</v>
      </c>
      <c r="AG427" s="38">
        <f t="shared" si="1204"/>
        <v>0</v>
      </c>
      <c r="AH427" s="38">
        <f t="shared" si="1205"/>
        <v>0</v>
      </c>
      <c r="AI427" s="38">
        <f t="shared" si="1206"/>
        <v>0</v>
      </c>
      <c r="AJ427" s="38">
        <f t="shared" si="1207"/>
        <v>0</v>
      </c>
      <c r="AK427" s="38">
        <f t="shared" si="1208"/>
        <v>0</v>
      </c>
      <c r="AL427" s="38">
        <f t="shared" si="1209"/>
        <v>0</v>
      </c>
      <c r="AM427" s="38">
        <f t="shared" si="1210"/>
        <v>0</v>
      </c>
      <c r="AN427" s="38">
        <f t="shared" si="1211"/>
        <v>0</v>
      </c>
      <c r="AO427" s="38">
        <f t="shared" si="1212"/>
        <v>0</v>
      </c>
      <c r="AP427" s="38">
        <f t="shared" si="1213"/>
        <v>0</v>
      </c>
      <c r="AQ427" s="38">
        <f t="shared" si="1214"/>
        <v>279</v>
      </c>
      <c r="AR427" s="38">
        <f t="shared" si="1215"/>
        <v>1380</v>
      </c>
      <c r="AS427" s="38">
        <f t="shared" si="1216"/>
        <v>950</v>
      </c>
      <c r="AT427" s="38">
        <f t="shared" si="1217"/>
        <v>805</v>
      </c>
      <c r="AU427" s="38">
        <f t="shared" si="1218"/>
        <v>915</v>
      </c>
      <c r="AV427" s="38">
        <f t="shared" si="1219"/>
        <v>2070</v>
      </c>
      <c r="AW427" s="38">
        <f t="shared" si="1220"/>
        <v>-818.5</v>
      </c>
      <c r="AX427" s="38">
        <f t="shared" si="1221"/>
        <v>-340</v>
      </c>
      <c r="AY427" s="38">
        <f t="shared" si="1222"/>
        <v>-1166.54</v>
      </c>
      <c r="AZ427" s="38">
        <f t="shared" si="1223"/>
        <v>250</v>
      </c>
      <c r="BA427" s="38">
        <f t="shared" si="1224"/>
        <v>251</v>
      </c>
      <c r="BB427" s="41">
        <f t="shared" si="1225"/>
        <v>0</v>
      </c>
    </row>
    <row r="428" spans="2:54" x14ac:dyDescent="0.25">
      <c r="B428" s="45">
        <v>45636</v>
      </c>
      <c r="C428" s="38">
        <f t="shared" si="1226"/>
        <v>960</v>
      </c>
      <c r="D428" s="38">
        <f t="shared" si="1227"/>
        <v>0</v>
      </c>
      <c r="E428" s="38">
        <f t="shared" si="1183"/>
        <v>0</v>
      </c>
      <c r="F428" s="38">
        <f t="shared" si="1184"/>
        <v>0</v>
      </c>
      <c r="G428" s="38">
        <f t="shared" si="1185"/>
        <v>0</v>
      </c>
      <c r="H428" s="38">
        <f t="shared" si="1186"/>
        <v>0</v>
      </c>
      <c r="I428" s="38">
        <f t="shared" si="1187"/>
        <v>0</v>
      </c>
      <c r="J428" s="38">
        <f t="shared" si="1188"/>
        <v>0</v>
      </c>
      <c r="K428" s="38">
        <f t="shared" si="1189"/>
        <v>0</v>
      </c>
      <c r="L428" s="38">
        <f t="shared" si="1190"/>
        <v>0</v>
      </c>
      <c r="M428" s="38">
        <f t="shared" si="1191"/>
        <v>0</v>
      </c>
      <c r="N428" s="38">
        <f t="shared" si="1192"/>
        <v>0</v>
      </c>
      <c r="O428" s="38">
        <f t="shared" si="1193"/>
        <v>470</v>
      </c>
      <c r="P428" s="38">
        <f t="shared" si="1194"/>
        <v>550</v>
      </c>
      <c r="Q428" s="38">
        <f t="shared" si="1195"/>
        <v>920.36999999999989</v>
      </c>
      <c r="R428" s="38">
        <f t="shared" si="1196"/>
        <v>2145</v>
      </c>
      <c r="S428" s="38">
        <f t="shared" si="1197"/>
        <v>930</v>
      </c>
      <c r="T428" s="38">
        <f t="shared" si="1198"/>
        <v>805</v>
      </c>
      <c r="U428" s="38">
        <f t="shared" si="1199"/>
        <v>450</v>
      </c>
      <c r="V428" s="38">
        <f t="shared" si="1200"/>
        <v>167</v>
      </c>
      <c r="W428" s="38">
        <f t="shared" si="1201"/>
        <v>119</v>
      </c>
      <c r="X428" s="38">
        <f t="shared" si="1202"/>
        <v>415</v>
      </c>
      <c r="Y428" s="38">
        <f t="shared" si="1228"/>
        <v>0</v>
      </c>
      <c r="Z428" s="41">
        <f t="shared" si="1203"/>
        <v>0</v>
      </c>
      <c r="AD428" s="45">
        <v>45636</v>
      </c>
      <c r="AE428" s="38">
        <f t="shared" si="1229"/>
        <v>425</v>
      </c>
      <c r="AF428" s="38">
        <f t="shared" si="1230"/>
        <v>0</v>
      </c>
      <c r="AG428" s="38">
        <f t="shared" si="1204"/>
        <v>0</v>
      </c>
      <c r="AH428" s="38">
        <f t="shared" si="1205"/>
        <v>0</v>
      </c>
      <c r="AI428" s="38">
        <f t="shared" si="1206"/>
        <v>0</v>
      </c>
      <c r="AJ428" s="38">
        <f t="shared" si="1207"/>
        <v>0</v>
      </c>
      <c r="AK428" s="38">
        <f t="shared" si="1208"/>
        <v>0</v>
      </c>
      <c r="AL428" s="38">
        <f t="shared" si="1209"/>
        <v>0</v>
      </c>
      <c r="AM428" s="38">
        <f t="shared" si="1210"/>
        <v>0</v>
      </c>
      <c r="AN428" s="38">
        <f t="shared" si="1211"/>
        <v>0</v>
      </c>
      <c r="AO428" s="38">
        <f t="shared" si="1212"/>
        <v>0</v>
      </c>
      <c r="AP428" s="38">
        <f t="shared" si="1213"/>
        <v>0</v>
      </c>
      <c r="AQ428" s="38">
        <f t="shared" si="1214"/>
        <v>70</v>
      </c>
      <c r="AR428" s="38">
        <f t="shared" si="1215"/>
        <v>140</v>
      </c>
      <c r="AS428" s="38">
        <f t="shared" si="1216"/>
        <v>30.370000000000005</v>
      </c>
      <c r="AT428" s="38">
        <f t="shared" si="1217"/>
        <v>-3355</v>
      </c>
      <c r="AU428" s="38">
        <f t="shared" si="1218"/>
        <v>455</v>
      </c>
      <c r="AV428" s="38">
        <f t="shared" si="1219"/>
        <v>-2920</v>
      </c>
      <c r="AW428" s="38">
        <f t="shared" si="1220"/>
        <v>1384</v>
      </c>
      <c r="AX428" s="38">
        <f t="shared" si="1221"/>
        <v>417</v>
      </c>
      <c r="AY428" s="38">
        <f t="shared" si="1222"/>
        <v>44</v>
      </c>
      <c r="AZ428" s="38">
        <f t="shared" si="1223"/>
        <v>485</v>
      </c>
      <c r="BA428" s="38">
        <f t="shared" si="1224"/>
        <v>-51</v>
      </c>
      <c r="BB428" s="41">
        <f t="shared" si="1225"/>
        <v>0</v>
      </c>
    </row>
    <row r="429" spans="2:54" x14ac:dyDescent="0.25">
      <c r="B429" s="45">
        <v>45637</v>
      </c>
      <c r="C429" s="38">
        <f t="shared" si="1226"/>
        <v>0</v>
      </c>
      <c r="D429" s="38">
        <f t="shared" si="1227"/>
        <v>0</v>
      </c>
      <c r="E429" s="38">
        <f t="shared" si="1183"/>
        <v>0</v>
      </c>
      <c r="F429" s="38">
        <f t="shared" si="1184"/>
        <v>0</v>
      </c>
      <c r="G429" s="38">
        <f t="shared" si="1185"/>
        <v>0</v>
      </c>
      <c r="H429" s="38">
        <f t="shared" si="1186"/>
        <v>0</v>
      </c>
      <c r="I429" s="38">
        <f t="shared" si="1187"/>
        <v>0</v>
      </c>
      <c r="J429" s="38">
        <f t="shared" si="1188"/>
        <v>0</v>
      </c>
      <c r="K429" s="38">
        <f t="shared" si="1189"/>
        <v>0</v>
      </c>
      <c r="L429" s="38">
        <f t="shared" si="1190"/>
        <v>0</v>
      </c>
      <c r="M429" s="38">
        <f t="shared" si="1191"/>
        <v>0</v>
      </c>
      <c r="N429" s="38">
        <f t="shared" si="1192"/>
        <v>0</v>
      </c>
      <c r="O429" s="38">
        <f t="shared" si="1193"/>
        <v>0</v>
      </c>
      <c r="P429" s="38">
        <f t="shared" si="1194"/>
        <v>0</v>
      </c>
      <c r="Q429" s="38">
        <f t="shared" si="1195"/>
        <v>630</v>
      </c>
      <c r="R429" s="38">
        <f t="shared" si="1196"/>
        <v>1320</v>
      </c>
      <c r="S429" s="38">
        <f t="shared" si="1197"/>
        <v>4176.3</v>
      </c>
      <c r="T429" s="38">
        <f t="shared" si="1198"/>
        <v>1215</v>
      </c>
      <c r="U429" s="38">
        <f t="shared" si="1199"/>
        <v>864.99999999999909</v>
      </c>
      <c r="V429" s="38">
        <f t="shared" si="1200"/>
        <v>1277</v>
      </c>
      <c r="W429" s="38">
        <f t="shared" si="1201"/>
        <v>1625</v>
      </c>
      <c r="X429" s="38">
        <f t="shared" si="1202"/>
        <v>800</v>
      </c>
      <c r="Y429" s="38">
        <f t="shared" si="1228"/>
        <v>345</v>
      </c>
      <c r="Z429" s="41">
        <f t="shared" si="1203"/>
        <v>0</v>
      </c>
      <c r="AD429" s="45">
        <v>45637</v>
      </c>
      <c r="AE429" s="38">
        <f t="shared" si="1229"/>
        <v>0</v>
      </c>
      <c r="AF429" s="38">
        <f t="shared" si="1230"/>
        <v>0</v>
      </c>
      <c r="AG429" s="38">
        <f t="shared" si="1204"/>
        <v>0</v>
      </c>
      <c r="AH429" s="38">
        <f t="shared" si="1205"/>
        <v>0</v>
      </c>
      <c r="AI429" s="38">
        <f t="shared" si="1206"/>
        <v>0</v>
      </c>
      <c r="AJ429" s="38">
        <f t="shared" si="1207"/>
        <v>0</v>
      </c>
      <c r="AK429" s="38">
        <f t="shared" si="1208"/>
        <v>0</v>
      </c>
      <c r="AL429" s="38">
        <f t="shared" si="1209"/>
        <v>0</v>
      </c>
      <c r="AM429" s="38">
        <f t="shared" si="1210"/>
        <v>0</v>
      </c>
      <c r="AN429" s="38">
        <f t="shared" si="1211"/>
        <v>0</v>
      </c>
      <c r="AO429" s="38">
        <f t="shared" si="1212"/>
        <v>0</v>
      </c>
      <c r="AP429" s="38">
        <f t="shared" si="1213"/>
        <v>0</v>
      </c>
      <c r="AQ429" s="38">
        <f t="shared" si="1214"/>
        <v>0</v>
      </c>
      <c r="AR429" s="38">
        <f t="shared" si="1215"/>
        <v>0</v>
      </c>
      <c r="AS429" s="38">
        <f t="shared" si="1216"/>
        <v>630</v>
      </c>
      <c r="AT429" s="38">
        <f t="shared" si="1217"/>
        <v>370</v>
      </c>
      <c r="AU429" s="38">
        <f t="shared" si="1218"/>
        <v>801.3</v>
      </c>
      <c r="AV429" s="38">
        <f t="shared" si="1219"/>
        <v>628.00000000000023</v>
      </c>
      <c r="AW429" s="38">
        <f t="shared" si="1220"/>
        <v>470</v>
      </c>
      <c r="AX429" s="38">
        <f t="shared" si="1221"/>
        <v>-3873</v>
      </c>
      <c r="AY429" s="38">
        <f t="shared" si="1222"/>
        <v>-425</v>
      </c>
      <c r="AZ429" s="38">
        <f t="shared" si="1223"/>
        <v>-370</v>
      </c>
      <c r="BA429" s="38">
        <f t="shared" si="1224"/>
        <v>-215</v>
      </c>
      <c r="BB429" s="41">
        <f t="shared" si="1225"/>
        <v>300</v>
      </c>
    </row>
    <row r="430" spans="2:54" x14ac:dyDescent="0.25">
      <c r="B430" s="45">
        <v>45638</v>
      </c>
      <c r="C430" s="38">
        <f t="shared" si="1226"/>
        <v>0</v>
      </c>
      <c r="D430" s="38">
        <f t="shared" si="1227"/>
        <v>0</v>
      </c>
      <c r="E430" s="38">
        <f t="shared" si="1183"/>
        <v>0</v>
      </c>
      <c r="F430" s="38">
        <f t="shared" si="1184"/>
        <v>0</v>
      </c>
      <c r="G430" s="38">
        <f t="shared" si="1185"/>
        <v>0</v>
      </c>
      <c r="H430" s="38">
        <f t="shared" si="1186"/>
        <v>0</v>
      </c>
      <c r="I430" s="38">
        <f t="shared" si="1187"/>
        <v>0</v>
      </c>
      <c r="J430" s="38">
        <f t="shared" si="1188"/>
        <v>0</v>
      </c>
      <c r="K430" s="38">
        <f t="shared" si="1189"/>
        <v>0</v>
      </c>
      <c r="L430" s="38">
        <f t="shared" si="1190"/>
        <v>0</v>
      </c>
      <c r="M430" s="38">
        <f t="shared" si="1191"/>
        <v>0</v>
      </c>
      <c r="N430" s="38">
        <f t="shared" si="1192"/>
        <v>0</v>
      </c>
      <c r="O430" s="38">
        <f t="shared" si="1193"/>
        <v>0</v>
      </c>
      <c r="P430" s="38">
        <f t="shared" si="1194"/>
        <v>420</v>
      </c>
      <c r="Q430" s="38">
        <f t="shared" si="1195"/>
        <v>140</v>
      </c>
      <c r="R430" s="38">
        <f t="shared" si="1196"/>
        <v>705</v>
      </c>
      <c r="S430" s="38">
        <f t="shared" si="1197"/>
        <v>1350</v>
      </c>
      <c r="T430" s="38">
        <f t="shared" si="1198"/>
        <v>453</v>
      </c>
      <c r="U430" s="38">
        <f t="shared" si="1199"/>
        <v>350</v>
      </c>
      <c r="V430" s="38">
        <f t="shared" si="1200"/>
        <v>640</v>
      </c>
      <c r="W430" s="38">
        <f t="shared" si="1201"/>
        <v>428</v>
      </c>
      <c r="X430" s="38">
        <f t="shared" si="1202"/>
        <v>0</v>
      </c>
      <c r="Y430" s="38">
        <f t="shared" si="1228"/>
        <v>0</v>
      </c>
      <c r="Z430" s="41">
        <f t="shared" si="1203"/>
        <v>0</v>
      </c>
      <c r="AD430" s="45">
        <v>45638</v>
      </c>
      <c r="AE430" s="38">
        <f t="shared" si="1229"/>
        <v>0</v>
      </c>
      <c r="AF430" s="38">
        <f t="shared" si="1230"/>
        <v>0</v>
      </c>
      <c r="AG430" s="38">
        <f t="shared" si="1204"/>
        <v>0</v>
      </c>
      <c r="AH430" s="38">
        <f t="shared" si="1205"/>
        <v>0</v>
      </c>
      <c r="AI430" s="38">
        <f t="shared" si="1206"/>
        <v>0</v>
      </c>
      <c r="AJ430" s="38">
        <f t="shared" si="1207"/>
        <v>0</v>
      </c>
      <c r="AK430" s="38">
        <f t="shared" si="1208"/>
        <v>0</v>
      </c>
      <c r="AL430" s="38">
        <f t="shared" si="1209"/>
        <v>0</v>
      </c>
      <c r="AM430" s="38">
        <f t="shared" si="1210"/>
        <v>0</v>
      </c>
      <c r="AN430" s="38">
        <f t="shared" si="1211"/>
        <v>0</v>
      </c>
      <c r="AO430" s="38">
        <f t="shared" si="1212"/>
        <v>0</v>
      </c>
      <c r="AP430" s="38">
        <f t="shared" si="1213"/>
        <v>0</v>
      </c>
      <c r="AQ430" s="38">
        <f t="shared" si="1214"/>
        <v>0</v>
      </c>
      <c r="AR430" s="38">
        <f t="shared" si="1215"/>
        <v>265</v>
      </c>
      <c r="AS430" s="38">
        <f t="shared" si="1216"/>
        <v>120</v>
      </c>
      <c r="AT430" s="38">
        <f t="shared" si="1217"/>
        <v>670</v>
      </c>
      <c r="AU430" s="38">
        <f t="shared" si="1218"/>
        <v>903</v>
      </c>
      <c r="AV430" s="38">
        <f t="shared" si="1219"/>
        <v>-217</v>
      </c>
      <c r="AW430" s="38">
        <f t="shared" si="1220"/>
        <v>-1815</v>
      </c>
      <c r="AX430" s="38">
        <f t="shared" si="1221"/>
        <v>-460.5</v>
      </c>
      <c r="AY430" s="38">
        <f t="shared" si="1222"/>
        <v>268</v>
      </c>
      <c r="AZ430" s="38">
        <f t="shared" si="1223"/>
        <v>76.5</v>
      </c>
      <c r="BA430" s="38">
        <f t="shared" si="1224"/>
        <v>0</v>
      </c>
      <c r="BB430" s="41">
        <f t="shared" si="1225"/>
        <v>0</v>
      </c>
    </row>
    <row r="431" spans="2:54" x14ac:dyDescent="0.25">
      <c r="B431" s="45">
        <v>45639</v>
      </c>
      <c r="C431" s="38">
        <f t="shared" si="1226"/>
        <v>0</v>
      </c>
      <c r="D431" s="38">
        <f t="shared" si="1227"/>
        <v>0</v>
      </c>
      <c r="E431" s="38">
        <f t="shared" si="1183"/>
        <v>0</v>
      </c>
      <c r="F431" s="38">
        <f t="shared" si="1184"/>
        <v>0</v>
      </c>
      <c r="G431" s="38">
        <f t="shared" si="1185"/>
        <v>0</v>
      </c>
      <c r="H431" s="38">
        <f t="shared" si="1186"/>
        <v>0</v>
      </c>
      <c r="I431" s="38">
        <f t="shared" si="1187"/>
        <v>0</v>
      </c>
      <c r="J431" s="38">
        <f t="shared" si="1188"/>
        <v>0</v>
      </c>
      <c r="K431" s="38">
        <f t="shared" si="1189"/>
        <v>0</v>
      </c>
      <c r="L431" s="38">
        <f t="shared" si="1190"/>
        <v>0</v>
      </c>
      <c r="M431" s="38">
        <f t="shared" si="1191"/>
        <v>0</v>
      </c>
      <c r="N431" s="38">
        <f t="shared" si="1192"/>
        <v>0</v>
      </c>
      <c r="O431" s="38">
        <f t="shared" si="1193"/>
        <v>0</v>
      </c>
      <c r="P431" s="38">
        <f t="shared" si="1194"/>
        <v>600</v>
      </c>
      <c r="Q431" s="38">
        <f t="shared" si="1195"/>
        <v>165</v>
      </c>
      <c r="R431" s="38">
        <f t="shared" si="1196"/>
        <v>1181</v>
      </c>
      <c r="S431" s="38">
        <f t="shared" si="1197"/>
        <v>423</v>
      </c>
      <c r="T431" s="38">
        <f t="shared" si="1198"/>
        <v>230</v>
      </c>
      <c r="U431" s="38">
        <f t="shared" si="1199"/>
        <v>510</v>
      </c>
      <c r="V431" s="38">
        <f t="shared" si="1200"/>
        <v>1240.3100000000004</v>
      </c>
      <c r="W431" s="38">
        <f t="shared" si="1201"/>
        <v>135</v>
      </c>
      <c r="X431" s="38">
        <f t="shared" si="1202"/>
        <v>285</v>
      </c>
      <c r="Y431" s="38">
        <f t="shared" si="1228"/>
        <v>210</v>
      </c>
      <c r="Z431" s="41">
        <f t="shared" si="1203"/>
        <v>0</v>
      </c>
      <c r="AD431" s="45">
        <v>45639</v>
      </c>
      <c r="AE431" s="38">
        <f t="shared" si="1229"/>
        <v>0</v>
      </c>
      <c r="AF431" s="38">
        <f t="shared" si="1230"/>
        <v>0</v>
      </c>
      <c r="AG431" s="38">
        <f t="shared" si="1204"/>
        <v>0</v>
      </c>
      <c r="AH431" s="38">
        <f t="shared" si="1205"/>
        <v>0</v>
      </c>
      <c r="AI431" s="38">
        <f t="shared" si="1206"/>
        <v>0</v>
      </c>
      <c r="AJ431" s="38">
        <f t="shared" si="1207"/>
        <v>0</v>
      </c>
      <c r="AK431" s="38">
        <f t="shared" si="1208"/>
        <v>0</v>
      </c>
      <c r="AL431" s="38">
        <f t="shared" si="1209"/>
        <v>0</v>
      </c>
      <c r="AM431" s="38">
        <f t="shared" si="1210"/>
        <v>0</v>
      </c>
      <c r="AN431" s="38">
        <f t="shared" si="1211"/>
        <v>0</v>
      </c>
      <c r="AO431" s="38">
        <f t="shared" si="1212"/>
        <v>0</v>
      </c>
      <c r="AP431" s="38">
        <f t="shared" si="1213"/>
        <v>0</v>
      </c>
      <c r="AQ431" s="38">
        <f t="shared" si="1214"/>
        <v>0</v>
      </c>
      <c r="AR431" s="38">
        <f t="shared" si="1215"/>
        <v>600</v>
      </c>
      <c r="AS431" s="38">
        <f t="shared" si="1216"/>
        <v>-280</v>
      </c>
      <c r="AT431" s="38">
        <f t="shared" si="1217"/>
        <v>931</v>
      </c>
      <c r="AU431" s="38">
        <f t="shared" si="1218"/>
        <v>-947</v>
      </c>
      <c r="AV431" s="38">
        <f t="shared" si="1219"/>
        <v>-2990</v>
      </c>
      <c r="AW431" s="38">
        <f t="shared" si="1220"/>
        <v>904.5</v>
      </c>
      <c r="AX431" s="38">
        <f t="shared" si="1221"/>
        <v>1725.31</v>
      </c>
      <c r="AY431" s="38">
        <f t="shared" si="1222"/>
        <v>295</v>
      </c>
      <c r="AZ431" s="38">
        <f t="shared" si="1223"/>
        <v>-805</v>
      </c>
      <c r="BA431" s="38">
        <f t="shared" si="1224"/>
        <v>62.500000000000057</v>
      </c>
      <c r="BB431" s="41">
        <f t="shared" si="1225"/>
        <v>0</v>
      </c>
    </row>
    <row r="432" spans="2:54" x14ac:dyDescent="0.25">
      <c r="B432" s="45">
        <v>45640</v>
      </c>
      <c r="C432" s="38">
        <f t="shared" si="1226"/>
        <v>0</v>
      </c>
      <c r="D432" s="38">
        <f t="shared" si="1227"/>
        <v>0</v>
      </c>
      <c r="E432" s="38">
        <f t="shared" si="1183"/>
        <v>0</v>
      </c>
      <c r="F432" s="38">
        <f t="shared" si="1184"/>
        <v>0</v>
      </c>
      <c r="G432" s="38">
        <f t="shared" si="1185"/>
        <v>0</v>
      </c>
      <c r="H432" s="38">
        <f t="shared" si="1186"/>
        <v>0</v>
      </c>
      <c r="I432" s="38">
        <f t="shared" si="1187"/>
        <v>0</v>
      </c>
      <c r="J432" s="38">
        <f t="shared" si="1188"/>
        <v>0</v>
      </c>
      <c r="K432" s="38">
        <f t="shared" si="1189"/>
        <v>0</v>
      </c>
      <c r="L432" s="38">
        <f t="shared" si="1190"/>
        <v>0</v>
      </c>
      <c r="M432" s="38">
        <f t="shared" si="1191"/>
        <v>0</v>
      </c>
      <c r="N432" s="38">
        <f t="shared" si="1192"/>
        <v>0</v>
      </c>
      <c r="O432" s="38">
        <f t="shared" si="1193"/>
        <v>0</v>
      </c>
      <c r="P432" s="38">
        <f t="shared" si="1194"/>
        <v>0</v>
      </c>
      <c r="Q432" s="38">
        <f t="shared" si="1195"/>
        <v>465</v>
      </c>
      <c r="R432" s="38">
        <f t="shared" si="1196"/>
        <v>255</v>
      </c>
      <c r="S432" s="38">
        <f t="shared" si="1197"/>
        <v>1335</v>
      </c>
      <c r="T432" s="38">
        <f t="shared" si="1198"/>
        <v>880</v>
      </c>
      <c r="U432" s="38">
        <f t="shared" si="1199"/>
        <v>1330</v>
      </c>
      <c r="V432" s="38">
        <f t="shared" si="1200"/>
        <v>1202</v>
      </c>
      <c r="W432" s="38">
        <f t="shared" si="1201"/>
        <v>530</v>
      </c>
      <c r="X432" s="38">
        <f t="shared" si="1202"/>
        <v>710</v>
      </c>
      <c r="Y432" s="38">
        <f t="shared" si="1228"/>
        <v>0</v>
      </c>
      <c r="Z432" s="41">
        <f t="shared" si="1203"/>
        <v>0</v>
      </c>
      <c r="AD432" s="45">
        <v>45640</v>
      </c>
      <c r="AE432" s="38">
        <f t="shared" si="1229"/>
        <v>0</v>
      </c>
      <c r="AF432" s="38">
        <f t="shared" si="1230"/>
        <v>0</v>
      </c>
      <c r="AG432" s="38">
        <f t="shared" si="1204"/>
        <v>0</v>
      </c>
      <c r="AH432" s="38">
        <f t="shared" si="1205"/>
        <v>0</v>
      </c>
      <c r="AI432" s="38">
        <f t="shared" si="1206"/>
        <v>0</v>
      </c>
      <c r="AJ432" s="38">
        <f t="shared" si="1207"/>
        <v>0</v>
      </c>
      <c r="AK432" s="38">
        <f t="shared" si="1208"/>
        <v>0</v>
      </c>
      <c r="AL432" s="38">
        <f t="shared" si="1209"/>
        <v>0</v>
      </c>
      <c r="AM432" s="38">
        <f t="shared" si="1210"/>
        <v>0</v>
      </c>
      <c r="AN432" s="38">
        <f t="shared" si="1211"/>
        <v>0</v>
      </c>
      <c r="AO432" s="38">
        <f t="shared" si="1212"/>
        <v>0</v>
      </c>
      <c r="AP432" s="38">
        <f t="shared" si="1213"/>
        <v>0</v>
      </c>
      <c r="AQ432" s="38">
        <f t="shared" si="1214"/>
        <v>0</v>
      </c>
      <c r="AR432" s="38">
        <f t="shared" si="1215"/>
        <v>0</v>
      </c>
      <c r="AS432" s="38">
        <f t="shared" si="1216"/>
        <v>400</v>
      </c>
      <c r="AT432" s="38">
        <f t="shared" si="1217"/>
        <v>330</v>
      </c>
      <c r="AU432" s="38">
        <f t="shared" si="1218"/>
        <v>85</v>
      </c>
      <c r="AV432" s="38">
        <f t="shared" si="1219"/>
        <v>-1910</v>
      </c>
      <c r="AW432" s="38">
        <f t="shared" si="1220"/>
        <v>1600</v>
      </c>
      <c r="AX432" s="38">
        <f t="shared" si="1221"/>
        <v>1202</v>
      </c>
      <c r="AY432" s="38">
        <f t="shared" si="1222"/>
        <v>-1910</v>
      </c>
      <c r="AZ432" s="38">
        <f t="shared" si="1223"/>
        <v>287.5</v>
      </c>
      <c r="BA432" s="38">
        <f t="shared" si="1224"/>
        <v>0</v>
      </c>
      <c r="BB432" s="41">
        <f t="shared" si="1225"/>
        <v>0</v>
      </c>
    </row>
    <row r="433" spans="2:54" x14ac:dyDescent="0.25">
      <c r="B433" s="45">
        <v>45641</v>
      </c>
      <c r="C433" s="38">
        <f t="shared" si="1226"/>
        <v>0</v>
      </c>
      <c r="D433" s="38">
        <f t="shared" si="1227"/>
        <v>0</v>
      </c>
      <c r="E433" s="38">
        <f t="shared" si="1183"/>
        <v>0</v>
      </c>
      <c r="F433" s="38">
        <f t="shared" si="1184"/>
        <v>0</v>
      </c>
      <c r="G433" s="38">
        <f t="shared" si="1185"/>
        <v>0</v>
      </c>
      <c r="H433" s="38">
        <f t="shared" si="1186"/>
        <v>0</v>
      </c>
      <c r="I433" s="38">
        <f t="shared" si="1187"/>
        <v>0</v>
      </c>
      <c r="J433" s="38">
        <f t="shared" si="1188"/>
        <v>0</v>
      </c>
      <c r="K433" s="38">
        <f t="shared" si="1189"/>
        <v>0</v>
      </c>
      <c r="L433" s="38">
        <f t="shared" si="1190"/>
        <v>0</v>
      </c>
      <c r="M433" s="38">
        <f t="shared" si="1191"/>
        <v>0</v>
      </c>
      <c r="N433" s="38">
        <f t="shared" si="1192"/>
        <v>0</v>
      </c>
      <c r="O433" s="38">
        <f t="shared" si="1193"/>
        <v>0</v>
      </c>
      <c r="P433" s="38">
        <f t="shared" si="1194"/>
        <v>750</v>
      </c>
      <c r="Q433" s="38">
        <f t="shared" si="1195"/>
        <v>1920</v>
      </c>
      <c r="R433" s="38">
        <f t="shared" si="1196"/>
        <v>1766</v>
      </c>
      <c r="S433" s="38">
        <f t="shared" si="1197"/>
        <v>1826</v>
      </c>
      <c r="T433" s="38">
        <f t="shared" si="1198"/>
        <v>880</v>
      </c>
      <c r="U433" s="38">
        <f t="shared" si="1199"/>
        <v>1065</v>
      </c>
      <c r="V433" s="38">
        <f t="shared" si="1200"/>
        <v>940</v>
      </c>
      <c r="W433" s="38">
        <f t="shared" si="1201"/>
        <v>1700</v>
      </c>
      <c r="X433" s="38">
        <f t="shared" si="1202"/>
        <v>2090</v>
      </c>
      <c r="Y433" s="38">
        <f t="shared" si="1228"/>
        <v>630</v>
      </c>
      <c r="Z433" s="41">
        <f t="shared" si="1203"/>
        <v>0</v>
      </c>
      <c r="AD433" s="45">
        <v>45641</v>
      </c>
      <c r="AE433" s="38">
        <f t="shared" si="1229"/>
        <v>0</v>
      </c>
      <c r="AF433" s="38">
        <f t="shared" si="1230"/>
        <v>0</v>
      </c>
      <c r="AG433" s="38">
        <f t="shared" si="1204"/>
        <v>0</v>
      </c>
      <c r="AH433" s="38">
        <f t="shared" si="1205"/>
        <v>0</v>
      </c>
      <c r="AI433" s="38">
        <f t="shared" si="1206"/>
        <v>0</v>
      </c>
      <c r="AJ433" s="38">
        <f t="shared" si="1207"/>
        <v>0</v>
      </c>
      <c r="AK433" s="38">
        <f t="shared" si="1208"/>
        <v>0</v>
      </c>
      <c r="AL433" s="38">
        <f t="shared" si="1209"/>
        <v>0</v>
      </c>
      <c r="AM433" s="38">
        <f t="shared" si="1210"/>
        <v>0</v>
      </c>
      <c r="AN433" s="38">
        <f t="shared" si="1211"/>
        <v>0</v>
      </c>
      <c r="AO433" s="38">
        <f t="shared" si="1212"/>
        <v>0</v>
      </c>
      <c r="AP433" s="38">
        <f t="shared" si="1213"/>
        <v>0</v>
      </c>
      <c r="AQ433" s="38">
        <f t="shared" si="1214"/>
        <v>0</v>
      </c>
      <c r="AR433" s="38">
        <f t="shared" si="1215"/>
        <v>500</v>
      </c>
      <c r="AS433" s="38">
        <f t="shared" si="1216"/>
        <v>-1135</v>
      </c>
      <c r="AT433" s="38">
        <f t="shared" si="1217"/>
        <v>1961</v>
      </c>
      <c r="AU433" s="38">
        <f t="shared" si="1218"/>
        <v>1586</v>
      </c>
      <c r="AV433" s="38">
        <f t="shared" si="1219"/>
        <v>851</v>
      </c>
      <c r="AW433" s="38">
        <f t="shared" si="1220"/>
        <v>1815</v>
      </c>
      <c r="AX433" s="38">
        <f t="shared" si="1221"/>
        <v>-376</v>
      </c>
      <c r="AY433" s="38">
        <f t="shared" si="1222"/>
        <v>-200</v>
      </c>
      <c r="AZ433" s="38">
        <f t="shared" si="1223"/>
        <v>-1960</v>
      </c>
      <c r="BA433" s="38">
        <f t="shared" si="1224"/>
        <v>-1508</v>
      </c>
      <c r="BB433" s="41">
        <f t="shared" si="1225"/>
        <v>0</v>
      </c>
    </row>
    <row r="434" spans="2:54" x14ac:dyDescent="0.25">
      <c r="B434" s="45">
        <v>45642</v>
      </c>
      <c r="C434" s="38">
        <f t="shared" si="1226"/>
        <v>0</v>
      </c>
      <c r="D434" s="38">
        <f t="shared" si="1227"/>
        <v>0</v>
      </c>
      <c r="E434" s="38">
        <f t="shared" si="1183"/>
        <v>0</v>
      </c>
      <c r="F434" s="38">
        <f t="shared" si="1184"/>
        <v>0</v>
      </c>
      <c r="G434" s="38">
        <f t="shared" si="1185"/>
        <v>0</v>
      </c>
      <c r="H434" s="38">
        <f t="shared" si="1186"/>
        <v>0</v>
      </c>
      <c r="I434" s="38">
        <f t="shared" si="1187"/>
        <v>0</v>
      </c>
      <c r="J434" s="38">
        <f t="shared" si="1188"/>
        <v>0</v>
      </c>
      <c r="K434" s="38">
        <f t="shared" si="1189"/>
        <v>0</v>
      </c>
      <c r="L434" s="38">
        <f t="shared" si="1190"/>
        <v>0</v>
      </c>
      <c r="M434" s="38">
        <f t="shared" si="1191"/>
        <v>0</v>
      </c>
      <c r="N434" s="38">
        <f t="shared" si="1192"/>
        <v>0</v>
      </c>
      <c r="O434" s="38">
        <f t="shared" si="1193"/>
        <v>0</v>
      </c>
      <c r="P434" s="38">
        <f t="shared" si="1194"/>
        <v>580</v>
      </c>
      <c r="Q434" s="38">
        <f t="shared" si="1195"/>
        <v>1185</v>
      </c>
      <c r="R434" s="38">
        <f t="shared" si="1196"/>
        <v>1107</v>
      </c>
      <c r="S434" s="38">
        <f t="shared" si="1197"/>
        <v>1445</v>
      </c>
      <c r="T434" s="38">
        <f t="shared" si="1198"/>
        <v>1230</v>
      </c>
      <c r="U434" s="38">
        <f t="shared" si="1199"/>
        <v>945</v>
      </c>
      <c r="V434" s="38">
        <f t="shared" si="1200"/>
        <v>2455</v>
      </c>
      <c r="W434" s="38">
        <f t="shared" si="1201"/>
        <v>1050</v>
      </c>
      <c r="X434" s="38">
        <f t="shared" si="1202"/>
        <v>536</v>
      </c>
      <c r="Y434" s="38">
        <f t="shared" si="1228"/>
        <v>325</v>
      </c>
      <c r="Z434" s="41">
        <f t="shared" si="1203"/>
        <v>0</v>
      </c>
      <c r="AD434" s="45">
        <v>45642</v>
      </c>
      <c r="AE434" s="38">
        <f t="shared" si="1229"/>
        <v>0</v>
      </c>
      <c r="AF434" s="38">
        <f t="shared" si="1230"/>
        <v>0</v>
      </c>
      <c r="AG434" s="38">
        <f t="shared" si="1204"/>
        <v>0</v>
      </c>
      <c r="AH434" s="38">
        <f t="shared" si="1205"/>
        <v>0</v>
      </c>
      <c r="AI434" s="38">
        <f t="shared" si="1206"/>
        <v>10</v>
      </c>
      <c r="AJ434" s="38">
        <f t="shared" si="1207"/>
        <v>0</v>
      </c>
      <c r="AK434" s="38">
        <f t="shared" si="1208"/>
        <v>0</v>
      </c>
      <c r="AL434" s="38">
        <f t="shared" si="1209"/>
        <v>0</v>
      </c>
      <c r="AM434" s="38">
        <f t="shared" si="1210"/>
        <v>0</v>
      </c>
      <c r="AN434" s="38">
        <f t="shared" si="1211"/>
        <v>0</v>
      </c>
      <c r="AO434" s="38">
        <f t="shared" si="1212"/>
        <v>0</v>
      </c>
      <c r="AP434" s="38">
        <f t="shared" si="1213"/>
        <v>0</v>
      </c>
      <c r="AQ434" s="38">
        <f t="shared" si="1214"/>
        <v>0</v>
      </c>
      <c r="AR434" s="38">
        <f t="shared" si="1215"/>
        <v>580</v>
      </c>
      <c r="AS434" s="38">
        <f t="shared" si="1216"/>
        <v>920</v>
      </c>
      <c r="AT434" s="38">
        <f t="shared" si="1217"/>
        <v>-518</v>
      </c>
      <c r="AU434" s="38">
        <f t="shared" si="1218"/>
        <v>865</v>
      </c>
      <c r="AV434" s="38">
        <f t="shared" si="1219"/>
        <v>833</v>
      </c>
      <c r="AW434" s="38">
        <f t="shared" si="1220"/>
        <v>1091.5</v>
      </c>
      <c r="AX434" s="38">
        <f t="shared" si="1221"/>
        <v>606</v>
      </c>
      <c r="AY434" s="38">
        <f t="shared" si="1222"/>
        <v>1550</v>
      </c>
      <c r="AZ434" s="38">
        <f t="shared" si="1223"/>
        <v>536</v>
      </c>
      <c r="BA434" s="38">
        <f t="shared" si="1224"/>
        <v>-384.5</v>
      </c>
      <c r="BB434" s="41">
        <f t="shared" si="1225"/>
        <v>0</v>
      </c>
    </row>
    <row r="435" spans="2:54" x14ac:dyDescent="0.25">
      <c r="B435" s="45">
        <v>45643</v>
      </c>
      <c r="C435" s="38">
        <f t="shared" si="1226"/>
        <v>0</v>
      </c>
      <c r="D435" s="38">
        <f t="shared" si="1227"/>
        <v>0</v>
      </c>
      <c r="E435" s="38">
        <f t="shared" si="1183"/>
        <v>0</v>
      </c>
      <c r="F435" s="38">
        <f t="shared" si="1184"/>
        <v>0</v>
      </c>
      <c r="G435" s="38">
        <f t="shared" si="1185"/>
        <v>0</v>
      </c>
      <c r="H435" s="38">
        <f t="shared" si="1186"/>
        <v>0</v>
      </c>
      <c r="I435" s="38">
        <f t="shared" si="1187"/>
        <v>0</v>
      </c>
      <c r="J435" s="38">
        <f t="shared" si="1188"/>
        <v>0</v>
      </c>
      <c r="K435" s="38">
        <f t="shared" si="1189"/>
        <v>0</v>
      </c>
      <c r="L435" s="38">
        <f t="shared" si="1190"/>
        <v>0</v>
      </c>
      <c r="M435" s="38">
        <f t="shared" si="1191"/>
        <v>0</v>
      </c>
      <c r="N435" s="38">
        <f t="shared" si="1192"/>
        <v>260</v>
      </c>
      <c r="O435" s="38">
        <f t="shared" si="1193"/>
        <v>590</v>
      </c>
      <c r="P435" s="38">
        <f t="shared" si="1194"/>
        <v>1690</v>
      </c>
      <c r="Q435" s="38">
        <f t="shared" si="1195"/>
        <v>1620</v>
      </c>
      <c r="R435" s="38">
        <f t="shared" si="1196"/>
        <v>1145</v>
      </c>
      <c r="S435" s="38">
        <f t="shared" si="1197"/>
        <v>1090</v>
      </c>
      <c r="T435" s="38">
        <f t="shared" si="1198"/>
        <v>3180</v>
      </c>
      <c r="U435" s="38">
        <f t="shared" si="1199"/>
        <v>570</v>
      </c>
      <c r="V435" s="38">
        <f t="shared" si="1200"/>
        <v>845</v>
      </c>
      <c r="W435" s="38">
        <f t="shared" si="1201"/>
        <v>1395</v>
      </c>
      <c r="X435" s="38">
        <f t="shared" si="1202"/>
        <v>1580</v>
      </c>
      <c r="Y435" s="38">
        <f t="shared" si="1228"/>
        <v>1610</v>
      </c>
      <c r="Z435" s="41">
        <f t="shared" si="1203"/>
        <v>390</v>
      </c>
      <c r="AD435" s="45">
        <v>45643</v>
      </c>
      <c r="AE435" s="38">
        <f t="shared" si="1229"/>
        <v>0</v>
      </c>
      <c r="AF435" s="38">
        <f t="shared" si="1230"/>
        <v>0</v>
      </c>
      <c r="AG435" s="38">
        <f t="shared" si="1204"/>
        <v>0</v>
      </c>
      <c r="AH435" s="38">
        <f t="shared" si="1205"/>
        <v>0</v>
      </c>
      <c r="AI435" s="38">
        <f t="shared" si="1206"/>
        <v>0</v>
      </c>
      <c r="AJ435" s="38">
        <f t="shared" si="1207"/>
        <v>0</v>
      </c>
      <c r="AK435" s="38">
        <f t="shared" si="1208"/>
        <v>0</v>
      </c>
      <c r="AL435" s="38">
        <f t="shared" si="1209"/>
        <v>0</v>
      </c>
      <c r="AM435" s="38">
        <f t="shared" si="1210"/>
        <v>0</v>
      </c>
      <c r="AN435" s="38">
        <f t="shared" si="1211"/>
        <v>0</v>
      </c>
      <c r="AO435" s="38">
        <f t="shared" si="1212"/>
        <v>0</v>
      </c>
      <c r="AP435" s="38">
        <f t="shared" si="1213"/>
        <v>332</v>
      </c>
      <c r="AQ435" s="38">
        <f t="shared" si="1214"/>
        <v>1655</v>
      </c>
      <c r="AR435" s="38">
        <f t="shared" si="1215"/>
        <v>-11260</v>
      </c>
      <c r="AS435" s="38">
        <f t="shared" si="1216"/>
        <v>2365</v>
      </c>
      <c r="AT435" s="38">
        <f t="shared" si="1217"/>
        <v>1540</v>
      </c>
      <c r="AU435" s="38">
        <f t="shared" si="1218"/>
        <v>1190</v>
      </c>
      <c r="AV435" s="38">
        <f t="shared" si="1219"/>
        <v>-11095</v>
      </c>
      <c r="AW435" s="38">
        <f t="shared" si="1220"/>
        <v>-13815</v>
      </c>
      <c r="AX435" s="38">
        <f t="shared" si="1221"/>
        <v>10</v>
      </c>
      <c r="AY435" s="38">
        <f t="shared" si="1222"/>
        <v>2123</v>
      </c>
      <c r="AZ435" s="38">
        <f t="shared" si="1223"/>
        <v>2580</v>
      </c>
      <c r="BA435" s="38">
        <f t="shared" si="1224"/>
        <v>-2805</v>
      </c>
      <c r="BB435" s="41">
        <f t="shared" si="1225"/>
        <v>1158</v>
      </c>
    </row>
    <row r="436" spans="2:54" x14ac:dyDescent="0.25">
      <c r="B436" s="45">
        <v>45644</v>
      </c>
      <c r="C436" s="38">
        <f t="shared" si="1226"/>
        <v>0</v>
      </c>
      <c r="D436" s="38">
        <f t="shared" si="1227"/>
        <v>0</v>
      </c>
      <c r="E436" s="38">
        <f t="shared" si="1183"/>
        <v>0</v>
      </c>
      <c r="F436" s="38">
        <f t="shared" si="1184"/>
        <v>0</v>
      </c>
      <c r="G436" s="38">
        <f t="shared" si="1185"/>
        <v>0</v>
      </c>
      <c r="H436" s="38">
        <f t="shared" si="1186"/>
        <v>0</v>
      </c>
      <c r="I436" s="38">
        <f t="shared" si="1187"/>
        <v>0</v>
      </c>
      <c r="J436" s="38">
        <f t="shared" si="1188"/>
        <v>0</v>
      </c>
      <c r="K436" s="38">
        <f t="shared" si="1189"/>
        <v>0</v>
      </c>
      <c r="L436" s="38">
        <f t="shared" si="1190"/>
        <v>0</v>
      </c>
      <c r="M436" s="38">
        <f t="shared" si="1191"/>
        <v>0</v>
      </c>
      <c r="N436" s="38">
        <f t="shared" si="1192"/>
        <v>0</v>
      </c>
      <c r="O436" s="38">
        <f t="shared" si="1193"/>
        <v>0</v>
      </c>
      <c r="P436" s="38">
        <f t="shared" si="1194"/>
        <v>160</v>
      </c>
      <c r="Q436" s="38">
        <f t="shared" si="1195"/>
        <v>1955</v>
      </c>
      <c r="R436" s="38">
        <f t="shared" si="1196"/>
        <v>1125</v>
      </c>
      <c r="S436" s="38">
        <f t="shared" si="1197"/>
        <v>945</v>
      </c>
      <c r="T436" s="38">
        <f t="shared" si="1198"/>
        <v>715</v>
      </c>
      <c r="U436" s="38">
        <f t="shared" si="1199"/>
        <v>520</v>
      </c>
      <c r="V436" s="38">
        <f t="shared" si="1200"/>
        <v>350</v>
      </c>
      <c r="W436" s="38">
        <f t="shared" si="1201"/>
        <v>0</v>
      </c>
      <c r="X436" s="38">
        <f t="shared" si="1202"/>
        <v>2635</v>
      </c>
      <c r="Y436" s="38">
        <f t="shared" si="1228"/>
        <v>0</v>
      </c>
      <c r="Z436" s="41">
        <f t="shared" si="1203"/>
        <v>0</v>
      </c>
      <c r="AD436" s="45">
        <v>45644</v>
      </c>
      <c r="AE436" s="38">
        <f t="shared" si="1229"/>
        <v>0</v>
      </c>
      <c r="AF436" s="38">
        <f t="shared" si="1230"/>
        <v>0</v>
      </c>
      <c r="AG436" s="38">
        <f t="shared" si="1204"/>
        <v>0</v>
      </c>
      <c r="AH436" s="38">
        <f t="shared" si="1205"/>
        <v>0</v>
      </c>
      <c r="AI436" s="38">
        <f t="shared" si="1206"/>
        <v>0</v>
      </c>
      <c r="AJ436" s="38">
        <f t="shared" si="1207"/>
        <v>0</v>
      </c>
      <c r="AK436" s="38">
        <f t="shared" si="1208"/>
        <v>0</v>
      </c>
      <c r="AL436" s="38">
        <f t="shared" si="1209"/>
        <v>0</v>
      </c>
      <c r="AM436" s="38">
        <f t="shared" si="1210"/>
        <v>0</v>
      </c>
      <c r="AN436" s="38">
        <f t="shared" si="1211"/>
        <v>0</v>
      </c>
      <c r="AO436" s="38">
        <f t="shared" si="1212"/>
        <v>0</v>
      </c>
      <c r="AP436" s="38">
        <f t="shared" si="1213"/>
        <v>0</v>
      </c>
      <c r="AQ436" s="38">
        <f t="shared" si="1214"/>
        <v>0</v>
      </c>
      <c r="AR436" s="38">
        <f t="shared" si="1215"/>
        <v>-1010</v>
      </c>
      <c r="AS436" s="38">
        <f t="shared" si="1216"/>
        <v>625</v>
      </c>
      <c r="AT436" s="38">
        <f t="shared" si="1217"/>
        <v>-1447</v>
      </c>
      <c r="AU436" s="38">
        <f t="shared" si="1218"/>
        <v>-500</v>
      </c>
      <c r="AV436" s="38">
        <f t="shared" si="1219"/>
        <v>70</v>
      </c>
      <c r="AW436" s="38">
        <f t="shared" si="1220"/>
        <v>575</v>
      </c>
      <c r="AX436" s="38">
        <f t="shared" si="1221"/>
        <v>1713</v>
      </c>
      <c r="AY436" s="38">
        <f t="shared" si="1222"/>
        <v>2560.5</v>
      </c>
      <c r="AZ436" s="38">
        <f t="shared" si="1223"/>
        <v>2515</v>
      </c>
      <c r="BA436" s="38">
        <f t="shared" si="1224"/>
        <v>-4</v>
      </c>
      <c r="BB436" s="41">
        <f t="shared" si="1225"/>
        <v>0</v>
      </c>
    </row>
    <row r="437" spans="2:54" x14ac:dyDescent="0.25">
      <c r="B437" s="45">
        <v>45645</v>
      </c>
      <c r="C437" s="38">
        <f t="shared" si="1226"/>
        <v>0</v>
      </c>
      <c r="D437" s="38">
        <f t="shared" si="1227"/>
        <v>0</v>
      </c>
      <c r="E437" s="38">
        <f t="shared" si="1183"/>
        <v>0</v>
      </c>
      <c r="F437" s="38">
        <f t="shared" si="1184"/>
        <v>0</v>
      </c>
      <c r="G437" s="38">
        <f t="shared" si="1185"/>
        <v>0</v>
      </c>
      <c r="H437" s="38">
        <f t="shared" si="1186"/>
        <v>0</v>
      </c>
      <c r="I437" s="38">
        <f t="shared" si="1187"/>
        <v>0</v>
      </c>
      <c r="J437" s="38">
        <f t="shared" si="1188"/>
        <v>0</v>
      </c>
      <c r="K437" s="38">
        <f t="shared" si="1189"/>
        <v>0</v>
      </c>
      <c r="L437" s="38">
        <f t="shared" si="1190"/>
        <v>0</v>
      </c>
      <c r="M437" s="38">
        <f t="shared" si="1191"/>
        <v>0</v>
      </c>
      <c r="N437" s="38">
        <f t="shared" si="1192"/>
        <v>0</v>
      </c>
      <c r="O437" s="38">
        <f t="shared" si="1193"/>
        <v>0</v>
      </c>
      <c r="P437" s="38">
        <f t="shared" si="1194"/>
        <v>40</v>
      </c>
      <c r="Q437" s="38">
        <f t="shared" si="1195"/>
        <v>450</v>
      </c>
      <c r="R437" s="38">
        <f t="shared" si="1196"/>
        <v>2375</v>
      </c>
      <c r="S437" s="38">
        <f t="shared" si="1197"/>
        <v>758</v>
      </c>
      <c r="T437" s="38">
        <f t="shared" si="1198"/>
        <v>580</v>
      </c>
      <c r="U437" s="38">
        <f t="shared" si="1199"/>
        <v>370</v>
      </c>
      <c r="V437" s="38">
        <f t="shared" si="1200"/>
        <v>695</v>
      </c>
      <c r="W437" s="38">
        <f t="shared" si="1201"/>
        <v>500</v>
      </c>
      <c r="X437" s="38">
        <f t="shared" si="1202"/>
        <v>180</v>
      </c>
      <c r="Y437" s="38">
        <f t="shared" si="1228"/>
        <v>133</v>
      </c>
      <c r="Z437" s="41">
        <f t="shared" si="1203"/>
        <v>0</v>
      </c>
      <c r="AD437" s="45">
        <v>45645</v>
      </c>
      <c r="AE437" s="38">
        <f t="shared" si="1229"/>
        <v>0</v>
      </c>
      <c r="AF437" s="38">
        <f t="shared" si="1230"/>
        <v>0</v>
      </c>
      <c r="AG437" s="38">
        <f t="shared" si="1204"/>
        <v>0</v>
      </c>
      <c r="AH437" s="38">
        <f t="shared" si="1205"/>
        <v>0</v>
      </c>
      <c r="AI437" s="38">
        <f t="shared" si="1206"/>
        <v>0</v>
      </c>
      <c r="AJ437" s="38">
        <f t="shared" si="1207"/>
        <v>0</v>
      </c>
      <c r="AK437" s="38">
        <f t="shared" si="1208"/>
        <v>0</v>
      </c>
      <c r="AL437" s="38">
        <f t="shared" si="1209"/>
        <v>0</v>
      </c>
      <c r="AM437" s="38">
        <f t="shared" si="1210"/>
        <v>0</v>
      </c>
      <c r="AN437" s="38">
        <f t="shared" si="1211"/>
        <v>0</v>
      </c>
      <c r="AO437" s="38">
        <f t="shared" si="1212"/>
        <v>0</v>
      </c>
      <c r="AP437" s="38">
        <f t="shared" si="1213"/>
        <v>0</v>
      </c>
      <c r="AQ437" s="38">
        <f t="shared" si="1214"/>
        <v>0</v>
      </c>
      <c r="AR437" s="38">
        <f t="shared" si="1215"/>
        <v>260</v>
      </c>
      <c r="AS437" s="38">
        <f t="shared" si="1216"/>
        <v>-422</v>
      </c>
      <c r="AT437" s="38">
        <f t="shared" si="1217"/>
        <v>2835</v>
      </c>
      <c r="AU437" s="38">
        <f t="shared" si="1218"/>
        <v>-384.5</v>
      </c>
      <c r="AV437" s="38">
        <f t="shared" si="1219"/>
        <v>580</v>
      </c>
      <c r="AW437" s="38">
        <f t="shared" si="1220"/>
        <v>-250</v>
      </c>
      <c r="AX437" s="38">
        <f t="shared" si="1221"/>
        <v>595</v>
      </c>
      <c r="AY437" s="38">
        <f t="shared" si="1222"/>
        <v>-360</v>
      </c>
      <c r="AZ437" s="38">
        <f t="shared" si="1223"/>
        <v>-85</v>
      </c>
      <c r="BA437" s="38">
        <f t="shared" si="1224"/>
        <v>224</v>
      </c>
      <c r="BB437" s="41">
        <f t="shared" si="1225"/>
        <v>-65</v>
      </c>
    </row>
    <row r="438" spans="2:54" x14ac:dyDescent="0.25">
      <c r="B438" s="45">
        <v>45646</v>
      </c>
      <c r="C438" s="38">
        <f t="shared" si="1226"/>
        <v>0</v>
      </c>
      <c r="D438" s="38">
        <f t="shared" si="1227"/>
        <v>0</v>
      </c>
      <c r="E438" s="38">
        <f t="shared" si="1183"/>
        <v>0</v>
      </c>
      <c r="F438" s="38">
        <f t="shared" si="1184"/>
        <v>0</v>
      </c>
      <c r="G438" s="38">
        <f t="shared" si="1185"/>
        <v>0</v>
      </c>
      <c r="H438" s="38">
        <f t="shared" si="1186"/>
        <v>0</v>
      </c>
      <c r="I438" s="38">
        <f t="shared" si="1187"/>
        <v>0</v>
      </c>
      <c r="J438" s="38">
        <f t="shared" si="1188"/>
        <v>0</v>
      </c>
      <c r="K438" s="38">
        <f t="shared" si="1189"/>
        <v>0</v>
      </c>
      <c r="L438" s="38">
        <f t="shared" si="1190"/>
        <v>0</v>
      </c>
      <c r="M438" s="38">
        <f t="shared" si="1191"/>
        <v>0</v>
      </c>
      <c r="N438" s="38">
        <f t="shared" si="1192"/>
        <v>0</v>
      </c>
      <c r="O438" s="38">
        <f t="shared" si="1193"/>
        <v>0</v>
      </c>
      <c r="P438" s="38">
        <f t="shared" si="1194"/>
        <v>510</v>
      </c>
      <c r="Q438" s="38">
        <f t="shared" si="1195"/>
        <v>500</v>
      </c>
      <c r="R438" s="38">
        <f t="shared" si="1196"/>
        <v>405</v>
      </c>
      <c r="S438" s="38">
        <f t="shared" si="1197"/>
        <v>1665</v>
      </c>
      <c r="T438" s="38">
        <f t="shared" si="1198"/>
        <v>2478</v>
      </c>
      <c r="U438" s="38">
        <f t="shared" si="1199"/>
        <v>658</v>
      </c>
      <c r="V438" s="38">
        <f t="shared" si="1200"/>
        <v>500</v>
      </c>
      <c r="W438" s="38">
        <f t="shared" si="1201"/>
        <v>2015</v>
      </c>
      <c r="X438" s="38">
        <f t="shared" si="1202"/>
        <v>1530</v>
      </c>
      <c r="Y438" s="38">
        <f t="shared" si="1228"/>
        <v>2521</v>
      </c>
      <c r="Z438" s="41">
        <f t="shared" si="1203"/>
        <v>0</v>
      </c>
      <c r="AD438" s="45">
        <v>45646</v>
      </c>
      <c r="AE438" s="38">
        <f t="shared" si="1229"/>
        <v>0</v>
      </c>
      <c r="AF438" s="38">
        <f t="shared" si="1230"/>
        <v>0</v>
      </c>
      <c r="AG438" s="38">
        <f t="shared" si="1204"/>
        <v>0</v>
      </c>
      <c r="AH438" s="38">
        <f t="shared" si="1205"/>
        <v>0</v>
      </c>
      <c r="AI438" s="38">
        <f t="shared" si="1206"/>
        <v>0</v>
      </c>
      <c r="AJ438" s="38">
        <f t="shared" si="1207"/>
        <v>0</v>
      </c>
      <c r="AK438" s="38">
        <f t="shared" si="1208"/>
        <v>0</v>
      </c>
      <c r="AL438" s="38">
        <f t="shared" si="1209"/>
        <v>0</v>
      </c>
      <c r="AM438" s="38">
        <f t="shared" si="1210"/>
        <v>0</v>
      </c>
      <c r="AN438" s="38">
        <f t="shared" si="1211"/>
        <v>0</v>
      </c>
      <c r="AO438" s="38">
        <f t="shared" si="1212"/>
        <v>0</v>
      </c>
      <c r="AP438" s="38">
        <f t="shared" si="1213"/>
        <v>0</v>
      </c>
      <c r="AQ438" s="38">
        <f t="shared" si="1214"/>
        <v>0</v>
      </c>
      <c r="AR438" s="38">
        <f t="shared" si="1215"/>
        <v>510</v>
      </c>
      <c r="AS438" s="38">
        <f t="shared" si="1216"/>
        <v>382</v>
      </c>
      <c r="AT438" s="38">
        <f t="shared" si="1217"/>
        <v>-357.5</v>
      </c>
      <c r="AU438" s="38">
        <f t="shared" si="1218"/>
        <v>490</v>
      </c>
      <c r="AV438" s="38">
        <f t="shared" si="1219"/>
        <v>1308</v>
      </c>
      <c r="AW438" s="38">
        <f t="shared" si="1220"/>
        <v>208</v>
      </c>
      <c r="AX438" s="38">
        <f t="shared" si="1221"/>
        <v>-625</v>
      </c>
      <c r="AY438" s="38">
        <f t="shared" si="1222"/>
        <v>4630</v>
      </c>
      <c r="AZ438" s="38">
        <f t="shared" si="1223"/>
        <v>965</v>
      </c>
      <c r="BA438" s="38">
        <f t="shared" si="1224"/>
        <v>479.5</v>
      </c>
      <c r="BB438" s="41">
        <f t="shared" si="1225"/>
        <v>0</v>
      </c>
    </row>
    <row r="439" spans="2:54" x14ac:dyDescent="0.25">
      <c r="B439" s="45">
        <v>45647</v>
      </c>
      <c r="C439" s="38">
        <f t="shared" si="1226"/>
        <v>0</v>
      </c>
      <c r="D439" s="38">
        <f t="shared" si="1227"/>
        <v>0</v>
      </c>
      <c r="E439" s="38">
        <f t="shared" si="1183"/>
        <v>0</v>
      </c>
      <c r="F439" s="38">
        <f t="shared" si="1184"/>
        <v>0</v>
      </c>
      <c r="G439" s="38">
        <f t="shared" si="1185"/>
        <v>0</v>
      </c>
      <c r="H439" s="38">
        <f t="shared" si="1186"/>
        <v>0</v>
      </c>
      <c r="I439" s="38">
        <f t="shared" si="1187"/>
        <v>0</v>
      </c>
      <c r="J439" s="38">
        <f t="shared" si="1188"/>
        <v>0</v>
      </c>
      <c r="K439" s="38">
        <f t="shared" si="1189"/>
        <v>0</v>
      </c>
      <c r="L439" s="38">
        <f t="shared" si="1190"/>
        <v>0</v>
      </c>
      <c r="M439" s="38">
        <f t="shared" si="1191"/>
        <v>0</v>
      </c>
      <c r="N439" s="38">
        <f t="shared" si="1192"/>
        <v>0</v>
      </c>
      <c r="O439" s="38">
        <f t="shared" si="1193"/>
        <v>0</v>
      </c>
      <c r="P439" s="38">
        <f t="shared" si="1194"/>
        <v>590</v>
      </c>
      <c r="Q439" s="38">
        <f t="shared" si="1195"/>
        <v>392</v>
      </c>
      <c r="R439" s="38">
        <f t="shared" si="1196"/>
        <v>750</v>
      </c>
      <c r="S439" s="38">
        <f t="shared" si="1197"/>
        <v>570</v>
      </c>
      <c r="T439" s="38">
        <f t="shared" si="1198"/>
        <v>340</v>
      </c>
      <c r="U439" s="38">
        <f t="shared" si="1199"/>
        <v>770</v>
      </c>
      <c r="V439" s="38">
        <f t="shared" si="1200"/>
        <v>560</v>
      </c>
      <c r="W439" s="38">
        <f t="shared" si="1201"/>
        <v>0</v>
      </c>
      <c r="X439" s="38">
        <f t="shared" si="1202"/>
        <v>192</v>
      </c>
      <c r="Y439" s="38">
        <f t="shared" si="1228"/>
        <v>0</v>
      </c>
      <c r="Z439" s="41">
        <f t="shared" si="1203"/>
        <v>0</v>
      </c>
      <c r="AD439" s="45">
        <v>45647</v>
      </c>
      <c r="AE439" s="38">
        <f t="shared" si="1229"/>
        <v>0</v>
      </c>
      <c r="AF439" s="38">
        <f t="shared" si="1230"/>
        <v>0</v>
      </c>
      <c r="AG439" s="38">
        <f t="shared" si="1204"/>
        <v>0</v>
      </c>
      <c r="AH439" s="38">
        <f t="shared" si="1205"/>
        <v>0</v>
      </c>
      <c r="AI439" s="38">
        <f t="shared" si="1206"/>
        <v>0</v>
      </c>
      <c r="AJ439" s="38">
        <f t="shared" si="1207"/>
        <v>0</v>
      </c>
      <c r="AK439" s="38">
        <f t="shared" si="1208"/>
        <v>0</v>
      </c>
      <c r="AL439" s="38">
        <f t="shared" si="1209"/>
        <v>0</v>
      </c>
      <c r="AM439" s="38">
        <f t="shared" si="1210"/>
        <v>0</v>
      </c>
      <c r="AN439" s="38">
        <f t="shared" si="1211"/>
        <v>0</v>
      </c>
      <c r="AO439" s="38">
        <f t="shared" si="1212"/>
        <v>0</v>
      </c>
      <c r="AP439" s="38">
        <f t="shared" si="1213"/>
        <v>0</v>
      </c>
      <c r="AQ439" s="38">
        <f t="shared" si="1214"/>
        <v>0</v>
      </c>
      <c r="AR439" s="38">
        <f t="shared" si="1215"/>
        <v>320</v>
      </c>
      <c r="AS439" s="38">
        <f t="shared" si="1216"/>
        <v>407</v>
      </c>
      <c r="AT439" s="38">
        <f t="shared" si="1217"/>
        <v>710</v>
      </c>
      <c r="AU439" s="38">
        <f t="shared" si="1218"/>
        <v>570</v>
      </c>
      <c r="AV439" s="38">
        <f t="shared" si="1219"/>
        <v>-1005</v>
      </c>
      <c r="AW439" s="38">
        <f t="shared" si="1220"/>
        <v>-3655</v>
      </c>
      <c r="AX439" s="38">
        <f t="shared" si="1221"/>
        <v>-17565</v>
      </c>
      <c r="AY439" s="38">
        <f t="shared" si="1222"/>
        <v>-57405</v>
      </c>
      <c r="AZ439" s="38">
        <f t="shared" si="1223"/>
        <v>342</v>
      </c>
      <c r="BA439" s="38">
        <f t="shared" si="1224"/>
        <v>0</v>
      </c>
      <c r="BB439" s="41">
        <f t="shared" si="1225"/>
        <v>-6</v>
      </c>
    </row>
    <row r="440" spans="2:54" x14ac:dyDescent="0.25">
      <c r="B440" s="45">
        <v>45648</v>
      </c>
      <c r="C440" s="38">
        <f t="shared" si="1226"/>
        <v>0</v>
      </c>
      <c r="D440" s="38">
        <f t="shared" si="1227"/>
        <v>0</v>
      </c>
      <c r="E440" s="38">
        <f t="shared" si="1183"/>
        <v>0</v>
      </c>
      <c r="F440" s="38">
        <f t="shared" si="1184"/>
        <v>0</v>
      </c>
      <c r="G440" s="38">
        <f t="shared" si="1185"/>
        <v>0</v>
      </c>
      <c r="H440" s="38">
        <f t="shared" si="1186"/>
        <v>0</v>
      </c>
      <c r="I440" s="38">
        <f t="shared" si="1187"/>
        <v>0</v>
      </c>
      <c r="J440" s="38">
        <f t="shared" si="1188"/>
        <v>0</v>
      </c>
      <c r="K440" s="38">
        <f t="shared" si="1189"/>
        <v>0</v>
      </c>
      <c r="L440" s="38">
        <f t="shared" si="1190"/>
        <v>0</v>
      </c>
      <c r="M440" s="38">
        <f t="shared" si="1191"/>
        <v>0</v>
      </c>
      <c r="N440" s="38">
        <f t="shared" si="1192"/>
        <v>0</v>
      </c>
      <c r="O440" s="38">
        <f t="shared" si="1193"/>
        <v>0</v>
      </c>
      <c r="P440" s="38">
        <f t="shared" si="1194"/>
        <v>1142</v>
      </c>
      <c r="Q440" s="38">
        <f t="shared" si="1195"/>
        <v>1240</v>
      </c>
      <c r="R440" s="38">
        <f t="shared" si="1196"/>
        <v>3440</v>
      </c>
      <c r="S440" s="38">
        <f t="shared" si="1197"/>
        <v>1275</v>
      </c>
      <c r="T440" s="38">
        <f t="shared" si="1198"/>
        <v>1135</v>
      </c>
      <c r="U440" s="38">
        <f t="shared" si="1199"/>
        <v>2018</v>
      </c>
      <c r="V440" s="38">
        <f t="shared" si="1200"/>
        <v>1044</v>
      </c>
      <c r="W440" s="38">
        <f t="shared" si="1201"/>
        <v>370</v>
      </c>
      <c r="X440" s="38">
        <f t="shared" si="1202"/>
        <v>966</v>
      </c>
      <c r="Y440" s="38">
        <f t="shared" si="1228"/>
        <v>140</v>
      </c>
      <c r="Z440" s="41">
        <f t="shared" si="1203"/>
        <v>0</v>
      </c>
      <c r="AD440" s="45">
        <v>45648</v>
      </c>
      <c r="AE440" s="38">
        <f t="shared" si="1229"/>
        <v>0</v>
      </c>
      <c r="AF440" s="38">
        <f t="shared" si="1230"/>
        <v>0</v>
      </c>
      <c r="AG440" s="38">
        <f t="shared" si="1204"/>
        <v>0</v>
      </c>
      <c r="AH440" s="38">
        <f t="shared" si="1205"/>
        <v>0</v>
      </c>
      <c r="AI440" s="38">
        <f t="shared" si="1206"/>
        <v>0</v>
      </c>
      <c r="AJ440" s="38">
        <f t="shared" si="1207"/>
        <v>0</v>
      </c>
      <c r="AK440" s="38">
        <f t="shared" si="1208"/>
        <v>0</v>
      </c>
      <c r="AL440" s="38">
        <f t="shared" si="1209"/>
        <v>0.5</v>
      </c>
      <c r="AM440" s="38">
        <f t="shared" si="1210"/>
        <v>0</v>
      </c>
      <c r="AN440" s="38">
        <f t="shared" si="1211"/>
        <v>0</v>
      </c>
      <c r="AO440" s="38">
        <f t="shared" si="1212"/>
        <v>0</v>
      </c>
      <c r="AP440" s="38">
        <f t="shared" si="1213"/>
        <v>0</v>
      </c>
      <c r="AQ440" s="38">
        <f t="shared" si="1214"/>
        <v>0</v>
      </c>
      <c r="AR440" s="38">
        <f t="shared" si="1215"/>
        <v>-778</v>
      </c>
      <c r="AS440" s="38">
        <f t="shared" si="1216"/>
        <v>715</v>
      </c>
      <c r="AT440" s="38">
        <f t="shared" si="1217"/>
        <v>2015</v>
      </c>
      <c r="AU440" s="38">
        <f t="shared" si="1218"/>
        <v>-1175</v>
      </c>
      <c r="AV440" s="38">
        <f t="shared" si="1219"/>
        <v>335</v>
      </c>
      <c r="AW440" s="38">
        <f t="shared" si="1220"/>
        <v>2093</v>
      </c>
      <c r="AX440" s="38">
        <f t="shared" si="1221"/>
        <v>-1381</v>
      </c>
      <c r="AY440" s="38">
        <f t="shared" si="1222"/>
        <v>-100</v>
      </c>
      <c r="AZ440" s="38">
        <f t="shared" si="1223"/>
        <v>966</v>
      </c>
      <c r="BA440" s="38">
        <f t="shared" si="1224"/>
        <v>94.5</v>
      </c>
      <c r="BB440" s="41">
        <f t="shared" si="1225"/>
        <v>0</v>
      </c>
    </row>
    <row r="441" spans="2:54" x14ac:dyDescent="0.25">
      <c r="B441" s="45">
        <v>45649</v>
      </c>
      <c r="C441" s="38">
        <f t="shared" si="1226"/>
        <v>2465</v>
      </c>
      <c r="D441" s="38">
        <f t="shared" si="1227"/>
        <v>0</v>
      </c>
      <c r="E441" s="38">
        <f t="shared" si="1183"/>
        <v>0</v>
      </c>
      <c r="F441" s="38">
        <f t="shared" si="1184"/>
        <v>0</v>
      </c>
      <c r="G441" s="38">
        <f t="shared" si="1185"/>
        <v>0</v>
      </c>
      <c r="H441" s="38">
        <f t="shared" si="1186"/>
        <v>0</v>
      </c>
      <c r="I441" s="38">
        <f t="shared" si="1187"/>
        <v>0</v>
      </c>
      <c r="J441" s="38">
        <f t="shared" si="1188"/>
        <v>0</v>
      </c>
      <c r="K441" s="38">
        <f t="shared" si="1189"/>
        <v>0</v>
      </c>
      <c r="L441" s="38">
        <f t="shared" si="1190"/>
        <v>0</v>
      </c>
      <c r="M441" s="38">
        <f t="shared" si="1191"/>
        <v>0</v>
      </c>
      <c r="N441" s="38">
        <f t="shared" si="1192"/>
        <v>0</v>
      </c>
      <c r="O441" s="38">
        <f t="shared" si="1193"/>
        <v>330</v>
      </c>
      <c r="P441" s="38">
        <f t="shared" si="1194"/>
        <v>260</v>
      </c>
      <c r="Q441" s="38">
        <f t="shared" si="1195"/>
        <v>1795</v>
      </c>
      <c r="R441" s="38">
        <f t="shared" si="1196"/>
        <v>1145</v>
      </c>
      <c r="S441" s="38">
        <f t="shared" si="1197"/>
        <v>490</v>
      </c>
      <c r="T441" s="38">
        <f t="shared" si="1198"/>
        <v>2010</v>
      </c>
      <c r="U441" s="38">
        <f t="shared" si="1199"/>
        <v>300</v>
      </c>
      <c r="V441" s="38">
        <f t="shared" si="1200"/>
        <v>170</v>
      </c>
      <c r="W441" s="38">
        <f t="shared" si="1201"/>
        <v>1640</v>
      </c>
      <c r="X441" s="38">
        <f t="shared" si="1202"/>
        <v>590</v>
      </c>
      <c r="Y441" s="38">
        <f t="shared" si="1228"/>
        <v>660</v>
      </c>
      <c r="Z441" s="41">
        <f t="shared" si="1203"/>
        <v>240</v>
      </c>
      <c r="AD441" s="45">
        <v>45649</v>
      </c>
      <c r="AE441" s="38">
        <f t="shared" si="1229"/>
        <v>1910</v>
      </c>
      <c r="AF441" s="38">
        <f t="shared" si="1230"/>
        <v>0</v>
      </c>
      <c r="AG441" s="38">
        <f t="shared" si="1204"/>
        <v>0</v>
      </c>
      <c r="AH441" s="38">
        <f t="shared" si="1205"/>
        <v>0</v>
      </c>
      <c r="AI441" s="38">
        <f t="shared" si="1206"/>
        <v>0</v>
      </c>
      <c r="AJ441" s="38">
        <f t="shared" si="1207"/>
        <v>0</v>
      </c>
      <c r="AK441" s="38">
        <f t="shared" si="1208"/>
        <v>0</v>
      </c>
      <c r="AL441" s="38">
        <f t="shared" si="1209"/>
        <v>0</v>
      </c>
      <c r="AM441" s="38">
        <f t="shared" si="1210"/>
        <v>0</v>
      </c>
      <c r="AN441" s="38">
        <f t="shared" si="1211"/>
        <v>0</v>
      </c>
      <c r="AO441" s="38">
        <f t="shared" si="1212"/>
        <v>0</v>
      </c>
      <c r="AP441" s="38">
        <f t="shared" si="1213"/>
        <v>0</v>
      </c>
      <c r="AQ441" s="38">
        <f t="shared" si="1214"/>
        <v>480</v>
      </c>
      <c r="AR441" s="38">
        <f t="shared" si="1215"/>
        <v>-514</v>
      </c>
      <c r="AS441" s="38">
        <f t="shared" si="1216"/>
        <v>2095</v>
      </c>
      <c r="AT441" s="38">
        <f t="shared" si="1217"/>
        <v>95</v>
      </c>
      <c r="AU441" s="38">
        <f t="shared" si="1218"/>
        <v>-260</v>
      </c>
      <c r="AV441" s="38">
        <f t="shared" si="1219"/>
        <v>2010</v>
      </c>
      <c r="AW441" s="38">
        <f t="shared" si="1220"/>
        <v>-405</v>
      </c>
      <c r="AX441" s="38">
        <f t="shared" si="1221"/>
        <v>-1080</v>
      </c>
      <c r="AY441" s="38">
        <f t="shared" si="1222"/>
        <v>1440</v>
      </c>
      <c r="AZ441" s="38">
        <f t="shared" si="1223"/>
        <v>1695</v>
      </c>
      <c r="BA441" s="38">
        <f t="shared" si="1224"/>
        <v>-665</v>
      </c>
      <c r="BB441" s="41">
        <f t="shared" si="1225"/>
        <v>-4547</v>
      </c>
    </row>
    <row r="442" spans="2:54" x14ac:dyDescent="0.25">
      <c r="B442" s="45">
        <v>45650</v>
      </c>
      <c r="C442" s="42">
        <f t="shared" si="1226"/>
        <v>0</v>
      </c>
      <c r="D442" s="42">
        <f t="shared" si="1227"/>
        <v>0</v>
      </c>
      <c r="E442" s="42">
        <f t="shared" si="1183"/>
        <v>0</v>
      </c>
      <c r="F442" s="42">
        <f t="shared" si="1184"/>
        <v>0</v>
      </c>
      <c r="G442" s="42">
        <f t="shared" si="1185"/>
        <v>0</v>
      </c>
      <c r="H442" s="42">
        <f t="shared" si="1186"/>
        <v>0</v>
      </c>
      <c r="I442" s="42">
        <f t="shared" si="1187"/>
        <v>0</v>
      </c>
      <c r="J442" s="42">
        <f t="shared" si="1188"/>
        <v>0</v>
      </c>
      <c r="K442" s="42">
        <f t="shared" si="1189"/>
        <v>0</v>
      </c>
      <c r="L442" s="42">
        <f t="shared" si="1190"/>
        <v>0</v>
      </c>
      <c r="M442" s="42">
        <f t="shared" si="1191"/>
        <v>230</v>
      </c>
      <c r="N442" s="42">
        <f t="shared" si="1192"/>
        <v>1610</v>
      </c>
      <c r="O442" s="42">
        <f t="shared" si="1193"/>
        <v>1200</v>
      </c>
      <c r="P442" s="42">
        <f t="shared" si="1194"/>
        <v>50</v>
      </c>
      <c r="Q442" s="42">
        <f t="shared" si="1195"/>
        <v>150</v>
      </c>
      <c r="R442" s="42">
        <f t="shared" si="1196"/>
        <v>670</v>
      </c>
      <c r="S442" s="42">
        <f t="shared" si="1197"/>
        <v>710</v>
      </c>
      <c r="T442" s="42">
        <f t="shared" si="1198"/>
        <v>460</v>
      </c>
      <c r="U442" s="42">
        <f t="shared" si="1199"/>
        <v>0</v>
      </c>
      <c r="V442" s="42">
        <f t="shared" si="1200"/>
        <v>0</v>
      </c>
      <c r="W442" s="42">
        <f t="shared" si="1201"/>
        <v>0</v>
      </c>
      <c r="X442" s="42">
        <f t="shared" si="1202"/>
        <v>0</v>
      </c>
      <c r="Y442" s="42">
        <f t="shared" si="1228"/>
        <v>0</v>
      </c>
      <c r="Z442" s="43">
        <f t="shared" si="1203"/>
        <v>0</v>
      </c>
      <c r="AD442" s="45">
        <v>45650</v>
      </c>
      <c r="AE442" s="42">
        <f t="shared" si="1229"/>
        <v>0</v>
      </c>
      <c r="AF442" s="42">
        <f t="shared" si="1230"/>
        <v>0</v>
      </c>
      <c r="AG442" s="42">
        <f t="shared" si="1204"/>
        <v>0</v>
      </c>
      <c r="AH442" s="42">
        <f t="shared" si="1205"/>
        <v>0</v>
      </c>
      <c r="AI442" s="42">
        <f t="shared" si="1206"/>
        <v>0</v>
      </c>
      <c r="AJ442" s="42">
        <f t="shared" si="1207"/>
        <v>0</v>
      </c>
      <c r="AK442" s="42">
        <f t="shared" si="1208"/>
        <v>0</v>
      </c>
      <c r="AL442" s="42">
        <f t="shared" si="1209"/>
        <v>0</v>
      </c>
      <c r="AM442" s="42">
        <f t="shared" si="1210"/>
        <v>0</v>
      </c>
      <c r="AN442" s="42">
        <f t="shared" si="1211"/>
        <v>0</v>
      </c>
      <c r="AO442" s="42">
        <f t="shared" si="1212"/>
        <v>430</v>
      </c>
      <c r="AP442" s="42">
        <f t="shared" si="1213"/>
        <v>-825</v>
      </c>
      <c r="AQ442" s="42">
        <f t="shared" si="1214"/>
        <v>-600</v>
      </c>
      <c r="AR442" s="42">
        <f t="shared" si="1215"/>
        <v>-2850</v>
      </c>
      <c r="AS442" s="42">
        <f t="shared" si="1216"/>
        <v>150</v>
      </c>
      <c r="AT442" s="42">
        <f t="shared" si="1217"/>
        <v>-180</v>
      </c>
      <c r="AU442" s="42">
        <f t="shared" si="1218"/>
        <v>910</v>
      </c>
      <c r="AV442" s="42">
        <f t="shared" si="1219"/>
        <v>537</v>
      </c>
      <c r="AW442" s="42">
        <f t="shared" si="1220"/>
        <v>0</v>
      </c>
      <c r="AX442" s="42">
        <f t="shared" si="1221"/>
        <v>0</v>
      </c>
      <c r="AY442" s="42">
        <f t="shared" si="1222"/>
        <v>0</v>
      </c>
      <c r="AZ442" s="42">
        <f t="shared" si="1223"/>
        <v>0</v>
      </c>
      <c r="BA442" s="42">
        <f t="shared" si="1224"/>
        <v>0</v>
      </c>
      <c r="BB442" s="43">
        <f t="shared" si="1225"/>
        <v>0</v>
      </c>
    </row>
    <row r="443" spans="2:54" x14ac:dyDescent="0.25">
      <c r="B443" s="40" t="s">
        <v>34</v>
      </c>
      <c r="C443" s="42">
        <f>SUM(C415:C442)</f>
        <v>3715</v>
      </c>
      <c r="D443" s="42">
        <f t="shared" ref="D443:Z443" si="1231">SUM(D415:D442)</f>
        <v>0</v>
      </c>
      <c r="E443" s="42">
        <f t="shared" si="1231"/>
        <v>0</v>
      </c>
      <c r="F443" s="42">
        <f t="shared" si="1231"/>
        <v>0</v>
      </c>
      <c r="G443" s="42">
        <f t="shared" si="1231"/>
        <v>0</v>
      </c>
      <c r="H443" s="42">
        <f t="shared" si="1231"/>
        <v>0</v>
      </c>
      <c r="I443" s="42">
        <f t="shared" si="1231"/>
        <v>0</v>
      </c>
      <c r="J443" s="42">
        <f t="shared" si="1231"/>
        <v>0</v>
      </c>
      <c r="K443" s="42">
        <f t="shared" si="1231"/>
        <v>0</v>
      </c>
      <c r="L443" s="42">
        <f t="shared" si="1231"/>
        <v>0</v>
      </c>
      <c r="M443" s="42">
        <f t="shared" si="1231"/>
        <v>460</v>
      </c>
      <c r="N443" s="42">
        <f t="shared" si="1231"/>
        <v>1870</v>
      </c>
      <c r="O443" s="42">
        <f t="shared" si="1231"/>
        <v>3494</v>
      </c>
      <c r="P443" s="42">
        <f t="shared" si="1231"/>
        <v>14401</v>
      </c>
      <c r="Q443" s="42">
        <f t="shared" si="1231"/>
        <v>21046.39</v>
      </c>
      <c r="R443" s="42">
        <f t="shared" si="1231"/>
        <v>33217</v>
      </c>
      <c r="S443" s="42">
        <f t="shared" si="1231"/>
        <v>32042.3</v>
      </c>
      <c r="T443" s="42">
        <f t="shared" si="1231"/>
        <v>30616.5</v>
      </c>
      <c r="U443" s="42">
        <f t="shared" si="1231"/>
        <v>25615</v>
      </c>
      <c r="V443" s="42">
        <f t="shared" si="1231"/>
        <v>21830.31</v>
      </c>
      <c r="W443" s="42">
        <f t="shared" si="1231"/>
        <v>20093.46</v>
      </c>
      <c r="X443" s="42">
        <f t="shared" si="1231"/>
        <v>18524</v>
      </c>
      <c r="Y443" s="42">
        <f t="shared" si="1231"/>
        <v>12119</v>
      </c>
      <c r="Z443" s="42">
        <f t="shared" si="1231"/>
        <v>2115</v>
      </c>
      <c r="AD443" s="40" t="s">
        <v>34</v>
      </c>
      <c r="AE443" s="42">
        <f>SUM(AE415:AE442)</f>
        <v>2684</v>
      </c>
      <c r="AF443" s="42">
        <f t="shared" ref="AF443:BB443" si="1232">SUM(AF415:AF442)</f>
        <v>0</v>
      </c>
      <c r="AG443" s="42">
        <f t="shared" si="1232"/>
        <v>0</v>
      </c>
      <c r="AH443" s="42">
        <f t="shared" si="1232"/>
        <v>0</v>
      </c>
      <c r="AI443" s="42">
        <f t="shared" si="1232"/>
        <v>9.5</v>
      </c>
      <c r="AJ443" s="42">
        <f t="shared" si="1232"/>
        <v>0</v>
      </c>
      <c r="AK443" s="42">
        <f t="shared" si="1232"/>
        <v>0</v>
      </c>
      <c r="AL443" s="42">
        <f t="shared" si="1232"/>
        <v>0.5</v>
      </c>
      <c r="AM443" s="42">
        <f t="shared" si="1232"/>
        <v>0</v>
      </c>
      <c r="AN443" s="42">
        <f t="shared" si="1232"/>
        <v>0</v>
      </c>
      <c r="AO443" s="42">
        <f t="shared" si="1232"/>
        <v>985</v>
      </c>
      <c r="AP443" s="42">
        <f t="shared" si="1232"/>
        <v>-493</v>
      </c>
      <c r="AQ443" s="42">
        <f t="shared" si="1232"/>
        <v>2489</v>
      </c>
      <c r="AR443" s="42">
        <f t="shared" si="1232"/>
        <v>-6573</v>
      </c>
      <c r="AS443" s="42">
        <f t="shared" si="1232"/>
        <v>6929.8899999999994</v>
      </c>
      <c r="AT443" s="42">
        <f t="shared" si="1232"/>
        <v>4491.5</v>
      </c>
      <c r="AU443" s="42">
        <f t="shared" si="1232"/>
        <v>2912.8</v>
      </c>
      <c r="AV443" s="42">
        <f t="shared" si="1232"/>
        <v>4303.5</v>
      </c>
      <c r="AW443" s="42">
        <f t="shared" si="1232"/>
        <v>-5997.5</v>
      </c>
      <c r="AX443" s="42">
        <f t="shared" si="1232"/>
        <v>-20633.189999999999</v>
      </c>
      <c r="AY443" s="42">
        <f t="shared" si="1232"/>
        <v>-49726.04</v>
      </c>
      <c r="AZ443" s="42">
        <f t="shared" si="1232"/>
        <v>10174</v>
      </c>
      <c r="BA443" s="42">
        <f t="shared" si="1232"/>
        <v>-8306.5</v>
      </c>
      <c r="BB443" s="42">
        <f t="shared" si="1232"/>
        <v>-9399</v>
      </c>
    </row>
    <row r="446" spans="2:54" x14ac:dyDescent="0.25">
      <c r="Q446" s="29" t="s">
        <v>2</v>
      </c>
      <c r="R446" s="29" t="s">
        <v>3</v>
      </c>
      <c r="S446" s="29" t="s">
        <v>4</v>
      </c>
      <c r="T446" s="29" t="s">
        <v>5</v>
      </c>
      <c r="U446" s="29" t="s">
        <v>6</v>
      </c>
      <c r="V446" s="29" t="s">
        <v>7</v>
      </c>
      <c r="W446" s="29" t="s">
        <v>8</v>
      </c>
      <c r="X446" s="29" t="s">
        <v>9</v>
      </c>
      <c r="Y446" s="29" t="s">
        <v>10</v>
      </c>
      <c r="Z446" s="29" t="s">
        <v>11</v>
      </c>
      <c r="AA446" s="29" t="s">
        <v>12</v>
      </c>
      <c r="AB446" s="29" t="s">
        <v>13</v>
      </c>
      <c r="AC446" s="29" t="s">
        <v>14</v>
      </c>
      <c r="AD446" s="29" t="s">
        <v>15</v>
      </c>
      <c r="AE446" s="29" t="s">
        <v>16</v>
      </c>
      <c r="AF446" s="29" t="s">
        <v>17</v>
      </c>
      <c r="AG446" s="29" t="s">
        <v>18</v>
      </c>
      <c r="AH446" s="29" t="s">
        <v>19</v>
      </c>
      <c r="AI446" s="29" t="s">
        <v>20</v>
      </c>
      <c r="AJ446" s="29" t="s">
        <v>21</v>
      </c>
      <c r="AK446" s="29" t="s">
        <v>22</v>
      </c>
      <c r="AL446" s="29" t="s">
        <v>23</v>
      </c>
      <c r="AM446" s="29" t="s">
        <v>24</v>
      </c>
      <c r="AN446" s="30" t="s">
        <v>25</v>
      </c>
    </row>
    <row r="447" spans="2:54" x14ac:dyDescent="0.25">
      <c r="P447" s="19" t="s">
        <v>27</v>
      </c>
      <c r="Q447" s="38">
        <f t="shared" ref="Q447" si="1233">C443</f>
        <v>3715</v>
      </c>
      <c r="R447" s="38">
        <f t="shared" ref="R447" si="1234">D443</f>
        <v>0</v>
      </c>
      <c r="S447" s="38">
        <f t="shared" ref="S447" si="1235">E443</f>
        <v>0</v>
      </c>
      <c r="T447" s="38">
        <f t="shared" ref="T447" si="1236">F443</f>
        <v>0</v>
      </c>
      <c r="U447" s="38">
        <f t="shared" ref="U447" si="1237">G443</f>
        <v>0</v>
      </c>
      <c r="V447" s="38">
        <f t="shared" ref="V447" si="1238">H443</f>
        <v>0</v>
      </c>
      <c r="W447" s="38">
        <f t="shared" ref="W447" si="1239">I443</f>
        <v>0</v>
      </c>
      <c r="X447" s="38">
        <f t="shared" ref="X447" si="1240">J443</f>
        <v>0</v>
      </c>
      <c r="Y447" s="38">
        <f t="shared" ref="Y447" si="1241">K443</f>
        <v>0</v>
      </c>
      <c r="Z447" s="38">
        <f t="shared" ref="Z447" si="1242">L443</f>
        <v>0</v>
      </c>
      <c r="AA447" s="38">
        <f t="shared" ref="AA447" si="1243">M443</f>
        <v>460</v>
      </c>
      <c r="AB447" s="38">
        <f t="shared" ref="AB447" si="1244">N443</f>
        <v>1870</v>
      </c>
      <c r="AC447" s="38">
        <f t="shared" ref="AC447" si="1245">O443</f>
        <v>3494</v>
      </c>
      <c r="AD447" s="38">
        <f t="shared" ref="AD447" si="1246">P443</f>
        <v>14401</v>
      </c>
      <c r="AE447" s="38">
        <f t="shared" ref="AE447" si="1247">Q443</f>
        <v>21046.39</v>
      </c>
      <c r="AF447" s="38">
        <f t="shared" ref="AF447" si="1248">R443</f>
        <v>33217</v>
      </c>
      <c r="AG447" s="38">
        <f t="shared" ref="AG447" si="1249">S443</f>
        <v>32042.3</v>
      </c>
      <c r="AH447" s="38">
        <f t="shared" ref="AH447" si="1250">T443</f>
        <v>30616.5</v>
      </c>
      <c r="AI447" s="38">
        <f t="shared" ref="AI447" si="1251">U443</f>
        <v>25615</v>
      </c>
      <c r="AJ447" s="38">
        <f t="shared" ref="AJ447" si="1252">V443</f>
        <v>21830.31</v>
      </c>
      <c r="AK447" s="38">
        <f t="shared" ref="AK447" si="1253">W443</f>
        <v>20093.46</v>
      </c>
      <c r="AL447" s="38">
        <f t="shared" ref="AL447" si="1254">X443</f>
        <v>18524</v>
      </c>
      <c r="AM447" s="38">
        <f t="shared" ref="AM447" si="1255">Y443</f>
        <v>12119</v>
      </c>
      <c r="AN447" s="38">
        <f t="shared" ref="AN447" si="1256">Z443</f>
        <v>2115</v>
      </c>
    </row>
    <row r="448" spans="2:54" x14ac:dyDescent="0.25">
      <c r="P448" s="19" t="s">
        <v>28</v>
      </c>
      <c r="Q448" s="38">
        <f t="shared" ref="Q448" si="1257">AE443</f>
        <v>2684</v>
      </c>
      <c r="R448" s="38">
        <f t="shared" ref="R448" si="1258">AF443</f>
        <v>0</v>
      </c>
      <c r="S448" s="38">
        <f t="shared" ref="S448" si="1259">AG443</f>
        <v>0</v>
      </c>
      <c r="T448" s="38">
        <f t="shared" ref="T448" si="1260">AH443</f>
        <v>0</v>
      </c>
      <c r="U448" s="38">
        <f t="shared" ref="U448" si="1261">AI443</f>
        <v>9.5</v>
      </c>
      <c r="V448" s="38">
        <f t="shared" ref="V448" si="1262">AJ443</f>
        <v>0</v>
      </c>
      <c r="W448" s="38">
        <f t="shared" ref="W448" si="1263">AK443</f>
        <v>0</v>
      </c>
      <c r="X448" s="38">
        <f t="shared" ref="X448" si="1264">AL443</f>
        <v>0.5</v>
      </c>
      <c r="Y448" s="38">
        <f t="shared" ref="Y448" si="1265">AM443</f>
        <v>0</v>
      </c>
      <c r="Z448" s="38">
        <f t="shared" ref="Z448" si="1266">AN443</f>
        <v>0</v>
      </c>
      <c r="AA448" s="38">
        <f t="shared" ref="AA448" si="1267">AO443</f>
        <v>985</v>
      </c>
      <c r="AB448" s="38">
        <f t="shared" ref="AB448" si="1268">AP443</f>
        <v>-493</v>
      </c>
      <c r="AC448" s="38">
        <f t="shared" ref="AC448" si="1269">AQ443</f>
        <v>2489</v>
      </c>
      <c r="AD448" s="38">
        <f t="shared" ref="AD448" si="1270">AR443</f>
        <v>-6573</v>
      </c>
      <c r="AE448" s="38">
        <f t="shared" ref="AE448" si="1271">AS443</f>
        <v>6929.8899999999994</v>
      </c>
      <c r="AF448" s="38">
        <f t="shared" ref="AF448" si="1272">AT443</f>
        <v>4491.5</v>
      </c>
      <c r="AG448" s="38">
        <f t="shared" ref="AG448" si="1273">AU443</f>
        <v>2912.8</v>
      </c>
      <c r="AH448" s="38">
        <f t="shared" ref="AH448" si="1274">AV443</f>
        <v>4303.5</v>
      </c>
      <c r="AI448" s="38">
        <f t="shared" ref="AI448" si="1275">AW443</f>
        <v>-5997.5</v>
      </c>
      <c r="AJ448" s="38">
        <f t="shared" ref="AJ448" si="1276">AX443</f>
        <v>-20633.189999999999</v>
      </c>
      <c r="AK448" s="38">
        <f t="shared" ref="AK448" si="1277">AY443</f>
        <v>-49726.04</v>
      </c>
      <c r="AL448" s="38">
        <f t="shared" ref="AL448" si="1278">AZ443</f>
        <v>10174</v>
      </c>
      <c r="AM448" s="38">
        <f t="shared" ref="AM448" si="1279">BA443</f>
        <v>-8306.5</v>
      </c>
      <c r="AN448" s="38">
        <f t="shared" ref="AN448" si="1280">BB443</f>
        <v>-9399</v>
      </c>
    </row>
    <row r="449" spans="16:40" x14ac:dyDescent="0.25">
      <c r="P449" s="19" t="s">
        <v>44</v>
      </c>
      <c r="Q449" s="19" t="str">
        <f>SPH!M325</f>
        <v/>
      </c>
      <c r="R449" s="19" t="str">
        <f>SPH!N325</f>
        <v/>
      </c>
      <c r="S449" s="19" t="str">
        <f>SPH!O325</f>
        <v/>
      </c>
      <c r="T449" s="19" t="str">
        <f>SPH!P325</f>
        <v/>
      </c>
      <c r="U449" s="19" t="str">
        <f>SPH!Q325</f>
        <v/>
      </c>
      <c r="V449" s="19" t="str">
        <f>SPH!R325</f>
        <v/>
      </c>
      <c r="W449" s="19" t="str">
        <f>SPH!S325</f>
        <v/>
      </c>
      <c r="X449" s="19" t="str">
        <f>SPH!T325</f>
        <v/>
      </c>
      <c r="Y449" s="19" t="str">
        <f>SPH!U325</f>
        <v/>
      </c>
      <c r="Z449" s="19" t="str">
        <f>SPH!V325</f>
        <v/>
      </c>
      <c r="AA449" s="19" t="str">
        <f>SPH!W325</f>
        <v/>
      </c>
      <c r="AB449" s="36">
        <f>SPH!X325</f>
        <v>40.333333333333329</v>
      </c>
      <c r="AC449" s="36">
        <f>SPH!Y325</f>
        <v>47.916666666666664</v>
      </c>
      <c r="AD449" s="36">
        <f>SPH!Z325</f>
        <v>57.892857142857146</v>
      </c>
      <c r="AE449" s="36">
        <f>SPH!AA325</f>
        <v>59.785714285714285</v>
      </c>
      <c r="AF449" s="36">
        <f>SPH!AB325</f>
        <v>60.678571428571431</v>
      </c>
      <c r="AG449" s="36">
        <f>SPH!AC325</f>
        <v>58.714285714285715</v>
      </c>
      <c r="AH449" s="36">
        <f>SPH!AD325</f>
        <v>62.178571428571431</v>
      </c>
      <c r="AI449" s="36">
        <f>SPH!AE325</f>
        <v>61.202380952380956</v>
      </c>
      <c r="AJ449" s="36">
        <f>SPH!AF325</f>
        <v>61.630952380952387</v>
      </c>
      <c r="AK449" s="36">
        <f>SPH!AG325</f>
        <v>58.916666666666671</v>
      </c>
      <c r="AL449" s="36">
        <f>SPH!AH325</f>
        <v>52.845238095238095</v>
      </c>
      <c r="AM449" s="36">
        <f>SPH!AI325</f>
        <v>40.4</v>
      </c>
      <c r="AN449" s="36" t="str">
        <f>SPH!AJ325</f>
        <v/>
      </c>
    </row>
  </sheetData>
  <phoneticPr fontId="4" type="noConversion"/>
  <pageMargins left="0.7" right="0.7" top="0.75" bottom="0.75" header="0.3" footer="0.3"/>
  <tableParts count="2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EA68-D13C-4AB2-B879-BA417447367B}">
  <dimension ref="B1:AU347"/>
  <sheetViews>
    <sheetView topLeftCell="O284" zoomScale="85" zoomScaleNormal="85" workbookViewId="0">
      <selection activeCell="M325" sqref="M325"/>
    </sheetView>
  </sheetViews>
  <sheetFormatPr baseColWidth="10" defaultColWidth="9.140625" defaultRowHeight="15" x14ac:dyDescent="0.25"/>
  <cols>
    <col min="1" max="1" width="0.85546875" style="1" customWidth="1"/>
    <col min="2" max="2" width="9.7109375" style="1" bestFit="1" customWidth="1"/>
    <col min="3" max="3" width="1.140625" style="1" customWidth="1"/>
    <col min="4" max="16384" width="9.140625" style="1"/>
  </cols>
  <sheetData>
    <row r="1" spans="2:47" ht="6" customHeight="1" x14ac:dyDescent="0.25"/>
    <row r="2" spans="2:47" x14ac:dyDescent="0.25">
      <c r="B2" s="19" t="s">
        <v>45</v>
      </c>
    </row>
    <row r="3" spans="2:47" x14ac:dyDescent="0.25">
      <c r="D3" s="82" t="s">
        <v>38</v>
      </c>
      <c r="E3" s="83"/>
      <c r="F3" s="83"/>
      <c r="G3" s="83"/>
      <c r="H3" s="83"/>
      <c r="I3" s="83"/>
      <c r="J3" s="83"/>
      <c r="K3" s="84"/>
      <c r="M3" s="82" t="s">
        <v>42</v>
      </c>
      <c r="N3" s="83"/>
      <c r="O3" s="83"/>
      <c r="P3" s="83"/>
      <c r="Q3" s="83"/>
      <c r="R3" s="83"/>
      <c r="S3" s="83"/>
      <c r="T3" s="84"/>
      <c r="V3" s="82" t="s">
        <v>41</v>
      </c>
      <c r="W3" s="83"/>
      <c r="X3" s="83"/>
      <c r="Y3" s="83"/>
      <c r="Z3" s="83"/>
      <c r="AA3" s="83"/>
      <c r="AB3" s="83"/>
      <c r="AC3" s="84"/>
      <c r="AE3" s="82" t="s">
        <v>40</v>
      </c>
      <c r="AF3" s="83"/>
      <c r="AG3" s="83"/>
      <c r="AH3" s="83"/>
      <c r="AI3" s="83"/>
      <c r="AJ3" s="83"/>
      <c r="AK3" s="83"/>
      <c r="AL3" s="84"/>
      <c r="AN3" s="82" t="s">
        <v>39</v>
      </c>
      <c r="AO3" s="83"/>
      <c r="AP3" s="83"/>
      <c r="AQ3" s="83"/>
      <c r="AR3" s="83"/>
      <c r="AS3" s="83"/>
      <c r="AT3" s="83"/>
      <c r="AU3" s="84"/>
    </row>
    <row r="4" spans="2:47" x14ac:dyDescent="0.25">
      <c r="D4" s="24">
        <v>0.29166666666666669</v>
      </c>
      <c r="E4" s="19"/>
      <c r="F4" s="19"/>
      <c r="G4" s="19"/>
      <c r="H4" s="19"/>
      <c r="I4" s="19"/>
      <c r="J4" s="19"/>
      <c r="K4" s="19"/>
      <c r="M4" s="24">
        <v>0.29166666666666669</v>
      </c>
      <c r="N4" s="19"/>
      <c r="O4" s="19"/>
      <c r="P4" s="19"/>
      <c r="Q4" s="19"/>
      <c r="R4" s="19"/>
      <c r="S4" s="19"/>
      <c r="T4" s="19"/>
      <c r="V4" s="24">
        <v>0.29166666666666669</v>
      </c>
      <c r="W4" s="19"/>
      <c r="X4" s="19"/>
      <c r="Y4" s="19"/>
      <c r="Z4" s="19"/>
      <c r="AA4" s="19"/>
      <c r="AB4" s="19"/>
      <c r="AC4" s="19"/>
      <c r="AE4" s="24">
        <v>0.29166666666666669</v>
      </c>
      <c r="AF4" s="19"/>
      <c r="AG4" s="19"/>
      <c r="AH4" s="19"/>
      <c r="AI4" s="19"/>
      <c r="AJ4" s="19"/>
      <c r="AK4" s="19"/>
      <c r="AL4" s="19"/>
      <c r="AN4" s="24">
        <v>0.29166666666666669</v>
      </c>
      <c r="AO4" s="19"/>
      <c r="AP4" s="19"/>
      <c r="AQ4" s="19"/>
      <c r="AR4" s="19"/>
      <c r="AS4" s="19">
        <v>56</v>
      </c>
      <c r="AT4" s="19">
        <v>83</v>
      </c>
      <c r="AU4" s="19"/>
    </row>
    <row r="5" spans="2:47" x14ac:dyDescent="0.25">
      <c r="D5" s="24">
        <v>0.33333333333333298</v>
      </c>
      <c r="E5" s="19"/>
      <c r="F5" s="19"/>
      <c r="G5" s="19"/>
      <c r="H5" s="19"/>
      <c r="I5" s="19"/>
      <c r="J5" s="19"/>
      <c r="K5" s="19"/>
      <c r="M5" s="24">
        <v>0.33333333333333298</v>
      </c>
      <c r="N5" s="19"/>
      <c r="O5" s="19"/>
      <c r="P5" s="19"/>
      <c r="Q5" s="19"/>
      <c r="R5" s="19"/>
      <c r="S5" s="19"/>
      <c r="T5" s="19"/>
      <c r="V5" s="24">
        <v>0.33333333333333298</v>
      </c>
      <c r="W5" s="19"/>
      <c r="X5" s="19"/>
      <c r="Y5" s="19"/>
      <c r="Z5" s="19"/>
      <c r="AA5" s="19"/>
      <c r="AB5" s="19"/>
      <c r="AC5" s="19"/>
      <c r="AE5" s="24">
        <v>0.33333333333333298</v>
      </c>
      <c r="AF5" s="19"/>
      <c r="AG5" s="19"/>
      <c r="AH5" s="19"/>
      <c r="AI5" s="19"/>
      <c r="AJ5" s="19"/>
      <c r="AK5" s="19"/>
      <c r="AL5" s="19"/>
      <c r="AN5" s="24">
        <v>0.33333333333333298</v>
      </c>
      <c r="AO5" s="19"/>
      <c r="AP5" s="19"/>
      <c r="AQ5" s="19"/>
      <c r="AR5" s="19"/>
      <c r="AS5" s="19"/>
      <c r="AT5" s="19"/>
      <c r="AU5" s="19"/>
    </row>
    <row r="6" spans="2:47" x14ac:dyDescent="0.25">
      <c r="D6" s="24">
        <v>0.375</v>
      </c>
      <c r="E6" s="19"/>
      <c r="F6" s="19"/>
      <c r="G6" s="19"/>
      <c r="H6" s="19"/>
      <c r="I6" s="19"/>
      <c r="J6" s="19"/>
      <c r="K6" s="19"/>
      <c r="M6" s="24">
        <v>0.375</v>
      </c>
      <c r="N6" s="19"/>
      <c r="O6" s="19"/>
      <c r="P6" s="19"/>
      <c r="Q6" s="19"/>
      <c r="R6" s="19"/>
      <c r="S6" s="19"/>
      <c r="T6" s="19"/>
      <c r="V6" s="24">
        <v>0.375</v>
      </c>
      <c r="W6" s="19"/>
      <c r="X6" s="19"/>
      <c r="Y6" s="19"/>
      <c r="Z6" s="19"/>
      <c r="AA6" s="19"/>
      <c r="AB6" s="19"/>
      <c r="AC6" s="19"/>
      <c r="AE6" s="24">
        <v>0.375</v>
      </c>
      <c r="AF6" s="19"/>
      <c r="AG6" s="19"/>
      <c r="AH6" s="19"/>
      <c r="AI6" s="19"/>
      <c r="AJ6" s="19"/>
      <c r="AK6" s="19"/>
      <c r="AL6" s="19"/>
      <c r="AN6" s="24">
        <v>0.375</v>
      </c>
      <c r="AO6" s="19"/>
      <c r="AP6" s="19"/>
      <c r="AQ6" s="19"/>
      <c r="AR6" s="19"/>
      <c r="AS6" s="19"/>
      <c r="AT6" s="19"/>
      <c r="AU6" s="19"/>
    </row>
    <row r="7" spans="2:47" x14ac:dyDescent="0.25">
      <c r="D7" s="24">
        <v>0.41666666666666702</v>
      </c>
      <c r="E7" s="19"/>
      <c r="F7" s="19"/>
      <c r="G7" s="19"/>
      <c r="H7" s="19"/>
      <c r="I7" s="19"/>
      <c r="J7" s="19"/>
      <c r="K7" s="19"/>
      <c r="M7" s="24">
        <v>0.41666666666666702</v>
      </c>
      <c r="N7" s="19"/>
      <c r="O7" s="19"/>
      <c r="P7" s="19"/>
      <c r="Q7" s="19"/>
      <c r="R7" s="19"/>
      <c r="S7" s="19"/>
      <c r="T7" s="19"/>
      <c r="V7" s="24">
        <v>0.41666666666666702</v>
      </c>
      <c r="W7" s="19"/>
      <c r="X7" s="19"/>
      <c r="Y7" s="19"/>
      <c r="Z7" s="19"/>
      <c r="AA7" s="19"/>
      <c r="AB7" s="19"/>
      <c r="AC7" s="19"/>
      <c r="AE7" s="24">
        <v>0.41666666666666702</v>
      </c>
      <c r="AF7" s="19"/>
      <c r="AG7" s="19"/>
      <c r="AH7" s="19"/>
      <c r="AI7" s="19"/>
      <c r="AJ7" s="19"/>
      <c r="AK7" s="19"/>
      <c r="AL7" s="19"/>
      <c r="AN7" s="24">
        <v>0.41666666666666702</v>
      </c>
      <c r="AO7" s="19">
        <v>24</v>
      </c>
      <c r="AP7" s="19"/>
      <c r="AQ7" s="19"/>
      <c r="AR7" s="19"/>
      <c r="AS7" s="19"/>
      <c r="AT7" s="19"/>
      <c r="AU7" s="19"/>
    </row>
    <row r="8" spans="2:47" x14ac:dyDescent="0.25">
      <c r="D8" s="24">
        <v>0.45833333333333298</v>
      </c>
      <c r="E8" s="19"/>
      <c r="F8" s="19"/>
      <c r="G8" s="19"/>
      <c r="H8" s="19"/>
      <c r="I8" s="19"/>
      <c r="J8" s="19"/>
      <c r="K8" s="19"/>
      <c r="M8" s="24">
        <v>0.45833333333333298</v>
      </c>
      <c r="N8" s="19"/>
      <c r="O8" s="19"/>
      <c r="P8" s="19"/>
      <c r="Q8" s="19"/>
      <c r="R8" s="19"/>
      <c r="S8" s="19"/>
      <c r="T8" s="19"/>
      <c r="V8" s="24">
        <v>0.45833333333333298</v>
      </c>
      <c r="W8" s="19"/>
      <c r="X8" s="19"/>
      <c r="Y8" s="19"/>
      <c r="Z8" s="19"/>
      <c r="AA8" s="19"/>
      <c r="AB8" s="19"/>
      <c r="AC8" s="19"/>
      <c r="AE8" s="24">
        <v>0.45833333333333298</v>
      </c>
      <c r="AF8" s="19"/>
      <c r="AG8" s="19"/>
      <c r="AH8" s="19"/>
      <c r="AI8" s="19"/>
      <c r="AJ8" s="19"/>
      <c r="AK8" s="19"/>
      <c r="AL8" s="19"/>
      <c r="AN8" s="24">
        <v>0.45833333333333298</v>
      </c>
      <c r="AO8" s="19">
        <v>39</v>
      </c>
      <c r="AP8" s="19"/>
      <c r="AQ8" s="19"/>
      <c r="AR8" s="19"/>
      <c r="AS8" s="19"/>
      <c r="AT8" s="19"/>
      <c r="AU8" s="19"/>
    </row>
    <row r="9" spans="2:47" x14ac:dyDescent="0.25">
      <c r="D9" s="24">
        <v>0.5</v>
      </c>
      <c r="E9" s="19"/>
      <c r="F9" s="19"/>
      <c r="G9" s="19"/>
      <c r="H9" s="19"/>
      <c r="I9" s="19"/>
      <c r="J9" s="19"/>
      <c r="K9" s="19"/>
      <c r="M9" s="24">
        <v>0.5</v>
      </c>
      <c r="N9" s="19"/>
      <c r="O9" s="19"/>
      <c r="P9" s="19"/>
      <c r="Q9" s="19"/>
      <c r="R9" s="19"/>
      <c r="S9" s="19"/>
      <c r="T9" s="19"/>
      <c r="V9" s="24">
        <v>0.5</v>
      </c>
      <c r="W9" s="19"/>
      <c r="X9" s="19"/>
      <c r="Y9" s="19"/>
      <c r="Z9" s="19"/>
      <c r="AA9" s="19"/>
      <c r="AB9" s="19"/>
      <c r="AC9" s="19"/>
      <c r="AE9" s="24">
        <v>0.5</v>
      </c>
      <c r="AF9" s="19"/>
      <c r="AG9" s="19"/>
      <c r="AH9" s="19"/>
      <c r="AI9" s="19"/>
      <c r="AJ9" s="19"/>
      <c r="AK9" s="19"/>
      <c r="AL9" s="19"/>
      <c r="AN9" s="24">
        <v>0.5</v>
      </c>
      <c r="AO9" s="19"/>
      <c r="AP9" s="19">
        <v>35</v>
      </c>
      <c r="AQ9" s="19"/>
      <c r="AR9" s="19"/>
      <c r="AS9" s="19"/>
      <c r="AT9" s="19"/>
      <c r="AU9" s="19"/>
    </row>
    <row r="10" spans="2:47" x14ac:dyDescent="0.25">
      <c r="D10" s="24">
        <v>0.54166666666666696</v>
      </c>
      <c r="E10" s="19"/>
      <c r="F10" s="19"/>
      <c r="G10" s="19"/>
      <c r="H10" s="19"/>
      <c r="I10" s="19"/>
      <c r="J10" s="19"/>
      <c r="K10" s="19"/>
      <c r="M10" s="24">
        <v>0.54166666666666696</v>
      </c>
      <c r="N10" s="19"/>
      <c r="O10" s="19"/>
      <c r="P10" s="19"/>
      <c r="Q10" s="19"/>
      <c r="R10" s="19"/>
      <c r="S10" s="19"/>
      <c r="T10" s="19"/>
      <c r="V10" s="24">
        <v>0.54166666666666696</v>
      </c>
      <c r="W10" s="19"/>
      <c r="X10" s="19"/>
      <c r="Y10" s="19"/>
      <c r="Z10" s="19"/>
      <c r="AA10" s="19"/>
      <c r="AB10" s="19"/>
      <c r="AC10" s="19"/>
      <c r="AE10" s="24">
        <v>0.54166666666666696</v>
      </c>
      <c r="AF10" s="19"/>
      <c r="AG10" s="19"/>
      <c r="AH10" s="19"/>
      <c r="AI10" s="19"/>
      <c r="AJ10" s="19"/>
      <c r="AK10" s="19"/>
      <c r="AL10" s="19"/>
      <c r="AN10" s="24">
        <v>0.54166666666666696</v>
      </c>
      <c r="AO10" s="19"/>
      <c r="AP10" s="19">
        <v>45</v>
      </c>
      <c r="AQ10" s="19"/>
      <c r="AR10" s="19"/>
      <c r="AS10" s="19"/>
      <c r="AT10" s="19"/>
      <c r="AU10" s="19"/>
    </row>
    <row r="11" spans="2:47" x14ac:dyDescent="0.25">
      <c r="D11" s="24">
        <v>0.58333333333333304</v>
      </c>
      <c r="E11" s="19"/>
      <c r="F11" s="19"/>
      <c r="G11" s="19"/>
      <c r="H11" s="19"/>
      <c r="I11" s="19"/>
      <c r="J11" s="19"/>
      <c r="K11" s="19"/>
      <c r="M11" s="24">
        <v>0.58333333333333304</v>
      </c>
      <c r="N11" s="19"/>
      <c r="O11" s="19"/>
      <c r="P11" s="19"/>
      <c r="Q11" s="19"/>
      <c r="R11" s="19"/>
      <c r="S11" s="19"/>
      <c r="T11" s="19"/>
      <c r="V11" s="24">
        <v>0.58333333333333304</v>
      </c>
      <c r="W11" s="19"/>
      <c r="X11" s="19"/>
      <c r="Y11" s="19"/>
      <c r="Z11" s="19"/>
      <c r="AA11" s="19"/>
      <c r="AB11" s="19"/>
      <c r="AC11" s="19"/>
      <c r="AE11" s="24">
        <v>0.58333333333333304</v>
      </c>
      <c r="AF11" s="19"/>
      <c r="AG11" s="19"/>
      <c r="AH11" s="19"/>
      <c r="AI11" s="19"/>
      <c r="AJ11" s="19"/>
      <c r="AK11" s="19">
        <v>30</v>
      </c>
      <c r="AL11" s="19"/>
      <c r="AN11" s="24">
        <v>0.58333333333333304</v>
      </c>
      <c r="AO11" s="19"/>
      <c r="AP11" s="19"/>
      <c r="AQ11" s="19"/>
      <c r="AR11" s="19"/>
      <c r="AS11" s="19"/>
      <c r="AT11" s="19"/>
      <c r="AU11" s="19"/>
    </row>
    <row r="12" spans="2:47" x14ac:dyDescent="0.25">
      <c r="D12" s="24">
        <v>0.625</v>
      </c>
      <c r="E12" s="19"/>
      <c r="F12" s="19"/>
      <c r="G12" s="19"/>
      <c r="H12" s="19"/>
      <c r="I12" s="19"/>
      <c r="J12" s="19"/>
      <c r="K12" s="19"/>
      <c r="M12" s="24">
        <v>0.625</v>
      </c>
      <c r="N12" s="19"/>
      <c r="O12" s="19"/>
      <c r="P12" s="19"/>
      <c r="Q12" s="19"/>
      <c r="R12" s="19"/>
      <c r="S12" s="19"/>
      <c r="T12" s="19"/>
      <c r="V12" s="24">
        <v>0.625</v>
      </c>
      <c r="W12" s="19"/>
      <c r="X12" s="19"/>
      <c r="Y12" s="19"/>
      <c r="Z12" s="19"/>
      <c r="AA12" s="19"/>
      <c r="AB12" s="19"/>
      <c r="AC12" s="19"/>
      <c r="AE12" s="24">
        <v>0.625</v>
      </c>
      <c r="AF12" s="19"/>
      <c r="AG12" s="19"/>
      <c r="AH12" s="19"/>
      <c r="AI12" s="19"/>
      <c r="AJ12" s="19"/>
      <c r="AK12" s="19">
        <v>17</v>
      </c>
      <c r="AL12" s="19"/>
      <c r="AN12" s="24">
        <v>0.625</v>
      </c>
      <c r="AO12" s="19"/>
      <c r="AP12" s="19"/>
      <c r="AQ12" s="19"/>
      <c r="AR12" s="19"/>
      <c r="AS12" s="19"/>
      <c r="AT12" s="19"/>
      <c r="AU12" s="19"/>
    </row>
    <row r="13" spans="2:47" x14ac:dyDescent="0.25">
      <c r="D13" s="24">
        <v>0.66666666666666696</v>
      </c>
      <c r="E13" s="19"/>
      <c r="F13" s="19"/>
      <c r="G13" s="19"/>
      <c r="H13" s="19"/>
      <c r="I13" s="19"/>
      <c r="J13" s="19"/>
      <c r="K13" s="19"/>
      <c r="M13" s="24">
        <v>0.66666666666666696</v>
      </c>
      <c r="N13" s="19"/>
      <c r="O13" s="19"/>
      <c r="P13" s="19"/>
      <c r="Q13" s="19"/>
      <c r="R13" s="19"/>
      <c r="S13" s="19"/>
      <c r="T13" s="19"/>
      <c r="V13" s="24">
        <v>0.66666666666666696</v>
      </c>
      <c r="W13" s="19"/>
      <c r="X13" s="19"/>
      <c r="Y13" s="19"/>
      <c r="Z13" s="19"/>
      <c r="AA13" s="19"/>
      <c r="AB13" s="19"/>
      <c r="AC13" s="19"/>
      <c r="AE13" s="24">
        <v>0.66666666666666696</v>
      </c>
      <c r="AF13" s="19"/>
      <c r="AG13" s="19"/>
      <c r="AH13" s="19"/>
      <c r="AI13" s="19"/>
      <c r="AJ13" s="19"/>
      <c r="AK13" s="19"/>
      <c r="AL13" s="19"/>
      <c r="AN13" s="24">
        <v>0.66666666666666696</v>
      </c>
      <c r="AO13" s="19"/>
      <c r="AP13" s="19"/>
      <c r="AQ13" s="19"/>
      <c r="AR13" s="19"/>
      <c r="AS13" s="19"/>
      <c r="AT13" s="19"/>
      <c r="AU13" s="19"/>
    </row>
    <row r="14" spans="2:47" x14ac:dyDescent="0.25">
      <c r="D14" s="24">
        <v>0.70833333333333304</v>
      </c>
      <c r="E14" s="19"/>
      <c r="F14" s="19"/>
      <c r="G14" s="19"/>
      <c r="H14" s="19"/>
      <c r="I14" s="19"/>
      <c r="J14" s="19"/>
      <c r="K14" s="19"/>
      <c r="M14" s="24">
        <v>0.70833333333333304</v>
      </c>
      <c r="N14" s="19"/>
      <c r="O14" s="19"/>
      <c r="P14" s="19"/>
      <c r="Q14" s="19"/>
      <c r="R14" s="19"/>
      <c r="S14" s="19">
        <v>30</v>
      </c>
      <c r="T14" s="19"/>
      <c r="V14" s="24">
        <v>0.70833333333333304</v>
      </c>
      <c r="W14" s="19"/>
      <c r="X14" s="19"/>
      <c r="Y14" s="19"/>
      <c r="Z14" s="19"/>
      <c r="AA14" s="19"/>
      <c r="AB14" s="19">
        <v>46</v>
      </c>
      <c r="AC14" s="19"/>
      <c r="AE14" s="24">
        <v>0.70833333333333304</v>
      </c>
      <c r="AF14" s="19"/>
      <c r="AG14" s="19"/>
      <c r="AH14" s="19"/>
      <c r="AI14" s="19"/>
      <c r="AJ14" s="19"/>
      <c r="AK14" s="19"/>
      <c r="AL14" s="19"/>
      <c r="AN14" s="24">
        <v>0.70833333333333304</v>
      </c>
      <c r="AO14" s="19"/>
      <c r="AP14" s="19"/>
      <c r="AQ14" s="19"/>
      <c r="AR14" s="19"/>
      <c r="AS14" s="19"/>
      <c r="AT14" s="19"/>
      <c r="AU14" s="19"/>
    </row>
    <row r="15" spans="2:47" x14ac:dyDescent="0.25">
      <c r="D15" s="24">
        <v>0.75</v>
      </c>
      <c r="E15" s="19"/>
      <c r="F15" s="19"/>
      <c r="G15" s="19"/>
      <c r="H15" s="19"/>
      <c r="I15" s="19"/>
      <c r="J15" s="19">
        <v>38</v>
      </c>
      <c r="K15" s="19">
        <v>38</v>
      </c>
      <c r="M15" s="24">
        <v>0.75</v>
      </c>
      <c r="N15" s="19">
        <v>31</v>
      </c>
      <c r="O15" s="19"/>
      <c r="P15" s="19"/>
      <c r="Q15" s="19"/>
      <c r="R15" s="19"/>
      <c r="S15" s="19">
        <v>39</v>
      </c>
      <c r="T15" s="19">
        <v>29</v>
      </c>
      <c r="V15" s="24">
        <v>0.75</v>
      </c>
      <c r="W15" s="19"/>
      <c r="X15" s="19"/>
      <c r="Y15" s="19"/>
      <c r="Z15" s="19"/>
      <c r="AA15" s="19"/>
      <c r="AB15" s="19">
        <v>49</v>
      </c>
      <c r="AC15" s="19"/>
      <c r="AE15" s="24">
        <v>0.75</v>
      </c>
      <c r="AF15" s="19"/>
      <c r="AG15" s="19"/>
      <c r="AH15" s="19"/>
      <c r="AI15" s="19"/>
      <c r="AJ15" s="19"/>
      <c r="AK15" s="19">
        <v>73</v>
      </c>
      <c r="AL15" s="19"/>
      <c r="AN15" s="24">
        <v>0.75</v>
      </c>
      <c r="AO15" s="19"/>
      <c r="AP15" s="19">
        <v>16</v>
      </c>
      <c r="AQ15" s="19"/>
      <c r="AR15" s="19"/>
      <c r="AS15" s="19"/>
      <c r="AT15" s="19"/>
      <c r="AU15" s="19">
        <v>22</v>
      </c>
    </row>
    <row r="16" spans="2:47" x14ac:dyDescent="0.25">
      <c r="D16" s="24">
        <v>0.79166666666666696</v>
      </c>
      <c r="E16" s="19">
        <v>25</v>
      </c>
      <c r="F16" s="19"/>
      <c r="G16" s="19"/>
      <c r="H16" s="19"/>
      <c r="I16" s="19">
        <v>19</v>
      </c>
      <c r="J16" s="19">
        <v>48</v>
      </c>
      <c r="K16" s="19">
        <v>59</v>
      </c>
      <c r="M16" s="24">
        <v>0.79166666666666696</v>
      </c>
      <c r="N16" s="19">
        <v>70</v>
      </c>
      <c r="O16" s="19"/>
      <c r="P16" s="19">
        <v>25</v>
      </c>
      <c r="Q16" s="19">
        <v>55</v>
      </c>
      <c r="R16" s="19">
        <v>50</v>
      </c>
      <c r="S16" s="19">
        <v>58</v>
      </c>
      <c r="T16" s="19">
        <v>62</v>
      </c>
      <c r="V16" s="24">
        <v>0.79166666666666696</v>
      </c>
      <c r="W16" s="19"/>
      <c r="X16" s="19">
        <v>52</v>
      </c>
      <c r="Y16" s="19"/>
      <c r="Z16" s="19"/>
      <c r="AA16" s="19">
        <v>24</v>
      </c>
      <c r="AB16" s="19">
        <v>53</v>
      </c>
      <c r="AC16" s="19"/>
      <c r="AE16" s="24">
        <v>0.79166666666666696</v>
      </c>
      <c r="AF16" s="19">
        <v>24</v>
      </c>
      <c r="AG16" s="19"/>
      <c r="AH16" s="19"/>
      <c r="AI16" s="19"/>
      <c r="AJ16" s="19"/>
      <c r="AK16" s="19">
        <v>79</v>
      </c>
      <c r="AL16" s="19"/>
      <c r="AN16" s="24">
        <v>0.79166666666666696</v>
      </c>
      <c r="AO16" s="19"/>
      <c r="AP16" s="19">
        <v>58</v>
      </c>
      <c r="AQ16" s="19"/>
      <c r="AR16" s="19"/>
      <c r="AS16" s="19">
        <v>46</v>
      </c>
      <c r="AT16" s="19">
        <v>47</v>
      </c>
      <c r="AU16" s="19">
        <v>65</v>
      </c>
    </row>
    <row r="17" spans="4:47" x14ac:dyDescent="0.25">
      <c r="D17" s="24">
        <v>0.83333333333333304</v>
      </c>
      <c r="E17" s="19">
        <v>56</v>
      </c>
      <c r="F17" s="19"/>
      <c r="G17" s="19"/>
      <c r="H17" s="19">
        <v>35</v>
      </c>
      <c r="I17" s="19">
        <v>73</v>
      </c>
      <c r="J17" s="19">
        <v>56</v>
      </c>
      <c r="K17" s="19">
        <v>60</v>
      </c>
      <c r="M17" s="24">
        <v>0.83333333333333304</v>
      </c>
      <c r="N17" s="19">
        <v>77</v>
      </c>
      <c r="O17" s="19"/>
      <c r="P17" s="19">
        <v>59</v>
      </c>
      <c r="Q17" s="19">
        <v>54</v>
      </c>
      <c r="R17" s="19">
        <v>68</v>
      </c>
      <c r="S17" s="19">
        <v>77</v>
      </c>
      <c r="T17" s="19">
        <v>55</v>
      </c>
      <c r="V17" s="24">
        <v>0.83333333333333304</v>
      </c>
      <c r="W17" s="19">
        <v>71</v>
      </c>
      <c r="X17" s="19">
        <v>61</v>
      </c>
      <c r="Y17" s="19">
        <v>37</v>
      </c>
      <c r="Z17" s="19">
        <v>56</v>
      </c>
      <c r="AA17" s="19">
        <v>58</v>
      </c>
      <c r="AB17" s="19">
        <v>45</v>
      </c>
      <c r="AC17" s="19">
        <v>47</v>
      </c>
      <c r="AE17" s="24">
        <v>0.83333333333333304</v>
      </c>
      <c r="AF17" s="19">
        <v>48</v>
      </c>
      <c r="AG17" s="19">
        <v>60</v>
      </c>
      <c r="AH17" s="19">
        <v>31</v>
      </c>
      <c r="AI17" s="19"/>
      <c r="AJ17" s="19">
        <v>13</v>
      </c>
      <c r="AK17" s="19">
        <v>52</v>
      </c>
      <c r="AL17" s="19">
        <v>41</v>
      </c>
      <c r="AN17" s="24">
        <v>0.83333333333333304</v>
      </c>
      <c r="AO17" s="19"/>
      <c r="AP17" s="19">
        <v>62</v>
      </c>
      <c r="AQ17" s="19">
        <v>36</v>
      </c>
      <c r="AR17" s="19">
        <v>53</v>
      </c>
      <c r="AS17" s="19">
        <v>44</v>
      </c>
      <c r="AT17" s="19">
        <v>42</v>
      </c>
      <c r="AU17" s="19">
        <v>49</v>
      </c>
    </row>
    <row r="18" spans="4:47" x14ac:dyDescent="0.25">
      <c r="D18" s="24">
        <v>0.875</v>
      </c>
      <c r="E18" s="19">
        <v>45</v>
      </c>
      <c r="F18" s="19"/>
      <c r="G18" s="19"/>
      <c r="H18" s="19">
        <v>68</v>
      </c>
      <c r="I18" s="19">
        <v>71</v>
      </c>
      <c r="J18" s="19">
        <v>53</v>
      </c>
      <c r="K18" s="19">
        <v>46</v>
      </c>
      <c r="M18" s="24">
        <v>0.875</v>
      </c>
      <c r="N18" s="19">
        <v>56</v>
      </c>
      <c r="O18" s="19">
        <v>61</v>
      </c>
      <c r="P18" s="19">
        <v>48</v>
      </c>
      <c r="Q18" s="19">
        <v>44</v>
      </c>
      <c r="R18" s="19">
        <v>51</v>
      </c>
      <c r="S18" s="19">
        <v>60</v>
      </c>
      <c r="T18" s="19">
        <v>43</v>
      </c>
      <c r="V18" s="24">
        <v>0.875</v>
      </c>
      <c r="W18" s="19">
        <v>76</v>
      </c>
      <c r="X18" s="19">
        <v>46</v>
      </c>
      <c r="Y18" s="19">
        <v>63</v>
      </c>
      <c r="Z18" s="19">
        <v>63</v>
      </c>
      <c r="AA18" s="19">
        <v>75</v>
      </c>
      <c r="AB18" s="19">
        <v>61</v>
      </c>
      <c r="AC18" s="19">
        <v>71</v>
      </c>
      <c r="AE18" s="24">
        <v>0.875</v>
      </c>
      <c r="AF18" s="19">
        <v>49</v>
      </c>
      <c r="AG18" s="19">
        <v>62</v>
      </c>
      <c r="AH18" s="19">
        <v>79</v>
      </c>
      <c r="AI18" s="19"/>
      <c r="AJ18" s="19">
        <v>66</v>
      </c>
      <c r="AK18" s="19">
        <v>50</v>
      </c>
      <c r="AL18" s="19">
        <v>68</v>
      </c>
      <c r="AN18" s="24">
        <v>0.875</v>
      </c>
      <c r="AO18" s="19"/>
      <c r="AP18" s="19">
        <v>73</v>
      </c>
      <c r="AQ18" s="19">
        <v>70</v>
      </c>
      <c r="AR18" s="19">
        <v>66</v>
      </c>
      <c r="AS18" s="19">
        <v>55</v>
      </c>
      <c r="AT18" s="19">
        <v>55</v>
      </c>
      <c r="AU18" s="19">
        <v>57</v>
      </c>
    </row>
    <row r="19" spans="4:47" x14ac:dyDescent="0.25">
      <c r="D19" s="24">
        <v>0.91666666666666696</v>
      </c>
      <c r="E19" s="19">
        <v>52</v>
      </c>
      <c r="F19" s="19">
        <v>20</v>
      </c>
      <c r="G19" s="19">
        <v>17</v>
      </c>
      <c r="H19" s="19">
        <v>55</v>
      </c>
      <c r="I19" s="19">
        <v>66</v>
      </c>
      <c r="J19" s="19">
        <v>63</v>
      </c>
      <c r="K19" s="19">
        <v>63</v>
      </c>
      <c r="M19" s="24">
        <v>0.91666666666666696</v>
      </c>
      <c r="N19" s="19">
        <v>53</v>
      </c>
      <c r="O19" s="19">
        <v>65</v>
      </c>
      <c r="P19" s="19">
        <v>74</v>
      </c>
      <c r="Q19" s="19">
        <v>54</v>
      </c>
      <c r="R19" s="19">
        <v>72</v>
      </c>
      <c r="S19" s="19">
        <v>60</v>
      </c>
      <c r="T19" s="19">
        <v>41</v>
      </c>
      <c r="V19" s="24">
        <v>0.91666666666666696</v>
      </c>
      <c r="W19" s="19">
        <v>64</v>
      </c>
      <c r="X19" s="19">
        <v>70</v>
      </c>
      <c r="Y19" s="19">
        <v>67</v>
      </c>
      <c r="Z19" s="19">
        <v>66</v>
      </c>
      <c r="AA19" s="19">
        <v>58</v>
      </c>
      <c r="AB19" s="19">
        <v>50</v>
      </c>
      <c r="AC19" s="19">
        <v>71</v>
      </c>
      <c r="AE19" s="24">
        <v>0.91666666666666696</v>
      </c>
      <c r="AF19" s="19">
        <v>40</v>
      </c>
      <c r="AG19" s="19">
        <v>53</v>
      </c>
      <c r="AH19" s="19">
        <v>61</v>
      </c>
      <c r="AI19" s="19">
        <v>58</v>
      </c>
      <c r="AJ19" s="19">
        <v>84</v>
      </c>
      <c r="AK19" s="19">
        <v>55</v>
      </c>
      <c r="AL19" s="19">
        <v>71</v>
      </c>
      <c r="AN19" s="24">
        <v>0.91666666666666696</v>
      </c>
      <c r="AO19" s="19">
        <v>18</v>
      </c>
      <c r="AP19" s="19">
        <v>62</v>
      </c>
      <c r="AQ19" s="19">
        <v>62</v>
      </c>
      <c r="AR19" s="19">
        <v>68</v>
      </c>
      <c r="AS19" s="19">
        <v>44</v>
      </c>
      <c r="AT19" s="19">
        <v>60</v>
      </c>
      <c r="AU19" s="19">
        <v>49</v>
      </c>
    </row>
    <row r="20" spans="4:47" x14ac:dyDescent="0.25">
      <c r="D20" s="24">
        <v>0.95833333333333304</v>
      </c>
      <c r="E20" s="19">
        <v>56</v>
      </c>
      <c r="F20" s="19">
        <v>66</v>
      </c>
      <c r="G20" s="19">
        <v>48</v>
      </c>
      <c r="H20" s="19">
        <v>65</v>
      </c>
      <c r="I20" s="19">
        <v>61</v>
      </c>
      <c r="J20" s="19">
        <v>74</v>
      </c>
      <c r="K20" s="19">
        <v>63</v>
      </c>
      <c r="M20" s="24">
        <v>0.95833333333333304</v>
      </c>
      <c r="N20" s="19">
        <v>51</v>
      </c>
      <c r="O20" s="19">
        <v>55</v>
      </c>
      <c r="P20" s="19">
        <v>77</v>
      </c>
      <c r="Q20" s="19">
        <v>74</v>
      </c>
      <c r="R20" s="19">
        <v>79</v>
      </c>
      <c r="S20" s="19">
        <v>57</v>
      </c>
      <c r="T20" s="19">
        <v>49</v>
      </c>
      <c r="V20" s="24">
        <v>0.95833333333333304</v>
      </c>
      <c r="W20" s="19">
        <v>75</v>
      </c>
      <c r="X20" s="19">
        <v>54</v>
      </c>
      <c r="Y20" s="19">
        <v>61</v>
      </c>
      <c r="Z20" s="19">
        <v>64</v>
      </c>
      <c r="AA20" s="19">
        <v>47</v>
      </c>
      <c r="AB20" s="19">
        <v>63</v>
      </c>
      <c r="AC20" s="19">
        <v>52</v>
      </c>
      <c r="AE20" s="24">
        <v>0.95833333333333304</v>
      </c>
      <c r="AF20" s="19">
        <v>47</v>
      </c>
      <c r="AG20" s="19">
        <v>39</v>
      </c>
      <c r="AH20" s="19">
        <v>61</v>
      </c>
      <c r="AI20" s="19">
        <v>67</v>
      </c>
      <c r="AJ20" s="19">
        <v>63</v>
      </c>
      <c r="AK20" s="19">
        <v>52</v>
      </c>
      <c r="AL20" s="19">
        <v>52</v>
      </c>
      <c r="AN20" s="24">
        <v>0.95833333333333304</v>
      </c>
      <c r="AO20" s="19">
        <v>45</v>
      </c>
      <c r="AP20" s="19">
        <v>59</v>
      </c>
      <c r="AQ20" s="19">
        <v>72</v>
      </c>
      <c r="AR20" s="19">
        <v>55</v>
      </c>
      <c r="AS20" s="19">
        <v>43</v>
      </c>
      <c r="AT20" s="19">
        <v>65</v>
      </c>
      <c r="AU20" s="19">
        <v>57</v>
      </c>
    </row>
    <row r="21" spans="4:47" x14ac:dyDescent="0.25">
      <c r="D21" s="24">
        <v>1</v>
      </c>
      <c r="E21" s="19">
        <v>64</v>
      </c>
      <c r="F21" s="19">
        <v>52</v>
      </c>
      <c r="G21" s="19">
        <v>56</v>
      </c>
      <c r="H21" s="19">
        <v>56</v>
      </c>
      <c r="I21" s="19">
        <v>69</v>
      </c>
      <c r="J21" s="19">
        <v>57</v>
      </c>
      <c r="K21" s="19">
        <v>78</v>
      </c>
      <c r="M21" s="24">
        <v>1</v>
      </c>
      <c r="N21" s="19">
        <v>57</v>
      </c>
      <c r="O21" s="19">
        <v>72</v>
      </c>
      <c r="P21" s="19">
        <v>66</v>
      </c>
      <c r="Q21" s="19">
        <v>73</v>
      </c>
      <c r="R21" s="19">
        <v>74</v>
      </c>
      <c r="S21" s="19">
        <v>70</v>
      </c>
      <c r="T21" s="19">
        <v>61</v>
      </c>
      <c r="V21" s="24">
        <v>1</v>
      </c>
      <c r="W21" s="19">
        <v>59</v>
      </c>
      <c r="X21" s="19">
        <v>62</v>
      </c>
      <c r="Y21" s="19">
        <v>61</v>
      </c>
      <c r="Z21" s="19">
        <v>55</v>
      </c>
      <c r="AA21" s="19">
        <v>48</v>
      </c>
      <c r="AB21" s="19">
        <v>63</v>
      </c>
      <c r="AC21" s="19">
        <v>57</v>
      </c>
      <c r="AE21" s="24">
        <v>1</v>
      </c>
      <c r="AF21" s="19">
        <v>73</v>
      </c>
      <c r="AG21" s="19">
        <v>51</v>
      </c>
      <c r="AH21" s="19">
        <v>65</v>
      </c>
      <c r="AI21" s="19">
        <v>41</v>
      </c>
      <c r="AJ21" s="19">
        <v>51</v>
      </c>
      <c r="AK21" s="19">
        <v>43</v>
      </c>
      <c r="AL21" s="19">
        <v>56</v>
      </c>
      <c r="AN21" s="24">
        <v>1</v>
      </c>
      <c r="AO21" s="19">
        <v>55</v>
      </c>
      <c r="AP21" s="19">
        <v>59</v>
      </c>
      <c r="AQ21" s="19">
        <v>63</v>
      </c>
      <c r="AR21" s="19">
        <v>64</v>
      </c>
      <c r="AS21" s="19">
        <v>52</v>
      </c>
      <c r="AT21" s="19">
        <v>53</v>
      </c>
      <c r="AU21" s="19">
        <v>48</v>
      </c>
    </row>
    <row r="22" spans="4:47" x14ac:dyDescent="0.25">
      <c r="D22" s="24">
        <v>1.0416666666666701</v>
      </c>
      <c r="E22" s="19">
        <v>80</v>
      </c>
      <c r="F22" s="19">
        <v>49</v>
      </c>
      <c r="G22" s="19">
        <v>62</v>
      </c>
      <c r="H22" s="19">
        <v>52</v>
      </c>
      <c r="I22" s="19">
        <v>69</v>
      </c>
      <c r="J22" s="19">
        <v>68</v>
      </c>
      <c r="K22" s="19">
        <v>50</v>
      </c>
      <c r="M22" s="24">
        <v>1.0416666666666701</v>
      </c>
      <c r="N22" s="19">
        <v>82</v>
      </c>
      <c r="O22" s="19">
        <v>59</v>
      </c>
      <c r="P22" s="19">
        <v>64</v>
      </c>
      <c r="Q22" s="19">
        <v>53</v>
      </c>
      <c r="R22" s="19">
        <v>65</v>
      </c>
      <c r="S22" s="19">
        <v>46</v>
      </c>
      <c r="T22" s="19">
        <v>73</v>
      </c>
      <c r="V22" s="24">
        <v>1.0416666666666701</v>
      </c>
      <c r="W22" s="19">
        <v>70</v>
      </c>
      <c r="X22" s="19">
        <v>78</v>
      </c>
      <c r="Y22" s="19">
        <v>66</v>
      </c>
      <c r="Z22" s="19">
        <v>72</v>
      </c>
      <c r="AA22" s="19">
        <v>56</v>
      </c>
      <c r="AB22" s="19">
        <v>74</v>
      </c>
      <c r="AC22" s="19">
        <v>55</v>
      </c>
      <c r="AE22" s="24">
        <v>1.0416666666666701</v>
      </c>
      <c r="AF22" s="19">
        <v>57</v>
      </c>
      <c r="AG22" s="19">
        <v>43</v>
      </c>
      <c r="AH22" s="19">
        <v>69</v>
      </c>
      <c r="AI22" s="19">
        <v>56</v>
      </c>
      <c r="AJ22" s="19">
        <v>51</v>
      </c>
      <c r="AK22" s="19">
        <v>49</v>
      </c>
      <c r="AL22" s="19">
        <v>59</v>
      </c>
      <c r="AN22" s="24">
        <v>1.0416666666666701</v>
      </c>
      <c r="AO22" s="19">
        <v>66</v>
      </c>
      <c r="AP22" s="19">
        <v>62</v>
      </c>
      <c r="AQ22" s="19">
        <v>61</v>
      </c>
      <c r="AR22" s="19">
        <v>50</v>
      </c>
      <c r="AS22" s="19">
        <v>51</v>
      </c>
      <c r="AT22" s="19">
        <v>71</v>
      </c>
      <c r="AU22" s="19">
        <v>60</v>
      </c>
    </row>
    <row r="23" spans="4:47" x14ac:dyDescent="0.25">
      <c r="D23" s="24">
        <v>1.0833333333333299</v>
      </c>
      <c r="E23" s="19">
        <v>51</v>
      </c>
      <c r="F23" s="19">
        <v>56</v>
      </c>
      <c r="G23" s="19">
        <v>69</v>
      </c>
      <c r="H23" s="19">
        <v>42</v>
      </c>
      <c r="I23" s="19">
        <v>70</v>
      </c>
      <c r="J23" s="19">
        <v>57</v>
      </c>
      <c r="K23" s="19">
        <v>43</v>
      </c>
      <c r="M23" s="24">
        <v>1.0833333333333299</v>
      </c>
      <c r="N23" s="19">
        <v>50</v>
      </c>
      <c r="O23" s="19">
        <v>48</v>
      </c>
      <c r="P23" s="19">
        <v>55</v>
      </c>
      <c r="Q23" s="19">
        <v>59</v>
      </c>
      <c r="R23" s="19">
        <v>55</v>
      </c>
      <c r="S23" s="19">
        <v>65</v>
      </c>
      <c r="T23" s="19">
        <v>62</v>
      </c>
      <c r="V23" s="24">
        <v>1.0833333333333299</v>
      </c>
      <c r="W23" s="19">
        <v>80</v>
      </c>
      <c r="X23" s="19">
        <v>69</v>
      </c>
      <c r="Y23" s="19">
        <v>56</v>
      </c>
      <c r="Z23" s="19">
        <v>71</v>
      </c>
      <c r="AA23" s="19">
        <v>46</v>
      </c>
      <c r="AB23" s="19">
        <v>62</v>
      </c>
      <c r="AC23" s="19">
        <v>59</v>
      </c>
      <c r="AE23" s="24">
        <v>1.0833333333333299</v>
      </c>
      <c r="AF23" s="19">
        <v>58</v>
      </c>
      <c r="AG23" s="19">
        <v>53</v>
      </c>
      <c r="AH23" s="19">
        <v>57</v>
      </c>
      <c r="AI23" s="19">
        <v>50</v>
      </c>
      <c r="AJ23" s="19">
        <v>70</v>
      </c>
      <c r="AK23" s="19">
        <v>48</v>
      </c>
      <c r="AL23" s="19">
        <v>68</v>
      </c>
      <c r="AN23" s="24">
        <v>1.0833333333333299</v>
      </c>
      <c r="AO23" s="19">
        <v>58</v>
      </c>
      <c r="AP23" s="19">
        <v>48</v>
      </c>
      <c r="AQ23" s="19">
        <v>75</v>
      </c>
      <c r="AR23" s="19">
        <v>43</v>
      </c>
      <c r="AS23" s="19">
        <v>72</v>
      </c>
      <c r="AT23" s="19">
        <v>71</v>
      </c>
      <c r="AU23" s="19">
        <v>49</v>
      </c>
    </row>
    <row r="24" spans="4:47" x14ac:dyDescent="0.25">
      <c r="D24" s="24">
        <v>1.125</v>
      </c>
      <c r="E24" s="19">
        <v>64</v>
      </c>
      <c r="F24" s="19">
        <v>56</v>
      </c>
      <c r="G24" s="19">
        <v>58</v>
      </c>
      <c r="H24" s="19">
        <v>56</v>
      </c>
      <c r="I24" s="19">
        <v>71</v>
      </c>
      <c r="J24" s="19">
        <v>86</v>
      </c>
      <c r="K24" s="19">
        <v>52</v>
      </c>
      <c r="M24" s="24">
        <v>1.125</v>
      </c>
      <c r="N24" s="19">
        <v>48</v>
      </c>
      <c r="O24" s="19">
        <v>58</v>
      </c>
      <c r="P24" s="19">
        <v>54</v>
      </c>
      <c r="Q24" s="19">
        <v>62</v>
      </c>
      <c r="R24" s="19">
        <v>65</v>
      </c>
      <c r="S24" s="19">
        <v>62</v>
      </c>
      <c r="T24" s="19">
        <v>75</v>
      </c>
      <c r="V24" s="24">
        <v>1.125</v>
      </c>
      <c r="W24" s="19">
        <v>70</v>
      </c>
      <c r="X24" s="19">
        <v>47</v>
      </c>
      <c r="Y24" s="19">
        <v>64</v>
      </c>
      <c r="Z24" s="19">
        <v>69</v>
      </c>
      <c r="AA24" s="19">
        <v>63</v>
      </c>
      <c r="AB24" s="19">
        <v>49</v>
      </c>
      <c r="AC24" s="19">
        <v>68</v>
      </c>
      <c r="AE24" s="24">
        <v>1.125</v>
      </c>
      <c r="AF24" s="19">
        <v>67</v>
      </c>
      <c r="AG24" s="19">
        <v>49</v>
      </c>
      <c r="AH24" s="19">
        <v>34</v>
      </c>
      <c r="AI24" s="19">
        <v>63</v>
      </c>
      <c r="AJ24" s="19">
        <v>89</v>
      </c>
      <c r="AK24" s="19">
        <v>72</v>
      </c>
      <c r="AL24" s="19">
        <v>62</v>
      </c>
      <c r="AN24" s="24">
        <v>1.125</v>
      </c>
      <c r="AO24" s="19">
        <v>68</v>
      </c>
      <c r="AP24" s="19">
        <v>66</v>
      </c>
      <c r="AQ24" s="19">
        <v>75</v>
      </c>
      <c r="AR24" s="19">
        <v>54</v>
      </c>
      <c r="AS24" s="19">
        <v>60</v>
      </c>
      <c r="AT24" s="19">
        <v>46</v>
      </c>
      <c r="AU24" s="19">
        <v>52</v>
      </c>
    </row>
    <row r="25" spans="4:47" x14ac:dyDescent="0.25">
      <c r="D25" s="24">
        <v>1.1666666666666701</v>
      </c>
      <c r="E25" s="19">
        <v>16</v>
      </c>
      <c r="F25" s="19">
        <v>49</v>
      </c>
      <c r="G25" s="19">
        <v>13</v>
      </c>
      <c r="H25" s="19">
        <v>51</v>
      </c>
      <c r="I25" s="19">
        <v>62</v>
      </c>
      <c r="J25" s="19">
        <v>39</v>
      </c>
      <c r="K25" s="19"/>
      <c r="M25" s="24">
        <v>1.1666666666666701</v>
      </c>
      <c r="N25" s="19">
        <v>45</v>
      </c>
      <c r="O25" s="19"/>
      <c r="P25" s="19"/>
      <c r="Q25" s="19">
        <v>73</v>
      </c>
      <c r="R25" s="19">
        <v>61</v>
      </c>
      <c r="S25" s="19">
        <v>54</v>
      </c>
      <c r="T25" s="19">
        <v>42</v>
      </c>
      <c r="V25" s="24">
        <v>1.1666666666666701</v>
      </c>
      <c r="W25" s="19">
        <v>34</v>
      </c>
      <c r="X25" s="19">
        <v>72</v>
      </c>
      <c r="Y25" s="19">
        <v>52</v>
      </c>
      <c r="Z25" s="19"/>
      <c r="AA25" s="19">
        <v>40</v>
      </c>
      <c r="AB25" s="19"/>
      <c r="AC25" s="19">
        <v>30</v>
      </c>
      <c r="AE25" s="24">
        <v>1.1666666666666701</v>
      </c>
      <c r="AF25" s="19">
        <v>81</v>
      </c>
      <c r="AG25" s="19">
        <v>36</v>
      </c>
      <c r="AH25" s="19"/>
      <c r="AI25" s="19">
        <v>48</v>
      </c>
      <c r="AJ25" s="19">
        <v>75</v>
      </c>
      <c r="AK25" s="19">
        <v>66</v>
      </c>
      <c r="AL25" s="19">
        <v>41</v>
      </c>
      <c r="AN25" s="24">
        <v>1.1666666666666701</v>
      </c>
      <c r="AO25" s="19">
        <v>40</v>
      </c>
      <c r="AP25" s="19"/>
      <c r="AQ25" s="19">
        <v>12</v>
      </c>
      <c r="AR25" s="19">
        <v>70</v>
      </c>
      <c r="AS25" s="19">
        <v>65</v>
      </c>
      <c r="AT25" s="19">
        <v>59</v>
      </c>
      <c r="AU25" s="19"/>
    </row>
    <row r="26" spans="4:47" x14ac:dyDescent="0.25">
      <c r="D26" s="24">
        <v>1.2083333333333299</v>
      </c>
      <c r="E26" s="19"/>
      <c r="F26" s="19">
        <v>70</v>
      </c>
      <c r="G26" s="19"/>
      <c r="H26" s="19"/>
      <c r="I26" s="19">
        <v>55</v>
      </c>
      <c r="J26" s="19">
        <v>22</v>
      </c>
      <c r="K26" s="19"/>
      <c r="M26" s="24">
        <v>1.2083333333333299</v>
      </c>
      <c r="N26" s="19">
        <v>48</v>
      </c>
      <c r="O26" s="19"/>
      <c r="P26" s="19"/>
      <c r="Q26" s="19"/>
      <c r="R26" s="19"/>
      <c r="S26" s="19"/>
      <c r="T26" s="19"/>
      <c r="V26" s="24">
        <v>1.2083333333333299</v>
      </c>
      <c r="W26" s="19"/>
      <c r="X26" s="19"/>
      <c r="Y26" s="19"/>
      <c r="Z26" s="19"/>
      <c r="AA26" s="19"/>
      <c r="AB26" s="19"/>
      <c r="AC26" s="19"/>
      <c r="AE26" s="24">
        <v>1.2083333333333299</v>
      </c>
      <c r="AF26" s="19"/>
      <c r="AG26" s="19"/>
      <c r="AH26" s="19"/>
      <c r="AI26" s="19">
        <v>33</v>
      </c>
      <c r="AJ26" s="19">
        <v>78</v>
      </c>
      <c r="AK26" s="19">
        <v>86</v>
      </c>
      <c r="AL26" s="19"/>
      <c r="AN26" s="24">
        <v>1.2083333333333299</v>
      </c>
      <c r="AO26" s="19"/>
      <c r="AP26" s="19"/>
      <c r="AQ26" s="19"/>
      <c r="AR26" s="19">
        <v>14</v>
      </c>
      <c r="AS26" s="19"/>
      <c r="AT26" s="19">
        <v>43</v>
      </c>
      <c r="AU26" s="19"/>
    </row>
    <row r="27" spans="4:47" x14ac:dyDescent="0.25">
      <c r="D27" s="24">
        <v>1.25</v>
      </c>
      <c r="E27" s="19"/>
      <c r="F27" s="19">
        <v>78</v>
      </c>
      <c r="G27" s="19"/>
      <c r="H27" s="19"/>
      <c r="I27" s="19"/>
      <c r="J27" s="19"/>
      <c r="K27" s="19"/>
      <c r="M27" s="24">
        <v>1.25</v>
      </c>
      <c r="N27" s="19">
        <v>53</v>
      </c>
      <c r="O27" s="19"/>
      <c r="P27" s="19"/>
      <c r="Q27" s="19"/>
      <c r="R27" s="19"/>
      <c r="S27" s="19"/>
      <c r="T27" s="19"/>
      <c r="V27" s="24">
        <v>1.25</v>
      </c>
      <c r="W27" s="19"/>
      <c r="X27" s="19"/>
      <c r="Y27" s="19"/>
      <c r="Z27" s="19"/>
      <c r="AA27" s="19"/>
      <c r="AB27" s="19"/>
      <c r="AC27" s="19"/>
      <c r="AE27" s="24">
        <v>1.25</v>
      </c>
      <c r="AF27" s="19"/>
      <c r="AG27" s="19"/>
      <c r="AH27" s="19"/>
      <c r="AI27" s="19"/>
      <c r="AJ27" s="19">
        <v>80</v>
      </c>
      <c r="AK27" s="19">
        <v>100</v>
      </c>
      <c r="AL27" s="19"/>
      <c r="AN27" s="24">
        <v>1.25</v>
      </c>
      <c r="AO27" s="19"/>
      <c r="AP27" s="19"/>
      <c r="AQ27" s="19"/>
      <c r="AR27" s="19"/>
      <c r="AS27" s="19"/>
      <c r="AT27" s="19">
        <v>65</v>
      </c>
      <c r="AU27" s="19"/>
    </row>
    <row r="33" spans="4:36" x14ac:dyDescent="0.25">
      <c r="D33" s="82" t="s">
        <v>43</v>
      </c>
      <c r="E33" s="83"/>
      <c r="F33" s="83"/>
      <c r="G33" s="83"/>
      <c r="H33" s="83"/>
      <c r="I33" s="83"/>
      <c r="J33" s="83"/>
      <c r="K33" s="84"/>
    </row>
    <row r="34" spans="4:36" x14ac:dyDescent="0.25">
      <c r="D34" s="24">
        <v>0.29166666666666669</v>
      </c>
      <c r="E34" s="19" t="str">
        <f>IFERROR(AVERAGE(E4,N4,W4,AF4,AO4),"")</f>
        <v/>
      </c>
      <c r="F34" s="19" t="str">
        <f t="shared" ref="F34:K49" si="0">IFERROR(AVERAGE(F4,O4,X4,AG4,AP4),"")</f>
        <v/>
      </c>
      <c r="G34" s="19" t="str">
        <f t="shared" si="0"/>
        <v/>
      </c>
      <c r="H34" s="19" t="str">
        <f t="shared" si="0"/>
        <v/>
      </c>
      <c r="I34" s="19">
        <f t="shared" si="0"/>
        <v>56</v>
      </c>
      <c r="J34" s="19">
        <f t="shared" si="0"/>
        <v>83</v>
      </c>
      <c r="K34" s="19" t="str">
        <f t="shared" si="0"/>
        <v/>
      </c>
      <c r="M34" s="24">
        <v>0.29166666666666669</v>
      </c>
      <c r="N34" s="24">
        <v>0.33333333333333298</v>
      </c>
      <c r="O34" s="24">
        <v>0.375</v>
      </c>
      <c r="P34" s="24">
        <v>0.41666666666666702</v>
      </c>
      <c r="Q34" s="24">
        <v>0.45833333333333298</v>
      </c>
      <c r="R34" s="24">
        <v>0.5</v>
      </c>
      <c r="S34" s="24">
        <v>0.54166666666666696</v>
      </c>
      <c r="T34" s="24">
        <v>0.58333333333333304</v>
      </c>
      <c r="U34" s="24">
        <v>0.625</v>
      </c>
      <c r="V34" s="24">
        <v>0.66666666666666696</v>
      </c>
      <c r="W34" s="24">
        <v>0.70833333333333304</v>
      </c>
      <c r="X34" s="24">
        <v>0.75</v>
      </c>
      <c r="Y34" s="24">
        <v>0.79166666666666696</v>
      </c>
      <c r="Z34" s="24">
        <v>0.83333333333333304</v>
      </c>
      <c r="AA34" s="24">
        <v>0.875</v>
      </c>
      <c r="AB34" s="24">
        <v>0.91666666666666696</v>
      </c>
      <c r="AC34" s="24">
        <v>0.95833333333333304</v>
      </c>
      <c r="AD34" s="24">
        <v>1</v>
      </c>
      <c r="AE34" s="24">
        <v>1.0416666666666701</v>
      </c>
      <c r="AF34" s="24">
        <v>1.0833333333333299</v>
      </c>
      <c r="AG34" s="24">
        <v>1.125</v>
      </c>
      <c r="AH34" s="24">
        <v>1.1666666666666701</v>
      </c>
      <c r="AI34" s="24">
        <v>1.2083333333333299</v>
      </c>
      <c r="AJ34" s="24">
        <v>1.25</v>
      </c>
    </row>
    <row r="35" spans="4:36" x14ac:dyDescent="0.25">
      <c r="D35" s="24">
        <v>0.33333333333333298</v>
      </c>
      <c r="E35" s="19" t="str">
        <f t="shared" ref="E35:E57" si="1">IFERROR(AVERAGE(E5,N5,W5,AF5,AO5),"")</f>
        <v/>
      </c>
      <c r="F35" s="19" t="str">
        <f t="shared" si="0"/>
        <v/>
      </c>
      <c r="G35" s="19" t="str">
        <f t="shared" si="0"/>
        <v/>
      </c>
      <c r="H35" s="19" t="str">
        <f t="shared" si="0"/>
        <v/>
      </c>
      <c r="I35" s="19" t="str">
        <f t="shared" si="0"/>
        <v/>
      </c>
      <c r="J35" s="19" t="str">
        <f t="shared" si="0"/>
        <v/>
      </c>
      <c r="K35" s="19" t="str">
        <f t="shared" si="0"/>
        <v/>
      </c>
      <c r="M35" s="19">
        <f>IFERROR(AVERAGE(E34:K34), "")</f>
        <v>69.5</v>
      </c>
      <c r="N35" s="19" t="str">
        <f>IFERROR(AVERAGE(E35:K35), "")</f>
        <v/>
      </c>
      <c r="O35" s="19" t="str">
        <f>IFERROR(AVERAGE(E36:K36), "")</f>
        <v/>
      </c>
      <c r="P35" s="19">
        <f>IFERROR(AVERAGE(E37:K37), "")</f>
        <v>24</v>
      </c>
      <c r="Q35" s="19">
        <f>IFERROR(AVERAGE(E38:K38), "")</f>
        <v>39</v>
      </c>
      <c r="R35" s="19">
        <f>IFERROR(AVERAGE(E39:K39), "")</f>
        <v>35</v>
      </c>
      <c r="S35" s="19">
        <f>IFERROR(AVERAGE(E40:K40), "")</f>
        <v>45</v>
      </c>
      <c r="T35" s="19">
        <f>IFERROR(AVERAGE(E41:K41), "")</f>
        <v>30</v>
      </c>
      <c r="U35" s="19">
        <f>IFERROR(AVERAGE(E42:K42), "")</f>
        <v>17</v>
      </c>
      <c r="V35" s="19" t="str">
        <f>IFERROR(AVERAGE(E43:K43), "")</f>
        <v/>
      </c>
      <c r="W35" s="19">
        <f>IFERROR(AVERAGE(E44:K44), "")</f>
        <v>38</v>
      </c>
      <c r="X35" s="19">
        <f>IFERROR(AVERAGE(E45:K45), "")</f>
        <v>31.604166666666668</v>
      </c>
      <c r="Y35" s="19">
        <f>IFERROR(AVERAGE(E46:K46), "")</f>
        <v>46.916666666666664</v>
      </c>
      <c r="Z35" s="19">
        <f>IFERROR(AVERAGE(E47:K47), "")</f>
        <v>52.892857142857132</v>
      </c>
      <c r="AA35" s="19">
        <f>IFERROR(AVERAGE(E48:K48), "")</f>
        <v>59.807142857142864</v>
      </c>
      <c r="AB35" s="19">
        <f>IFERROR(AVERAGE(E49:K49), "")</f>
        <v>56.742857142857147</v>
      </c>
      <c r="AC35" s="19">
        <f>IFERROR(AVERAGE(E50:K50), "")</f>
        <v>59.085714285714289</v>
      </c>
      <c r="AD35" s="19">
        <f>IFERROR(AVERAGE(E51:K51), "")</f>
        <v>59.542857142857144</v>
      </c>
      <c r="AE35" s="19">
        <f>IFERROR(AVERAGE(E52:K52), "")</f>
        <v>61.371428571428567</v>
      </c>
      <c r="AF35" s="19">
        <f>IFERROR(AVERAGE(E53:K53), "")</f>
        <v>58.428571428571431</v>
      </c>
      <c r="AG35" s="19">
        <f>IFERROR(AVERAGE(E54:K54), "")</f>
        <v>61.542857142857144</v>
      </c>
      <c r="AH35" s="19">
        <f>IFERROR(AVERAGE(E55:K55), "")</f>
        <v>47.780952380952378</v>
      </c>
      <c r="AI35" s="19">
        <f>IFERROR(AVERAGE(E56:K56), "")</f>
        <v>51.666666666666664</v>
      </c>
      <c r="AJ35" s="19">
        <f>IFERROR(AVERAGE(E57:K57), "")</f>
        <v>73.375</v>
      </c>
    </row>
    <row r="36" spans="4:36" x14ac:dyDescent="0.25">
      <c r="D36" s="24">
        <v>0.375</v>
      </c>
      <c r="E36" s="19" t="str">
        <f t="shared" si="1"/>
        <v/>
      </c>
      <c r="F36" s="19" t="str">
        <f t="shared" si="0"/>
        <v/>
      </c>
      <c r="G36" s="19" t="str">
        <f t="shared" si="0"/>
        <v/>
      </c>
      <c r="H36" s="19" t="str">
        <f t="shared" si="0"/>
        <v/>
      </c>
      <c r="I36" s="19" t="str">
        <f t="shared" si="0"/>
        <v/>
      </c>
      <c r="J36" s="19" t="str">
        <f t="shared" si="0"/>
        <v/>
      </c>
      <c r="K36" s="19" t="str">
        <f t="shared" si="0"/>
        <v/>
      </c>
    </row>
    <row r="37" spans="4:36" x14ac:dyDescent="0.25">
      <c r="D37" s="24">
        <v>0.41666666666666702</v>
      </c>
      <c r="E37" s="19">
        <f t="shared" si="1"/>
        <v>24</v>
      </c>
      <c r="F37" s="19" t="str">
        <f t="shared" si="0"/>
        <v/>
      </c>
      <c r="G37" s="19" t="str">
        <f t="shared" si="0"/>
        <v/>
      </c>
      <c r="H37" s="19" t="str">
        <f t="shared" si="0"/>
        <v/>
      </c>
      <c r="I37" s="19" t="str">
        <f t="shared" si="0"/>
        <v/>
      </c>
      <c r="J37" s="19" t="str">
        <f t="shared" si="0"/>
        <v/>
      </c>
      <c r="K37" s="19" t="str">
        <f t="shared" si="0"/>
        <v/>
      </c>
    </row>
    <row r="38" spans="4:36" x14ac:dyDescent="0.25">
      <c r="D38" s="24">
        <v>0.45833333333333298</v>
      </c>
      <c r="E38" s="19">
        <f t="shared" si="1"/>
        <v>39</v>
      </c>
      <c r="F38" s="19" t="str">
        <f t="shared" si="0"/>
        <v/>
      </c>
      <c r="G38" s="19" t="str">
        <f t="shared" si="0"/>
        <v/>
      </c>
      <c r="H38" s="19" t="str">
        <f t="shared" si="0"/>
        <v/>
      </c>
      <c r="I38" s="19" t="str">
        <f t="shared" si="0"/>
        <v/>
      </c>
      <c r="J38" s="19" t="str">
        <f t="shared" si="0"/>
        <v/>
      </c>
      <c r="K38" s="19" t="str">
        <f t="shared" si="0"/>
        <v/>
      </c>
    </row>
    <row r="39" spans="4:36" x14ac:dyDescent="0.25">
      <c r="D39" s="24">
        <v>0.5</v>
      </c>
      <c r="E39" s="19" t="str">
        <f t="shared" si="1"/>
        <v/>
      </c>
      <c r="F39" s="19">
        <f t="shared" si="0"/>
        <v>35</v>
      </c>
      <c r="G39" s="19" t="str">
        <f t="shared" si="0"/>
        <v/>
      </c>
      <c r="H39" s="19" t="str">
        <f t="shared" si="0"/>
        <v/>
      </c>
      <c r="I39" s="19" t="str">
        <f t="shared" si="0"/>
        <v/>
      </c>
      <c r="J39" s="19" t="str">
        <f t="shared" si="0"/>
        <v/>
      </c>
      <c r="K39" s="19" t="str">
        <f t="shared" si="0"/>
        <v/>
      </c>
    </row>
    <row r="40" spans="4:36" x14ac:dyDescent="0.25">
      <c r="D40" s="24">
        <v>0.54166666666666696</v>
      </c>
      <c r="E40" s="19" t="str">
        <f t="shared" si="1"/>
        <v/>
      </c>
      <c r="F40" s="19">
        <f t="shared" si="0"/>
        <v>45</v>
      </c>
      <c r="G40" s="19" t="str">
        <f t="shared" si="0"/>
        <v/>
      </c>
      <c r="H40" s="19" t="str">
        <f t="shared" si="0"/>
        <v/>
      </c>
      <c r="I40" s="19" t="str">
        <f t="shared" si="0"/>
        <v/>
      </c>
      <c r="J40" s="19" t="str">
        <f t="shared" si="0"/>
        <v/>
      </c>
      <c r="K40" s="19" t="str">
        <f t="shared" si="0"/>
        <v/>
      </c>
    </row>
    <row r="41" spans="4:36" x14ac:dyDescent="0.25">
      <c r="D41" s="24">
        <v>0.58333333333333304</v>
      </c>
      <c r="E41" s="19" t="str">
        <f t="shared" si="1"/>
        <v/>
      </c>
      <c r="F41" s="19" t="str">
        <f t="shared" si="0"/>
        <v/>
      </c>
      <c r="G41" s="19" t="str">
        <f t="shared" si="0"/>
        <v/>
      </c>
      <c r="H41" s="19" t="str">
        <f t="shared" si="0"/>
        <v/>
      </c>
      <c r="I41" s="19" t="str">
        <f t="shared" si="0"/>
        <v/>
      </c>
      <c r="J41" s="19">
        <f t="shared" si="0"/>
        <v>30</v>
      </c>
      <c r="K41" s="19" t="str">
        <f t="shared" si="0"/>
        <v/>
      </c>
    </row>
    <row r="42" spans="4:36" x14ac:dyDescent="0.25">
      <c r="D42" s="24">
        <v>0.625</v>
      </c>
      <c r="E42" s="19" t="str">
        <f t="shared" si="1"/>
        <v/>
      </c>
      <c r="F42" s="19" t="str">
        <f t="shared" si="0"/>
        <v/>
      </c>
      <c r="G42" s="19" t="str">
        <f t="shared" si="0"/>
        <v/>
      </c>
      <c r="H42" s="19" t="str">
        <f t="shared" si="0"/>
        <v/>
      </c>
      <c r="I42" s="19" t="str">
        <f t="shared" si="0"/>
        <v/>
      </c>
      <c r="J42" s="19">
        <f t="shared" si="0"/>
        <v>17</v>
      </c>
      <c r="K42" s="19" t="str">
        <f t="shared" si="0"/>
        <v/>
      </c>
    </row>
    <row r="43" spans="4:36" x14ac:dyDescent="0.25">
      <c r="D43" s="24">
        <v>0.66666666666666696</v>
      </c>
      <c r="E43" s="19" t="str">
        <f t="shared" si="1"/>
        <v/>
      </c>
      <c r="F43" s="19" t="str">
        <f t="shared" si="0"/>
        <v/>
      </c>
      <c r="G43" s="19" t="str">
        <f t="shared" si="0"/>
        <v/>
      </c>
      <c r="H43" s="19" t="str">
        <f t="shared" si="0"/>
        <v/>
      </c>
      <c r="I43" s="19" t="str">
        <f t="shared" si="0"/>
        <v/>
      </c>
      <c r="J43" s="19" t="str">
        <f t="shared" si="0"/>
        <v/>
      </c>
      <c r="K43" s="19" t="str">
        <f t="shared" si="0"/>
        <v/>
      </c>
    </row>
    <row r="44" spans="4:36" x14ac:dyDescent="0.25">
      <c r="D44" s="24">
        <v>0.70833333333333304</v>
      </c>
      <c r="E44" s="19" t="str">
        <f t="shared" si="1"/>
        <v/>
      </c>
      <c r="F44" s="19" t="str">
        <f t="shared" si="0"/>
        <v/>
      </c>
      <c r="G44" s="19" t="str">
        <f t="shared" si="0"/>
        <v/>
      </c>
      <c r="H44" s="19" t="str">
        <f t="shared" si="0"/>
        <v/>
      </c>
      <c r="I44" s="19" t="str">
        <f t="shared" si="0"/>
        <v/>
      </c>
      <c r="J44" s="19">
        <f t="shared" si="0"/>
        <v>38</v>
      </c>
      <c r="K44" s="19" t="str">
        <f t="shared" si="0"/>
        <v/>
      </c>
    </row>
    <row r="45" spans="4:36" x14ac:dyDescent="0.25">
      <c r="D45" s="24">
        <v>0.75</v>
      </c>
      <c r="E45" s="19">
        <f t="shared" si="1"/>
        <v>31</v>
      </c>
      <c r="F45" s="19">
        <f t="shared" si="0"/>
        <v>16</v>
      </c>
      <c r="G45" s="19" t="str">
        <f t="shared" si="0"/>
        <v/>
      </c>
      <c r="H45" s="19" t="str">
        <f t="shared" si="0"/>
        <v/>
      </c>
      <c r="I45" s="19" t="str">
        <f t="shared" si="0"/>
        <v/>
      </c>
      <c r="J45" s="19">
        <f t="shared" si="0"/>
        <v>49.75</v>
      </c>
      <c r="K45" s="19">
        <f t="shared" si="0"/>
        <v>29.666666666666668</v>
      </c>
    </row>
    <row r="46" spans="4:36" x14ac:dyDescent="0.25">
      <c r="D46" s="24">
        <v>0.79166666666666696</v>
      </c>
      <c r="E46" s="19">
        <f t="shared" si="1"/>
        <v>39.666666666666664</v>
      </c>
      <c r="F46" s="19">
        <f t="shared" si="0"/>
        <v>55</v>
      </c>
      <c r="G46" s="19">
        <f t="shared" si="0"/>
        <v>25</v>
      </c>
      <c r="H46" s="19">
        <f t="shared" si="0"/>
        <v>55</v>
      </c>
      <c r="I46" s="19">
        <f t="shared" si="0"/>
        <v>34.75</v>
      </c>
      <c r="J46" s="19">
        <f t="shared" si="0"/>
        <v>57</v>
      </c>
      <c r="K46" s="19">
        <f t="shared" si="0"/>
        <v>62</v>
      </c>
    </row>
    <row r="47" spans="4:36" x14ac:dyDescent="0.25">
      <c r="D47" s="24">
        <v>0.83333333333333304</v>
      </c>
      <c r="E47" s="19">
        <f t="shared" si="1"/>
        <v>63</v>
      </c>
      <c r="F47" s="19">
        <f t="shared" si="0"/>
        <v>61</v>
      </c>
      <c r="G47" s="19">
        <f t="shared" si="0"/>
        <v>40.75</v>
      </c>
      <c r="H47" s="19">
        <f t="shared" si="0"/>
        <v>49.5</v>
      </c>
      <c r="I47" s="19">
        <f t="shared" si="0"/>
        <v>51.2</v>
      </c>
      <c r="J47" s="19">
        <f t="shared" si="0"/>
        <v>54.4</v>
      </c>
      <c r="K47" s="19">
        <f t="shared" si="0"/>
        <v>50.4</v>
      </c>
    </row>
    <row r="48" spans="4:36" x14ac:dyDescent="0.25">
      <c r="D48" s="24">
        <v>0.875</v>
      </c>
      <c r="E48" s="19">
        <f t="shared" si="1"/>
        <v>56.5</v>
      </c>
      <c r="F48" s="19">
        <f t="shared" si="0"/>
        <v>60.5</v>
      </c>
      <c r="G48" s="19">
        <f t="shared" si="0"/>
        <v>65</v>
      </c>
      <c r="H48" s="19">
        <f t="shared" si="0"/>
        <v>60.25</v>
      </c>
      <c r="I48" s="19">
        <f t="shared" si="0"/>
        <v>63.6</v>
      </c>
      <c r="J48" s="19">
        <f t="shared" si="0"/>
        <v>55.8</v>
      </c>
      <c r="K48" s="19">
        <f t="shared" si="0"/>
        <v>57</v>
      </c>
    </row>
    <row r="49" spans="2:38" x14ac:dyDescent="0.25">
      <c r="D49" s="24">
        <v>0.91666666666666696</v>
      </c>
      <c r="E49" s="19">
        <f t="shared" si="1"/>
        <v>45.4</v>
      </c>
      <c r="F49" s="19">
        <f t="shared" si="0"/>
        <v>54</v>
      </c>
      <c r="G49" s="19">
        <f t="shared" si="0"/>
        <v>56.2</v>
      </c>
      <c r="H49" s="19">
        <f t="shared" si="0"/>
        <v>60.2</v>
      </c>
      <c r="I49" s="19">
        <f t="shared" si="0"/>
        <v>64.8</v>
      </c>
      <c r="J49" s="19">
        <f t="shared" si="0"/>
        <v>57.6</v>
      </c>
      <c r="K49" s="19">
        <f t="shared" si="0"/>
        <v>59</v>
      </c>
    </row>
    <row r="50" spans="2:38" x14ac:dyDescent="0.25">
      <c r="D50" s="24">
        <v>0.95833333333333304</v>
      </c>
      <c r="E50" s="19">
        <f t="shared" si="1"/>
        <v>54.8</v>
      </c>
      <c r="F50" s="19">
        <f t="shared" ref="F50:F57" si="2">IFERROR(AVERAGE(F20,O20,X20,AG20,AP20),"")</f>
        <v>54.6</v>
      </c>
      <c r="G50" s="19">
        <f t="shared" ref="G50:G57" si="3">IFERROR(AVERAGE(G20,P20,Y20,AH20,AQ20),"")</f>
        <v>63.8</v>
      </c>
      <c r="H50" s="19">
        <f t="shared" ref="H50:H57" si="4">IFERROR(AVERAGE(H20,Q20,Z20,AI20,AR20),"")</f>
        <v>65</v>
      </c>
      <c r="I50" s="19">
        <f t="shared" ref="I50:I57" si="5">IFERROR(AVERAGE(I20,R20,AA20,AJ20,AS20),"")</f>
        <v>58.6</v>
      </c>
      <c r="J50" s="19">
        <f t="shared" ref="J50:J57" si="6">IFERROR(AVERAGE(J20,S20,AB20,AK20,AT20),"")</f>
        <v>62.2</v>
      </c>
      <c r="K50" s="19">
        <f t="shared" ref="K50:K57" si="7">IFERROR(AVERAGE(K20,T20,AC20,AL20,AU20),"")</f>
        <v>54.6</v>
      </c>
    </row>
    <row r="51" spans="2:38" x14ac:dyDescent="0.25">
      <c r="D51" s="24">
        <v>1</v>
      </c>
      <c r="E51" s="19">
        <f t="shared" si="1"/>
        <v>61.6</v>
      </c>
      <c r="F51" s="19">
        <f t="shared" si="2"/>
        <v>59.2</v>
      </c>
      <c r="G51" s="19">
        <f t="shared" si="3"/>
        <v>62.2</v>
      </c>
      <c r="H51" s="19">
        <f t="shared" si="4"/>
        <v>57.8</v>
      </c>
      <c r="I51" s="19">
        <f t="shared" si="5"/>
        <v>58.8</v>
      </c>
      <c r="J51" s="19">
        <f t="shared" si="6"/>
        <v>57.2</v>
      </c>
      <c r="K51" s="19">
        <f t="shared" si="7"/>
        <v>60</v>
      </c>
    </row>
    <row r="52" spans="2:38" x14ac:dyDescent="0.25">
      <c r="D52" s="24">
        <v>1.0416666666666701</v>
      </c>
      <c r="E52" s="19">
        <f t="shared" si="1"/>
        <v>71</v>
      </c>
      <c r="F52" s="19">
        <f t="shared" si="2"/>
        <v>58.2</v>
      </c>
      <c r="G52" s="19">
        <f t="shared" si="3"/>
        <v>64.400000000000006</v>
      </c>
      <c r="H52" s="19">
        <f t="shared" si="4"/>
        <v>56.6</v>
      </c>
      <c r="I52" s="19">
        <f t="shared" si="5"/>
        <v>58.4</v>
      </c>
      <c r="J52" s="19">
        <f t="shared" si="6"/>
        <v>61.6</v>
      </c>
      <c r="K52" s="19">
        <f t="shared" si="7"/>
        <v>59.4</v>
      </c>
    </row>
    <row r="53" spans="2:38" x14ac:dyDescent="0.25">
      <c r="D53" s="24">
        <v>1.0833333333333299</v>
      </c>
      <c r="E53" s="19">
        <f t="shared" si="1"/>
        <v>59.4</v>
      </c>
      <c r="F53" s="19">
        <f t="shared" si="2"/>
        <v>54.8</v>
      </c>
      <c r="G53" s="19">
        <f t="shared" si="3"/>
        <v>62.4</v>
      </c>
      <c r="H53" s="19">
        <f t="shared" si="4"/>
        <v>53</v>
      </c>
      <c r="I53" s="19">
        <f t="shared" si="5"/>
        <v>62.6</v>
      </c>
      <c r="J53" s="19">
        <f t="shared" si="6"/>
        <v>60.6</v>
      </c>
      <c r="K53" s="19">
        <f t="shared" si="7"/>
        <v>56.2</v>
      </c>
    </row>
    <row r="54" spans="2:38" x14ac:dyDescent="0.25">
      <c r="D54" s="24">
        <v>1.125</v>
      </c>
      <c r="E54" s="19">
        <f t="shared" si="1"/>
        <v>63.4</v>
      </c>
      <c r="F54" s="19">
        <f t="shared" si="2"/>
        <v>55.2</v>
      </c>
      <c r="G54" s="19">
        <f t="shared" si="3"/>
        <v>57</v>
      </c>
      <c r="H54" s="19">
        <f t="shared" si="4"/>
        <v>60.8</v>
      </c>
      <c r="I54" s="19">
        <f t="shared" si="5"/>
        <v>69.599999999999994</v>
      </c>
      <c r="J54" s="19">
        <f t="shared" si="6"/>
        <v>63</v>
      </c>
      <c r="K54" s="19">
        <f t="shared" si="7"/>
        <v>61.8</v>
      </c>
    </row>
    <row r="55" spans="2:38" x14ac:dyDescent="0.25">
      <c r="D55" s="24">
        <v>1.1666666666666701</v>
      </c>
      <c r="E55" s="19">
        <f t="shared" si="1"/>
        <v>43.2</v>
      </c>
      <c r="F55" s="19">
        <f t="shared" si="2"/>
        <v>52.333333333333336</v>
      </c>
      <c r="G55" s="19">
        <f t="shared" si="3"/>
        <v>25.666666666666668</v>
      </c>
      <c r="H55" s="19">
        <f t="shared" si="4"/>
        <v>60.5</v>
      </c>
      <c r="I55" s="19">
        <f t="shared" si="5"/>
        <v>60.6</v>
      </c>
      <c r="J55" s="19">
        <f t="shared" si="6"/>
        <v>54.5</v>
      </c>
      <c r="K55" s="19">
        <f t="shared" si="7"/>
        <v>37.666666666666664</v>
      </c>
    </row>
    <row r="56" spans="2:38" x14ac:dyDescent="0.25">
      <c r="D56" s="24">
        <v>1.2083333333333299</v>
      </c>
      <c r="E56" s="19">
        <f t="shared" si="1"/>
        <v>48</v>
      </c>
      <c r="F56" s="19">
        <f t="shared" si="2"/>
        <v>70</v>
      </c>
      <c r="G56" s="19" t="str">
        <f t="shared" si="3"/>
        <v/>
      </c>
      <c r="H56" s="19">
        <f t="shared" si="4"/>
        <v>23.5</v>
      </c>
      <c r="I56" s="19">
        <f t="shared" si="5"/>
        <v>66.5</v>
      </c>
      <c r="J56" s="19">
        <f t="shared" si="6"/>
        <v>50.333333333333336</v>
      </c>
      <c r="K56" s="19" t="str">
        <f t="shared" si="7"/>
        <v/>
      </c>
    </row>
    <row r="57" spans="2:38" x14ac:dyDescent="0.25">
      <c r="D57" s="24">
        <v>1.25</v>
      </c>
      <c r="E57" s="19">
        <f t="shared" si="1"/>
        <v>53</v>
      </c>
      <c r="F57" s="19">
        <f t="shared" si="2"/>
        <v>78</v>
      </c>
      <c r="G57" s="19" t="str">
        <f t="shared" si="3"/>
        <v/>
      </c>
      <c r="H57" s="19" t="str">
        <f t="shared" si="4"/>
        <v/>
      </c>
      <c r="I57" s="19">
        <f t="shared" si="5"/>
        <v>80</v>
      </c>
      <c r="J57" s="19">
        <f t="shared" si="6"/>
        <v>82.5</v>
      </c>
      <c r="K57" s="19" t="str">
        <f t="shared" si="7"/>
        <v/>
      </c>
    </row>
    <row r="60" spans="2:38" x14ac:dyDescent="0.25">
      <c r="B60" s="19" t="s">
        <v>46</v>
      </c>
    </row>
    <row r="61" spans="2:38" x14ac:dyDescent="0.25">
      <c r="D61" s="82" t="s">
        <v>47</v>
      </c>
      <c r="E61" s="83"/>
      <c r="F61" s="83"/>
      <c r="G61" s="83"/>
      <c r="H61" s="83"/>
      <c r="I61" s="83"/>
      <c r="J61" s="83"/>
      <c r="K61" s="84"/>
      <c r="M61" s="82" t="s">
        <v>48</v>
      </c>
      <c r="N61" s="83"/>
      <c r="O61" s="83"/>
      <c r="P61" s="83"/>
      <c r="Q61" s="83"/>
      <c r="R61" s="83"/>
      <c r="S61" s="83"/>
      <c r="T61" s="84"/>
      <c r="V61" s="82" t="s">
        <v>49</v>
      </c>
      <c r="W61" s="83"/>
      <c r="X61" s="83"/>
      <c r="Y61" s="83"/>
      <c r="Z61" s="83"/>
      <c r="AA61" s="83"/>
      <c r="AB61" s="83"/>
      <c r="AC61" s="84"/>
      <c r="AE61" s="82" t="s">
        <v>50</v>
      </c>
      <c r="AF61" s="83"/>
      <c r="AG61" s="83"/>
      <c r="AH61" s="83"/>
      <c r="AI61" s="83"/>
      <c r="AJ61" s="83"/>
      <c r="AK61" s="83"/>
      <c r="AL61" s="84"/>
    </row>
    <row r="62" spans="2:38" x14ac:dyDescent="0.25">
      <c r="D62" s="24">
        <v>0.29166666666666669</v>
      </c>
      <c r="E62" s="19"/>
      <c r="F62" s="19"/>
      <c r="G62" s="19"/>
      <c r="H62" s="19"/>
      <c r="I62" s="19"/>
      <c r="J62" s="19"/>
      <c r="K62" s="19"/>
      <c r="M62" s="24">
        <v>0.29166666666666669</v>
      </c>
      <c r="N62" s="19"/>
      <c r="O62" s="19"/>
      <c r="P62" s="19"/>
      <c r="Q62" s="19"/>
      <c r="R62" s="19"/>
      <c r="S62" s="19"/>
      <c r="T62" s="19"/>
      <c r="V62" s="24">
        <v>0.29166666666666669</v>
      </c>
      <c r="W62" s="19"/>
      <c r="X62" s="19"/>
      <c r="Y62" s="19"/>
      <c r="Z62" s="19"/>
      <c r="AA62" s="19"/>
      <c r="AB62" s="19"/>
      <c r="AC62" s="19"/>
      <c r="AE62" s="24">
        <v>0.29166666666666669</v>
      </c>
      <c r="AF62" s="19"/>
      <c r="AG62" s="19"/>
      <c r="AH62" s="19"/>
      <c r="AI62" s="19"/>
      <c r="AJ62" s="19"/>
      <c r="AK62" s="19"/>
      <c r="AL62" s="19"/>
    </row>
    <row r="63" spans="2:38" x14ac:dyDescent="0.25">
      <c r="D63" s="24">
        <v>0.33333333333333298</v>
      </c>
      <c r="E63" s="19"/>
      <c r="F63" s="19"/>
      <c r="G63" s="19"/>
      <c r="H63" s="19"/>
      <c r="I63" s="19"/>
      <c r="J63" s="19"/>
      <c r="K63" s="19"/>
      <c r="M63" s="24">
        <v>0.33333333333333298</v>
      </c>
      <c r="N63" s="19"/>
      <c r="O63" s="19"/>
      <c r="P63" s="19"/>
      <c r="Q63" s="19"/>
      <c r="R63" s="19"/>
      <c r="S63" s="19"/>
      <c r="T63" s="19"/>
      <c r="V63" s="24">
        <v>0.33333333333333298</v>
      </c>
      <c r="W63" s="19"/>
      <c r="X63" s="19"/>
      <c r="Y63" s="19"/>
      <c r="Z63" s="19"/>
      <c r="AA63" s="19"/>
      <c r="AB63" s="19"/>
      <c r="AC63" s="19"/>
      <c r="AE63" s="24">
        <v>0.33333333333333298</v>
      </c>
      <c r="AF63" s="19"/>
      <c r="AG63" s="19"/>
      <c r="AH63" s="19"/>
      <c r="AI63" s="19"/>
      <c r="AJ63" s="19"/>
      <c r="AK63" s="19"/>
      <c r="AL63" s="19"/>
    </row>
    <row r="64" spans="2:38" x14ac:dyDescent="0.25">
      <c r="D64" s="24">
        <v>0.375</v>
      </c>
      <c r="E64" s="19"/>
      <c r="F64" s="19"/>
      <c r="G64" s="19"/>
      <c r="H64" s="19"/>
      <c r="I64" s="19"/>
      <c r="J64" s="19"/>
      <c r="K64" s="19"/>
      <c r="M64" s="24">
        <v>0.375</v>
      </c>
      <c r="N64" s="19"/>
      <c r="O64" s="19"/>
      <c r="P64" s="19"/>
      <c r="Q64" s="19"/>
      <c r="R64" s="19"/>
      <c r="S64" s="19"/>
      <c r="T64" s="19"/>
      <c r="V64" s="24">
        <v>0.375</v>
      </c>
      <c r="W64" s="19"/>
      <c r="X64" s="19"/>
      <c r="Y64" s="19"/>
      <c r="Z64" s="19"/>
      <c r="AA64" s="19"/>
      <c r="AB64" s="19"/>
      <c r="AC64" s="19"/>
      <c r="AE64" s="24">
        <v>0.375</v>
      </c>
      <c r="AF64" s="19"/>
      <c r="AG64" s="19"/>
      <c r="AH64" s="19"/>
      <c r="AI64" s="19"/>
      <c r="AJ64" s="19"/>
      <c r="AK64" s="19"/>
      <c r="AL64" s="19"/>
    </row>
    <row r="65" spans="4:38" x14ac:dyDescent="0.25">
      <c r="D65" s="24">
        <v>0.41666666666666702</v>
      </c>
      <c r="E65" s="19"/>
      <c r="F65" s="19"/>
      <c r="G65" s="19"/>
      <c r="H65" s="19"/>
      <c r="I65" s="19"/>
      <c r="J65" s="19"/>
      <c r="K65" s="19"/>
      <c r="M65" s="24">
        <v>0.41666666666666702</v>
      </c>
      <c r="N65" s="19"/>
      <c r="O65" s="19"/>
      <c r="P65" s="19"/>
      <c r="Q65" s="19"/>
      <c r="R65" s="19"/>
      <c r="S65" s="19"/>
      <c r="T65" s="19"/>
      <c r="V65" s="24">
        <v>0.41666666666666702</v>
      </c>
      <c r="W65" s="19"/>
      <c r="X65" s="19"/>
      <c r="Y65" s="19"/>
      <c r="Z65" s="19"/>
      <c r="AA65" s="19"/>
      <c r="AB65" s="19"/>
      <c r="AC65" s="19"/>
      <c r="AE65" s="24">
        <v>0.41666666666666702</v>
      </c>
      <c r="AF65" s="19"/>
      <c r="AG65" s="19"/>
      <c r="AH65" s="19"/>
      <c r="AI65" s="19"/>
      <c r="AJ65" s="19"/>
      <c r="AK65" s="19"/>
      <c r="AL65" s="19"/>
    </row>
    <row r="66" spans="4:38" x14ac:dyDescent="0.25">
      <c r="D66" s="24">
        <v>0.45833333333333298</v>
      </c>
      <c r="E66" s="19"/>
      <c r="F66" s="19"/>
      <c r="G66" s="19">
        <v>14</v>
      </c>
      <c r="H66" s="19"/>
      <c r="I66" s="19"/>
      <c r="J66" s="19"/>
      <c r="K66" s="19"/>
      <c r="M66" s="24">
        <v>0.45833333333333298</v>
      </c>
      <c r="N66" s="19"/>
      <c r="O66" s="19"/>
      <c r="P66" s="19"/>
      <c r="Q66" s="19"/>
      <c r="R66" s="19"/>
      <c r="S66" s="19"/>
      <c r="T66" s="19"/>
      <c r="V66" s="24">
        <v>0.45833333333333298</v>
      </c>
      <c r="W66" s="19"/>
      <c r="X66" s="19"/>
      <c r="Y66" s="19"/>
      <c r="Z66" s="19"/>
      <c r="AA66" s="19"/>
      <c r="AB66" s="19"/>
      <c r="AC66" s="19"/>
      <c r="AE66" s="24">
        <v>0.45833333333333298</v>
      </c>
      <c r="AF66" s="19"/>
      <c r="AG66" s="19"/>
      <c r="AH66" s="19"/>
      <c r="AI66" s="19"/>
      <c r="AJ66" s="19">
        <v>32</v>
      </c>
      <c r="AK66" s="19"/>
      <c r="AL66" s="19"/>
    </row>
    <row r="67" spans="4:38" x14ac:dyDescent="0.25">
      <c r="D67" s="24">
        <v>0.5</v>
      </c>
      <c r="E67" s="19"/>
      <c r="F67" s="19"/>
      <c r="G67" s="19">
        <v>69</v>
      </c>
      <c r="H67" s="19"/>
      <c r="I67" s="19"/>
      <c r="J67" s="19"/>
      <c r="K67" s="19"/>
      <c r="M67" s="24">
        <v>0.5</v>
      </c>
      <c r="N67" s="19"/>
      <c r="O67" s="19"/>
      <c r="P67" s="19"/>
      <c r="Q67" s="19"/>
      <c r="R67" s="19"/>
      <c r="S67" s="19"/>
      <c r="T67" s="19"/>
      <c r="V67" s="24">
        <v>0.5</v>
      </c>
      <c r="W67" s="19"/>
      <c r="X67" s="19"/>
      <c r="Y67" s="19"/>
      <c r="Z67" s="19"/>
      <c r="AA67" s="19"/>
      <c r="AB67" s="19"/>
      <c r="AC67" s="19"/>
      <c r="AE67" s="24">
        <v>0.5</v>
      </c>
      <c r="AF67" s="19"/>
      <c r="AG67" s="19"/>
      <c r="AH67" s="19"/>
      <c r="AI67" s="19"/>
      <c r="AJ67" s="19">
        <v>66</v>
      </c>
      <c r="AK67" s="19"/>
      <c r="AL67" s="19"/>
    </row>
    <row r="68" spans="4:38" x14ac:dyDescent="0.25">
      <c r="D68" s="24">
        <v>0.54166666666666696</v>
      </c>
      <c r="E68" s="19"/>
      <c r="F68" s="19"/>
      <c r="G68" s="19">
        <v>69</v>
      </c>
      <c r="H68" s="19"/>
      <c r="I68" s="19"/>
      <c r="J68" s="19"/>
      <c r="K68" s="19"/>
      <c r="M68" s="24">
        <v>0.54166666666666696</v>
      </c>
      <c r="N68" s="19"/>
      <c r="O68" s="19"/>
      <c r="P68" s="19"/>
      <c r="Q68" s="19"/>
      <c r="R68" s="19"/>
      <c r="S68" s="19"/>
      <c r="T68" s="19"/>
      <c r="V68" s="24">
        <v>0.54166666666666696</v>
      </c>
      <c r="W68" s="19"/>
      <c r="X68" s="19"/>
      <c r="Y68" s="19"/>
      <c r="Z68" s="19"/>
      <c r="AA68" s="19"/>
      <c r="AB68" s="19"/>
      <c r="AC68" s="19"/>
      <c r="AE68" s="24">
        <v>0.54166666666666696</v>
      </c>
      <c r="AF68" s="19"/>
      <c r="AG68" s="19"/>
      <c r="AH68" s="19"/>
      <c r="AI68" s="19"/>
      <c r="AJ68" s="19">
        <v>70</v>
      </c>
      <c r="AK68" s="19"/>
      <c r="AL68" s="19"/>
    </row>
    <row r="69" spans="4:38" x14ac:dyDescent="0.25">
      <c r="D69" s="24">
        <v>0.58333333333333304</v>
      </c>
      <c r="E69" s="19"/>
      <c r="F69" s="19"/>
      <c r="G69" s="19">
        <v>47</v>
      </c>
      <c r="H69" s="19"/>
      <c r="I69" s="19"/>
      <c r="J69" s="19"/>
      <c r="K69" s="19"/>
      <c r="M69" s="24">
        <v>0.58333333333333304</v>
      </c>
      <c r="N69" s="19"/>
      <c r="O69" s="19"/>
      <c r="P69" s="19"/>
      <c r="Q69" s="19"/>
      <c r="R69" s="19"/>
      <c r="S69" s="19"/>
      <c r="T69" s="19"/>
      <c r="V69" s="24">
        <v>0.58333333333333304</v>
      </c>
      <c r="W69" s="19"/>
      <c r="X69" s="19"/>
      <c r="Y69" s="19"/>
      <c r="Z69" s="19"/>
      <c r="AA69" s="19"/>
      <c r="AB69" s="19"/>
      <c r="AC69" s="19"/>
      <c r="AE69" s="24">
        <v>0.58333333333333304</v>
      </c>
      <c r="AF69" s="19"/>
      <c r="AG69" s="19"/>
      <c r="AH69" s="19"/>
      <c r="AI69" s="19"/>
      <c r="AJ69" s="19">
        <v>70</v>
      </c>
      <c r="AK69" s="19"/>
      <c r="AL69" s="19"/>
    </row>
    <row r="70" spans="4:38" x14ac:dyDescent="0.25">
      <c r="D70" s="24">
        <v>0.625</v>
      </c>
      <c r="E70" s="19"/>
      <c r="F70" s="19"/>
      <c r="G70" s="19">
        <v>56</v>
      </c>
      <c r="H70" s="19"/>
      <c r="I70" s="19"/>
      <c r="J70" s="19"/>
      <c r="K70" s="19">
        <v>36</v>
      </c>
      <c r="M70" s="24">
        <v>0.625</v>
      </c>
      <c r="N70" s="19"/>
      <c r="O70" s="19"/>
      <c r="P70" s="19"/>
      <c r="Q70" s="19"/>
      <c r="R70" s="19"/>
      <c r="S70" s="19"/>
      <c r="T70" s="19"/>
      <c r="V70" s="24">
        <v>0.625</v>
      </c>
      <c r="W70" s="19"/>
      <c r="X70" s="19"/>
      <c r="Y70" s="19"/>
      <c r="Z70" s="19"/>
      <c r="AA70" s="19"/>
      <c r="AB70" s="19"/>
      <c r="AC70" s="19"/>
      <c r="AE70" s="24">
        <v>0.625</v>
      </c>
      <c r="AF70" s="19"/>
      <c r="AG70" s="19"/>
      <c r="AH70" s="19"/>
      <c r="AI70" s="19"/>
      <c r="AJ70" s="19">
        <v>28</v>
      </c>
      <c r="AK70" s="19"/>
      <c r="AL70" s="19"/>
    </row>
    <row r="71" spans="4:38" x14ac:dyDescent="0.25">
      <c r="D71" s="24">
        <v>0.66666666666666696</v>
      </c>
      <c r="E71" s="19"/>
      <c r="F71" s="19"/>
      <c r="G71" s="19">
        <v>60</v>
      </c>
      <c r="H71" s="19"/>
      <c r="I71" s="19"/>
      <c r="J71" s="19"/>
      <c r="K71" s="19">
        <v>24</v>
      </c>
      <c r="M71" s="24">
        <v>0.66666666666666696</v>
      </c>
      <c r="N71" s="19"/>
      <c r="O71" s="19"/>
      <c r="P71" s="19"/>
      <c r="Q71" s="19"/>
      <c r="R71" s="19"/>
      <c r="S71" s="19"/>
      <c r="T71" s="19"/>
      <c r="V71" s="24">
        <v>0.66666666666666696</v>
      </c>
      <c r="W71" s="19"/>
      <c r="X71" s="19"/>
      <c r="Y71" s="19"/>
      <c r="Z71" s="19"/>
      <c r="AA71" s="19"/>
      <c r="AB71" s="19"/>
      <c r="AC71" s="19"/>
      <c r="AE71" s="24">
        <v>0.66666666666666696</v>
      </c>
      <c r="AF71" s="19"/>
      <c r="AG71" s="19"/>
      <c r="AH71" s="19"/>
      <c r="AI71" s="19"/>
      <c r="AJ71" s="19"/>
      <c r="AK71" s="19">
        <v>45</v>
      </c>
      <c r="AL71" s="19"/>
    </row>
    <row r="72" spans="4:38" x14ac:dyDescent="0.25">
      <c r="D72" s="24">
        <v>0.70833333333333304</v>
      </c>
      <c r="E72" s="19"/>
      <c r="F72" s="19"/>
      <c r="G72" s="19">
        <v>60</v>
      </c>
      <c r="H72" s="19"/>
      <c r="I72" s="19"/>
      <c r="J72" s="19"/>
      <c r="K72" s="19">
        <v>40</v>
      </c>
      <c r="M72" s="24">
        <v>0.70833333333333304</v>
      </c>
      <c r="N72" s="19"/>
      <c r="O72" s="19"/>
      <c r="P72" s="19"/>
      <c r="Q72" s="19"/>
      <c r="R72" s="19"/>
      <c r="S72" s="19"/>
      <c r="T72" s="19">
        <v>37</v>
      </c>
      <c r="V72" s="24">
        <v>0.70833333333333304</v>
      </c>
      <c r="W72" s="19"/>
      <c r="X72" s="19"/>
      <c r="Y72" s="19"/>
      <c r="Z72" s="19"/>
      <c r="AA72" s="19"/>
      <c r="AB72" s="19"/>
      <c r="AC72" s="19"/>
      <c r="AE72" s="24">
        <v>0.70833333333333304</v>
      </c>
      <c r="AF72" s="19"/>
      <c r="AG72" s="19"/>
      <c r="AH72" s="19"/>
      <c r="AI72" s="19"/>
      <c r="AJ72" s="19"/>
      <c r="AK72" s="19">
        <v>69</v>
      </c>
      <c r="AL72" s="19"/>
    </row>
    <row r="73" spans="4:38" x14ac:dyDescent="0.25">
      <c r="D73" s="24">
        <v>0.75</v>
      </c>
      <c r="E73" s="19">
        <v>48</v>
      </c>
      <c r="F73" s="19"/>
      <c r="G73" s="19">
        <v>50</v>
      </c>
      <c r="H73" s="19"/>
      <c r="I73" s="19">
        <v>45</v>
      </c>
      <c r="J73" s="19">
        <v>29</v>
      </c>
      <c r="K73" s="19">
        <v>55</v>
      </c>
      <c r="M73" s="24">
        <v>0.75</v>
      </c>
      <c r="N73" s="19"/>
      <c r="O73" s="19"/>
      <c r="P73" s="19"/>
      <c r="Q73" s="19">
        <v>12</v>
      </c>
      <c r="R73" s="19"/>
      <c r="S73" s="19"/>
      <c r="T73" s="19">
        <v>59</v>
      </c>
      <c r="V73" s="24">
        <v>0.75</v>
      </c>
      <c r="W73" s="19"/>
      <c r="X73" s="19"/>
      <c r="Y73" s="19"/>
      <c r="Z73" s="19"/>
      <c r="AA73" s="19"/>
      <c r="AB73" s="19"/>
      <c r="AC73" s="19"/>
      <c r="AE73" s="24">
        <v>0.75</v>
      </c>
      <c r="AF73" s="19"/>
      <c r="AG73" s="19"/>
      <c r="AH73" s="19"/>
      <c r="AI73" s="19"/>
      <c r="AJ73" s="19"/>
      <c r="AK73" s="19">
        <v>69</v>
      </c>
      <c r="AL73" s="19"/>
    </row>
    <row r="74" spans="4:38" x14ac:dyDescent="0.25">
      <c r="D74" s="24">
        <v>0.79166666666666696</v>
      </c>
      <c r="E74" s="19">
        <v>52</v>
      </c>
      <c r="F74" s="19"/>
      <c r="G74" s="19">
        <v>48</v>
      </c>
      <c r="H74" s="19"/>
      <c r="I74" s="19">
        <v>65</v>
      </c>
      <c r="J74" s="19">
        <v>69</v>
      </c>
      <c r="K74" s="19">
        <v>49</v>
      </c>
      <c r="M74" s="24">
        <v>0.79166666666666696</v>
      </c>
      <c r="N74" s="19">
        <v>14</v>
      </c>
      <c r="O74" s="19"/>
      <c r="P74" s="19">
        <v>30</v>
      </c>
      <c r="Q74" s="19">
        <v>53</v>
      </c>
      <c r="R74" s="19"/>
      <c r="S74" s="19">
        <v>19</v>
      </c>
      <c r="T74" s="19">
        <v>63</v>
      </c>
      <c r="V74" s="24">
        <v>0.79166666666666696</v>
      </c>
      <c r="W74" s="19">
        <v>34</v>
      </c>
      <c r="X74" s="19"/>
      <c r="Y74" s="19">
        <v>41</v>
      </c>
      <c r="Z74" s="19">
        <v>47</v>
      </c>
      <c r="AA74" s="19"/>
      <c r="AB74" s="19"/>
      <c r="AC74" s="19"/>
      <c r="AE74" s="24">
        <v>0.79166666666666696</v>
      </c>
      <c r="AF74" s="19"/>
      <c r="AG74" s="19">
        <v>30</v>
      </c>
      <c r="AH74" s="19"/>
      <c r="AI74" s="19">
        <v>50</v>
      </c>
      <c r="AJ74" s="19">
        <v>27</v>
      </c>
      <c r="AK74" s="19">
        <v>58</v>
      </c>
      <c r="AL74" s="19"/>
    </row>
    <row r="75" spans="4:38" x14ac:dyDescent="0.25">
      <c r="D75" s="24">
        <v>0.83333333333333304</v>
      </c>
      <c r="E75" s="19">
        <v>70</v>
      </c>
      <c r="F75" s="19"/>
      <c r="G75" s="19">
        <v>68</v>
      </c>
      <c r="H75" s="19"/>
      <c r="I75" s="19">
        <v>70</v>
      </c>
      <c r="J75" s="19">
        <v>75</v>
      </c>
      <c r="K75" s="19">
        <v>67</v>
      </c>
      <c r="M75" s="24">
        <v>0.83333333333333304</v>
      </c>
      <c r="N75" s="19">
        <v>71</v>
      </c>
      <c r="O75" s="19"/>
      <c r="P75" s="19">
        <v>56</v>
      </c>
      <c r="Q75" s="19">
        <v>40</v>
      </c>
      <c r="R75" s="19"/>
      <c r="S75" s="19">
        <v>64</v>
      </c>
      <c r="T75" s="19">
        <v>42</v>
      </c>
      <c r="V75" s="24">
        <v>0.83333333333333304</v>
      </c>
      <c r="W75" s="19">
        <v>71</v>
      </c>
      <c r="X75" s="19"/>
      <c r="Y75" s="19">
        <v>55</v>
      </c>
      <c r="Z75" s="19">
        <v>64</v>
      </c>
      <c r="AA75" s="19">
        <v>57</v>
      </c>
      <c r="AB75" s="19">
        <v>55</v>
      </c>
      <c r="AC75" s="19"/>
      <c r="AE75" s="24">
        <v>0.83333333333333304</v>
      </c>
      <c r="AF75" s="19"/>
      <c r="AG75" s="19">
        <v>57</v>
      </c>
      <c r="AH75" s="19">
        <v>79</v>
      </c>
      <c r="AI75" s="19">
        <v>58</v>
      </c>
      <c r="AJ75" s="19">
        <v>44</v>
      </c>
      <c r="AK75" s="19">
        <v>54</v>
      </c>
      <c r="AL75" s="19"/>
    </row>
    <row r="76" spans="4:38" x14ac:dyDescent="0.25">
      <c r="D76" s="24">
        <v>0.875</v>
      </c>
      <c r="E76" s="19">
        <v>52</v>
      </c>
      <c r="F76" s="19">
        <v>43</v>
      </c>
      <c r="G76" s="19">
        <v>74</v>
      </c>
      <c r="H76" s="19"/>
      <c r="I76" s="19">
        <v>62</v>
      </c>
      <c r="J76" s="19">
        <v>69</v>
      </c>
      <c r="K76" s="19">
        <v>62</v>
      </c>
      <c r="M76" s="24">
        <v>0.875</v>
      </c>
      <c r="N76" s="19">
        <v>68</v>
      </c>
      <c r="O76" s="19">
        <v>24</v>
      </c>
      <c r="P76" s="19">
        <v>57</v>
      </c>
      <c r="Q76" s="19">
        <v>58</v>
      </c>
      <c r="R76" s="19">
        <v>68</v>
      </c>
      <c r="S76" s="19">
        <v>72</v>
      </c>
      <c r="T76" s="19">
        <v>53</v>
      </c>
      <c r="V76" s="24">
        <v>0.875</v>
      </c>
      <c r="W76" s="19">
        <v>95</v>
      </c>
      <c r="X76" s="19"/>
      <c r="Y76" s="19">
        <v>72</v>
      </c>
      <c r="Z76" s="19">
        <v>65</v>
      </c>
      <c r="AA76" s="19">
        <v>64</v>
      </c>
      <c r="AB76" s="19">
        <v>50</v>
      </c>
      <c r="AC76" s="19">
        <v>60</v>
      </c>
      <c r="AE76" s="24">
        <v>0.875</v>
      </c>
      <c r="AF76" s="19">
        <v>46</v>
      </c>
      <c r="AG76" s="19">
        <v>46</v>
      </c>
      <c r="AH76" s="19">
        <v>55</v>
      </c>
      <c r="AI76" s="19">
        <v>62</v>
      </c>
      <c r="AJ76" s="19">
        <v>57</v>
      </c>
      <c r="AK76" s="19">
        <v>52</v>
      </c>
      <c r="AL76" s="19">
        <v>58</v>
      </c>
    </row>
    <row r="77" spans="4:38" x14ac:dyDescent="0.25">
      <c r="D77" s="24">
        <v>0.91666666666666696</v>
      </c>
      <c r="E77" s="19">
        <v>47</v>
      </c>
      <c r="F77" s="19">
        <v>56</v>
      </c>
      <c r="G77" s="19">
        <v>63</v>
      </c>
      <c r="H77" s="19">
        <v>45</v>
      </c>
      <c r="I77" s="19">
        <v>55</v>
      </c>
      <c r="J77" s="19">
        <v>73</v>
      </c>
      <c r="K77" s="19">
        <v>67</v>
      </c>
      <c r="M77" s="24">
        <v>0.91666666666666696</v>
      </c>
      <c r="N77" s="19">
        <v>65</v>
      </c>
      <c r="O77" s="19">
        <v>49</v>
      </c>
      <c r="P77" s="19">
        <v>53</v>
      </c>
      <c r="Q77" s="19">
        <v>61</v>
      </c>
      <c r="R77" s="19">
        <v>67</v>
      </c>
      <c r="S77" s="19">
        <v>59</v>
      </c>
      <c r="T77" s="19">
        <v>51</v>
      </c>
      <c r="V77" s="24">
        <v>0.91666666666666696</v>
      </c>
      <c r="W77" s="19">
        <v>65</v>
      </c>
      <c r="X77" s="19">
        <v>48</v>
      </c>
      <c r="Y77" s="19">
        <v>63</v>
      </c>
      <c r="Z77" s="19">
        <v>62</v>
      </c>
      <c r="AA77" s="19">
        <v>61</v>
      </c>
      <c r="AB77" s="19">
        <v>63</v>
      </c>
      <c r="AC77" s="19">
        <v>56</v>
      </c>
      <c r="AE77" s="24">
        <v>0.91666666666666696</v>
      </c>
      <c r="AF77" s="19">
        <v>48</v>
      </c>
      <c r="AG77" s="19">
        <v>72</v>
      </c>
      <c r="AH77" s="19">
        <v>56</v>
      </c>
      <c r="AI77" s="19">
        <v>49</v>
      </c>
      <c r="AJ77" s="19">
        <v>48</v>
      </c>
      <c r="AK77" s="19">
        <v>60</v>
      </c>
      <c r="AL77" s="19">
        <v>53</v>
      </c>
    </row>
    <row r="78" spans="4:38" x14ac:dyDescent="0.25">
      <c r="D78" s="24">
        <v>0.95833333333333304</v>
      </c>
      <c r="E78" s="19">
        <v>48</v>
      </c>
      <c r="F78" s="19">
        <v>62</v>
      </c>
      <c r="G78" s="19">
        <v>76</v>
      </c>
      <c r="H78" s="19">
        <v>73</v>
      </c>
      <c r="I78" s="19">
        <v>58</v>
      </c>
      <c r="J78" s="19">
        <v>66</v>
      </c>
      <c r="K78" s="19">
        <v>61</v>
      </c>
      <c r="M78" s="24">
        <v>0.95833333333333304</v>
      </c>
      <c r="N78" s="19">
        <v>70</v>
      </c>
      <c r="O78" s="19">
        <v>56</v>
      </c>
      <c r="P78" s="19">
        <v>62</v>
      </c>
      <c r="Q78" s="19">
        <v>68</v>
      </c>
      <c r="R78" s="19">
        <v>66</v>
      </c>
      <c r="S78" s="19">
        <v>33</v>
      </c>
      <c r="T78" s="19">
        <v>70</v>
      </c>
      <c r="V78" s="24">
        <v>0.95833333333333304</v>
      </c>
      <c r="W78" s="19">
        <v>79</v>
      </c>
      <c r="X78" s="19">
        <v>74</v>
      </c>
      <c r="Y78" s="19">
        <v>52</v>
      </c>
      <c r="Z78" s="19">
        <v>58</v>
      </c>
      <c r="AA78" s="19">
        <v>44</v>
      </c>
      <c r="AB78" s="19">
        <v>59</v>
      </c>
      <c r="AC78" s="19">
        <v>59</v>
      </c>
      <c r="AE78" s="24">
        <v>0.95833333333333304</v>
      </c>
      <c r="AF78" s="19">
        <v>54</v>
      </c>
      <c r="AG78" s="19">
        <v>56</v>
      </c>
      <c r="AH78" s="19">
        <v>72</v>
      </c>
      <c r="AI78" s="19">
        <v>58</v>
      </c>
      <c r="AJ78" s="19">
        <v>52</v>
      </c>
      <c r="AK78" s="19">
        <v>39</v>
      </c>
      <c r="AL78" s="19">
        <v>64</v>
      </c>
    </row>
    <row r="79" spans="4:38" x14ac:dyDescent="0.25">
      <c r="D79" s="24">
        <v>1</v>
      </c>
      <c r="E79" s="19">
        <v>52</v>
      </c>
      <c r="F79" s="19">
        <v>55</v>
      </c>
      <c r="G79" s="19">
        <v>73</v>
      </c>
      <c r="H79" s="19">
        <v>56</v>
      </c>
      <c r="I79" s="19">
        <v>73</v>
      </c>
      <c r="J79" s="19">
        <v>54</v>
      </c>
      <c r="K79" s="19">
        <v>61</v>
      </c>
      <c r="M79" s="24">
        <v>1</v>
      </c>
      <c r="N79" s="19">
        <v>75</v>
      </c>
      <c r="O79" s="19">
        <v>71</v>
      </c>
      <c r="P79" s="19">
        <v>61</v>
      </c>
      <c r="Q79" s="19">
        <v>57</v>
      </c>
      <c r="R79" s="19">
        <v>55</v>
      </c>
      <c r="S79" s="19">
        <v>44</v>
      </c>
      <c r="T79" s="19">
        <v>72</v>
      </c>
      <c r="V79" s="24">
        <v>1</v>
      </c>
      <c r="W79" s="19">
        <v>85</v>
      </c>
      <c r="X79" s="19">
        <v>72</v>
      </c>
      <c r="Y79" s="19">
        <v>47</v>
      </c>
      <c r="Z79" s="19">
        <v>36</v>
      </c>
      <c r="AA79" s="19">
        <v>57</v>
      </c>
      <c r="AB79" s="19">
        <v>55</v>
      </c>
      <c r="AC79" s="19">
        <v>61</v>
      </c>
      <c r="AE79" s="24">
        <v>1</v>
      </c>
      <c r="AF79" s="19">
        <v>47</v>
      </c>
      <c r="AG79" s="19">
        <v>56</v>
      </c>
      <c r="AH79" s="19">
        <v>67</v>
      </c>
      <c r="AI79" s="19">
        <v>67</v>
      </c>
      <c r="AJ79" s="19">
        <v>27</v>
      </c>
      <c r="AK79" s="19">
        <v>62</v>
      </c>
      <c r="AL79" s="19">
        <v>66</v>
      </c>
    </row>
    <row r="80" spans="4:38" x14ac:dyDescent="0.25">
      <c r="D80" s="24">
        <v>1.0416666666666701</v>
      </c>
      <c r="E80" s="19">
        <v>78</v>
      </c>
      <c r="F80" s="19">
        <v>42</v>
      </c>
      <c r="G80" s="19">
        <v>51</v>
      </c>
      <c r="H80" s="19">
        <v>67</v>
      </c>
      <c r="I80" s="19">
        <v>69</v>
      </c>
      <c r="J80" s="19">
        <v>61</v>
      </c>
      <c r="K80" s="19">
        <v>63</v>
      </c>
      <c r="M80" s="24">
        <v>1.0416666666666701</v>
      </c>
      <c r="N80" s="19">
        <v>60</v>
      </c>
      <c r="O80" s="19">
        <v>73</v>
      </c>
      <c r="P80" s="19">
        <v>53</v>
      </c>
      <c r="Q80" s="19">
        <v>62</v>
      </c>
      <c r="R80" s="19">
        <v>67</v>
      </c>
      <c r="S80" s="19">
        <v>67</v>
      </c>
      <c r="T80" s="19">
        <v>58</v>
      </c>
      <c r="V80" s="24">
        <v>1.0416666666666701</v>
      </c>
      <c r="W80" s="19">
        <v>60</v>
      </c>
      <c r="X80" s="19">
        <v>47</v>
      </c>
      <c r="Y80" s="19">
        <v>51</v>
      </c>
      <c r="Z80" s="19">
        <v>45</v>
      </c>
      <c r="AA80" s="19">
        <v>63</v>
      </c>
      <c r="AB80" s="19">
        <v>65</v>
      </c>
      <c r="AC80" s="19">
        <v>80</v>
      </c>
      <c r="AE80" s="24">
        <v>1.0416666666666701</v>
      </c>
      <c r="AF80" s="19">
        <v>64</v>
      </c>
      <c r="AG80" s="19">
        <v>60</v>
      </c>
      <c r="AH80" s="19">
        <v>68</v>
      </c>
      <c r="AI80" s="19">
        <v>80</v>
      </c>
      <c r="AJ80" s="19">
        <v>44</v>
      </c>
      <c r="AK80" s="19">
        <v>63</v>
      </c>
      <c r="AL80" s="19">
        <v>71</v>
      </c>
    </row>
    <row r="81" spans="4:38" x14ac:dyDescent="0.25">
      <c r="D81" s="24">
        <v>1.0833333333333299</v>
      </c>
      <c r="E81" s="19">
        <v>70</v>
      </c>
      <c r="F81" s="19">
        <v>58</v>
      </c>
      <c r="G81" s="19">
        <v>57</v>
      </c>
      <c r="H81" s="19">
        <v>54</v>
      </c>
      <c r="I81" s="19">
        <v>64</v>
      </c>
      <c r="J81" s="19">
        <v>62</v>
      </c>
      <c r="K81" s="19">
        <v>42</v>
      </c>
      <c r="M81" s="24">
        <v>1.0833333333333299</v>
      </c>
      <c r="N81" s="19">
        <v>48</v>
      </c>
      <c r="O81" s="19">
        <v>47</v>
      </c>
      <c r="P81" s="19">
        <v>80</v>
      </c>
      <c r="Q81" s="19">
        <v>57</v>
      </c>
      <c r="R81" s="19">
        <v>55</v>
      </c>
      <c r="S81" s="19">
        <v>63</v>
      </c>
      <c r="T81" s="19">
        <v>72</v>
      </c>
      <c r="V81" s="24">
        <v>1.0833333333333299</v>
      </c>
      <c r="W81" s="19">
        <v>54</v>
      </c>
      <c r="X81" s="19">
        <v>37</v>
      </c>
      <c r="Y81" s="19">
        <v>63</v>
      </c>
      <c r="Z81" s="19">
        <v>65</v>
      </c>
      <c r="AA81" s="19">
        <v>48</v>
      </c>
      <c r="AB81" s="19">
        <v>48</v>
      </c>
      <c r="AC81" s="19">
        <v>65</v>
      </c>
      <c r="AE81" s="24">
        <v>1.0833333333333299</v>
      </c>
      <c r="AF81" s="19">
        <v>76</v>
      </c>
      <c r="AG81" s="19">
        <v>68</v>
      </c>
      <c r="AH81" s="19">
        <v>63</v>
      </c>
      <c r="AI81" s="19">
        <v>78</v>
      </c>
      <c r="AJ81" s="19">
        <v>76</v>
      </c>
      <c r="AK81" s="19">
        <v>58</v>
      </c>
      <c r="AL81" s="19">
        <v>55</v>
      </c>
    </row>
    <row r="82" spans="4:38" x14ac:dyDescent="0.25">
      <c r="D82" s="24">
        <v>1.125</v>
      </c>
      <c r="E82" s="19">
        <v>76</v>
      </c>
      <c r="F82" s="19">
        <v>69</v>
      </c>
      <c r="G82" s="19">
        <v>82</v>
      </c>
      <c r="H82" s="19">
        <v>56</v>
      </c>
      <c r="I82" s="19">
        <v>41</v>
      </c>
      <c r="J82" s="19">
        <v>63</v>
      </c>
      <c r="K82" s="19">
        <v>60</v>
      </c>
      <c r="M82" s="24">
        <v>1.125</v>
      </c>
      <c r="N82" s="19">
        <v>62</v>
      </c>
      <c r="O82" s="19">
        <v>62</v>
      </c>
      <c r="P82" s="19">
        <v>25</v>
      </c>
      <c r="Q82" s="19">
        <v>61</v>
      </c>
      <c r="R82" s="19">
        <v>51</v>
      </c>
      <c r="S82" s="19">
        <v>59</v>
      </c>
      <c r="T82" s="19">
        <v>57</v>
      </c>
      <c r="V82" s="24">
        <v>1.125</v>
      </c>
      <c r="W82" s="19">
        <v>46</v>
      </c>
      <c r="X82" s="19">
        <v>48</v>
      </c>
      <c r="Y82" s="19">
        <v>43</v>
      </c>
      <c r="Z82" s="19">
        <v>43</v>
      </c>
      <c r="AA82" s="19">
        <v>42</v>
      </c>
      <c r="AB82" s="19">
        <v>56</v>
      </c>
      <c r="AC82" s="19">
        <v>74</v>
      </c>
      <c r="AE82" s="24">
        <v>1.125</v>
      </c>
      <c r="AF82" s="19">
        <v>61</v>
      </c>
      <c r="AG82" s="19">
        <v>63</v>
      </c>
      <c r="AH82" s="19">
        <v>19</v>
      </c>
      <c r="AI82" s="19">
        <v>64</v>
      </c>
      <c r="AJ82" s="19">
        <v>67</v>
      </c>
      <c r="AK82" s="19">
        <v>59</v>
      </c>
      <c r="AL82" s="19">
        <v>38</v>
      </c>
    </row>
    <row r="83" spans="4:38" x14ac:dyDescent="0.25">
      <c r="D83" s="24">
        <v>1.1666666666666701</v>
      </c>
      <c r="E83" s="19">
        <v>47</v>
      </c>
      <c r="F83" s="19">
        <v>66</v>
      </c>
      <c r="G83" s="19">
        <v>58</v>
      </c>
      <c r="H83" s="19">
        <v>66</v>
      </c>
      <c r="I83" s="19">
        <v>63</v>
      </c>
      <c r="J83" s="19">
        <v>62</v>
      </c>
      <c r="K83" s="19">
        <v>51</v>
      </c>
      <c r="M83" s="24">
        <v>1.1666666666666701</v>
      </c>
      <c r="N83" s="19">
        <v>30</v>
      </c>
      <c r="O83" s="19">
        <v>25</v>
      </c>
      <c r="P83" s="19"/>
      <c r="Q83" s="19">
        <v>49</v>
      </c>
      <c r="R83" s="19">
        <v>13</v>
      </c>
      <c r="S83" s="19">
        <v>58</v>
      </c>
      <c r="T83" s="19"/>
      <c r="V83" s="24">
        <v>1.1666666666666701</v>
      </c>
      <c r="W83" s="19">
        <v>53</v>
      </c>
      <c r="X83" s="19">
        <v>59</v>
      </c>
      <c r="Y83" s="19"/>
      <c r="Z83" s="19">
        <v>61</v>
      </c>
      <c r="AA83" s="19">
        <v>18</v>
      </c>
      <c r="AB83" s="19">
        <v>44</v>
      </c>
      <c r="AC83" s="19">
        <v>76</v>
      </c>
      <c r="AE83" s="24">
        <v>1.1666666666666701</v>
      </c>
      <c r="AF83" s="19">
        <v>66</v>
      </c>
      <c r="AG83" s="19">
        <v>58</v>
      </c>
      <c r="AH83" s="19"/>
      <c r="AI83" s="19">
        <v>15</v>
      </c>
      <c r="AJ83" s="19">
        <v>45</v>
      </c>
      <c r="AK83" s="19">
        <v>49</v>
      </c>
      <c r="AL83" s="19"/>
    </row>
    <row r="84" spans="4:38" x14ac:dyDescent="0.25">
      <c r="D84" s="24">
        <v>1.2083333333333299</v>
      </c>
      <c r="E84" s="19"/>
      <c r="F84" s="19">
        <v>56</v>
      </c>
      <c r="G84" s="19"/>
      <c r="H84" s="19">
        <v>53</v>
      </c>
      <c r="I84" s="19"/>
      <c r="J84" s="19">
        <v>48</v>
      </c>
      <c r="K84" s="19"/>
      <c r="M84" s="24">
        <v>1.2083333333333299</v>
      </c>
      <c r="N84" s="19"/>
      <c r="O84" s="19"/>
      <c r="P84" s="19"/>
      <c r="Q84" s="19"/>
      <c r="R84" s="19"/>
      <c r="S84" s="19">
        <v>57</v>
      </c>
      <c r="T84" s="19"/>
      <c r="V84" s="24">
        <v>1.2083333333333299</v>
      </c>
      <c r="W84" s="19">
        <v>13</v>
      </c>
      <c r="X84" s="19">
        <v>43</v>
      </c>
      <c r="Y84" s="19"/>
      <c r="Z84" s="19">
        <v>32</v>
      </c>
      <c r="AA84" s="19"/>
      <c r="AB84" s="19">
        <v>43</v>
      </c>
      <c r="AC84" s="19">
        <v>20</v>
      </c>
      <c r="AE84" s="24">
        <v>1.2083333333333299</v>
      </c>
      <c r="AF84" s="19">
        <v>16</v>
      </c>
      <c r="AG84" s="19">
        <v>27</v>
      </c>
      <c r="AH84" s="19"/>
      <c r="AI84" s="19"/>
      <c r="AJ84" s="19">
        <v>29</v>
      </c>
      <c r="AK84" s="19">
        <v>57</v>
      </c>
      <c r="AL84" s="19"/>
    </row>
    <row r="85" spans="4:38" x14ac:dyDescent="0.25">
      <c r="D85" s="24">
        <v>1.25</v>
      </c>
      <c r="E85" s="19"/>
      <c r="F85" s="19">
        <v>15</v>
      </c>
      <c r="G85" s="19"/>
      <c r="H85" s="19">
        <v>34</v>
      </c>
      <c r="I85" s="19"/>
      <c r="J85" s="19"/>
      <c r="K85" s="19"/>
      <c r="M85" s="24">
        <v>1.25</v>
      </c>
      <c r="N85" s="19"/>
      <c r="O85" s="19"/>
      <c r="P85" s="19"/>
      <c r="Q85" s="19"/>
      <c r="R85" s="19"/>
      <c r="S85" s="19"/>
      <c r="T85" s="19"/>
      <c r="V85" s="24">
        <v>1.25</v>
      </c>
      <c r="W85" s="19"/>
      <c r="X85" s="19"/>
      <c r="Y85" s="19"/>
      <c r="Z85" s="19"/>
      <c r="AA85" s="19"/>
      <c r="AB85" s="19"/>
      <c r="AC85" s="19"/>
      <c r="AE85" s="24">
        <v>1.25</v>
      </c>
      <c r="AF85" s="19"/>
      <c r="AG85" s="19"/>
      <c r="AH85" s="19"/>
      <c r="AI85" s="19"/>
      <c r="AJ85" s="19"/>
      <c r="AK85" s="19">
        <v>63</v>
      </c>
      <c r="AL85" s="19"/>
    </row>
    <row r="91" spans="4:38" x14ac:dyDescent="0.25">
      <c r="D91" s="82" t="s">
        <v>52</v>
      </c>
      <c r="E91" s="83"/>
      <c r="F91" s="83"/>
      <c r="G91" s="83"/>
      <c r="H91" s="83"/>
      <c r="I91" s="83"/>
      <c r="J91" s="83"/>
      <c r="K91" s="84"/>
    </row>
    <row r="92" spans="4:38" x14ac:dyDescent="0.25">
      <c r="D92" s="24">
        <v>0.29166666666666669</v>
      </c>
      <c r="E92" s="19" t="str">
        <f>IFERROR(AVERAGE(E62,N62,W62,AF62,AO62),"")</f>
        <v/>
      </c>
      <c r="F92" s="19" t="str">
        <f t="shared" ref="F92:F115" si="8">IFERROR(AVERAGE(F62,O62,X62,AG62,AP62),"")</f>
        <v/>
      </c>
      <c r="G92" s="19" t="str">
        <f t="shared" ref="G92:G115" si="9">IFERROR(AVERAGE(G62,P62,Y62,AH62,AQ62),"")</f>
        <v/>
      </c>
      <c r="H92" s="19" t="str">
        <f t="shared" ref="H92:H115" si="10">IFERROR(AVERAGE(H62,Q62,Z62,AI62,AR62),"")</f>
        <v/>
      </c>
      <c r="I92" s="19" t="str">
        <f t="shared" ref="I92:I115" si="11">IFERROR(AVERAGE(I62,R62,AA62,AJ62,AS62),"")</f>
        <v/>
      </c>
      <c r="J92" s="19" t="str">
        <f t="shared" ref="J92:J115" si="12">IFERROR(AVERAGE(J62,S62,AB62,AK62,AT62),"")</f>
        <v/>
      </c>
      <c r="K92" s="19" t="str">
        <f t="shared" ref="K92:K115" si="13">IFERROR(AVERAGE(K62,T62,AC62,AL62,AU62),"")</f>
        <v/>
      </c>
      <c r="M92" s="24">
        <v>0.29166666666666669</v>
      </c>
      <c r="N92" s="24">
        <v>0.33333333333333298</v>
      </c>
      <c r="O92" s="24">
        <v>0.375</v>
      </c>
      <c r="P92" s="24">
        <v>0.41666666666666702</v>
      </c>
      <c r="Q92" s="24">
        <v>0.45833333333333298</v>
      </c>
      <c r="R92" s="24">
        <v>0.5</v>
      </c>
      <c r="S92" s="24">
        <v>0.54166666666666696</v>
      </c>
      <c r="T92" s="24">
        <v>0.58333333333333304</v>
      </c>
      <c r="U92" s="24">
        <v>0.625</v>
      </c>
      <c r="V92" s="24">
        <v>0.66666666666666696</v>
      </c>
      <c r="W92" s="24">
        <v>0.70833333333333304</v>
      </c>
      <c r="X92" s="24">
        <v>0.75</v>
      </c>
      <c r="Y92" s="24">
        <v>0.79166666666666696</v>
      </c>
      <c r="Z92" s="24">
        <v>0.83333333333333304</v>
      </c>
      <c r="AA92" s="24">
        <v>0.875</v>
      </c>
      <c r="AB92" s="24">
        <v>0.91666666666666696</v>
      </c>
      <c r="AC92" s="24">
        <v>0.95833333333333304</v>
      </c>
      <c r="AD92" s="24">
        <v>1</v>
      </c>
      <c r="AE92" s="24">
        <v>1.0416666666666701</v>
      </c>
      <c r="AF92" s="24">
        <v>1.0833333333333299</v>
      </c>
      <c r="AG92" s="24">
        <v>1.125</v>
      </c>
      <c r="AH92" s="24">
        <v>1.1666666666666701</v>
      </c>
      <c r="AI92" s="24">
        <v>1.2083333333333299</v>
      </c>
      <c r="AJ92" s="24">
        <v>1.25</v>
      </c>
    </row>
    <row r="93" spans="4:38" x14ac:dyDescent="0.25">
      <c r="D93" s="24">
        <v>0.33333333333333298</v>
      </c>
      <c r="E93" s="19" t="str">
        <f t="shared" ref="E93:E115" si="14">IFERROR(AVERAGE(E63,N63,W63,AF63,AO63),"")</f>
        <v/>
      </c>
      <c r="F93" s="19" t="str">
        <f t="shared" si="8"/>
        <v/>
      </c>
      <c r="G93" s="19" t="str">
        <f t="shared" si="9"/>
        <v/>
      </c>
      <c r="H93" s="19" t="str">
        <f t="shared" si="10"/>
        <v/>
      </c>
      <c r="I93" s="19" t="str">
        <f t="shared" si="11"/>
        <v/>
      </c>
      <c r="J93" s="19" t="str">
        <f t="shared" si="12"/>
        <v/>
      </c>
      <c r="K93" s="19" t="str">
        <f t="shared" si="13"/>
        <v/>
      </c>
      <c r="M93" s="19" t="str">
        <f>IFERROR(AVERAGE(E92:K92), "")</f>
        <v/>
      </c>
      <c r="N93" s="19" t="str">
        <f>IFERROR(AVERAGE(E93:K93), "")</f>
        <v/>
      </c>
      <c r="O93" s="19" t="str">
        <f>IFERROR(AVERAGE(E94:K94), "")</f>
        <v/>
      </c>
      <c r="P93" s="19" t="str">
        <f>IFERROR(AVERAGE(E95:K95), "")</f>
        <v/>
      </c>
      <c r="Q93" s="19">
        <f>IFERROR(AVERAGE(E96:K96), "")</f>
        <v>23</v>
      </c>
      <c r="R93" s="19">
        <f>IFERROR(AVERAGE(E97:K97), "")</f>
        <v>67.5</v>
      </c>
      <c r="S93" s="19">
        <f>IFERROR(AVERAGE(E98:K98), "")</f>
        <v>69.5</v>
      </c>
      <c r="T93" s="19">
        <f>IFERROR(AVERAGE(E99:K99), "")</f>
        <v>58.5</v>
      </c>
      <c r="U93" s="19">
        <f>IFERROR(AVERAGE(E100:K100), "")</f>
        <v>40</v>
      </c>
      <c r="V93" s="19">
        <f>IFERROR(AVERAGE(E101:K101), "")</f>
        <v>43</v>
      </c>
      <c r="W93" s="19">
        <f>IFERROR(AVERAGE(E102:K102), "")</f>
        <v>55.833333333333336</v>
      </c>
      <c r="X93" s="19">
        <f>IFERROR(AVERAGE(E103:K103), "")</f>
        <v>43.5</v>
      </c>
      <c r="Y93" s="19">
        <f>IFERROR(AVERAGE(E104:K104), "")</f>
        <v>43.380952380952372</v>
      </c>
      <c r="Z93" s="19">
        <f>IFERROR(AVERAGE(E105:K105), "")</f>
        <v>59.952380952380956</v>
      </c>
      <c r="AA93" s="19">
        <f>IFERROR(AVERAGE(E106:K106), "")</f>
        <v>58.69047619047619</v>
      </c>
      <c r="AB93" s="19">
        <f>IFERROR(AVERAGE(E107:K107), "")</f>
        <v>57.678571428571431</v>
      </c>
      <c r="AC93" s="19">
        <f>IFERROR(AVERAGE(E108:K108), "")</f>
        <v>60.321428571428569</v>
      </c>
      <c r="AD93" s="19">
        <f>IFERROR(AVERAGE(E109:K109), "")</f>
        <v>59.428571428571431</v>
      </c>
      <c r="AE93" s="19">
        <f>IFERROR(AVERAGE(E110:K110), "")</f>
        <v>61.857142857142854</v>
      </c>
      <c r="AF93" s="19">
        <f>IFERROR(AVERAGE(E111:K111), "")</f>
        <v>60.107142857142854</v>
      </c>
      <c r="AG93" s="19">
        <f>IFERROR(AVERAGE(E112:K112), "")</f>
        <v>55.25</v>
      </c>
      <c r="AH93" s="19">
        <f>IFERROR(AVERAGE(E113:K113), "")</f>
        <v>51.178571428571431</v>
      </c>
      <c r="AI93" s="19">
        <f>IFERROR(AVERAGE(E114:K114), "")</f>
        <v>33.208333333333336</v>
      </c>
      <c r="AJ93" s="19">
        <f>IFERROR(AVERAGE(E115:K115), "")</f>
        <v>37.333333333333336</v>
      </c>
    </row>
    <row r="94" spans="4:38" x14ac:dyDescent="0.25">
      <c r="D94" s="24">
        <v>0.375</v>
      </c>
      <c r="E94" s="19" t="str">
        <f t="shared" si="14"/>
        <v/>
      </c>
      <c r="F94" s="19" t="str">
        <f t="shared" si="8"/>
        <v/>
      </c>
      <c r="G94" s="19" t="str">
        <f t="shared" si="9"/>
        <v/>
      </c>
      <c r="H94" s="19" t="str">
        <f t="shared" si="10"/>
        <v/>
      </c>
      <c r="I94" s="19" t="str">
        <f t="shared" si="11"/>
        <v/>
      </c>
      <c r="J94" s="19" t="str">
        <f t="shared" si="12"/>
        <v/>
      </c>
      <c r="K94" s="19" t="str">
        <f t="shared" si="13"/>
        <v/>
      </c>
    </row>
    <row r="95" spans="4:38" x14ac:dyDescent="0.25">
      <c r="D95" s="24">
        <v>0.41666666666666702</v>
      </c>
      <c r="E95" s="19" t="str">
        <f t="shared" si="14"/>
        <v/>
      </c>
      <c r="F95" s="19" t="str">
        <f t="shared" si="8"/>
        <v/>
      </c>
      <c r="G95" s="19" t="str">
        <f t="shared" si="9"/>
        <v/>
      </c>
      <c r="H95" s="19" t="str">
        <f t="shared" si="10"/>
        <v/>
      </c>
      <c r="I95" s="19" t="str">
        <f t="shared" si="11"/>
        <v/>
      </c>
      <c r="J95" s="19" t="str">
        <f t="shared" si="12"/>
        <v/>
      </c>
      <c r="K95" s="19" t="str">
        <f t="shared" si="13"/>
        <v/>
      </c>
    </row>
    <row r="96" spans="4:38" x14ac:dyDescent="0.25">
      <c r="D96" s="24">
        <v>0.45833333333333298</v>
      </c>
      <c r="E96" s="19" t="str">
        <f t="shared" si="14"/>
        <v/>
      </c>
      <c r="F96" s="19" t="str">
        <f t="shared" si="8"/>
        <v/>
      </c>
      <c r="G96" s="19">
        <f t="shared" si="9"/>
        <v>14</v>
      </c>
      <c r="H96" s="19" t="str">
        <f t="shared" si="10"/>
        <v/>
      </c>
      <c r="I96" s="19">
        <f t="shared" si="11"/>
        <v>32</v>
      </c>
      <c r="J96" s="19" t="str">
        <f t="shared" si="12"/>
        <v/>
      </c>
      <c r="K96" s="19" t="str">
        <f t="shared" si="13"/>
        <v/>
      </c>
    </row>
    <row r="97" spans="4:11" x14ac:dyDescent="0.25">
      <c r="D97" s="24">
        <v>0.5</v>
      </c>
      <c r="E97" s="19" t="str">
        <f t="shared" si="14"/>
        <v/>
      </c>
      <c r="F97" s="19" t="str">
        <f t="shared" si="8"/>
        <v/>
      </c>
      <c r="G97" s="19">
        <f t="shared" si="9"/>
        <v>69</v>
      </c>
      <c r="H97" s="19" t="str">
        <f t="shared" si="10"/>
        <v/>
      </c>
      <c r="I97" s="19">
        <f t="shared" si="11"/>
        <v>66</v>
      </c>
      <c r="J97" s="19" t="str">
        <f t="shared" si="12"/>
        <v/>
      </c>
      <c r="K97" s="19" t="str">
        <f t="shared" si="13"/>
        <v/>
      </c>
    </row>
    <row r="98" spans="4:11" x14ac:dyDescent="0.25">
      <c r="D98" s="24">
        <v>0.54166666666666696</v>
      </c>
      <c r="E98" s="19" t="str">
        <f t="shared" si="14"/>
        <v/>
      </c>
      <c r="F98" s="19" t="str">
        <f t="shared" si="8"/>
        <v/>
      </c>
      <c r="G98" s="19">
        <f t="shared" si="9"/>
        <v>69</v>
      </c>
      <c r="H98" s="19" t="str">
        <f t="shared" si="10"/>
        <v/>
      </c>
      <c r="I98" s="19">
        <f t="shared" si="11"/>
        <v>70</v>
      </c>
      <c r="J98" s="19" t="str">
        <f t="shared" si="12"/>
        <v/>
      </c>
      <c r="K98" s="19" t="str">
        <f t="shared" si="13"/>
        <v/>
      </c>
    </row>
    <row r="99" spans="4:11" x14ac:dyDescent="0.25">
      <c r="D99" s="24">
        <v>0.58333333333333304</v>
      </c>
      <c r="E99" s="19" t="str">
        <f t="shared" si="14"/>
        <v/>
      </c>
      <c r="F99" s="19" t="str">
        <f t="shared" si="8"/>
        <v/>
      </c>
      <c r="G99" s="19">
        <f t="shared" si="9"/>
        <v>47</v>
      </c>
      <c r="H99" s="19" t="str">
        <f t="shared" si="10"/>
        <v/>
      </c>
      <c r="I99" s="19">
        <f t="shared" si="11"/>
        <v>70</v>
      </c>
      <c r="J99" s="19" t="str">
        <f t="shared" si="12"/>
        <v/>
      </c>
      <c r="K99" s="19" t="str">
        <f t="shared" si="13"/>
        <v/>
      </c>
    </row>
    <row r="100" spans="4:11" x14ac:dyDescent="0.25">
      <c r="D100" s="24">
        <v>0.625</v>
      </c>
      <c r="E100" s="19" t="str">
        <f t="shared" si="14"/>
        <v/>
      </c>
      <c r="F100" s="19" t="str">
        <f t="shared" si="8"/>
        <v/>
      </c>
      <c r="G100" s="19">
        <f t="shared" si="9"/>
        <v>56</v>
      </c>
      <c r="H100" s="19" t="str">
        <f t="shared" si="10"/>
        <v/>
      </c>
      <c r="I100" s="19">
        <f t="shared" si="11"/>
        <v>28</v>
      </c>
      <c r="J100" s="19" t="str">
        <f t="shared" si="12"/>
        <v/>
      </c>
      <c r="K100" s="19">
        <f t="shared" si="13"/>
        <v>36</v>
      </c>
    </row>
    <row r="101" spans="4:11" x14ac:dyDescent="0.25">
      <c r="D101" s="24">
        <v>0.66666666666666696</v>
      </c>
      <c r="E101" s="19" t="str">
        <f t="shared" si="14"/>
        <v/>
      </c>
      <c r="F101" s="19" t="str">
        <f t="shared" si="8"/>
        <v/>
      </c>
      <c r="G101" s="19">
        <f t="shared" si="9"/>
        <v>60</v>
      </c>
      <c r="H101" s="19" t="str">
        <f t="shared" si="10"/>
        <v/>
      </c>
      <c r="I101" s="19" t="str">
        <f t="shared" si="11"/>
        <v/>
      </c>
      <c r="J101" s="19">
        <f t="shared" si="12"/>
        <v>45</v>
      </c>
      <c r="K101" s="19">
        <f t="shared" si="13"/>
        <v>24</v>
      </c>
    </row>
    <row r="102" spans="4:11" x14ac:dyDescent="0.25">
      <c r="D102" s="24">
        <v>0.70833333333333304</v>
      </c>
      <c r="E102" s="19" t="str">
        <f t="shared" si="14"/>
        <v/>
      </c>
      <c r="F102" s="19" t="str">
        <f t="shared" si="8"/>
        <v/>
      </c>
      <c r="G102" s="19">
        <f t="shared" si="9"/>
        <v>60</v>
      </c>
      <c r="H102" s="19" t="str">
        <f t="shared" si="10"/>
        <v/>
      </c>
      <c r="I102" s="19" t="str">
        <f t="shared" si="11"/>
        <v/>
      </c>
      <c r="J102" s="19">
        <f t="shared" si="12"/>
        <v>69</v>
      </c>
      <c r="K102" s="19">
        <f t="shared" si="13"/>
        <v>38.5</v>
      </c>
    </row>
    <row r="103" spans="4:11" x14ac:dyDescent="0.25">
      <c r="D103" s="24">
        <v>0.75</v>
      </c>
      <c r="E103" s="19">
        <f t="shared" si="14"/>
        <v>48</v>
      </c>
      <c r="F103" s="19" t="str">
        <f t="shared" si="8"/>
        <v/>
      </c>
      <c r="G103" s="19">
        <f t="shared" si="9"/>
        <v>50</v>
      </c>
      <c r="H103" s="19">
        <f t="shared" si="10"/>
        <v>12</v>
      </c>
      <c r="I103" s="19">
        <f t="shared" si="11"/>
        <v>45</v>
      </c>
      <c r="J103" s="19">
        <f t="shared" si="12"/>
        <v>49</v>
      </c>
      <c r="K103" s="19">
        <f t="shared" si="13"/>
        <v>57</v>
      </c>
    </row>
    <row r="104" spans="4:11" x14ac:dyDescent="0.25">
      <c r="D104" s="24">
        <v>0.79166666666666696</v>
      </c>
      <c r="E104" s="19">
        <f t="shared" si="14"/>
        <v>33.333333333333336</v>
      </c>
      <c r="F104" s="19">
        <f t="shared" si="8"/>
        <v>30</v>
      </c>
      <c r="G104" s="19">
        <f t="shared" si="9"/>
        <v>39.666666666666664</v>
      </c>
      <c r="H104" s="19">
        <f t="shared" si="10"/>
        <v>50</v>
      </c>
      <c r="I104" s="19">
        <f t="shared" si="11"/>
        <v>46</v>
      </c>
      <c r="J104" s="19">
        <f t="shared" si="12"/>
        <v>48.666666666666664</v>
      </c>
      <c r="K104" s="19">
        <f t="shared" si="13"/>
        <v>56</v>
      </c>
    </row>
    <row r="105" spans="4:11" x14ac:dyDescent="0.25">
      <c r="D105" s="24">
        <v>0.83333333333333304</v>
      </c>
      <c r="E105" s="19">
        <f t="shared" si="14"/>
        <v>70.666666666666671</v>
      </c>
      <c r="F105" s="19">
        <f t="shared" si="8"/>
        <v>57</v>
      </c>
      <c r="G105" s="19">
        <f t="shared" si="9"/>
        <v>64.5</v>
      </c>
      <c r="H105" s="19">
        <f t="shared" si="10"/>
        <v>54</v>
      </c>
      <c r="I105" s="19">
        <f>IFERROR(AVERAGE(I75,R75,AA75,AJ75,AS75),"")</f>
        <v>57</v>
      </c>
      <c r="J105" s="19">
        <f t="shared" si="12"/>
        <v>62</v>
      </c>
      <c r="K105" s="19">
        <f t="shared" si="13"/>
        <v>54.5</v>
      </c>
    </row>
    <row r="106" spans="4:11" x14ac:dyDescent="0.25">
      <c r="D106" s="24">
        <v>0.875</v>
      </c>
      <c r="E106" s="19">
        <f t="shared" si="14"/>
        <v>65.25</v>
      </c>
      <c r="F106" s="19">
        <f t="shared" si="8"/>
        <v>37.666666666666664</v>
      </c>
      <c r="G106" s="19">
        <f t="shared" si="9"/>
        <v>64.5</v>
      </c>
      <c r="H106" s="19">
        <f t="shared" si="10"/>
        <v>61.666666666666664</v>
      </c>
      <c r="I106" s="19">
        <f t="shared" si="11"/>
        <v>62.75</v>
      </c>
      <c r="J106" s="19">
        <f t="shared" si="12"/>
        <v>60.75</v>
      </c>
      <c r="K106" s="19">
        <f t="shared" si="13"/>
        <v>58.25</v>
      </c>
    </row>
    <row r="107" spans="4:11" x14ac:dyDescent="0.25">
      <c r="D107" s="24">
        <v>0.91666666666666696</v>
      </c>
      <c r="E107" s="19">
        <f t="shared" si="14"/>
        <v>56.25</v>
      </c>
      <c r="F107" s="19">
        <f t="shared" si="8"/>
        <v>56.25</v>
      </c>
      <c r="G107" s="19">
        <f t="shared" si="9"/>
        <v>58.75</v>
      </c>
      <c r="H107" s="19">
        <f t="shared" si="10"/>
        <v>54.25</v>
      </c>
      <c r="I107" s="19">
        <f t="shared" si="11"/>
        <v>57.75</v>
      </c>
      <c r="J107" s="19">
        <f t="shared" si="12"/>
        <v>63.75</v>
      </c>
      <c r="K107" s="19">
        <f t="shared" si="13"/>
        <v>56.75</v>
      </c>
    </row>
    <row r="108" spans="4:11" x14ac:dyDescent="0.25">
      <c r="D108" s="24">
        <v>0.95833333333333304</v>
      </c>
      <c r="E108" s="19">
        <f t="shared" si="14"/>
        <v>62.75</v>
      </c>
      <c r="F108" s="19">
        <f t="shared" si="8"/>
        <v>62</v>
      </c>
      <c r="G108" s="19">
        <f t="shared" si="9"/>
        <v>65.5</v>
      </c>
      <c r="H108" s="19">
        <f t="shared" si="10"/>
        <v>64.25</v>
      </c>
      <c r="I108" s="19">
        <f t="shared" si="11"/>
        <v>55</v>
      </c>
      <c r="J108" s="19">
        <f t="shared" si="12"/>
        <v>49.25</v>
      </c>
      <c r="K108" s="19">
        <f t="shared" si="13"/>
        <v>63.5</v>
      </c>
    </row>
    <row r="109" spans="4:11" x14ac:dyDescent="0.25">
      <c r="D109" s="24">
        <v>1</v>
      </c>
      <c r="E109" s="19">
        <f t="shared" si="14"/>
        <v>64.75</v>
      </c>
      <c r="F109" s="19">
        <f t="shared" si="8"/>
        <v>63.5</v>
      </c>
      <c r="G109" s="19">
        <f t="shared" si="9"/>
        <v>62</v>
      </c>
      <c r="H109" s="19">
        <f t="shared" si="10"/>
        <v>54</v>
      </c>
      <c r="I109" s="19">
        <f t="shared" si="11"/>
        <v>53</v>
      </c>
      <c r="J109" s="19">
        <f t="shared" si="12"/>
        <v>53.75</v>
      </c>
      <c r="K109" s="19">
        <f t="shared" si="13"/>
        <v>65</v>
      </c>
    </row>
    <row r="110" spans="4:11" x14ac:dyDescent="0.25">
      <c r="D110" s="24">
        <v>1.0416666666666701</v>
      </c>
      <c r="E110" s="19">
        <f t="shared" si="14"/>
        <v>65.5</v>
      </c>
      <c r="F110" s="19">
        <f t="shared" si="8"/>
        <v>55.5</v>
      </c>
      <c r="G110" s="19">
        <f t="shared" si="9"/>
        <v>55.75</v>
      </c>
      <c r="H110" s="19">
        <f t="shared" si="10"/>
        <v>63.5</v>
      </c>
      <c r="I110" s="19">
        <f t="shared" si="11"/>
        <v>60.75</v>
      </c>
      <c r="J110" s="19">
        <f t="shared" si="12"/>
        <v>64</v>
      </c>
      <c r="K110" s="19">
        <f t="shared" si="13"/>
        <v>68</v>
      </c>
    </row>
    <row r="111" spans="4:11" x14ac:dyDescent="0.25">
      <c r="D111" s="24">
        <v>1.0833333333333299</v>
      </c>
      <c r="E111" s="19">
        <f t="shared" si="14"/>
        <v>62</v>
      </c>
      <c r="F111" s="19">
        <f t="shared" si="8"/>
        <v>52.5</v>
      </c>
      <c r="G111" s="19">
        <f t="shared" si="9"/>
        <v>65.75</v>
      </c>
      <c r="H111" s="19">
        <f t="shared" si="10"/>
        <v>63.5</v>
      </c>
      <c r="I111" s="19">
        <f t="shared" si="11"/>
        <v>60.75</v>
      </c>
      <c r="J111" s="19">
        <f t="shared" si="12"/>
        <v>57.75</v>
      </c>
      <c r="K111" s="19">
        <f t="shared" si="13"/>
        <v>58.5</v>
      </c>
    </row>
    <row r="112" spans="4:11" x14ac:dyDescent="0.25">
      <c r="D112" s="24">
        <v>1.125</v>
      </c>
      <c r="E112" s="19">
        <f t="shared" si="14"/>
        <v>61.25</v>
      </c>
      <c r="F112" s="19">
        <f t="shared" si="8"/>
        <v>60.5</v>
      </c>
      <c r="G112" s="19">
        <f t="shared" si="9"/>
        <v>42.25</v>
      </c>
      <c r="H112" s="19">
        <f t="shared" si="10"/>
        <v>56</v>
      </c>
      <c r="I112" s="19">
        <f t="shared" si="11"/>
        <v>50.25</v>
      </c>
      <c r="J112" s="19">
        <f t="shared" si="12"/>
        <v>59.25</v>
      </c>
      <c r="K112" s="19">
        <f t="shared" si="13"/>
        <v>57.25</v>
      </c>
    </row>
    <row r="113" spans="2:38" x14ac:dyDescent="0.25">
      <c r="D113" s="24">
        <v>1.1666666666666701</v>
      </c>
      <c r="E113" s="19">
        <f t="shared" si="14"/>
        <v>49</v>
      </c>
      <c r="F113" s="19">
        <f t="shared" si="8"/>
        <v>52</v>
      </c>
      <c r="G113" s="19">
        <f t="shared" si="9"/>
        <v>58</v>
      </c>
      <c r="H113" s="19">
        <f t="shared" si="10"/>
        <v>47.75</v>
      </c>
      <c r="I113" s="19">
        <f t="shared" si="11"/>
        <v>34.75</v>
      </c>
      <c r="J113" s="19">
        <f t="shared" si="12"/>
        <v>53.25</v>
      </c>
      <c r="K113" s="19">
        <f t="shared" si="13"/>
        <v>63.5</v>
      </c>
    </row>
    <row r="114" spans="2:38" x14ac:dyDescent="0.25">
      <c r="D114" s="24">
        <v>1.2083333333333299</v>
      </c>
      <c r="E114" s="19">
        <f t="shared" si="14"/>
        <v>14.5</v>
      </c>
      <c r="F114" s="19">
        <f t="shared" si="8"/>
        <v>42</v>
      </c>
      <c r="G114" s="19" t="str">
        <f t="shared" si="9"/>
        <v/>
      </c>
      <c r="H114" s="19">
        <f t="shared" si="10"/>
        <v>42.5</v>
      </c>
      <c r="I114" s="19">
        <f t="shared" si="11"/>
        <v>29</v>
      </c>
      <c r="J114" s="19">
        <f t="shared" si="12"/>
        <v>51.25</v>
      </c>
      <c r="K114" s="19">
        <f t="shared" si="13"/>
        <v>20</v>
      </c>
    </row>
    <row r="115" spans="2:38" x14ac:dyDescent="0.25">
      <c r="D115" s="24">
        <v>1.25</v>
      </c>
      <c r="E115" s="19" t="str">
        <f t="shared" si="14"/>
        <v/>
      </c>
      <c r="F115" s="19">
        <f t="shared" si="8"/>
        <v>15</v>
      </c>
      <c r="G115" s="19" t="str">
        <f t="shared" si="9"/>
        <v/>
      </c>
      <c r="H115" s="19">
        <f t="shared" si="10"/>
        <v>34</v>
      </c>
      <c r="I115" s="19" t="str">
        <f t="shared" si="11"/>
        <v/>
      </c>
      <c r="J115" s="19">
        <f t="shared" si="12"/>
        <v>63</v>
      </c>
      <c r="K115" s="19" t="str">
        <f t="shared" si="13"/>
        <v/>
      </c>
    </row>
    <row r="118" spans="2:38" x14ac:dyDescent="0.25">
      <c r="B118" s="19" t="s">
        <v>51</v>
      </c>
    </row>
    <row r="119" spans="2:38" x14ac:dyDescent="0.25">
      <c r="D119" s="82" t="s">
        <v>57</v>
      </c>
      <c r="E119" s="83"/>
      <c r="F119" s="83"/>
      <c r="G119" s="83"/>
      <c r="H119" s="83"/>
      <c r="I119" s="83"/>
      <c r="J119" s="83"/>
      <c r="K119" s="84"/>
      <c r="M119" s="82" t="s">
        <v>58</v>
      </c>
      <c r="N119" s="83"/>
      <c r="O119" s="83"/>
      <c r="P119" s="83"/>
      <c r="Q119" s="83"/>
      <c r="R119" s="83"/>
      <c r="S119" s="83"/>
      <c r="T119" s="84"/>
      <c r="V119" s="82" t="s">
        <v>59</v>
      </c>
      <c r="W119" s="83"/>
      <c r="X119" s="83"/>
      <c r="Y119" s="83"/>
      <c r="Z119" s="83"/>
      <c r="AA119" s="83"/>
      <c r="AB119" s="83"/>
      <c r="AC119" s="84"/>
      <c r="AE119" s="82" t="s">
        <v>60</v>
      </c>
      <c r="AF119" s="83"/>
      <c r="AG119" s="83"/>
      <c r="AH119" s="83"/>
      <c r="AI119" s="83"/>
      <c r="AJ119" s="83"/>
      <c r="AK119" s="83"/>
      <c r="AL119" s="84"/>
    </row>
    <row r="120" spans="2:38" x14ac:dyDescent="0.25">
      <c r="D120" s="24">
        <v>0.29166666666666669</v>
      </c>
      <c r="E120" s="19"/>
      <c r="F120" s="19"/>
      <c r="G120" s="19"/>
      <c r="H120" s="19"/>
      <c r="I120" s="19"/>
      <c r="J120" s="19"/>
      <c r="K120" s="19"/>
      <c r="M120" s="24">
        <v>0.29166666666666669</v>
      </c>
      <c r="N120" s="19"/>
      <c r="O120" s="19"/>
      <c r="P120" s="19"/>
      <c r="Q120" s="19"/>
      <c r="R120" s="19">
        <v>101</v>
      </c>
      <c r="S120" s="19"/>
      <c r="T120" s="19"/>
      <c r="V120" s="24">
        <v>0.29166666666666669</v>
      </c>
      <c r="W120" s="19"/>
      <c r="X120" s="19"/>
      <c r="Y120" s="19"/>
      <c r="Z120" s="19"/>
      <c r="AA120" s="19"/>
      <c r="AB120" s="19"/>
      <c r="AC120" s="19"/>
      <c r="AE120" s="24">
        <v>0.29166666666666669</v>
      </c>
      <c r="AF120" s="19"/>
      <c r="AG120" s="19"/>
      <c r="AH120" s="19"/>
      <c r="AI120" s="19"/>
      <c r="AJ120" s="19"/>
      <c r="AK120" s="19"/>
      <c r="AL120" s="19"/>
    </row>
    <row r="121" spans="2:38" x14ac:dyDescent="0.25">
      <c r="D121" s="24">
        <v>0.33333333333333298</v>
      </c>
      <c r="E121" s="19"/>
      <c r="F121" s="19"/>
      <c r="G121" s="19"/>
      <c r="H121" s="19"/>
      <c r="I121" s="19"/>
      <c r="J121" s="19"/>
      <c r="K121" s="19"/>
      <c r="M121" s="24">
        <v>0.33333333333333298</v>
      </c>
      <c r="N121" s="19"/>
      <c r="O121" s="19"/>
      <c r="P121" s="19"/>
      <c r="Q121" s="19"/>
      <c r="R121" s="19">
        <v>15</v>
      </c>
      <c r="S121" s="19"/>
      <c r="T121" s="19"/>
      <c r="V121" s="24">
        <v>0.33333333333333298</v>
      </c>
      <c r="W121" s="19"/>
      <c r="X121" s="19"/>
      <c r="Y121" s="19"/>
      <c r="Z121" s="19"/>
      <c r="AA121" s="19"/>
      <c r="AB121" s="19"/>
      <c r="AC121" s="19"/>
      <c r="AE121" s="24">
        <v>0.33333333333333298</v>
      </c>
      <c r="AF121" s="19"/>
      <c r="AG121" s="19"/>
      <c r="AH121" s="19"/>
      <c r="AI121" s="19"/>
      <c r="AJ121" s="19"/>
      <c r="AK121" s="19"/>
      <c r="AL121" s="19"/>
    </row>
    <row r="122" spans="2:38" x14ac:dyDescent="0.25">
      <c r="D122" s="24">
        <v>0.375</v>
      </c>
      <c r="E122" s="19"/>
      <c r="F122" s="19"/>
      <c r="G122" s="19"/>
      <c r="H122" s="19"/>
      <c r="I122" s="19"/>
      <c r="J122" s="19"/>
      <c r="K122" s="19"/>
      <c r="M122" s="24">
        <v>0.375</v>
      </c>
      <c r="N122" s="19"/>
      <c r="O122" s="19"/>
      <c r="P122" s="19"/>
      <c r="Q122" s="19"/>
      <c r="R122" s="19"/>
      <c r="S122" s="19"/>
      <c r="T122" s="19"/>
      <c r="V122" s="24">
        <v>0.375</v>
      </c>
      <c r="W122" s="19"/>
      <c r="X122" s="19"/>
      <c r="Y122" s="19"/>
      <c r="Z122" s="19"/>
      <c r="AA122" s="19"/>
      <c r="AB122" s="19"/>
      <c r="AC122" s="19"/>
      <c r="AE122" s="24">
        <v>0.375</v>
      </c>
      <c r="AF122" s="19"/>
      <c r="AG122" s="19"/>
      <c r="AH122" s="19"/>
      <c r="AI122" s="19"/>
      <c r="AJ122" s="19"/>
      <c r="AK122" s="19"/>
      <c r="AL122" s="19"/>
    </row>
    <row r="123" spans="2:38" x14ac:dyDescent="0.25">
      <c r="D123" s="24">
        <v>0.41666666666666702</v>
      </c>
      <c r="E123" s="19"/>
      <c r="F123" s="19"/>
      <c r="G123" s="19"/>
      <c r="H123" s="19"/>
      <c r="I123" s="19"/>
      <c r="J123" s="19"/>
      <c r="K123" s="19"/>
      <c r="M123" s="24">
        <v>0.41666666666666702</v>
      </c>
      <c r="N123" s="19"/>
      <c r="O123" s="19"/>
      <c r="P123" s="19"/>
      <c r="Q123" s="19"/>
      <c r="R123" s="19"/>
      <c r="S123" s="19"/>
      <c r="T123" s="19"/>
      <c r="V123" s="24">
        <v>0.41666666666666702</v>
      </c>
      <c r="W123" s="19"/>
      <c r="X123" s="19"/>
      <c r="Y123" s="19"/>
      <c r="Z123" s="19"/>
      <c r="AA123" s="19"/>
      <c r="AB123" s="19"/>
      <c r="AC123" s="19"/>
      <c r="AE123" s="24">
        <v>0.41666666666666702</v>
      </c>
      <c r="AF123" s="19"/>
      <c r="AG123" s="19"/>
      <c r="AH123" s="19"/>
      <c r="AI123" s="19"/>
      <c r="AJ123" s="19"/>
      <c r="AK123" s="19"/>
      <c r="AL123" s="19"/>
    </row>
    <row r="124" spans="2:38" x14ac:dyDescent="0.25">
      <c r="D124" s="24">
        <v>0.45833333333333298</v>
      </c>
      <c r="E124" s="19"/>
      <c r="F124" s="19"/>
      <c r="G124" s="19"/>
      <c r="H124" s="19"/>
      <c r="I124" s="19"/>
      <c r="J124" s="19"/>
      <c r="K124" s="19"/>
      <c r="M124" s="24">
        <v>0.45833333333333298</v>
      </c>
      <c r="N124" s="19"/>
      <c r="O124" s="19"/>
      <c r="P124" s="19"/>
      <c r="Q124" s="19"/>
      <c r="R124" s="19"/>
      <c r="S124" s="19"/>
      <c r="T124" s="19"/>
      <c r="V124" s="24">
        <v>0.45833333333333298</v>
      </c>
      <c r="W124" s="19"/>
      <c r="X124" s="19"/>
      <c r="Y124" s="19"/>
      <c r="Z124" s="19"/>
      <c r="AA124" s="19"/>
      <c r="AB124" s="19"/>
      <c r="AC124" s="19"/>
      <c r="AE124" s="24">
        <v>0.45833333333333298</v>
      </c>
      <c r="AF124" s="19"/>
      <c r="AG124" s="19"/>
      <c r="AH124" s="19"/>
      <c r="AI124" s="19"/>
      <c r="AJ124" s="19"/>
      <c r="AK124" s="19"/>
      <c r="AL124" s="19"/>
    </row>
    <row r="125" spans="2:38" x14ac:dyDescent="0.25">
      <c r="D125" s="24">
        <v>0.5</v>
      </c>
      <c r="E125" s="19"/>
      <c r="F125" s="19"/>
      <c r="G125" s="19"/>
      <c r="H125" s="19"/>
      <c r="I125" s="19"/>
      <c r="J125" s="19"/>
      <c r="K125" s="19"/>
      <c r="M125" s="24">
        <v>0.5</v>
      </c>
      <c r="N125" s="19"/>
      <c r="O125" s="19"/>
      <c r="P125" s="19"/>
      <c r="Q125" s="19"/>
      <c r="R125" s="19"/>
      <c r="S125" s="19"/>
      <c r="T125" s="19"/>
      <c r="V125" s="24">
        <v>0.5</v>
      </c>
      <c r="W125" s="19"/>
      <c r="X125" s="19"/>
      <c r="Y125" s="19"/>
      <c r="Z125" s="19"/>
      <c r="AA125" s="19"/>
      <c r="AB125" s="19"/>
      <c r="AC125" s="19"/>
      <c r="AE125" s="24">
        <v>0.5</v>
      </c>
      <c r="AF125" s="19"/>
      <c r="AG125" s="19"/>
      <c r="AH125" s="19"/>
      <c r="AI125" s="19"/>
      <c r="AJ125" s="19"/>
      <c r="AK125" s="19"/>
      <c r="AL125" s="19"/>
    </row>
    <row r="126" spans="2:38" x14ac:dyDescent="0.25">
      <c r="D126" s="24">
        <v>0.54166666666666696</v>
      </c>
      <c r="E126" s="19"/>
      <c r="F126" s="19"/>
      <c r="G126" s="19"/>
      <c r="H126" s="19"/>
      <c r="I126" s="19"/>
      <c r="J126" s="19"/>
      <c r="K126" s="19"/>
      <c r="M126" s="24">
        <v>0.54166666666666696</v>
      </c>
      <c r="N126" s="19"/>
      <c r="O126" s="19"/>
      <c r="P126" s="19"/>
      <c r="Q126" s="19"/>
      <c r="R126" s="19"/>
      <c r="S126" s="19"/>
      <c r="T126" s="19"/>
      <c r="V126" s="24">
        <v>0.54166666666666696</v>
      </c>
      <c r="W126" s="19"/>
      <c r="X126" s="19"/>
      <c r="Y126" s="19"/>
      <c r="Z126" s="19"/>
      <c r="AA126" s="19"/>
      <c r="AB126" s="19"/>
      <c r="AC126" s="19"/>
      <c r="AE126" s="24">
        <v>0.54166666666666696</v>
      </c>
      <c r="AF126" s="19"/>
      <c r="AG126" s="19"/>
      <c r="AH126" s="19"/>
      <c r="AI126" s="19"/>
      <c r="AJ126" s="19"/>
      <c r="AK126" s="19"/>
      <c r="AL126" s="19"/>
    </row>
    <row r="127" spans="2:38" x14ac:dyDescent="0.25">
      <c r="D127" s="24">
        <v>0.58333333333333304</v>
      </c>
      <c r="E127" s="19"/>
      <c r="F127" s="19"/>
      <c r="G127" s="19"/>
      <c r="H127" s="19"/>
      <c r="I127" s="19"/>
      <c r="J127" s="19"/>
      <c r="K127" s="19"/>
      <c r="M127" s="24">
        <v>0.58333333333333304</v>
      </c>
      <c r="N127" s="19"/>
      <c r="O127" s="19"/>
      <c r="P127" s="19"/>
      <c r="Q127" s="19"/>
      <c r="R127" s="19"/>
      <c r="S127" s="19"/>
      <c r="T127" s="19"/>
      <c r="V127" s="24">
        <v>0.58333333333333304</v>
      </c>
      <c r="W127" s="19"/>
      <c r="X127" s="19"/>
      <c r="Y127" s="19"/>
      <c r="Z127" s="19"/>
      <c r="AA127" s="19"/>
      <c r="AB127" s="19"/>
      <c r="AC127" s="19"/>
      <c r="AE127" s="24">
        <v>0.58333333333333304</v>
      </c>
      <c r="AF127" s="19"/>
      <c r="AG127" s="19"/>
      <c r="AH127" s="19"/>
      <c r="AI127" s="19"/>
      <c r="AJ127" s="19"/>
      <c r="AK127" s="19"/>
      <c r="AL127" s="19"/>
    </row>
    <row r="128" spans="2:38" x14ac:dyDescent="0.25">
      <c r="D128" s="24">
        <v>0.625</v>
      </c>
      <c r="E128" s="19"/>
      <c r="F128" s="19"/>
      <c r="G128" s="19"/>
      <c r="H128" s="19"/>
      <c r="I128" s="19"/>
      <c r="J128" s="19"/>
      <c r="K128" s="19"/>
      <c r="M128" s="24">
        <v>0.625</v>
      </c>
      <c r="N128" s="19"/>
      <c r="O128" s="19"/>
      <c r="P128" s="19"/>
      <c r="Q128" s="19"/>
      <c r="R128" s="19"/>
      <c r="S128" s="19"/>
      <c r="T128" s="19"/>
      <c r="V128" s="24">
        <v>0.625</v>
      </c>
      <c r="W128" s="19"/>
      <c r="X128" s="19"/>
      <c r="Y128" s="19"/>
      <c r="Z128" s="19"/>
      <c r="AA128" s="19"/>
      <c r="AB128" s="19"/>
      <c r="AC128" s="19"/>
      <c r="AE128" s="24">
        <v>0.625</v>
      </c>
      <c r="AF128" s="19"/>
      <c r="AG128" s="19"/>
      <c r="AH128" s="19"/>
      <c r="AI128" s="19"/>
      <c r="AJ128" s="19"/>
      <c r="AK128" s="19"/>
      <c r="AL128" s="19"/>
    </row>
    <row r="129" spans="4:38" x14ac:dyDescent="0.25">
      <c r="D129" s="24">
        <v>0.66666666666666696</v>
      </c>
      <c r="E129" s="19"/>
      <c r="F129" s="19"/>
      <c r="G129" s="19"/>
      <c r="H129" s="19"/>
      <c r="I129" s="19"/>
      <c r="J129" s="19"/>
      <c r="K129" s="19"/>
      <c r="M129" s="24">
        <v>0.66666666666666696</v>
      </c>
      <c r="N129" s="19"/>
      <c r="O129" s="19"/>
      <c r="P129" s="19"/>
      <c r="Q129" s="19"/>
      <c r="R129" s="19"/>
      <c r="S129" s="19"/>
      <c r="T129" s="19"/>
      <c r="V129" s="24">
        <v>0.66666666666666696</v>
      </c>
      <c r="W129" s="19">
        <v>11</v>
      </c>
      <c r="X129" s="19"/>
      <c r="Y129" s="19"/>
      <c r="Z129" s="19"/>
      <c r="AA129" s="19"/>
      <c r="AB129" s="19"/>
      <c r="AC129" s="19"/>
      <c r="AE129" s="24">
        <v>0.66666666666666696</v>
      </c>
      <c r="AF129" s="19"/>
      <c r="AG129" s="19">
        <v>55</v>
      </c>
      <c r="AH129" s="19"/>
      <c r="AI129" s="19"/>
      <c r="AJ129" s="19"/>
      <c r="AK129" s="19"/>
      <c r="AL129" s="19"/>
    </row>
    <row r="130" spans="4:38" x14ac:dyDescent="0.25">
      <c r="D130" s="24">
        <v>0.70833333333333304</v>
      </c>
      <c r="E130" s="19"/>
      <c r="F130" s="19"/>
      <c r="G130" s="19"/>
      <c r="H130" s="19"/>
      <c r="I130" s="19"/>
      <c r="J130" s="19"/>
      <c r="K130" s="19"/>
      <c r="M130" s="24">
        <v>0.70833333333333304</v>
      </c>
      <c r="N130" s="19"/>
      <c r="O130" s="19"/>
      <c r="P130" s="19"/>
      <c r="Q130" s="19"/>
      <c r="R130" s="19"/>
      <c r="S130" s="19"/>
      <c r="T130" s="19"/>
      <c r="V130" s="24">
        <v>0.70833333333333304</v>
      </c>
      <c r="W130" s="19"/>
      <c r="X130" s="19"/>
      <c r="Y130" s="19"/>
      <c r="Z130" s="19"/>
      <c r="AA130" s="19"/>
      <c r="AB130" s="19"/>
      <c r="AC130" s="19"/>
      <c r="AE130" s="24">
        <v>0.70833333333333304</v>
      </c>
      <c r="AF130" s="19"/>
      <c r="AG130" s="19">
        <v>47</v>
      </c>
      <c r="AH130" s="19"/>
      <c r="AI130" s="19"/>
      <c r="AJ130" s="19"/>
      <c r="AK130" s="19"/>
      <c r="AL130" s="19">
        <v>26</v>
      </c>
    </row>
    <row r="131" spans="4:38" x14ac:dyDescent="0.25">
      <c r="D131" s="24">
        <v>0.75</v>
      </c>
      <c r="E131" s="19"/>
      <c r="F131" s="19"/>
      <c r="G131" s="19"/>
      <c r="H131" s="19"/>
      <c r="I131" s="19"/>
      <c r="J131" s="19"/>
      <c r="K131" s="19"/>
      <c r="M131" s="24">
        <v>0.75</v>
      </c>
      <c r="N131" s="19"/>
      <c r="O131" s="19"/>
      <c r="P131" s="19"/>
      <c r="Q131" s="19"/>
      <c r="R131" s="19"/>
      <c r="S131" s="19">
        <v>54</v>
      </c>
      <c r="T131" s="19">
        <v>32</v>
      </c>
      <c r="V131" s="24">
        <v>0.75</v>
      </c>
      <c r="W131" s="19"/>
      <c r="X131" s="19"/>
      <c r="Y131" s="19"/>
      <c r="Z131" s="19"/>
      <c r="AA131" s="19">
        <v>53</v>
      </c>
      <c r="AB131" s="19">
        <v>51</v>
      </c>
      <c r="AC131" s="19"/>
      <c r="AE131" s="24">
        <v>0.75</v>
      </c>
      <c r="AF131" s="19"/>
      <c r="AG131" s="19">
        <v>60</v>
      </c>
      <c r="AH131" s="19"/>
      <c r="AI131" s="19"/>
      <c r="AJ131" s="19"/>
      <c r="AK131" s="19"/>
      <c r="AL131" s="19">
        <v>44</v>
      </c>
    </row>
    <row r="132" spans="4:38" x14ac:dyDescent="0.25">
      <c r="D132" s="24">
        <v>0.79166666666666696</v>
      </c>
      <c r="E132" s="19">
        <v>40</v>
      </c>
      <c r="F132" s="19">
        <v>36</v>
      </c>
      <c r="G132" s="19"/>
      <c r="H132" s="19"/>
      <c r="I132" s="19">
        <v>65</v>
      </c>
      <c r="J132" s="19"/>
      <c r="K132" s="19"/>
      <c r="M132" s="24">
        <v>0.79166666666666696</v>
      </c>
      <c r="N132" s="19">
        <v>32</v>
      </c>
      <c r="O132" s="19"/>
      <c r="P132" s="19"/>
      <c r="Q132" s="19"/>
      <c r="R132" s="19">
        <v>13</v>
      </c>
      <c r="S132" s="19">
        <v>44</v>
      </c>
      <c r="T132" s="19">
        <v>53</v>
      </c>
      <c r="V132" s="24">
        <v>0.79166666666666696</v>
      </c>
      <c r="W132" s="19">
        <v>28</v>
      </c>
      <c r="X132" s="19">
        <v>40</v>
      </c>
      <c r="Y132" s="19">
        <v>67</v>
      </c>
      <c r="Z132" s="19">
        <v>34</v>
      </c>
      <c r="AA132" s="19">
        <v>54</v>
      </c>
      <c r="AB132" s="19">
        <v>55</v>
      </c>
      <c r="AC132" s="19"/>
      <c r="AE132" s="24">
        <v>0.79166666666666696</v>
      </c>
      <c r="AF132" s="19"/>
      <c r="AG132" s="19">
        <v>71</v>
      </c>
      <c r="AH132" s="19"/>
      <c r="AI132" s="19"/>
      <c r="AJ132" s="19">
        <v>63</v>
      </c>
      <c r="AK132" s="19">
        <v>59</v>
      </c>
      <c r="AL132" s="19">
        <v>40</v>
      </c>
    </row>
    <row r="133" spans="4:38" x14ac:dyDescent="0.25">
      <c r="D133" s="24">
        <v>0.83333333333333304</v>
      </c>
      <c r="E133" s="19">
        <v>39</v>
      </c>
      <c r="F133" s="19">
        <v>79</v>
      </c>
      <c r="G133" s="19"/>
      <c r="H133" s="19">
        <v>27</v>
      </c>
      <c r="I133" s="19">
        <v>69</v>
      </c>
      <c r="J133" s="19">
        <v>18</v>
      </c>
      <c r="K133" s="19">
        <v>48</v>
      </c>
      <c r="M133" s="24">
        <v>0.83333333333333304</v>
      </c>
      <c r="N133" s="19">
        <v>43</v>
      </c>
      <c r="O133" s="19">
        <v>41</v>
      </c>
      <c r="P133" s="19"/>
      <c r="Q133" s="19">
        <v>47</v>
      </c>
      <c r="R133" s="19">
        <v>58</v>
      </c>
      <c r="S133" s="19">
        <v>69</v>
      </c>
      <c r="T133" s="19">
        <v>63</v>
      </c>
      <c r="V133" s="24">
        <v>0.83333333333333304</v>
      </c>
      <c r="W133" s="19">
        <v>49</v>
      </c>
      <c r="X133" s="19">
        <v>58</v>
      </c>
      <c r="Y133" s="19">
        <v>53</v>
      </c>
      <c r="Z133" s="19">
        <v>65</v>
      </c>
      <c r="AA133" s="19">
        <v>59</v>
      </c>
      <c r="AB133" s="19">
        <v>53</v>
      </c>
      <c r="AC133" s="19">
        <v>62</v>
      </c>
      <c r="AE133" s="24">
        <v>0.83333333333333304</v>
      </c>
      <c r="AF133" s="19"/>
      <c r="AG133" s="19">
        <v>74</v>
      </c>
      <c r="AH133" s="19">
        <v>40</v>
      </c>
      <c r="AI133" s="19"/>
      <c r="AJ133" s="19">
        <v>76</v>
      </c>
      <c r="AK133" s="19">
        <v>60</v>
      </c>
      <c r="AL133" s="19">
        <v>52</v>
      </c>
    </row>
    <row r="134" spans="4:38" x14ac:dyDescent="0.25">
      <c r="D134" s="24">
        <v>0.875</v>
      </c>
      <c r="E134" s="19">
        <v>51</v>
      </c>
      <c r="F134" s="19">
        <v>78</v>
      </c>
      <c r="G134" s="19"/>
      <c r="H134" s="19">
        <v>50</v>
      </c>
      <c r="I134" s="19">
        <v>67</v>
      </c>
      <c r="J134" s="19"/>
      <c r="K134" s="19">
        <v>51</v>
      </c>
      <c r="M134" s="24">
        <v>0.875</v>
      </c>
      <c r="N134" s="19">
        <v>33</v>
      </c>
      <c r="O134" s="19">
        <v>56</v>
      </c>
      <c r="P134" s="19">
        <v>59</v>
      </c>
      <c r="Q134" s="19">
        <v>51</v>
      </c>
      <c r="R134" s="19">
        <v>71</v>
      </c>
      <c r="S134" s="19">
        <v>59</v>
      </c>
      <c r="T134" s="19">
        <v>46</v>
      </c>
      <c r="V134" s="24">
        <v>0.875</v>
      </c>
      <c r="W134" s="19">
        <v>68</v>
      </c>
      <c r="X134" s="19">
        <v>62</v>
      </c>
      <c r="Y134" s="19">
        <v>44</v>
      </c>
      <c r="Z134" s="19">
        <v>62</v>
      </c>
      <c r="AA134" s="19">
        <v>68</v>
      </c>
      <c r="AB134" s="19">
        <v>57</v>
      </c>
      <c r="AC134" s="19">
        <v>68</v>
      </c>
      <c r="AE134" s="24">
        <v>0.875</v>
      </c>
      <c r="AF134" s="19"/>
      <c r="AG134" s="19">
        <v>70</v>
      </c>
      <c r="AH134" s="19">
        <v>71</v>
      </c>
      <c r="AI134" s="19">
        <v>62</v>
      </c>
      <c r="AJ134" s="19">
        <v>48</v>
      </c>
      <c r="AK134" s="19">
        <v>59</v>
      </c>
      <c r="AL134" s="19">
        <v>52</v>
      </c>
    </row>
    <row r="135" spans="4:38" x14ac:dyDescent="0.25">
      <c r="D135" s="24">
        <v>0.91666666666666696</v>
      </c>
      <c r="E135" s="19">
        <v>47</v>
      </c>
      <c r="F135" s="19">
        <v>71</v>
      </c>
      <c r="G135" s="19">
        <v>52</v>
      </c>
      <c r="H135" s="19">
        <v>59</v>
      </c>
      <c r="I135" s="19">
        <v>59</v>
      </c>
      <c r="J135" s="19">
        <v>17</v>
      </c>
      <c r="K135" s="19">
        <v>47</v>
      </c>
      <c r="M135" s="24">
        <v>0.91666666666666696</v>
      </c>
      <c r="N135" s="19">
        <v>48</v>
      </c>
      <c r="O135" s="19">
        <v>58</v>
      </c>
      <c r="P135" s="19">
        <v>75</v>
      </c>
      <c r="Q135" s="19">
        <v>61</v>
      </c>
      <c r="R135" s="19">
        <v>52</v>
      </c>
      <c r="S135" s="19">
        <v>44</v>
      </c>
      <c r="T135" s="19">
        <v>73</v>
      </c>
      <c r="V135" s="24">
        <v>0.91666666666666696</v>
      </c>
      <c r="W135" s="19">
        <v>51</v>
      </c>
      <c r="X135" s="19">
        <v>53</v>
      </c>
      <c r="Y135" s="19">
        <v>70</v>
      </c>
      <c r="Z135" s="19">
        <v>56</v>
      </c>
      <c r="AA135" s="19">
        <v>62</v>
      </c>
      <c r="AB135" s="19">
        <v>68</v>
      </c>
      <c r="AC135" s="19">
        <v>61</v>
      </c>
      <c r="AE135" s="24">
        <v>0.91666666666666696</v>
      </c>
      <c r="AF135" s="19">
        <v>59</v>
      </c>
      <c r="AG135" s="19">
        <v>70</v>
      </c>
      <c r="AH135" s="19">
        <v>65</v>
      </c>
      <c r="AI135" s="19">
        <v>58</v>
      </c>
      <c r="AJ135" s="19">
        <v>51</v>
      </c>
      <c r="AK135" s="19">
        <v>62</v>
      </c>
      <c r="AL135" s="19">
        <v>53</v>
      </c>
    </row>
    <row r="136" spans="4:38" x14ac:dyDescent="0.25">
      <c r="D136" s="24">
        <v>0.95833333333333304</v>
      </c>
      <c r="E136" s="19">
        <v>49</v>
      </c>
      <c r="F136" s="19">
        <v>77</v>
      </c>
      <c r="G136" s="19">
        <v>69</v>
      </c>
      <c r="H136" s="19">
        <v>69</v>
      </c>
      <c r="I136" s="19">
        <v>62</v>
      </c>
      <c r="J136" s="19">
        <v>71</v>
      </c>
      <c r="K136" s="19">
        <v>50</v>
      </c>
      <c r="M136" s="24">
        <v>0.95833333333333304</v>
      </c>
      <c r="N136" s="19">
        <v>54</v>
      </c>
      <c r="O136" s="19">
        <v>58</v>
      </c>
      <c r="P136" s="19">
        <v>74</v>
      </c>
      <c r="Q136" s="19">
        <v>57</v>
      </c>
      <c r="R136" s="19">
        <v>52</v>
      </c>
      <c r="S136" s="19">
        <v>47</v>
      </c>
      <c r="T136" s="19">
        <v>81</v>
      </c>
      <c r="V136" s="24">
        <v>0.95833333333333304</v>
      </c>
      <c r="W136" s="19">
        <v>63</v>
      </c>
      <c r="X136" s="19">
        <v>53</v>
      </c>
      <c r="Y136" s="19">
        <v>56</v>
      </c>
      <c r="Z136" s="19">
        <v>62</v>
      </c>
      <c r="AA136" s="19">
        <v>62</v>
      </c>
      <c r="AB136" s="19">
        <v>56</v>
      </c>
      <c r="AC136" s="19">
        <v>52</v>
      </c>
      <c r="AE136" s="24">
        <v>0.95833333333333304</v>
      </c>
      <c r="AF136" s="19">
        <v>53</v>
      </c>
      <c r="AG136" s="19">
        <v>57</v>
      </c>
      <c r="AH136" s="19">
        <v>78</v>
      </c>
      <c r="AI136" s="19">
        <v>53</v>
      </c>
      <c r="AJ136" s="19">
        <v>58</v>
      </c>
      <c r="AK136" s="19">
        <v>79</v>
      </c>
      <c r="AL136" s="19">
        <v>64</v>
      </c>
    </row>
    <row r="137" spans="4:38" x14ac:dyDescent="0.25">
      <c r="D137" s="24">
        <v>1</v>
      </c>
      <c r="E137" s="19">
        <v>42</v>
      </c>
      <c r="F137" s="19">
        <v>69</v>
      </c>
      <c r="G137" s="19">
        <v>60</v>
      </c>
      <c r="H137" s="19">
        <v>75</v>
      </c>
      <c r="I137" s="19">
        <v>63</v>
      </c>
      <c r="J137" s="19">
        <v>56</v>
      </c>
      <c r="K137" s="19">
        <v>51</v>
      </c>
      <c r="M137" s="24">
        <v>1</v>
      </c>
      <c r="N137" s="19">
        <v>57</v>
      </c>
      <c r="O137" s="19">
        <v>66</v>
      </c>
      <c r="P137" s="19">
        <v>60</v>
      </c>
      <c r="Q137" s="19">
        <v>67</v>
      </c>
      <c r="R137" s="19">
        <v>71</v>
      </c>
      <c r="S137" s="19">
        <v>51</v>
      </c>
      <c r="T137" s="19">
        <v>69</v>
      </c>
      <c r="V137" s="24">
        <v>1</v>
      </c>
      <c r="W137" s="19">
        <v>50</v>
      </c>
      <c r="X137" s="19">
        <v>48</v>
      </c>
      <c r="Y137" s="19">
        <v>53</v>
      </c>
      <c r="Z137" s="19">
        <v>70</v>
      </c>
      <c r="AA137" s="19">
        <v>46</v>
      </c>
      <c r="AB137" s="19">
        <v>61</v>
      </c>
      <c r="AC137" s="19">
        <v>48</v>
      </c>
      <c r="AE137" s="24">
        <v>1</v>
      </c>
      <c r="AF137" s="19">
        <v>42</v>
      </c>
      <c r="AG137" s="19">
        <v>69</v>
      </c>
      <c r="AH137" s="19">
        <v>56</v>
      </c>
      <c r="AI137" s="19">
        <v>65</v>
      </c>
      <c r="AJ137" s="19">
        <v>70</v>
      </c>
      <c r="AK137" s="19">
        <v>94</v>
      </c>
      <c r="AL137" s="19">
        <v>94</v>
      </c>
    </row>
    <row r="138" spans="4:38" x14ac:dyDescent="0.25">
      <c r="D138" s="24">
        <v>1.0416666666666701</v>
      </c>
      <c r="E138" s="19">
        <v>36</v>
      </c>
      <c r="F138" s="19">
        <v>47</v>
      </c>
      <c r="G138" s="19">
        <v>58</v>
      </c>
      <c r="H138" s="19">
        <v>83</v>
      </c>
      <c r="I138" s="19">
        <v>50</v>
      </c>
      <c r="J138" s="19">
        <v>55</v>
      </c>
      <c r="K138" s="19">
        <v>65</v>
      </c>
      <c r="M138" s="24">
        <v>1.0416666666666701</v>
      </c>
      <c r="N138" s="19">
        <v>44</v>
      </c>
      <c r="O138" s="19">
        <v>58</v>
      </c>
      <c r="P138" s="19">
        <v>55</v>
      </c>
      <c r="Q138" s="19">
        <v>56</v>
      </c>
      <c r="R138" s="19">
        <v>86</v>
      </c>
      <c r="S138" s="19">
        <v>61</v>
      </c>
      <c r="T138" s="19">
        <v>68</v>
      </c>
      <c r="V138" s="24">
        <v>1.0416666666666701</v>
      </c>
      <c r="W138" s="19">
        <v>58</v>
      </c>
      <c r="X138" s="19">
        <v>51</v>
      </c>
      <c r="Y138" s="19">
        <v>53</v>
      </c>
      <c r="Z138" s="19">
        <v>43</v>
      </c>
      <c r="AA138" s="19">
        <v>72</v>
      </c>
      <c r="AB138" s="19">
        <v>55</v>
      </c>
      <c r="AC138" s="19">
        <v>59</v>
      </c>
      <c r="AE138" s="24">
        <v>1.0416666666666701</v>
      </c>
      <c r="AF138" s="19">
        <v>50</v>
      </c>
      <c r="AG138" s="19">
        <v>58</v>
      </c>
      <c r="AH138" s="19">
        <v>56</v>
      </c>
      <c r="AI138" s="19">
        <v>69</v>
      </c>
      <c r="AJ138" s="19">
        <v>55</v>
      </c>
      <c r="AK138" s="19">
        <v>61</v>
      </c>
      <c r="AL138" s="19">
        <v>69</v>
      </c>
    </row>
    <row r="139" spans="4:38" x14ac:dyDescent="0.25">
      <c r="D139" s="24">
        <v>1.0833333333333299</v>
      </c>
      <c r="E139" s="19">
        <v>45</v>
      </c>
      <c r="F139" s="19">
        <v>34</v>
      </c>
      <c r="G139" s="19">
        <v>54</v>
      </c>
      <c r="H139" s="19">
        <v>52</v>
      </c>
      <c r="I139" s="19">
        <v>52</v>
      </c>
      <c r="J139" s="19">
        <v>73</v>
      </c>
      <c r="K139" s="19">
        <v>59</v>
      </c>
      <c r="M139" s="24">
        <v>1.0833333333333299</v>
      </c>
      <c r="N139" s="19">
        <v>46</v>
      </c>
      <c r="O139" s="19">
        <v>68</v>
      </c>
      <c r="P139" s="19">
        <v>72</v>
      </c>
      <c r="Q139" s="19">
        <v>77</v>
      </c>
      <c r="R139" s="19">
        <v>60</v>
      </c>
      <c r="S139" s="19">
        <v>69</v>
      </c>
      <c r="T139" s="19">
        <v>54</v>
      </c>
      <c r="V139" s="24">
        <v>1.0833333333333299</v>
      </c>
      <c r="W139" s="19">
        <v>66</v>
      </c>
      <c r="X139" s="19">
        <v>51</v>
      </c>
      <c r="Y139" s="19">
        <v>68</v>
      </c>
      <c r="Z139" s="19">
        <v>65</v>
      </c>
      <c r="AA139" s="19">
        <v>82</v>
      </c>
      <c r="AB139" s="19">
        <v>65</v>
      </c>
      <c r="AC139" s="19">
        <v>65</v>
      </c>
      <c r="AE139" s="24">
        <v>1.0833333333333299</v>
      </c>
      <c r="AF139" s="19">
        <v>56</v>
      </c>
      <c r="AG139" s="19">
        <v>63</v>
      </c>
      <c r="AH139" s="19">
        <v>56</v>
      </c>
      <c r="AI139" s="19">
        <v>64</v>
      </c>
      <c r="AJ139" s="19">
        <v>57</v>
      </c>
      <c r="AK139" s="19">
        <v>49</v>
      </c>
      <c r="AL139" s="19">
        <v>69</v>
      </c>
    </row>
    <row r="140" spans="4:38" x14ac:dyDescent="0.25">
      <c r="D140" s="24">
        <v>1.125</v>
      </c>
      <c r="E140" s="19">
        <v>46</v>
      </c>
      <c r="F140" s="19">
        <v>72</v>
      </c>
      <c r="G140" s="19">
        <v>16</v>
      </c>
      <c r="H140" s="19">
        <v>39</v>
      </c>
      <c r="I140" s="19">
        <v>57</v>
      </c>
      <c r="J140" s="19">
        <v>60</v>
      </c>
      <c r="K140" s="19">
        <v>49</v>
      </c>
      <c r="M140" s="24">
        <v>1.125</v>
      </c>
      <c r="N140" s="19">
        <v>54</v>
      </c>
      <c r="O140" s="19">
        <v>58</v>
      </c>
      <c r="P140" s="19">
        <v>76</v>
      </c>
      <c r="Q140" s="19">
        <v>29</v>
      </c>
      <c r="R140" s="19">
        <v>66</v>
      </c>
      <c r="S140" s="19">
        <v>54</v>
      </c>
      <c r="T140" s="19">
        <v>53</v>
      </c>
      <c r="V140" s="24">
        <v>1.125</v>
      </c>
      <c r="W140" s="19">
        <v>57</v>
      </c>
      <c r="X140" s="19">
        <v>58</v>
      </c>
      <c r="Y140" s="19">
        <v>53</v>
      </c>
      <c r="Z140" s="19">
        <v>47</v>
      </c>
      <c r="AA140" s="19">
        <v>78</v>
      </c>
      <c r="AB140" s="19">
        <v>58</v>
      </c>
      <c r="AC140" s="19">
        <v>77</v>
      </c>
      <c r="AE140" s="24">
        <v>1.125</v>
      </c>
      <c r="AF140" s="19">
        <v>43</v>
      </c>
      <c r="AG140" s="19">
        <v>91</v>
      </c>
      <c r="AH140" s="19">
        <v>36</v>
      </c>
      <c r="AI140" s="19">
        <v>30</v>
      </c>
      <c r="AJ140" s="19">
        <v>44</v>
      </c>
      <c r="AK140" s="19">
        <v>55</v>
      </c>
      <c r="AL140" s="19">
        <v>58</v>
      </c>
    </row>
    <row r="141" spans="4:38" x14ac:dyDescent="0.25">
      <c r="D141" s="24">
        <v>1.1666666666666701</v>
      </c>
      <c r="E141" s="19">
        <v>39</v>
      </c>
      <c r="F141" s="19">
        <v>67</v>
      </c>
      <c r="G141" s="19"/>
      <c r="H141" s="19"/>
      <c r="I141" s="19">
        <v>63</v>
      </c>
      <c r="J141" s="19">
        <v>45</v>
      </c>
      <c r="K141" s="19">
        <v>26</v>
      </c>
      <c r="M141" s="24">
        <v>1.1666666666666701</v>
      </c>
      <c r="N141" s="19"/>
      <c r="O141" s="19"/>
      <c r="P141" s="19">
        <v>68</v>
      </c>
      <c r="Q141" s="19">
        <v>81</v>
      </c>
      <c r="R141" s="19">
        <v>77</v>
      </c>
      <c r="S141" s="19">
        <v>55</v>
      </c>
      <c r="T141" s="19">
        <v>68</v>
      </c>
      <c r="V141" s="24">
        <v>1.1666666666666701</v>
      </c>
      <c r="W141" s="19">
        <v>50</v>
      </c>
      <c r="X141" s="19">
        <v>65</v>
      </c>
      <c r="Y141" s="19"/>
      <c r="Z141" s="19"/>
      <c r="AA141" s="19">
        <v>65</v>
      </c>
      <c r="AB141" s="19">
        <v>57</v>
      </c>
      <c r="AC141" s="19">
        <v>51</v>
      </c>
      <c r="AE141" s="24">
        <v>1.1666666666666701</v>
      </c>
      <c r="AF141" s="19"/>
      <c r="AG141" s="19">
        <v>36</v>
      </c>
      <c r="AH141" s="19"/>
      <c r="AI141" s="19"/>
      <c r="AJ141" s="19">
        <v>60</v>
      </c>
      <c r="AK141" s="19">
        <v>53</v>
      </c>
      <c r="AL141" s="19">
        <v>29</v>
      </c>
    </row>
    <row r="142" spans="4:38" x14ac:dyDescent="0.25">
      <c r="D142" s="24">
        <v>1.2083333333333299</v>
      </c>
      <c r="E142" s="19"/>
      <c r="F142" s="19">
        <v>19</v>
      </c>
      <c r="G142" s="19"/>
      <c r="H142" s="19"/>
      <c r="I142" s="19">
        <v>35</v>
      </c>
      <c r="J142" s="19">
        <v>46</v>
      </c>
      <c r="K142" s="19"/>
      <c r="M142" s="24">
        <v>1.2083333333333299</v>
      </c>
      <c r="N142" s="19"/>
      <c r="O142" s="19"/>
      <c r="P142" s="19">
        <v>21</v>
      </c>
      <c r="Q142" s="19">
        <v>56</v>
      </c>
      <c r="R142" s="19">
        <v>27</v>
      </c>
      <c r="S142" s="19">
        <v>31</v>
      </c>
      <c r="T142" s="19"/>
      <c r="V142" s="24">
        <v>1.2083333333333299</v>
      </c>
      <c r="W142" s="19"/>
      <c r="X142" s="19"/>
      <c r="Y142" s="19"/>
      <c r="Z142" s="19"/>
      <c r="AA142" s="19">
        <v>68</v>
      </c>
      <c r="AB142" s="19"/>
      <c r="AC142" s="19"/>
      <c r="AE142" s="24">
        <v>1.2083333333333299</v>
      </c>
      <c r="AF142" s="19"/>
      <c r="AG142" s="19"/>
      <c r="AH142" s="19"/>
      <c r="AI142" s="19"/>
      <c r="AJ142" s="19"/>
      <c r="AK142" s="19"/>
      <c r="AL142" s="19"/>
    </row>
    <row r="143" spans="4:38" x14ac:dyDescent="0.25">
      <c r="D143" s="24">
        <v>1.25</v>
      </c>
      <c r="E143" s="19"/>
      <c r="F143" s="19"/>
      <c r="G143" s="19"/>
      <c r="H143" s="19"/>
      <c r="I143" s="19"/>
      <c r="J143" s="19"/>
      <c r="K143" s="19"/>
      <c r="M143" s="24">
        <v>1.25</v>
      </c>
      <c r="N143" s="19"/>
      <c r="O143" s="19"/>
      <c r="P143" s="19"/>
      <c r="Q143" s="19">
        <v>64</v>
      </c>
      <c r="R143" s="19"/>
      <c r="S143" s="19"/>
      <c r="T143" s="19"/>
      <c r="V143" s="24">
        <v>1.25</v>
      </c>
      <c r="W143" s="19"/>
      <c r="X143" s="19"/>
      <c r="Y143" s="19"/>
      <c r="Z143" s="19"/>
      <c r="AA143" s="19">
        <v>29</v>
      </c>
      <c r="AB143" s="19"/>
      <c r="AC143" s="19"/>
      <c r="AE143" s="24">
        <v>1.25</v>
      </c>
      <c r="AF143" s="19"/>
      <c r="AG143" s="19"/>
      <c r="AH143" s="19"/>
      <c r="AI143" s="19"/>
      <c r="AJ143" s="19"/>
      <c r="AK143" s="19"/>
      <c r="AL143" s="19"/>
    </row>
    <row r="149" spans="4:36" x14ac:dyDescent="0.25">
      <c r="D149" s="82" t="s">
        <v>56</v>
      </c>
      <c r="E149" s="83"/>
      <c r="F149" s="83"/>
      <c r="G149" s="83"/>
      <c r="H149" s="83"/>
      <c r="I149" s="83"/>
      <c r="J149" s="83"/>
      <c r="K149" s="84"/>
    </row>
    <row r="150" spans="4:36" x14ac:dyDescent="0.25">
      <c r="D150" s="24">
        <v>0.29166666666666669</v>
      </c>
      <c r="E150" s="19" t="str">
        <f>IFERROR(AVERAGE(E120,N120,W120,AF120,AO120),"")</f>
        <v/>
      </c>
      <c r="F150" s="19" t="str">
        <f t="shared" ref="F150:F173" si="15">IFERROR(AVERAGE(F120,O120,X120,AG120,AP120),"")</f>
        <v/>
      </c>
      <c r="G150" s="19" t="str">
        <f t="shared" ref="G150:G173" si="16">IFERROR(AVERAGE(G120,P120,Y120,AH120,AQ120),"")</f>
        <v/>
      </c>
      <c r="H150" s="19" t="str">
        <f t="shared" ref="H150:H173" si="17">IFERROR(AVERAGE(H120,Q120,Z120,AI120,AR120),"")</f>
        <v/>
      </c>
      <c r="I150" s="19">
        <f t="shared" ref="I150:I162" si="18">IFERROR(AVERAGE(I120,R120,AA120,AJ120,AS120),"")</f>
        <v>101</v>
      </c>
      <c r="J150" s="19" t="str">
        <f t="shared" ref="J150:J173" si="19">IFERROR(AVERAGE(J120,S120,AB120,AK120,AT120),"")</f>
        <v/>
      </c>
      <c r="K150" s="19" t="str">
        <f t="shared" ref="K150:K173" si="20">IFERROR(AVERAGE(K120,T120,AC120,AL120,AU120),"")</f>
        <v/>
      </c>
      <c r="M150" s="24">
        <v>0.29166666666666669</v>
      </c>
      <c r="N150" s="24">
        <v>0.33333333333333298</v>
      </c>
      <c r="O150" s="24">
        <v>0.375</v>
      </c>
      <c r="P150" s="24">
        <v>0.41666666666666702</v>
      </c>
      <c r="Q150" s="24">
        <v>0.45833333333333298</v>
      </c>
      <c r="R150" s="24">
        <v>0.5</v>
      </c>
      <c r="S150" s="24">
        <v>0.54166666666666696</v>
      </c>
      <c r="T150" s="24">
        <v>0.58333333333333304</v>
      </c>
      <c r="U150" s="24">
        <v>0.625</v>
      </c>
      <c r="V150" s="24">
        <v>0.66666666666666696</v>
      </c>
      <c r="W150" s="24">
        <v>0.70833333333333304</v>
      </c>
      <c r="X150" s="24">
        <v>0.75</v>
      </c>
      <c r="Y150" s="24">
        <v>0.79166666666666696</v>
      </c>
      <c r="Z150" s="24">
        <v>0.83333333333333304</v>
      </c>
      <c r="AA150" s="24">
        <v>0.875</v>
      </c>
      <c r="AB150" s="24">
        <v>0.91666666666666696</v>
      </c>
      <c r="AC150" s="24">
        <v>0.95833333333333304</v>
      </c>
      <c r="AD150" s="24">
        <v>1</v>
      </c>
      <c r="AE150" s="24">
        <v>1.0416666666666701</v>
      </c>
      <c r="AF150" s="24">
        <v>1.0833333333333299</v>
      </c>
      <c r="AG150" s="24">
        <v>1.125</v>
      </c>
      <c r="AH150" s="24">
        <v>1.1666666666666701</v>
      </c>
      <c r="AI150" s="24">
        <v>1.2083333333333299</v>
      </c>
      <c r="AJ150" s="24">
        <v>1.25</v>
      </c>
    </row>
    <row r="151" spans="4:36" x14ac:dyDescent="0.25">
      <c r="D151" s="24">
        <v>0.33333333333333298</v>
      </c>
      <c r="E151" s="19" t="str">
        <f t="shared" ref="E151:E173" si="21">IFERROR(AVERAGE(E121,N121,W121,AF121,AO121),"")</f>
        <v/>
      </c>
      <c r="F151" s="19" t="str">
        <f t="shared" si="15"/>
        <v/>
      </c>
      <c r="G151" s="19" t="str">
        <f t="shared" si="16"/>
        <v/>
      </c>
      <c r="H151" s="19" t="str">
        <f t="shared" si="17"/>
        <v/>
      </c>
      <c r="I151" s="19">
        <f t="shared" si="18"/>
        <v>15</v>
      </c>
      <c r="J151" s="19" t="str">
        <f t="shared" si="19"/>
        <v/>
      </c>
      <c r="K151" s="19" t="str">
        <f t="shared" si="20"/>
        <v/>
      </c>
      <c r="M151" s="19">
        <f>IFERROR(AVERAGE(E150:K150), "")</f>
        <v>101</v>
      </c>
      <c r="N151" s="19">
        <f>IFERROR(AVERAGE(E151:K151), "")</f>
        <v>15</v>
      </c>
      <c r="O151" s="19" t="str">
        <f>IFERROR(AVERAGE(E152:K152), "")</f>
        <v/>
      </c>
      <c r="P151" s="19" t="str">
        <f>IFERROR(AVERAGE(E153:K153), "")</f>
        <v/>
      </c>
      <c r="Q151" s="19" t="str">
        <f>IFERROR(AVERAGE(E154:K154), "")</f>
        <v/>
      </c>
      <c r="R151" s="19" t="str">
        <f>IFERROR(AVERAGE(E155:K155), "")</f>
        <v/>
      </c>
      <c r="S151" s="19" t="str">
        <f>IFERROR(AVERAGE(E156:K156), "")</f>
        <v/>
      </c>
      <c r="T151" s="19" t="str">
        <f>IFERROR(AVERAGE(E157:K157), "")</f>
        <v/>
      </c>
      <c r="U151" s="19" t="str">
        <f>IFERROR(AVERAGE(E158:K158), "")</f>
        <v/>
      </c>
      <c r="V151" s="19">
        <f>IFERROR(AVERAGE(E159:K159), "")</f>
        <v>33</v>
      </c>
      <c r="W151" s="19">
        <f>IFERROR(AVERAGE(E160:K160), "")</f>
        <v>36.5</v>
      </c>
      <c r="X151" s="19">
        <f>IFERROR(AVERAGE(E161:K161), "")</f>
        <v>50.875</v>
      </c>
      <c r="Y151" s="19">
        <f>IFERROR(AVERAGE(E162:K162), "")</f>
        <v>47.321428571428569</v>
      </c>
      <c r="Z151" s="19">
        <f>IFERROR(AVERAGE(E163:K163), "")</f>
        <v>53.035714285714285</v>
      </c>
      <c r="AA151" s="19">
        <f>IFERROR(AVERAGE(E164:K164), "")</f>
        <v>58.214285714285708</v>
      </c>
      <c r="AB151" s="19">
        <f>IFERROR(AVERAGE(E165:K165), "")</f>
        <v>57.214285714285715</v>
      </c>
      <c r="AC151" s="19">
        <f>IFERROR(AVERAGE(E166:K166), "")</f>
        <v>61.285714285714285</v>
      </c>
      <c r="AD151" s="19">
        <f>IFERROR(AVERAGE(E167:K167), "")</f>
        <v>61.535714285714285</v>
      </c>
      <c r="AE151" s="19">
        <f>IFERROR(AVERAGE(E168:K168), "")</f>
        <v>58.25</v>
      </c>
      <c r="AF151" s="19">
        <f>IFERROR(AVERAGE(E169:K169), "")</f>
        <v>60.392857142857146</v>
      </c>
      <c r="AG151" s="19">
        <f>IFERROR(AVERAGE(E170:K170), "")</f>
        <v>54.071428571428569</v>
      </c>
      <c r="AH151" s="19">
        <f>IFERROR(AVERAGE(E171:K171), "")</f>
        <v>58.821428571428569</v>
      </c>
      <c r="AI151" s="19">
        <f>IFERROR(AVERAGE(E172:K172), "")</f>
        <v>35.56666666666667</v>
      </c>
      <c r="AJ151" s="19">
        <f>IFERROR(AVERAGE(E173:K173), "")</f>
        <v>46.5</v>
      </c>
    </row>
    <row r="152" spans="4:36" x14ac:dyDescent="0.25">
      <c r="D152" s="24">
        <v>0.375</v>
      </c>
      <c r="E152" s="19" t="str">
        <f t="shared" si="21"/>
        <v/>
      </c>
      <c r="F152" s="19" t="str">
        <f t="shared" si="15"/>
        <v/>
      </c>
      <c r="G152" s="19" t="str">
        <f t="shared" si="16"/>
        <v/>
      </c>
      <c r="H152" s="19" t="str">
        <f t="shared" si="17"/>
        <v/>
      </c>
      <c r="I152" s="19" t="str">
        <f t="shared" si="18"/>
        <v/>
      </c>
      <c r="J152" s="19" t="str">
        <f t="shared" si="19"/>
        <v/>
      </c>
      <c r="K152" s="19" t="str">
        <f t="shared" si="20"/>
        <v/>
      </c>
    </row>
    <row r="153" spans="4:36" x14ac:dyDescent="0.25">
      <c r="D153" s="24">
        <v>0.41666666666666702</v>
      </c>
      <c r="E153" s="19" t="str">
        <f t="shared" si="21"/>
        <v/>
      </c>
      <c r="F153" s="19" t="str">
        <f t="shared" si="15"/>
        <v/>
      </c>
      <c r="G153" s="19" t="str">
        <f t="shared" si="16"/>
        <v/>
      </c>
      <c r="H153" s="19" t="str">
        <f t="shared" si="17"/>
        <v/>
      </c>
      <c r="I153" s="19" t="str">
        <f t="shared" si="18"/>
        <v/>
      </c>
      <c r="J153" s="19" t="str">
        <f t="shared" si="19"/>
        <v/>
      </c>
      <c r="K153" s="19" t="str">
        <f t="shared" si="20"/>
        <v/>
      </c>
    </row>
    <row r="154" spans="4:36" x14ac:dyDescent="0.25">
      <c r="D154" s="24">
        <v>0.45833333333333298</v>
      </c>
      <c r="E154" s="19" t="str">
        <f t="shared" si="21"/>
        <v/>
      </c>
      <c r="F154" s="19" t="str">
        <f t="shared" si="15"/>
        <v/>
      </c>
      <c r="G154" s="19" t="str">
        <f t="shared" si="16"/>
        <v/>
      </c>
      <c r="H154" s="19" t="str">
        <f t="shared" si="17"/>
        <v/>
      </c>
      <c r="I154" s="19" t="str">
        <f t="shared" si="18"/>
        <v/>
      </c>
      <c r="J154" s="19" t="str">
        <f t="shared" si="19"/>
        <v/>
      </c>
      <c r="K154" s="19" t="str">
        <f t="shared" si="20"/>
        <v/>
      </c>
    </row>
    <row r="155" spans="4:36" x14ac:dyDescent="0.25">
      <c r="D155" s="24">
        <v>0.5</v>
      </c>
      <c r="E155" s="19" t="str">
        <f t="shared" si="21"/>
        <v/>
      </c>
      <c r="F155" s="19" t="str">
        <f t="shared" si="15"/>
        <v/>
      </c>
      <c r="G155" s="19" t="str">
        <f t="shared" si="16"/>
        <v/>
      </c>
      <c r="H155" s="19" t="str">
        <f t="shared" si="17"/>
        <v/>
      </c>
      <c r="I155" s="19" t="str">
        <f t="shared" si="18"/>
        <v/>
      </c>
      <c r="J155" s="19" t="str">
        <f t="shared" si="19"/>
        <v/>
      </c>
      <c r="K155" s="19" t="str">
        <f t="shared" si="20"/>
        <v/>
      </c>
    </row>
    <row r="156" spans="4:36" x14ac:dyDescent="0.25">
      <c r="D156" s="24">
        <v>0.54166666666666696</v>
      </c>
      <c r="E156" s="19" t="str">
        <f t="shared" si="21"/>
        <v/>
      </c>
      <c r="F156" s="19" t="str">
        <f t="shared" si="15"/>
        <v/>
      </c>
      <c r="G156" s="19" t="str">
        <f t="shared" si="16"/>
        <v/>
      </c>
      <c r="H156" s="19" t="str">
        <f t="shared" si="17"/>
        <v/>
      </c>
      <c r="I156" s="19" t="str">
        <f t="shared" si="18"/>
        <v/>
      </c>
      <c r="J156" s="19" t="str">
        <f t="shared" si="19"/>
        <v/>
      </c>
      <c r="K156" s="19" t="str">
        <f t="shared" si="20"/>
        <v/>
      </c>
    </row>
    <row r="157" spans="4:36" x14ac:dyDescent="0.25">
      <c r="D157" s="24">
        <v>0.58333333333333304</v>
      </c>
      <c r="E157" s="19" t="str">
        <f t="shared" si="21"/>
        <v/>
      </c>
      <c r="F157" s="19" t="str">
        <f t="shared" si="15"/>
        <v/>
      </c>
      <c r="G157" s="19" t="str">
        <f t="shared" si="16"/>
        <v/>
      </c>
      <c r="H157" s="19" t="str">
        <f t="shared" si="17"/>
        <v/>
      </c>
      <c r="I157" s="19" t="str">
        <f t="shared" si="18"/>
        <v/>
      </c>
      <c r="J157" s="19" t="str">
        <f t="shared" si="19"/>
        <v/>
      </c>
      <c r="K157" s="19" t="str">
        <f t="shared" si="20"/>
        <v/>
      </c>
    </row>
    <row r="158" spans="4:36" x14ac:dyDescent="0.25">
      <c r="D158" s="24">
        <v>0.625</v>
      </c>
      <c r="E158" s="19" t="str">
        <f t="shared" si="21"/>
        <v/>
      </c>
      <c r="F158" s="19" t="str">
        <f t="shared" si="15"/>
        <v/>
      </c>
      <c r="G158" s="19" t="str">
        <f t="shared" si="16"/>
        <v/>
      </c>
      <c r="H158" s="19" t="str">
        <f t="shared" si="17"/>
        <v/>
      </c>
      <c r="I158" s="19" t="str">
        <f t="shared" si="18"/>
        <v/>
      </c>
      <c r="J158" s="19" t="str">
        <f t="shared" si="19"/>
        <v/>
      </c>
      <c r="K158" s="19" t="str">
        <f t="shared" si="20"/>
        <v/>
      </c>
    </row>
    <row r="159" spans="4:36" x14ac:dyDescent="0.25">
      <c r="D159" s="24">
        <v>0.66666666666666696</v>
      </c>
      <c r="E159" s="19">
        <f t="shared" si="21"/>
        <v>11</v>
      </c>
      <c r="F159" s="19">
        <f t="shared" si="15"/>
        <v>55</v>
      </c>
      <c r="G159" s="19" t="str">
        <f t="shared" si="16"/>
        <v/>
      </c>
      <c r="H159" s="19" t="str">
        <f t="shared" si="17"/>
        <v/>
      </c>
      <c r="I159" s="19" t="str">
        <f t="shared" si="18"/>
        <v/>
      </c>
      <c r="J159" s="19" t="str">
        <f t="shared" si="19"/>
        <v/>
      </c>
      <c r="K159" s="19" t="str">
        <f t="shared" si="20"/>
        <v/>
      </c>
    </row>
    <row r="160" spans="4:36" x14ac:dyDescent="0.25">
      <c r="D160" s="24">
        <v>0.70833333333333304</v>
      </c>
      <c r="E160" s="19" t="str">
        <f t="shared" si="21"/>
        <v/>
      </c>
      <c r="F160" s="19">
        <f t="shared" si="15"/>
        <v>47</v>
      </c>
      <c r="G160" s="19" t="str">
        <f t="shared" si="16"/>
        <v/>
      </c>
      <c r="H160" s="19" t="str">
        <f t="shared" si="17"/>
        <v/>
      </c>
      <c r="I160" s="19" t="str">
        <f t="shared" si="18"/>
        <v/>
      </c>
      <c r="J160" s="19" t="str">
        <f t="shared" si="19"/>
        <v/>
      </c>
      <c r="K160" s="19">
        <f t="shared" si="20"/>
        <v>26</v>
      </c>
    </row>
    <row r="161" spans="2:11" x14ac:dyDescent="0.25">
      <c r="D161" s="24">
        <v>0.75</v>
      </c>
      <c r="E161" s="19" t="str">
        <f t="shared" si="21"/>
        <v/>
      </c>
      <c r="F161" s="19">
        <f t="shared" si="15"/>
        <v>60</v>
      </c>
      <c r="G161" s="19" t="str">
        <f t="shared" si="16"/>
        <v/>
      </c>
      <c r="H161" s="19" t="str">
        <f t="shared" si="17"/>
        <v/>
      </c>
      <c r="I161" s="19">
        <f t="shared" si="18"/>
        <v>53</v>
      </c>
      <c r="J161" s="19">
        <f t="shared" si="19"/>
        <v>52.5</v>
      </c>
      <c r="K161" s="19">
        <f t="shared" si="20"/>
        <v>38</v>
      </c>
    </row>
    <row r="162" spans="2:11" x14ac:dyDescent="0.25">
      <c r="D162" s="24">
        <v>0.79166666666666696</v>
      </c>
      <c r="E162" s="19">
        <f t="shared" si="21"/>
        <v>33.333333333333336</v>
      </c>
      <c r="F162" s="19">
        <f t="shared" si="15"/>
        <v>49</v>
      </c>
      <c r="G162" s="19">
        <f t="shared" si="16"/>
        <v>67</v>
      </c>
      <c r="H162" s="19">
        <f t="shared" si="17"/>
        <v>34</v>
      </c>
      <c r="I162" s="19">
        <f t="shared" si="18"/>
        <v>48.75</v>
      </c>
      <c r="J162" s="19">
        <f t="shared" si="19"/>
        <v>52.666666666666664</v>
      </c>
      <c r="K162" s="19">
        <f t="shared" si="20"/>
        <v>46.5</v>
      </c>
    </row>
    <row r="163" spans="2:11" x14ac:dyDescent="0.25">
      <c r="D163" s="24">
        <v>0.83333333333333304</v>
      </c>
      <c r="E163" s="19">
        <f t="shared" si="21"/>
        <v>43.666666666666664</v>
      </c>
      <c r="F163" s="19">
        <f t="shared" si="15"/>
        <v>63</v>
      </c>
      <c r="G163" s="19">
        <f t="shared" si="16"/>
        <v>46.5</v>
      </c>
      <c r="H163" s="19">
        <f t="shared" si="17"/>
        <v>46.333333333333336</v>
      </c>
      <c r="I163" s="19">
        <f>IFERROR(AVERAGE(I133,R133,AA133,AJ133,AS133),"")</f>
        <v>65.5</v>
      </c>
      <c r="J163" s="19">
        <f t="shared" si="19"/>
        <v>50</v>
      </c>
      <c r="K163" s="19">
        <f t="shared" si="20"/>
        <v>56.25</v>
      </c>
    </row>
    <row r="164" spans="2:11" x14ac:dyDescent="0.25">
      <c r="D164" s="24">
        <v>0.875</v>
      </c>
      <c r="E164" s="19">
        <f t="shared" si="21"/>
        <v>50.666666666666664</v>
      </c>
      <c r="F164" s="19">
        <f t="shared" si="15"/>
        <v>66.5</v>
      </c>
      <c r="G164" s="19">
        <f t="shared" si="16"/>
        <v>58</v>
      </c>
      <c r="H164" s="19">
        <f t="shared" si="17"/>
        <v>56.25</v>
      </c>
      <c r="I164" s="19">
        <f t="shared" ref="I164:I173" si="22">IFERROR(AVERAGE(I134,R134,AA134,AJ134,AS134),"")</f>
        <v>63.5</v>
      </c>
      <c r="J164" s="19">
        <f t="shared" si="19"/>
        <v>58.333333333333336</v>
      </c>
      <c r="K164" s="19">
        <f t="shared" si="20"/>
        <v>54.25</v>
      </c>
    </row>
    <row r="165" spans="2:11" x14ac:dyDescent="0.25">
      <c r="D165" s="24">
        <v>0.91666666666666696</v>
      </c>
      <c r="E165" s="19">
        <f t="shared" si="21"/>
        <v>51.25</v>
      </c>
      <c r="F165" s="19">
        <f t="shared" si="15"/>
        <v>63</v>
      </c>
      <c r="G165" s="19">
        <f t="shared" si="16"/>
        <v>65.5</v>
      </c>
      <c r="H165" s="19">
        <f t="shared" si="17"/>
        <v>58.5</v>
      </c>
      <c r="I165" s="19">
        <f t="shared" si="22"/>
        <v>56</v>
      </c>
      <c r="J165" s="19">
        <f t="shared" si="19"/>
        <v>47.75</v>
      </c>
      <c r="K165" s="19">
        <f t="shared" si="20"/>
        <v>58.5</v>
      </c>
    </row>
    <row r="166" spans="2:11" x14ac:dyDescent="0.25">
      <c r="D166" s="24">
        <v>0.95833333333333304</v>
      </c>
      <c r="E166" s="19">
        <f t="shared" si="21"/>
        <v>54.75</v>
      </c>
      <c r="F166" s="19">
        <f t="shared" si="15"/>
        <v>61.25</v>
      </c>
      <c r="G166" s="19">
        <f t="shared" si="16"/>
        <v>69.25</v>
      </c>
      <c r="H166" s="19">
        <f t="shared" si="17"/>
        <v>60.25</v>
      </c>
      <c r="I166" s="19">
        <f t="shared" si="22"/>
        <v>58.5</v>
      </c>
      <c r="J166" s="19">
        <f t="shared" si="19"/>
        <v>63.25</v>
      </c>
      <c r="K166" s="19">
        <f t="shared" si="20"/>
        <v>61.75</v>
      </c>
    </row>
    <row r="167" spans="2:11" x14ac:dyDescent="0.25">
      <c r="D167" s="24">
        <v>1</v>
      </c>
      <c r="E167" s="19">
        <f t="shared" si="21"/>
        <v>47.75</v>
      </c>
      <c r="F167" s="19">
        <f t="shared" si="15"/>
        <v>63</v>
      </c>
      <c r="G167" s="19">
        <f t="shared" si="16"/>
        <v>57.25</v>
      </c>
      <c r="H167" s="19">
        <f t="shared" si="17"/>
        <v>69.25</v>
      </c>
      <c r="I167" s="19">
        <f t="shared" si="22"/>
        <v>62.5</v>
      </c>
      <c r="J167" s="19">
        <f t="shared" si="19"/>
        <v>65.5</v>
      </c>
      <c r="K167" s="19">
        <f t="shared" si="20"/>
        <v>65.5</v>
      </c>
    </row>
    <row r="168" spans="2:11" x14ac:dyDescent="0.25">
      <c r="D168" s="24">
        <v>1.0416666666666701</v>
      </c>
      <c r="E168" s="19">
        <f t="shared" si="21"/>
        <v>47</v>
      </c>
      <c r="F168" s="19">
        <f t="shared" si="15"/>
        <v>53.5</v>
      </c>
      <c r="G168" s="19">
        <f t="shared" si="16"/>
        <v>55.5</v>
      </c>
      <c r="H168" s="19">
        <f t="shared" si="17"/>
        <v>62.75</v>
      </c>
      <c r="I168" s="19">
        <f t="shared" si="22"/>
        <v>65.75</v>
      </c>
      <c r="J168" s="19">
        <f t="shared" si="19"/>
        <v>58</v>
      </c>
      <c r="K168" s="19">
        <f t="shared" si="20"/>
        <v>65.25</v>
      </c>
    </row>
    <row r="169" spans="2:11" x14ac:dyDescent="0.25">
      <c r="D169" s="24">
        <v>1.0833333333333299</v>
      </c>
      <c r="E169" s="19">
        <f t="shared" si="21"/>
        <v>53.25</v>
      </c>
      <c r="F169" s="19">
        <f t="shared" si="15"/>
        <v>54</v>
      </c>
      <c r="G169" s="19">
        <f t="shared" si="16"/>
        <v>62.5</v>
      </c>
      <c r="H169" s="19">
        <f t="shared" si="17"/>
        <v>64.5</v>
      </c>
      <c r="I169" s="19">
        <f t="shared" si="22"/>
        <v>62.75</v>
      </c>
      <c r="J169" s="19">
        <f t="shared" si="19"/>
        <v>64</v>
      </c>
      <c r="K169" s="19">
        <f t="shared" si="20"/>
        <v>61.75</v>
      </c>
    </row>
    <row r="170" spans="2:11" x14ac:dyDescent="0.25">
      <c r="D170" s="24">
        <v>1.125</v>
      </c>
      <c r="E170" s="19">
        <f t="shared" si="21"/>
        <v>50</v>
      </c>
      <c r="F170" s="19">
        <f t="shared" si="15"/>
        <v>69.75</v>
      </c>
      <c r="G170" s="19">
        <f t="shared" si="16"/>
        <v>45.25</v>
      </c>
      <c r="H170" s="19">
        <f t="shared" si="17"/>
        <v>36.25</v>
      </c>
      <c r="I170" s="19">
        <f t="shared" si="22"/>
        <v>61.25</v>
      </c>
      <c r="J170" s="19">
        <f t="shared" si="19"/>
        <v>56.75</v>
      </c>
      <c r="K170" s="19">
        <f t="shared" si="20"/>
        <v>59.25</v>
      </c>
    </row>
    <row r="171" spans="2:11" x14ac:dyDescent="0.25">
      <c r="D171" s="24">
        <v>1.1666666666666701</v>
      </c>
      <c r="E171" s="19">
        <f t="shared" si="21"/>
        <v>44.5</v>
      </c>
      <c r="F171" s="19">
        <f t="shared" si="15"/>
        <v>56</v>
      </c>
      <c r="G171" s="19">
        <f t="shared" si="16"/>
        <v>68</v>
      </c>
      <c r="H171" s="19">
        <f t="shared" si="17"/>
        <v>81</v>
      </c>
      <c r="I171" s="19">
        <f t="shared" si="22"/>
        <v>66.25</v>
      </c>
      <c r="J171" s="19">
        <f t="shared" si="19"/>
        <v>52.5</v>
      </c>
      <c r="K171" s="19">
        <f t="shared" si="20"/>
        <v>43.5</v>
      </c>
    </row>
    <row r="172" spans="2:11" x14ac:dyDescent="0.25">
      <c r="D172" s="24">
        <v>1.2083333333333299</v>
      </c>
      <c r="E172" s="19" t="str">
        <f t="shared" si="21"/>
        <v/>
      </c>
      <c r="F172" s="19">
        <f t="shared" si="15"/>
        <v>19</v>
      </c>
      <c r="G172" s="19">
        <f t="shared" si="16"/>
        <v>21</v>
      </c>
      <c r="H172" s="19">
        <f t="shared" si="17"/>
        <v>56</v>
      </c>
      <c r="I172" s="19">
        <f t="shared" si="22"/>
        <v>43.333333333333336</v>
      </c>
      <c r="J172" s="19">
        <f t="shared" si="19"/>
        <v>38.5</v>
      </c>
      <c r="K172" s="19" t="str">
        <f t="shared" si="20"/>
        <v/>
      </c>
    </row>
    <row r="173" spans="2:11" x14ac:dyDescent="0.25">
      <c r="D173" s="24">
        <v>1.25</v>
      </c>
      <c r="E173" s="19" t="str">
        <f t="shared" si="21"/>
        <v/>
      </c>
      <c r="F173" s="19" t="str">
        <f t="shared" si="15"/>
        <v/>
      </c>
      <c r="G173" s="19" t="str">
        <f t="shared" si="16"/>
        <v/>
      </c>
      <c r="H173" s="19">
        <f t="shared" si="17"/>
        <v>64</v>
      </c>
      <c r="I173" s="19">
        <f t="shared" si="22"/>
        <v>29</v>
      </c>
      <c r="J173" s="19" t="str">
        <f t="shared" si="19"/>
        <v/>
      </c>
      <c r="K173" s="19" t="str">
        <f t="shared" si="20"/>
        <v/>
      </c>
    </row>
    <row r="176" spans="2:11" x14ac:dyDescent="0.25">
      <c r="B176" s="19" t="s">
        <v>53</v>
      </c>
    </row>
    <row r="177" spans="4:47" x14ac:dyDescent="0.25">
      <c r="D177" s="82" t="s">
        <v>61</v>
      </c>
      <c r="E177" s="83"/>
      <c r="F177" s="83"/>
      <c r="G177" s="83"/>
      <c r="H177" s="83"/>
      <c r="I177" s="83"/>
      <c r="J177" s="83"/>
      <c r="K177" s="84"/>
      <c r="M177" s="82" t="s">
        <v>62</v>
      </c>
      <c r="N177" s="83"/>
      <c r="O177" s="83"/>
      <c r="P177" s="83"/>
      <c r="Q177" s="83"/>
      <c r="R177" s="83"/>
      <c r="S177" s="83"/>
      <c r="T177" s="84"/>
      <c r="V177" s="82" t="s">
        <v>63</v>
      </c>
      <c r="W177" s="83"/>
      <c r="X177" s="83"/>
      <c r="Y177" s="83"/>
      <c r="Z177" s="83"/>
      <c r="AA177" s="83"/>
      <c r="AB177" s="83"/>
      <c r="AC177" s="84"/>
      <c r="AE177" s="82" t="s">
        <v>64</v>
      </c>
      <c r="AF177" s="83"/>
      <c r="AG177" s="83"/>
      <c r="AH177" s="83"/>
      <c r="AI177" s="83"/>
      <c r="AJ177" s="83"/>
      <c r="AK177" s="83"/>
      <c r="AL177" s="84"/>
      <c r="AN177" s="82" t="s">
        <v>65</v>
      </c>
      <c r="AO177" s="83"/>
      <c r="AP177" s="83"/>
      <c r="AQ177" s="83"/>
      <c r="AR177" s="83"/>
      <c r="AS177" s="83"/>
      <c r="AT177" s="83"/>
      <c r="AU177" s="84"/>
    </row>
    <row r="178" spans="4:47" x14ac:dyDescent="0.25">
      <c r="D178" s="24">
        <v>0.29166666666666669</v>
      </c>
      <c r="E178" s="19"/>
      <c r="F178" s="19"/>
      <c r="G178" s="19"/>
      <c r="H178" s="19"/>
      <c r="I178" s="19"/>
      <c r="J178" s="19"/>
      <c r="K178" s="19"/>
      <c r="M178" s="24">
        <v>0.29166666666666669</v>
      </c>
      <c r="N178" s="19"/>
      <c r="O178" s="19"/>
      <c r="P178" s="19"/>
      <c r="Q178" s="19"/>
      <c r="R178" s="19"/>
      <c r="S178" s="19"/>
      <c r="T178" s="19"/>
      <c r="V178" s="24">
        <v>0.29166666666666669</v>
      </c>
      <c r="W178" s="19"/>
      <c r="X178" s="19"/>
      <c r="Y178" s="19"/>
      <c r="Z178" s="19"/>
      <c r="AA178" s="19"/>
      <c r="AB178" s="19"/>
      <c r="AC178" s="19"/>
      <c r="AE178" s="24">
        <v>0.29166666666666669</v>
      </c>
      <c r="AF178" s="19"/>
      <c r="AG178" s="19"/>
      <c r="AH178" s="19"/>
      <c r="AI178" s="19"/>
      <c r="AJ178" s="19"/>
      <c r="AK178" s="19"/>
      <c r="AL178" s="19"/>
      <c r="AN178" s="24">
        <v>0.29166666666666669</v>
      </c>
      <c r="AO178" s="19"/>
      <c r="AP178" s="19"/>
      <c r="AQ178" s="19"/>
      <c r="AR178" s="19"/>
      <c r="AS178" s="19"/>
      <c r="AT178" s="19"/>
      <c r="AU178" s="19"/>
    </row>
    <row r="179" spans="4:47" x14ac:dyDescent="0.25">
      <c r="D179" s="24">
        <v>0.33333333333333298</v>
      </c>
      <c r="E179" s="19"/>
      <c r="F179" s="19"/>
      <c r="G179" s="19"/>
      <c r="H179" s="19"/>
      <c r="I179" s="19"/>
      <c r="J179" s="19"/>
      <c r="K179" s="19"/>
      <c r="M179" s="24">
        <v>0.33333333333333298</v>
      </c>
      <c r="N179" s="19"/>
      <c r="O179" s="19"/>
      <c r="P179" s="19"/>
      <c r="Q179" s="19"/>
      <c r="R179" s="19"/>
      <c r="S179" s="19"/>
      <c r="T179" s="19"/>
      <c r="V179" s="24">
        <v>0.33333333333333298</v>
      </c>
      <c r="W179" s="19"/>
      <c r="X179" s="19"/>
      <c r="Y179" s="19"/>
      <c r="Z179" s="19"/>
      <c r="AA179" s="19"/>
      <c r="AB179" s="19"/>
      <c r="AC179" s="19"/>
      <c r="AE179" s="24">
        <v>0.33333333333333298</v>
      </c>
      <c r="AF179" s="19"/>
      <c r="AG179" s="19"/>
      <c r="AH179" s="19"/>
      <c r="AI179" s="19"/>
      <c r="AJ179" s="19"/>
      <c r="AK179" s="19"/>
      <c r="AL179" s="19"/>
      <c r="AN179" s="24">
        <v>0.33333333333333298</v>
      </c>
      <c r="AO179" s="19"/>
      <c r="AP179" s="19"/>
      <c r="AQ179" s="19"/>
      <c r="AR179" s="19"/>
      <c r="AS179" s="19"/>
      <c r="AT179" s="19"/>
      <c r="AU179" s="19"/>
    </row>
    <row r="180" spans="4:47" x14ac:dyDescent="0.25">
      <c r="D180" s="24">
        <v>0.375</v>
      </c>
      <c r="E180" s="19"/>
      <c r="F180" s="19"/>
      <c r="G180" s="19"/>
      <c r="H180" s="19"/>
      <c r="I180" s="19"/>
      <c r="J180" s="19"/>
      <c r="K180" s="19"/>
      <c r="M180" s="24">
        <v>0.375</v>
      </c>
      <c r="N180" s="19"/>
      <c r="O180" s="19"/>
      <c r="P180" s="19"/>
      <c r="Q180" s="19"/>
      <c r="R180" s="19"/>
      <c r="S180" s="19"/>
      <c r="T180" s="19"/>
      <c r="V180" s="24">
        <v>0.375</v>
      </c>
      <c r="W180" s="19"/>
      <c r="X180" s="19"/>
      <c r="Y180" s="19"/>
      <c r="Z180" s="19"/>
      <c r="AA180" s="19"/>
      <c r="AB180" s="19"/>
      <c r="AC180" s="19"/>
      <c r="AE180" s="24">
        <v>0.375</v>
      </c>
      <c r="AF180" s="19"/>
      <c r="AG180" s="19"/>
      <c r="AH180" s="19"/>
      <c r="AI180" s="19"/>
      <c r="AJ180" s="19"/>
      <c r="AK180" s="19"/>
      <c r="AL180" s="19"/>
      <c r="AN180" s="24">
        <v>0.375</v>
      </c>
      <c r="AO180" s="19"/>
      <c r="AP180" s="19"/>
      <c r="AQ180" s="19"/>
      <c r="AR180" s="19"/>
      <c r="AS180" s="19"/>
      <c r="AT180" s="19"/>
      <c r="AU180" s="19"/>
    </row>
    <row r="181" spans="4:47" x14ac:dyDescent="0.25">
      <c r="D181" s="24">
        <v>0.41666666666666702</v>
      </c>
      <c r="E181" s="19"/>
      <c r="F181" s="19"/>
      <c r="G181" s="19"/>
      <c r="H181" s="19"/>
      <c r="I181" s="19"/>
      <c r="J181" s="19"/>
      <c r="K181" s="19"/>
      <c r="M181" s="24">
        <v>0.41666666666666702</v>
      </c>
      <c r="N181" s="19"/>
      <c r="O181" s="19"/>
      <c r="P181" s="19"/>
      <c r="Q181" s="19"/>
      <c r="R181" s="19"/>
      <c r="S181" s="19"/>
      <c r="T181" s="19"/>
      <c r="V181" s="24">
        <v>0.41666666666666702</v>
      </c>
      <c r="W181" s="19"/>
      <c r="X181" s="19"/>
      <c r="Y181" s="19"/>
      <c r="Z181" s="19"/>
      <c r="AA181" s="19"/>
      <c r="AB181" s="19"/>
      <c r="AC181" s="19"/>
      <c r="AE181" s="24">
        <v>0.41666666666666702</v>
      </c>
      <c r="AF181" s="19"/>
      <c r="AG181" s="19"/>
      <c r="AH181" s="19"/>
      <c r="AI181" s="19"/>
      <c r="AJ181" s="19"/>
      <c r="AK181" s="19"/>
      <c r="AL181" s="19"/>
      <c r="AN181" s="24">
        <v>0.41666666666666702</v>
      </c>
      <c r="AO181" s="19"/>
      <c r="AP181" s="19"/>
      <c r="AQ181" s="19"/>
      <c r="AR181" s="19"/>
      <c r="AS181" s="19"/>
      <c r="AT181" s="19"/>
      <c r="AU181" s="19"/>
    </row>
    <row r="182" spans="4:47" x14ac:dyDescent="0.25">
      <c r="D182" s="24">
        <v>0.45833333333333298</v>
      </c>
      <c r="E182" s="19"/>
      <c r="F182" s="19"/>
      <c r="G182" s="19"/>
      <c r="H182" s="19"/>
      <c r="I182" s="19"/>
      <c r="J182" s="19"/>
      <c r="K182" s="19"/>
      <c r="M182" s="24">
        <v>0.45833333333333298</v>
      </c>
      <c r="N182" s="19"/>
      <c r="O182" s="19"/>
      <c r="P182" s="19"/>
      <c r="Q182" s="19"/>
      <c r="R182" s="19"/>
      <c r="S182" s="19"/>
      <c r="T182" s="19"/>
      <c r="V182" s="24">
        <v>0.45833333333333298</v>
      </c>
      <c r="W182" s="19"/>
      <c r="X182" s="19"/>
      <c r="Y182" s="19"/>
      <c r="Z182" s="19"/>
      <c r="AA182" s="19"/>
      <c r="AB182" s="19"/>
      <c r="AC182" s="19"/>
      <c r="AE182" s="24">
        <v>0.45833333333333298</v>
      </c>
      <c r="AF182" s="19"/>
      <c r="AG182" s="19"/>
      <c r="AH182" s="19"/>
      <c r="AI182" s="19"/>
      <c r="AJ182" s="19"/>
      <c r="AK182" s="19"/>
      <c r="AL182" s="19"/>
      <c r="AN182" s="24">
        <v>0.45833333333333298</v>
      </c>
      <c r="AO182" s="19"/>
      <c r="AP182" s="19"/>
      <c r="AQ182" s="19"/>
      <c r="AR182" s="19"/>
      <c r="AS182" s="19"/>
      <c r="AT182" s="19"/>
      <c r="AU182" s="19"/>
    </row>
    <row r="183" spans="4:47" x14ac:dyDescent="0.25">
      <c r="D183" s="24">
        <v>0.5</v>
      </c>
      <c r="E183" s="19"/>
      <c r="F183" s="19"/>
      <c r="G183" s="19"/>
      <c r="H183" s="19"/>
      <c r="I183" s="19"/>
      <c r="J183" s="19"/>
      <c r="K183" s="19"/>
      <c r="M183" s="24">
        <v>0.5</v>
      </c>
      <c r="N183" s="19"/>
      <c r="O183" s="19"/>
      <c r="P183" s="19"/>
      <c r="Q183" s="19"/>
      <c r="R183" s="19"/>
      <c r="S183" s="19"/>
      <c r="T183" s="19"/>
      <c r="V183" s="24">
        <v>0.5</v>
      </c>
      <c r="W183" s="19"/>
      <c r="X183" s="19"/>
      <c r="Y183" s="19"/>
      <c r="Z183" s="19"/>
      <c r="AA183" s="19"/>
      <c r="AB183" s="19"/>
      <c r="AC183" s="19"/>
      <c r="AE183" s="24">
        <v>0.5</v>
      </c>
      <c r="AF183" s="19"/>
      <c r="AG183" s="19"/>
      <c r="AH183" s="19"/>
      <c r="AI183" s="19"/>
      <c r="AJ183" s="19"/>
      <c r="AK183" s="19"/>
      <c r="AL183" s="19"/>
      <c r="AN183" s="24">
        <v>0.5</v>
      </c>
      <c r="AO183" s="19"/>
      <c r="AP183" s="19"/>
      <c r="AQ183" s="19"/>
      <c r="AR183" s="19"/>
      <c r="AS183" s="19"/>
      <c r="AT183" s="19"/>
      <c r="AU183" s="19"/>
    </row>
    <row r="184" spans="4:47" x14ac:dyDescent="0.25">
      <c r="D184" s="24">
        <v>0.54166666666666696</v>
      </c>
      <c r="E184" s="19"/>
      <c r="F184" s="19"/>
      <c r="G184" s="19"/>
      <c r="H184" s="19"/>
      <c r="I184" s="19"/>
      <c r="J184" s="19"/>
      <c r="K184" s="19"/>
      <c r="M184" s="24">
        <v>0.54166666666666696</v>
      </c>
      <c r="N184" s="19"/>
      <c r="O184" s="19"/>
      <c r="P184" s="19"/>
      <c r="Q184" s="19"/>
      <c r="R184" s="19"/>
      <c r="S184" s="19"/>
      <c r="T184" s="19"/>
      <c r="V184" s="24">
        <v>0.54166666666666696</v>
      </c>
      <c r="W184" s="19"/>
      <c r="X184" s="19"/>
      <c r="Y184" s="19"/>
      <c r="Z184" s="19"/>
      <c r="AA184" s="19"/>
      <c r="AB184" s="19"/>
      <c r="AC184" s="19"/>
      <c r="AE184" s="24">
        <v>0.54166666666666696</v>
      </c>
      <c r="AF184" s="19"/>
      <c r="AG184" s="19"/>
      <c r="AH184" s="19"/>
      <c r="AI184" s="19"/>
      <c r="AJ184" s="19"/>
      <c r="AK184" s="19"/>
      <c r="AL184" s="19"/>
      <c r="AN184" s="24">
        <v>0.54166666666666696</v>
      </c>
      <c r="AO184" s="19"/>
      <c r="AP184" s="19"/>
      <c r="AQ184" s="19"/>
      <c r="AR184" s="19"/>
      <c r="AS184" s="19"/>
      <c r="AT184" s="19"/>
      <c r="AU184" s="19"/>
    </row>
    <row r="185" spans="4:47" x14ac:dyDescent="0.25">
      <c r="D185" s="24">
        <v>0.58333333333333304</v>
      </c>
      <c r="E185" s="19"/>
      <c r="F185" s="19"/>
      <c r="G185" s="19"/>
      <c r="H185" s="19"/>
      <c r="I185" s="19"/>
      <c r="J185" s="19"/>
      <c r="K185" s="19"/>
      <c r="M185" s="24">
        <v>0.58333333333333304</v>
      </c>
      <c r="N185" s="19"/>
      <c r="O185" s="19"/>
      <c r="P185" s="19"/>
      <c r="Q185" s="19"/>
      <c r="R185" s="19"/>
      <c r="S185" s="19"/>
      <c r="T185" s="19"/>
      <c r="V185" s="24">
        <v>0.58333333333333304</v>
      </c>
      <c r="W185" s="19">
        <v>46</v>
      </c>
      <c r="X185" s="19"/>
      <c r="Y185" s="19"/>
      <c r="Z185" s="19"/>
      <c r="AA185" s="19"/>
      <c r="AB185" s="19"/>
      <c r="AC185" s="19"/>
      <c r="AE185" s="24">
        <v>0.58333333333333304</v>
      </c>
      <c r="AF185" s="19"/>
      <c r="AG185" s="19"/>
      <c r="AH185" s="19"/>
      <c r="AI185" s="19"/>
      <c r="AJ185" s="19"/>
      <c r="AK185" s="19"/>
      <c r="AL185" s="19"/>
      <c r="AN185" s="24">
        <v>0.58333333333333304</v>
      </c>
      <c r="AO185" s="19"/>
      <c r="AP185" s="19"/>
      <c r="AQ185" s="19"/>
      <c r="AR185" s="19"/>
      <c r="AS185" s="19"/>
      <c r="AT185" s="19"/>
      <c r="AU185" s="19"/>
    </row>
    <row r="186" spans="4:47" x14ac:dyDescent="0.25">
      <c r="D186" s="24">
        <v>0.625</v>
      </c>
      <c r="E186" s="19"/>
      <c r="F186" s="19"/>
      <c r="G186" s="19"/>
      <c r="H186" s="19"/>
      <c r="I186" s="19"/>
      <c r="J186" s="19"/>
      <c r="K186" s="19"/>
      <c r="M186" s="24">
        <v>0.625</v>
      </c>
      <c r="N186" s="19"/>
      <c r="O186" s="19"/>
      <c r="P186" s="19"/>
      <c r="Q186" s="19"/>
      <c r="R186" s="19"/>
      <c r="S186" s="19"/>
      <c r="T186" s="19"/>
      <c r="V186" s="24">
        <v>0.625</v>
      </c>
      <c r="W186" s="19">
        <v>59</v>
      </c>
      <c r="X186" s="19"/>
      <c r="Y186" s="19"/>
      <c r="Z186" s="19"/>
      <c r="AA186" s="19"/>
      <c r="AB186" s="19"/>
      <c r="AC186" s="19"/>
      <c r="AE186" s="24">
        <v>0.625</v>
      </c>
      <c r="AF186" s="19"/>
      <c r="AG186" s="19"/>
      <c r="AH186" s="19"/>
      <c r="AI186" s="19"/>
      <c r="AJ186" s="19"/>
      <c r="AK186" s="19"/>
      <c r="AL186" s="19"/>
      <c r="AN186" s="24">
        <v>0.625</v>
      </c>
      <c r="AO186" s="19"/>
      <c r="AP186" s="19"/>
      <c r="AQ186" s="19"/>
      <c r="AR186" s="19"/>
      <c r="AS186" s="19"/>
      <c r="AT186" s="19"/>
      <c r="AU186" s="19"/>
    </row>
    <row r="187" spans="4:47" x14ac:dyDescent="0.25">
      <c r="D187" s="24">
        <v>0.66666666666666696</v>
      </c>
      <c r="E187" s="19"/>
      <c r="F187" s="19"/>
      <c r="G187" s="19"/>
      <c r="H187" s="19"/>
      <c r="I187" s="19"/>
      <c r="J187" s="19"/>
      <c r="K187" s="19"/>
      <c r="M187" s="24">
        <v>0.66666666666666696</v>
      </c>
      <c r="N187" s="19"/>
      <c r="O187" s="19"/>
      <c r="P187" s="19"/>
      <c r="Q187" s="19"/>
      <c r="R187" s="19"/>
      <c r="S187" s="19"/>
      <c r="T187" s="19"/>
      <c r="V187" s="24">
        <v>0.66666666666666696</v>
      </c>
      <c r="W187" s="19"/>
      <c r="X187" s="19"/>
      <c r="Y187" s="19">
        <v>66</v>
      </c>
      <c r="Z187" s="19"/>
      <c r="AA187" s="19"/>
      <c r="AB187" s="19"/>
      <c r="AC187" s="19"/>
      <c r="AE187" s="24">
        <v>0.66666666666666696</v>
      </c>
      <c r="AF187" s="19"/>
      <c r="AG187" s="19"/>
      <c r="AH187" s="19"/>
      <c r="AI187" s="19"/>
      <c r="AJ187" s="19"/>
      <c r="AK187" s="19"/>
      <c r="AL187" s="19"/>
      <c r="AN187" s="24">
        <v>0.66666666666666696</v>
      </c>
      <c r="AO187" s="19"/>
      <c r="AP187" s="19"/>
      <c r="AQ187" s="19"/>
      <c r="AR187" s="19"/>
      <c r="AS187" s="19"/>
      <c r="AT187" s="19"/>
      <c r="AU187" s="19"/>
    </row>
    <row r="188" spans="4:47" x14ac:dyDescent="0.25">
      <c r="D188" s="24">
        <v>0.70833333333333304</v>
      </c>
      <c r="E188" s="19">
        <v>38</v>
      </c>
      <c r="F188" s="19"/>
      <c r="G188" s="19"/>
      <c r="H188" s="19"/>
      <c r="I188" s="19"/>
      <c r="J188" s="19"/>
      <c r="K188" s="19"/>
      <c r="M188" s="24">
        <v>0.70833333333333304</v>
      </c>
      <c r="N188" s="19">
        <v>62</v>
      </c>
      <c r="O188" s="19"/>
      <c r="P188" s="19"/>
      <c r="Q188" s="19"/>
      <c r="R188" s="19">
        <v>50</v>
      </c>
      <c r="S188" s="19"/>
      <c r="T188" s="19"/>
      <c r="V188" s="24">
        <v>0.70833333333333304</v>
      </c>
      <c r="W188" s="19"/>
      <c r="X188" s="19">
        <v>12</v>
      </c>
      <c r="Y188" s="19"/>
      <c r="Z188" s="19">
        <v>48</v>
      </c>
      <c r="AA188" s="19"/>
      <c r="AB188" s="19"/>
      <c r="AC188" s="19">
        <v>54</v>
      </c>
      <c r="AE188" s="24">
        <v>0.70833333333333304</v>
      </c>
      <c r="AF188" s="19"/>
      <c r="AG188" s="19"/>
      <c r="AH188" s="19"/>
      <c r="AI188" s="19"/>
      <c r="AJ188" s="19"/>
      <c r="AK188" s="19"/>
      <c r="AL188" s="19"/>
      <c r="AN188" s="24">
        <v>0.70833333333333304</v>
      </c>
      <c r="AO188" s="19"/>
      <c r="AP188" s="19"/>
      <c r="AQ188" s="19"/>
      <c r="AR188" s="19"/>
      <c r="AS188" s="19"/>
      <c r="AT188" s="19"/>
      <c r="AU188" s="19"/>
    </row>
    <row r="189" spans="4:47" x14ac:dyDescent="0.25">
      <c r="D189" s="24">
        <v>0.75</v>
      </c>
      <c r="E189" s="19">
        <v>39</v>
      </c>
      <c r="F189" s="19"/>
      <c r="G189" s="19">
        <v>19</v>
      </c>
      <c r="H189" s="19"/>
      <c r="I189" s="19"/>
      <c r="J189" s="19"/>
      <c r="K189" s="19"/>
      <c r="M189" s="24">
        <v>0.75</v>
      </c>
      <c r="N189" s="19">
        <v>50</v>
      </c>
      <c r="O189" s="19"/>
      <c r="P189" s="19">
        <v>47</v>
      </c>
      <c r="Q189" s="19"/>
      <c r="R189" s="19">
        <v>55</v>
      </c>
      <c r="S189" s="19">
        <v>14</v>
      </c>
      <c r="T189" s="19"/>
      <c r="V189" s="24">
        <v>0.75</v>
      </c>
      <c r="W189" s="19"/>
      <c r="X189" s="19">
        <v>20</v>
      </c>
      <c r="Y189" s="19">
        <v>44</v>
      </c>
      <c r="Z189" s="19">
        <v>50</v>
      </c>
      <c r="AA189" s="19">
        <v>57</v>
      </c>
      <c r="AB189" s="19"/>
      <c r="AC189" s="19">
        <v>52</v>
      </c>
      <c r="AE189" s="24">
        <v>0.75</v>
      </c>
      <c r="AF189" s="19"/>
      <c r="AG189" s="19"/>
      <c r="AH189" s="19"/>
      <c r="AI189" s="19">
        <v>34</v>
      </c>
      <c r="AJ189" s="19"/>
      <c r="AK189" s="19">
        <v>14</v>
      </c>
      <c r="AL189" s="19"/>
      <c r="AN189" s="24">
        <v>0.75</v>
      </c>
      <c r="AO189" s="19"/>
      <c r="AP189" s="19"/>
      <c r="AQ189" s="19"/>
      <c r="AR189" s="19"/>
      <c r="AS189" s="19"/>
      <c r="AT189" s="19">
        <v>11</v>
      </c>
      <c r="AU189" s="19"/>
    </row>
    <row r="190" spans="4:47" x14ac:dyDescent="0.25">
      <c r="D190" s="24">
        <v>0.79166666666666696</v>
      </c>
      <c r="E190" s="19">
        <v>33</v>
      </c>
      <c r="F190" s="19">
        <v>19</v>
      </c>
      <c r="G190" s="19">
        <v>31</v>
      </c>
      <c r="H190" s="19">
        <v>22</v>
      </c>
      <c r="I190" s="19">
        <v>48</v>
      </c>
      <c r="J190" s="19"/>
      <c r="K190" s="19"/>
      <c r="M190" s="24">
        <v>0.79166666666666696</v>
      </c>
      <c r="N190" s="19"/>
      <c r="O190" s="19"/>
      <c r="P190" s="19">
        <v>58</v>
      </c>
      <c r="Q190" s="19">
        <v>46</v>
      </c>
      <c r="R190" s="19">
        <v>58</v>
      </c>
      <c r="S190" s="19">
        <v>39</v>
      </c>
      <c r="T190" s="19"/>
      <c r="V190" s="24">
        <v>0.79166666666666696</v>
      </c>
      <c r="W190" s="19">
        <v>40</v>
      </c>
      <c r="X190" s="19">
        <v>61</v>
      </c>
      <c r="Y190" s="19">
        <v>65</v>
      </c>
      <c r="Z190" s="19">
        <v>59</v>
      </c>
      <c r="AA190" s="19">
        <v>51</v>
      </c>
      <c r="AB190" s="19">
        <v>54</v>
      </c>
      <c r="AC190" s="19">
        <v>55</v>
      </c>
      <c r="AE190" s="24">
        <v>0.79166666666666696</v>
      </c>
      <c r="AF190" s="19"/>
      <c r="AG190" s="19"/>
      <c r="AH190" s="19">
        <v>24</v>
      </c>
      <c r="AI190" s="19">
        <v>50</v>
      </c>
      <c r="AJ190" s="19">
        <v>37</v>
      </c>
      <c r="AK190" s="19">
        <v>50</v>
      </c>
      <c r="AL190" s="19"/>
      <c r="AN190" s="24">
        <v>0.79166666666666696</v>
      </c>
      <c r="AO190" s="19"/>
      <c r="AP190" s="19">
        <v>32</v>
      </c>
      <c r="AQ190" s="19"/>
      <c r="AR190" s="19">
        <v>61</v>
      </c>
      <c r="AS190" s="19"/>
      <c r="AT190" s="19">
        <v>58</v>
      </c>
      <c r="AU190" s="19">
        <v>38</v>
      </c>
    </row>
    <row r="191" spans="4:47" x14ac:dyDescent="0.25">
      <c r="D191" s="24">
        <v>0.83333333333333304</v>
      </c>
      <c r="E191" s="19">
        <v>59</v>
      </c>
      <c r="F191" s="19"/>
      <c r="G191" s="19">
        <v>67</v>
      </c>
      <c r="H191" s="19">
        <v>77</v>
      </c>
      <c r="I191" s="19">
        <v>62</v>
      </c>
      <c r="J191" s="19">
        <v>45</v>
      </c>
      <c r="K191" s="19">
        <v>38</v>
      </c>
      <c r="M191" s="24">
        <v>0.83333333333333304</v>
      </c>
      <c r="N191" s="19">
        <v>67</v>
      </c>
      <c r="O191" s="19">
        <v>66</v>
      </c>
      <c r="P191" s="19">
        <v>67</v>
      </c>
      <c r="Q191" s="19">
        <v>43</v>
      </c>
      <c r="R191" s="19">
        <v>59</v>
      </c>
      <c r="S191" s="19">
        <v>63</v>
      </c>
      <c r="T191" s="19">
        <v>27</v>
      </c>
      <c r="V191" s="24">
        <v>0.83333333333333304</v>
      </c>
      <c r="W191" s="19">
        <v>67</v>
      </c>
      <c r="X191" s="19">
        <v>58</v>
      </c>
      <c r="Y191" s="19">
        <v>46</v>
      </c>
      <c r="Z191" s="19">
        <v>63</v>
      </c>
      <c r="AA191" s="19">
        <v>41</v>
      </c>
      <c r="AB191" s="19">
        <v>50</v>
      </c>
      <c r="AC191" s="19">
        <v>64</v>
      </c>
      <c r="AE191" s="24">
        <v>0.83333333333333304</v>
      </c>
      <c r="AF191" s="19">
        <v>47</v>
      </c>
      <c r="AG191" s="19">
        <v>66</v>
      </c>
      <c r="AH191" s="19">
        <v>62</v>
      </c>
      <c r="AI191" s="19">
        <v>54</v>
      </c>
      <c r="AJ191" s="19">
        <v>68</v>
      </c>
      <c r="AK191" s="19">
        <v>64</v>
      </c>
      <c r="AL191" s="19">
        <v>38</v>
      </c>
      <c r="AN191" s="24">
        <v>0.83333333333333304</v>
      </c>
      <c r="AO191" s="19">
        <v>57</v>
      </c>
      <c r="AP191" s="19">
        <v>56</v>
      </c>
      <c r="AQ191" s="19">
        <v>49</v>
      </c>
      <c r="AR191" s="19">
        <v>74</v>
      </c>
      <c r="AS191" s="19">
        <v>46</v>
      </c>
      <c r="AT191" s="19">
        <v>42</v>
      </c>
      <c r="AU191" s="19">
        <v>62</v>
      </c>
    </row>
    <row r="192" spans="4:47" x14ac:dyDescent="0.25">
      <c r="D192" s="24">
        <v>0.875</v>
      </c>
      <c r="E192" s="19">
        <v>64</v>
      </c>
      <c r="F192" s="19">
        <v>28</v>
      </c>
      <c r="G192" s="19">
        <v>65</v>
      </c>
      <c r="H192" s="19">
        <v>87</v>
      </c>
      <c r="I192" s="19">
        <v>58</v>
      </c>
      <c r="J192" s="19">
        <v>60</v>
      </c>
      <c r="K192" s="19">
        <v>57</v>
      </c>
      <c r="M192" s="24">
        <v>0.875</v>
      </c>
      <c r="N192" s="19">
        <v>83</v>
      </c>
      <c r="O192" s="19">
        <v>59</v>
      </c>
      <c r="P192" s="19">
        <v>56</v>
      </c>
      <c r="Q192" s="19">
        <v>51</v>
      </c>
      <c r="R192" s="19">
        <v>55</v>
      </c>
      <c r="S192" s="19">
        <v>62</v>
      </c>
      <c r="T192" s="19">
        <v>61</v>
      </c>
      <c r="V192" s="24">
        <v>0.875</v>
      </c>
      <c r="W192" s="19">
        <v>60</v>
      </c>
      <c r="X192" s="19">
        <v>76</v>
      </c>
      <c r="Y192" s="19">
        <v>52</v>
      </c>
      <c r="Z192" s="19">
        <v>73</v>
      </c>
      <c r="AA192" s="19">
        <v>76</v>
      </c>
      <c r="AB192" s="19">
        <v>59</v>
      </c>
      <c r="AC192" s="19">
        <v>51</v>
      </c>
      <c r="AE192" s="24">
        <v>0.875</v>
      </c>
      <c r="AF192" s="19">
        <v>71</v>
      </c>
      <c r="AG192" s="19">
        <v>70</v>
      </c>
      <c r="AH192" s="19">
        <v>61</v>
      </c>
      <c r="AI192" s="19">
        <v>61</v>
      </c>
      <c r="AJ192" s="19">
        <v>42</v>
      </c>
      <c r="AK192" s="19">
        <v>69</v>
      </c>
      <c r="AL192" s="19">
        <v>62</v>
      </c>
      <c r="AN192" s="24">
        <v>0.875</v>
      </c>
      <c r="AO192" s="19">
        <v>59</v>
      </c>
      <c r="AP192" s="19">
        <v>56</v>
      </c>
      <c r="AQ192" s="19">
        <v>68</v>
      </c>
      <c r="AR192" s="19">
        <v>55</v>
      </c>
      <c r="AS192" s="19">
        <v>61</v>
      </c>
      <c r="AT192" s="19">
        <v>50</v>
      </c>
      <c r="AU192" s="19">
        <v>56</v>
      </c>
    </row>
    <row r="193" spans="4:47" x14ac:dyDescent="0.25">
      <c r="D193" s="24">
        <v>0.91666666666666696</v>
      </c>
      <c r="E193" s="19">
        <v>47</v>
      </c>
      <c r="F193" s="19">
        <v>58</v>
      </c>
      <c r="G193" s="19">
        <v>54</v>
      </c>
      <c r="H193" s="19">
        <v>74</v>
      </c>
      <c r="I193" s="19">
        <v>57</v>
      </c>
      <c r="J193" s="19">
        <v>68</v>
      </c>
      <c r="K193" s="19">
        <v>71</v>
      </c>
      <c r="M193" s="24">
        <v>0.91666666666666696</v>
      </c>
      <c r="N193" s="19">
        <v>56</v>
      </c>
      <c r="O193" s="19">
        <v>64</v>
      </c>
      <c r="P193" s="19">
        <v>58</v>
      </c>
      <c r="Q193" s="19">
        <v>50</v>
      </c>
      <c r="R193" s="19">
        <v>80</v>
      </c>
      <c r="S193" s="19">
        <v>76</v>
      </c>
      <c r="T193" s="19">
        <v>45</v>
      </c>
      <c r="V193" s="24">
        <v>0.91666666666666696</v>
      </c>
      <c r="W193" s="19">
        <v>61</v>
      </c>
      <c r="X193" s="19">
        <v>102</v>
      </c>
      <c r="Y193" s="19">
        <v>56</v>
      </c>
      <c r="Z193" s="19">
        <v>52</v>
      </c>
      <c r="AA193" s="19">
        <v>85</v>
      </c>
      <c r="AB193" s="19">
        <v>49</v>
      </c>
      <c r="AC193" s="19">
        <v>56</v>
      </c>
      <c r="AE193" s="24">
        <v>0.91666666666666696</v>
      </c>
      <c r="AF193" s="19">
        <v>76</v>
      </c>
      <c r="AG193" s="19">
        <v>56</v>
      </c>
      <c r="AH193" s="19">
        <v>59</v>
      </c>
      <c r="AI193" s="19">
        <v>67</v>
      </c>
      <c r="AJ193" s="19">
        <v>56</v>
      </c>
      <c r="AK193" s="19">
        <v>49</v>
      </c>
      <c r="AL193" s="19"/>
      <c r="AN193" s="24">
        <v>0.91666666666666696</v>
      </c>
      <c r="AO193" s="19">
        <v>53</v>
      </c>
      <c r="AP193" s="19">
        <v>62</v>
      </c>
      <c r="AQ193" s="19">
        <v>50</v>
      </c>
      <c r="AR193" s="19">
        <v>59</v>
      </c>
      <c r="AS193" s="19">
        <v>46</v>
      </c>
      <c r="AT193" s="19">
        <v>53</v>
      </c>
      <c r="AU193" s="19">
        <v>71</v>
      </c>
    </row>
    <row r="194" spans="4:47" x14ac:dyDescent="0.25">
      <c r="D194" s="24">
        <v>0.95833333333333304</v>
      </c>
      <c r="E194" s="19">
        <v>65</v>
      </c>
      <c r="F194" s="19">
        <v>58</v>
      </c>
      <c r="G194" s="19">
        <v>52</v>
      </c>
      <c r="H194" s="19">
        <v>79</v>
      </c>
      <c r="I194" s="19">
        <v>79</v>
      </c>
      <c r="J194" s="19">
        <v>64</v>
      </c>
      <c r="K194" s="19">
        <v>41</v>
      </c>
      <c r="M194" s="24">
        <v>0.95833333333333304</v>
      </c>
      <c r="N194" s="19">
        <v>67</v>
      </c>
      <c r="O194" s="19">
        <v>60</v>
      </c>
      <c r="P194" s="19">
        <v>70</v>
      </c>
      <c r="Q194" s="19">
        <v>65</v>
      </c>
      <c r="R194" s="19">
        <v>74</v>
      </c>
      <c r="S194" s="19">
        <v>47</v>
      </c>
      <c r="T194" s="19">
        <v>74</v>
      </c>
      <c r="V194" s="24">
        <v>0.95833333333333304</v>
      </c>
      <c r="W194" s="19">
        <v>43</v>
      </c>
      <c r="X194" s="19">
        <v>69</v>
      </c>
      <c r="Y194" s="19">
        <v>51</v>
      </c>
      <c r="Z194" s="19">
        <v>72</v>
      </c>
      <c r="AA194" s="19">
        <v>62</v>
      </c>
      <c r="AB194" s="19">
        <v>56</v>
      </c>
      <c r="AC194" s="19">
        <v>63</v>
      </c>
      <c r="AE194" s="24">
        <v>0.95833333333333304</v>
      </c>
      <c r="AF194" s="19">
        <v>64</v>
      </c>
      <c r="AG194" s="19">
        <v>66</v>
      </c>
      <c r="AH194" s="19">
        <v>64</v>
      </c>
      <c r="AI194" s="19">
        <v>67</v>
      </c>
      <c r="AJ194" s="19">
        <v>64</v>
      </c>
      <c r="AK194" s="19">
        <v>87</v>
      </c>
      <c r="AL194" s="19">
        <v>34</v>
      </c>
      <c r="AN194" s="24">
        <v>0.95833333333333304</v>
      </c>
      <c r="AO194" s="19">
        <v>72</v>
      </c>
      <c r="AP194" s="19">
        <v>73</v>
      </c>
      <c r="AQ194" s="19">
        <v>52</v>
      </c>
      <c r="AR194" s="19">
        <v>54</v>
      </c>
      <c r="AS194" s="19">
        <v>61</v>
      </c>
      <c r="AT194" s="19">
        <v>43</v>
      </c>
      <c r="AU194" s="19">
        <v>70</v>
      </c>
    </row>
    <row r="195" spans="4:47" x14ac:dyDescent="0.25">
      <c r="D195" s="24">
        <v>1</v>
      </c>
      <c r="E195" s="19">
        <v>71</v>
      </c>
      <c r="F195" s="19">
        <v>70</v>
      </c>
      <c r="G195" s="19">
        <v>66</v>
      </c>
      <c r="H195" s="19">
        <v>68</v>
      </c>
      <c r="I195" s="19">
        <v>76</v>
      </c>
      <c r="J195" s="19">
        <v>50</v>
      </c>
      <c r="K195" s="19">
        <v>35</v>
      </c>
      <c r="M195" s="24">
        <v>1</v>
      </c>
      <c r="N195" s="19">
        <v>78</v>
      </c>
      <c r="O195" s="19">
        <v>53</v>
      </c>
      <c r="P195" s="19">
        <v>63</v>
      </c>
      <c r="Q195" s="19">
        <v>57</v>
      </c>
      <c r="R195" s="19">
        <v>78</v>
      </c>
      <c r="S195" s="19">
        <v>48</v>
      </c>
      <c r="T195" s="19">
        <v>56</v>
      </c>
      <c r="V195" s="24">
        <v>1</v>
      </c>
      <c r="W195" s="19">
        <v>58</v>
      </c>
      <c r="X195" s="19">
        <v>86</v>
      </c>
      <c r="Y195" s="19">
        <v>72</v>
      </c>
      <c r="Z195" s="19">
        <v>60</v>
      </c>
      <c r="AA195" s="19">
        <v>61</v>
      </c>
      <c r="AB195" s="19">
        <v>54</v>
      </c>
      <c r="AC195" s="19">
        <v>49</v>
      </c>
      <c r="AE195" s="24">
        <v>1</v>
      </c>
      <c r="AF195" s="19">
        <v>72</v>
      </c>
      <c r="AG195" s="19">
        <v>66</v>
      </c>
      <c r="AH195" s="19">
        <v>74</v>
      </c>
      <c r="AI195" s="19">
        <v>75</v>
      </c>
      <c r="AJ195" s="19">
        <v>70</v>
      </c>
      <c r="AK195" s="19">
        <v>63</v>
      </c>
      <c r="AL195" s="19">
        <v>58</v>
      </c>
      <c r="AN195" s="24">
        <v>1</v>
      </c>
      <c r="AO195" s="19">
        <v>75</v>
      </c>
      <c r="AP195" s="19">
        <v>77</v>
      </c>
      <c r="AQ195" s="19">
        <v>53</v>
      </c>
      <c r="AR195" s="19">
        <v>66</v>
      </c>
      <c r="AS195" s="19">
        <v>49</v>
      </c>
      <c r="AT195" s="19">
        <v>37</v>
      </c>
      <c r="AU195" s="19">
        <v>51</v>
      </c>
    </row>
    <row r="196" spans="4:47" x14ac:dyDescent="0.25">
      <c r="D196" s="24">
        <v>1.0416666666666701</v>
      </c>
      <c r="E196" s="19">
        <v>66</v>
      </c>
      <c r="F196" s="19">
        <v>66</v>
      </c>
      <c r="G196" s="19">
        <v>68</v>
      </c>
      <c r="H196" s="19">
        <v>76</v>
      </c>
      <c r="I196" s="19">
        <v>62</v>
      </c>
      <c r="J196" s="19">
        <v>54</v>
      </c>
      <c r="K196" s="19">
        <v>50</v>
      </c>
      <c r="M196" s="24">
        <v>1.0416666666666701</v>
      </c>
      <c r="N196" s="19">
        <v>72</v>
      </c>
      <c r="O196" s="19">
        <v>69</v>
      </c>
      <c r="P196" s="19">
        <v>45</v>
      </c>
      <c r="Q196" s="19">
        <v>50</v>
      </c>
      <c r="R196" s="19">
        <v>40</v>
      </c>
      <c r="S196" s="19">
        <v>49</v>
      </c>
      <c r="T196" s="19">
        <v>55</v>
      </c>
      <c r="V196" s="24">
        <v>1.0416666666666701</v>
      </c>
      <c r="W196" s="19">
        <v>64</v>
      </c>
      <c r="X196" s="19">
        <v>77</v>
      </c>
      <c r="Y196" s="19">
        <v>74</v>
      </c>
      <c r="Z196" s="19">
        <v>51</v>
      </c>
      <c r="AA196" s="19">
        <v>66</v>
      </c>
      <c r="AB196" s="19">
        <v>61</v>
      </c>
      <c r="AC196" s="19">
        <v>43</v>
      </c>
      <c r="AE196" s="24">
        <v>1.0416666666666701</v>
      </c>
      <c r="AF196" s="19">
        <v>65</v>
      </c>
      <c r="AG196" s="19">
        <v>73</v>
      </c>
      <c r="AH196" s="19">
        <v>67</v>
      </c>
      <c r="AI196" s="19">
        <v>65</v>
      </c>
      <c r="AJ196" s="19">
        <v>81</v>
      </c>
      <c r="AK196" s="19">
        <v>54</v>
      </c>
      <c r="AL196" s="19">
        <v>64</v>
      </c>
      <c r="AN196" s="24">
        <v>1.0416666666666701</v>
      </c>
      <c r="AO196" s="19">
        <v>60</v>
      </c>
      <c r="AP196" s="19">
        <v>63</v>
      </c>
      <c r="AQ196" s="19">
        <v>59</v>
      </c>
      <c r="AR196" s="19">
        <v>66</v>
      </c>
      <c r="AS196" s="19">
        <v>51</v>
      </c>
      <c r="AT196" s="19">
        <v>63</v>
      </c>
      <c r="AU196" s="19">
        <v>58</v>
      </c>
    </row>
    <row r="197" spans="4:47" x14ac:dyDescent="0.25">
      <c r="D197" s="24">
        <v>1.0833333333333299</v>
      </c>
      <c r="E197" s="19">
        <v>54</v>
      </c>
      <c r="F197" s="19">
        <v>58</v>
      </c>
      <c r="G197" s="19">
        <v>54</v>
      </c>
      <c r="H197" s="19">
        <v>71</v>
      </c>
      <c r="I197" s="19">
        <v>61</v>
      </c>
      <c r="J197" s="19">
        <v>60</v>
      </c>
      <c r="K197" s="19">
        <v>62</v>
      </c>
      <c r="M197" s="24">
        <v>1.0833333333333299</v>
      </c>
      <c r="N197" s="19">
        <v>66</v>
      </c>
      <c r="O197" s="19">
        <v>74</v>
      </c>
      <c r="P197" s="19">
        <v>66</v>
      </c>
      <c r="Q197" s="19">
        <v>61</v>
      </c>
      <c r="R197" s="19">
        <v>55</v>
      </c>
      <c r="S197" s="19">
        <v>45</v>
      </c>
      <c r="T197" s="19">
        <v>58</v>
      </c>
      <c r="V197" s="24">
        <v>1.0833333333333299</v>
      </c>
      <c r="W197" s="19">
        <v>64</v>
      </c>
      <c r="X197" s="19">
        <v>55</v>
      </c>
      <c r="Y197" s="19">
        <v>57</v>
      </c>
      <c r="Z197" s="19">
        <v>53</v>
      </c>
      <c r="AA197" s="19">
        <v>52</v>
      </c>
      <c r="AB197" s="19">
        <v>49</v>
      </c>
      <c r="AC197" s="19">
        <v>38</v>
      </c>
      <c r="AE197" s="24">
        <v>1.0833333333333299</v>
      </c>
      <c r="AF197" s="19">
        <v>59</v>
      </c>
      <c r="AG197" s="19">
        <v>41</v>
      </c>
      <c r="AH197" s="19">
        <v>54</v>
      </c>
      <c r="AI197" s="19">
        <v>55</v>
      </c>
      <c r="AJ197" s="19">
        <v>68</v>
      </c>
      <c r="AK197" s="19">
        <v>48</v>
      </c>
      <c r="AL197" s="19">
        <v>74</v>
      </c>
      <c r="AN197" s="24">
        <v>1.0833333333333299</v>
      </c>
      <c r="AO197" s="19">
        <v>72</v>
      </c>
      <c r="AP197" s="19">
        <v>67</v>
      </c>
      <c r="AQ197" s="19">
        <v>48</v>
      </c>
      <c r="AR197" s="19">
        <v>53</v>
      </c>
      <c r="AS197" s="19">
        <v>56</v>
      </c>
      <c r="AT197" s="19">
        <v>58</v>
      </c>
      <c r="AU197" s="19">
        <v>63</v>
      </c>
    </row>
    <row r="198" spans="4:47" x14ac:dyDescent="0.25">
      <c r="D198" s="24">
        <v>1.125</v>
      </c>
      <c r="E198" s="19">
        <v>37</v>
      </c>
      <c r="F198" s="19">
        <v>32</v>
      </c>
      <c r="G198" s="19">
        <v>82</v>
      </c>
      <c r="H198" s="19">
        <v>16</v>
      </c>
      <c r="I198" s="19">
        <v>69</v>
      </c>
      <c r="J198" s="19">
        <v>52</v>
      </c>
      <c r="K198" s="19">
        <v>74</v>
      </c>
      <c r="M198" s="24">
        <v>1.125</v>
      </c>
      <c r="N198" s="19">
        <v>66</v>
      </c>
      <c r="O198" s="19">
        <v>42</v>
      </c>
      <c r="P198" s="19">
        <v>85</v>
      </c>
      <c r="Q198" s="19">
        <v>59</v>
      </c>
      <c r="R198" s="19">
        <v>64</v>
      </c>
      <c r="S198" s="19">
        <v>70</v>
      </c>
      <c r="T198" s="19">
        <v>54</v>
      </c>
      <c r="V198" s="24">
        <v>1.125</v>
      </c>
      <c r="W198" s="19">
        <v>56</v>
      </c>
      <c r="X198" s="19">
        <v>37</v>
      </c>
      <c r="Y198" s="19">
        <v>49</v>
      </c>
      <c r="Z198" s="19">
        <v>49</v>
      </c>
      <c r="AA198" s="19">
        <v>56</v>
      </c>
      <c r="AB198" s="19">
        <v>59</v>
      </c>
      <c r="AC198" s="19">
        <v>44</v>
      </c>
      <c r="AE198" s="24">
        <v>1.125</v>
      </c>
      <c r="AF198" s="19">
        <v>85</v>
      </c>
      <c r="AG198" s="19"/>
      <c r="AH198" s="19">
        <v>50</v>
      </c>
      <c r="AI198" s="19">
        <v>28</v>
      </c>
      <c r="AJ198" s="19">
        <v>63</v>
      </c>
      <c r="AK198" s="19">
        <v>57</v>
      </c>
      <c r="AL198" s="19">
        <v>63</v>
      </c>
      <c r="AN198" s="24">
        <v>1.125</v>
      </c>
      <c r="AO198" s="19">
        <v>49</v>
      </c>
      <c r="AP198" s="19">
        <v>60</v>
      </c>
      <c r="AQ198" s="19">
        <v>62</v>
      </c>
      <c r="AR198" s="19">
        <v>68</v>
      </c>
      <c r="AS198" s="19">
        <v>53</v>
      </c>
      <c r="AT198" s="19">
        <v>62</v>
      </c>
      <c r="AU198" s="19">
        <v>18</v>
      </c>
    </row>
    <row r="199" spans="4:47" x14ac:dyDescent="0.25">
      <c r="D199" s="24">
        <v>1.1666666666666701</v>
      </c>
      <c r="E199" s="19"/>
      <c r="F199" s="19"/>
      <c r="G199" s="19">
        <v>34</v>
      </c>
      <c r="H199" s="19"/>
      <c r="I199" s="19">
        <v>50</v>
      </c>
      <c r="J199" s="19">
        <v>41</v>
      </c>
      <c r="K199" s="19">
        <v>54</v>
      </c>
      <c r="M199" s="24">
        <v>1.1666666666666701</v>
      </c>
      <c r="N199" s="19">
        <v>35</v>
      </c>
      <c r="O199" s="19"/>
      <c r="P199" s="19">
        <v>47</v>
      </c>
      <c r="Q199" s="19">
        <v>25</v>
      </c>
      <c r="R199" s="19">
        <v>38</v>
      </c>
      <c r="S199" s="19">
        <v>56</v>
      </c>
      <c r="T199" s="19">
        <v>39</v>
      </c>
      <c r="V199" s="24">
        <v>1.1666666666666701</v>
      </c>
      <c r="W199" s="19">
        <v>49</v>
      </c>
      <c r="X199" s="19"/>
      <c r="Y199" s="19"/>
      <c r="Z199" s="19">
        <v>52</v>
      </c>
      <c r="AA199" s="19">
        <v>53</v>
      </c>
      <c r="AB199" s="19">
        <v>45</v>
      </c>
      <c r="AC199" s="19">
        <v>16</v>
      </c>
      <c r="AE199" s="24">
        <v>1.1666666666666701</v>
      </c>
      <c r="AF199" s="19"/>
      <c r="AG199" s="19"/>
      <c r="AH199" s="19"/>
      <c r="AI199" s="19"/>
      <c r="AJ199" s="19">
        <v>30</v>
      </c>
      <c r="AK199" s="19">
        <v>63</v>
      </c>
      <c r="AL199" s="19">
        <v>36</v>
      </c>
      <c r="AN199" s="24">
        <v>1.1666666666666701</v>
      </c>
      <c r="AO199" s="19"/>
      <c r="AP199" s="19">
        <v>76</v>
      </c>
      <c r="AQ199" s="19">
        <v>66</v>
      </c>
      <c r="AR199" s="19">
        <v>51</v>
      </c>
      <c r="AS199" s="19">
        <v>65</v>
      </c>
      <c r="AT199" s="19">
        <v>67</v>
      </c>
      <c r="AU199" s="19"/>
    </row>
    <row r="200" spans="4:47" x14ac:dyDescent="0.25">
      <c r="D200" s="24">
        <v>1.2083333333333299</v>
      </c>
      <c r="E200" s="19"/>
      <c r="F200" s="19"/>
      <c r="G200" s="19"/>
      <c r="H200" s="19"/>
      <c r="I200" s="19">
        <v>59</v>
      </c>
      <c r="J200" s="19"/>
      <c r="K200" s="19"/>
      <c r="M200" s="24">
        <v>1.2083333333333299</v>
      </c>
      <c r="N200" s="19"/>
      <c r="O200" s="19"/>
      <c r="P200" s="19"/>
      <c r="Q200" s="19"/>
      <c r="R200" s="19"/>
      <c r="S200" s="19">
        <v>56</v>
      </c>
      <c r="T200" s="19"/>
      <c r="V200" s="24">
        <v>1.2083333333333299</v>
      </c>
      <c r="W200" s="19"/>
      <c r="X200" s="19"/>
      <c r="Y200" s="19"/>
      <c r="Z200" s="19">
        <v>15</v>
      </c>
      <c r="AA200" s="19">
        <v>50</v>
      </c>
      <c r="AB200" s="19"/>
      <c r="AC200" s="19"/>
      <c r="AE200" s="24">
        <v>1.2083333333333299</v>
      </c>
      <c r="AF200" s="19"/>
      <c r="AG200" s="19"/>
      <c r="AH200" s="19"/>
      <c r="AI200" s="19"/>
      <c r="AJ200" s="19"/>
      <c r="AK200" s="19">
        <v>56</v>
      </c>
      <c r="AL200" s="19"/>
      <c r="AN200" s="24">
        <v>1.2083333333333299</v>
      </c>
      <c r="AO200" s="19"/>
      <c r="AP200" s="19">
        <v>59</v>
      </c>
      <c r="AQ200" s="19"/>
      <c r="AR200" s="19">
        <v>16</v>
      </c>
      <c r="AS200" s="19">
        <v>20</v>
      </c>
      <c r="AT200" s="19">
        <v>27</v>
      </c>
      <c r="AU200" s="19"/>
    </row>
    <row r="201" spans="4:47" x14ac:dyDescent="0.25">
      <c r="D201" s="24">
        <v>1.25</v>
      </c>
      <c r="E201" s="19"/>
      <c r="F201" s="19"/>
      <c r="G201" s="19"/>
      <c r="H201" s="19"/>
      <c r="I201" s="19">
        <v>19</v>
      </c>
      <c r="J201" s="19"/>
      <c r="K201" s="19"/>
      <c r="M201" s="24">
        <v>1.25</v>
      </c>
      <c r="N201" s="19"/>
      <c r="O201" s="19"/>
      <c r="P201" s="19"/>
      <c r="Q201" s="19"/>
      <c r="R201" s="19"/>
      <c r="S201" s="19">
        <v>38</v>
      </c>
      <c r="T201" s="19"/>
      <c r="V201" s="24">
        <v>1.25</v>
      </c>
      <c r="W201" s="19"/>
      <c r="X201" s="19"/>
      <c r="Y201" s="19"/>
      <c r="Z201" s="19"/>
      <c r="AA201" s="19"/>
      <c r="AB201" s="19"/>
      <c r="AC201" s="19"/>
      <c r="AE201" s="24">
        <v>1.25</v>
      </c>
      <c r="AF201" s="19"/>
      <c r="AG201" s="19"/>
      <c r="AH201" s="19"/>
      <c r="AI201" s="19"/>
      <c r="AJ201" s="19"/>
      <c r="AK201" s="19"/>
      <c r="AL201" s="19"/>
      <c r="AN201" s="24">
        <v>1.25</v>
      </c>
      <c r="AO201" s="19"/>
      <c r="AP201" s="19"/>
      <c r="AQ201" s="19"/>
      <c r="AR201" s="19"/>
      <c r="AS201" s="19"/>
      <c r="AT201" s="19"/>
      <c r="AU201" s="19"/>
    </row>
    <row r="207" spans="4:47" x14ac:dyDescent="0.25">
      <c r="D207" s="82" t="s">
        <v>76</v>
      </c>
      <c r="E207" s="83"/>
      <c r="F207" s="83"/>
      <c r="G207" s="83"/>
      <c r="H207" s="83"/>
      <c r="I207" s="83"/>
      <c r="J207" s="83"/>
      <c r="K207" s="84"/>
    </row>
    <row r="208" spans="4:47" x14ac:dyDescent="0.25">
      <c r="D208" s="24">
        <v>0.29166666666666669</v>
      </c>
      <c r="E208" s="19" t="str">
        <f>IFERROR(AVERAGE(E178,N178,W178,AF178,AO178),"")</f>
        <v/>
      </c>
      <c r="F208" s="19" t="str">
        <f t="shared" ref="F208:F231" si="23">IFERROR(AVERAGE(F178,O178,X178,AG178,AP178),"")</f>
        <v/>
      </c>
      <c r="G208" s="19" t="str">
        <f t="shared" ref="G208:G231" si="24">IFERROR(AVERAGE(G178,P178,Y178,AH178,AQ178),"")</f>
        <v/>
      </c>
      <c r="H208" s="19" t="str">
        <f t="shared" ref="H208:H231" si="25">IFERROR(AVERAGE(H178,Q178,Z178,AI178,AR178),"")</f>
        <v/>
      </c>
      <c r="I208" s="19" t="str">
        <f t="shared" ref="I208:I231" si="26">IFERROR(AVERAGE(I178,R178,AA178,AJ178,AS178),"")</f>
        <v/>
      </c>
      <c r="J208" s="19" t="str">
        <f t="shared" ref="J208:J231" si="27">IFERROR(AVERAGE(J178,S178,AB178,AK178,AT178),"")</f>
        <v/>
      </c>
      <c r="K208" s="19" t="str">
        <f t="shared" ref="K208:K231" si="28">IFERROR(AVERAGE(K178,T178,AC178,AL178,AU178),"")</f>
        <v/>
      </c>
      <c r="M208" s="24">
        <v>0.29166666666666669</v>
      </c>
      <c r="N208" s="24">
        <v>0.33333333333333298</v>
      </c>
      <c r="O208" s="24">
        <v>0.375</v>
      </c>
      <c r="P208" s="24">
        <v>0.41666666666666702</v>
      </c>
      <c r="Q208" s="24">
        <v>0.45833333333333298</v>
      </c>
      <c r="R208" s="24">
        <v>0.5</v>
      </c>
      <c r="S208" s="24">
        <v>0.54166666666666696</v>
      </c>
      <c r="T208" s="24">
        <v>0.58333333333333304</v>
      </c>
      <c r="U208" s="24">
        <v>0.625</v>
      </c>
      <c r="V208" s="24">
        <v>0.66666666666666696</v>
      </c>
      <c r="W208" s="24">
        <v>0.70833333333333304</v>
      </c>
      <c r="X208" s="24">
        <v>0.75</v>
      </c>
      <c r="Y208" s="24">
        <v>0.79166666666666696</v>
      </c>
      <c r="Z208" s="24">
        <v>0.83333333333333304</v>
      </c>
      <c r="AA208" s="24">
        <v>0.875</v>
      </c>
      <c r="AB208" s="24">
        <v>0.91666666666666696</v>
      </c>
      <c r="AC208" s="24">
        <v>0.95833333333333304</v>
      </c>
      <c r="AD208" s="24">
        <v>1</v>
      </c>
      <c r="AE208" s="24">
        <v>1.0416666666666701</v>
      </c>
      <c r="AF208" s="24">
        <v>1.0833333333333299</v>
      </c>
      <c r="AG208" s="24">
        <v>1.125</v>
      </c>
      <c r="AH208" s="24">
        <v>1.1666666666666701</v>
      </c>
      <c r="AI208" s="24">
        <v>1.2083333333333299</v>
      </c>
      <c r="AJ208" s="24">
        <v>1.25</v>
      </c>
    </row>
    <row r="209" spans="4:36" x14ac:dyDescent="0.25">
      <c r="D209" s="24">
        <v>0.33333333333333298</v>
      </c>
      <c r="E209" s="19" t="str">
        <f t="shared" ref="E209:E231" si="29">IFERROR(AVERAGE(E179,N179,W179,AF179,AO179),"")</f>
        <v/>
      </c>
      <c r="F209" s="19" t="str">
        <f t="shared" si="23"/>
        <v/>
      </c>
      <c r="G209" s="19" t="str">
        <f t="shared" si="24"/>
        <v/>
      </c>
      <c r="H209" s="19" t="str">
        <f t="shared" si="25"/>
        <v/>
      </c>
      <c r="I209" s="19" t="str">
        <f t="shared" si="26"/>
        <v/>
      </c>
      <c r="J209" s="19" t="str">
        <f t="shared" si="27"/>
        <v/>
      </c>
      <c r="K209" s="19" t="str">
        <f t="shared" si="28"/>
        <v/>
      </c>
      <c r="M209" s="19" t="str">
        <f>IFERROR(AVERAGE(E208:K208), "")</f>
        <v/>
      </c>
      <c r="N209" s="19" t="str">
        <f>IFERROR(AVERAGE(E209:K209), "")</f>
        <v/>
      </c>
      <c r="O209" s="19" t="str">
        <f>IFERROR(AVERAGE(E210:K210), "")</f>
        <v/>
      </c>
      <c r="P209" s="19" t="str">
        <f>IFERROR(AVERAGE(E211:K211), "")</f>
        <v/>
      </c>
      <c r="Q209" s="19" t="str">
        <f>IFERROR(AVERAGE(E212:K212), "")</f>
        <v/>
      </c>
      <c r="R209" s="19" t="str">
        <f>IFERROR(AVERAGE(E213:K213), "")</f>
        <v/>
      </c>
      <c r="S209" s="19" t="str">
        <f>IFERROR(AVERAGE(E214:K214), "")</f>
        <v/>
      </c>
      <c r="T209" s="19">
        <f>IFERROR(AVERAGE(E215:K215), "")</f>
        <v>46</v>
      </c>
      <c r="U209" s="19">
        <f>IFERROR(AVERAGE(E216:K216), "")</f>
        <v>59</v>
      </c>
      <c r="V209" s="19">
        <f>IFERROR(AVERAGE(E217:K217), "")</f>
        <v>66</v>
      </c>
      <c r="W209" s="19">
        <f>IFERROR(AVERAGE(E218:K218), "")</f>
        <v>42.8</v>
      </c>
      <c r="X209" s="19">
        <f>IFERROR(AVERAGE(E219:K219), "")</f>
        <v>37.738095238095234</v>
      </c>
      <c r="Y209" s="19">
        <f>IFERROR(AVERAGE(E220:K220), "")</f>
        <v>44.454761904761902</v>
      </c>
      <c r="Z209" s="19">
        <f>IFERROR(AVERAGE(E221:K221), "")</f>
        <v>56.442857142857143</v>
      </c>
      <c r="AA209" s="19">
        <f>IFERROR(AVERAGE(E222:K222), "")</f>
        <v>60.971428571428568</v>
      </c>
      <c r="AB209" s="19">
        <f>IFERROR(AVERAGE(E223:K223), "")</f>
        <v>61.050000000000004</v>
      </c>
      <c r="AC209" s="19">
        <f>IFERROR(AVERAGE(E224:K224), "")</f>
        <v>62.342857142857142</v>
      </c>
      <c r="AD209" s="19">
        <f>IFERROR(AVERAGE(E225:K225), "")</f>
        <v>62.714285714285715</v>
      </c>
      <c r="AE209" s="19">
        <f>IFERROR(AVERAGE(E226:K226), "")</f>
        <v>61.342857142857142</v>
      </c>
      <c r="AF209" s="19">
        <f>IFERROR(AVERAGE(E227:K227), "")</f>
        <v>57.971428571428575</v>
      </c>
      <c r="AG209" s="19">
        <f>IFERROR(AVERAGE(E228:K228), "")</f>
        <v>54.65</v>
      </c>
      <c r="AH209" s="19">
        <f>IFERROR(AVERAGE(E229:K229), "")</f>
        <v>49.645238095238092</v>
      </c>
      <c r="AI209" s="19">
        <f>IFERROR(AVERAGE(E230:K230), "")</f>
        <v>40.958333333333336</v>
      </c>
      <c r="AJ209" s="19">
        <f>IFERROR(AVERAGE(E231:K231), "")</f>
        <v>28.5</v>
      </c>
    </row>
    <row r="210" spans="4:36" x14ac:dyDescent="0.25">
      <c r="D210" s="24">
        <v>0.375</v>
      </c>
      <c r="E210" s="19" t="str">
        <f t="shared" si="29"/>
        <v/>
      </c>
      <c r="F210" s="19" t="str">
        <f t="shared" si="23"/>
        <v/>
      </c>
      <c r="G210" s="19" t="str">
        <f t="shared" si="24"/>
        <v/>
      </c>
      <c r="H210" s="19" t="str">
        <f t="shared" si="25"/>
        <v/>
      </c>
      <c r="I210" s="19" t="str">
        <f t="shared" si="26"/>
        <v/>
      </c>
      <c r="J210" s="19" t="str">
        <f t="shared" si="27"/>
        <v/>
      </c>
      <c r="K210" s="19" t="str">
        <f t="shared" si="28"/>
        <v/>
      </c>
    </row>
    <row r="211" spans="4:36" x14ac:dyDescent="0.25">
      <c r="D211" s="24">
        <v>0.41666666666666702</v>
      </c>
      <c r="E211" s="19" t="str">
        <f t="shared" si="29"/>
        <v/>
      </c>
      <c r="F211" s="19" t="str">
        <f t="shared" si="23"/>
        <v/>
      </c>
      <c r="G211" s="19" t="str">
        <f t="shared" si="24"/>
        <v/>
      </c>
      <c r="H211" s="19" t="str">
        <f t="shared" si="25"/>
        <v/>
      </c>
      <c r="I211" s="19" t="str">
        <f t="shared" si="26"/>
        <v/>
      </c>
      <c r="J211" s="19" t="str">
        <f t="shared" si="27"/>
        <v/>
      </c>
      <c r="K211" s="19" t="str">
        <f t="shared" si="28"/>
        <v/>
      </c>
    </row>
    <row r="212" spans="4:36" x14ac:dyDescent="0.25">
      <c r="D212" s="24">
        <v>0.45833333333333298</v>
      </c>
      <c r="E212" s="19" t="str">
        <f t="shared" si="29"/>
        <v/>
      </c>
      <c r="F212" s="19" t="str">
        <f t="shared" si="23"/>
        <v/>
      </c>
      <c r="G212" s="19" t="str">
        <f t="shared" si="24"/>
        <v/>
      </c>
      <c r="H212" s="19" t="str">
        <f t="shared" si="25"/>
        <v/>
      </c>
      <c r="I212" s="19" t="str">
        <f t="shared" si="26"/>
        <v/>
      </c>
      <c r="J212" s="19" t="str">
        <f t="shared" si="27"/>
        <v/>
      </c>
      <c r="K212" s="19" t="str">
        <f t="shared" si="28"/>
        <v/>
      </c>
    </row>
    <row r="213" spans="4:36" x14ac:dyDescent="0.25">
      <c r="D213" s="24">
        <v>0.5</v>
      </c>
      <c r="E213" s="19" t="str">
        <f t="shared" si="29"/>
        <v/>
      </c>
      <c r="F213" s="19" t="str">
        <f t="shared" si="23"/>
        <v/>
      </c>
      <c r="G213" s="19" t="str">
        <f t="shared" si="24"/>
        <v/>
      </c>
      <c r="H213" s="19" t="str">
        <f t="shared" si="25"/>
        <v/>
      </c>
      <c r="I213" s="19" t="str">
        <f t="shared" si="26"/>
        <v/>
      </c>
      <c r="J213" s="19" t="str">
        <f t="shared" si="27"/>
        <v/>
      </c>
      <c r="K213" s="19" t="str">
        <f t="shared" si="28"/>
        <v/>
      </c>
    </row>
    <row r="214" spans="4:36" x14ac:dyDescent="0.25">
      <c r="D214" s="24">
        <v>0.54166666666666696</v>
      </c>
      <c r="E214" s="19" t="str">
        <f t="shared" si="29"/>
        <v/>
      </c>
      <c r="F214" s="19" t="str">
        <f t="shared" si="23"/>
        <v/>
      </c>
      <c r="G214" s="19" t="str">
        <f t="shared" si="24"/>
        <v/>
      </c>
      <c r="H214" s="19" t="str">
        <f t="shared" si="25"/>
        <v/>
      </c>
      <c r="I214" s="19" t="str">
        <f t="shared" si="26"/>
        <v/>
      </c>
      <c r="J214" s="19" t="str">
        <f t="shared" si="27"/>
        <v/>
      </c>
      <c r="K214" s="19" t="str">
        <f t="shared" si="28"/>
        <v/>
      </c>
    </row>
    <row r="215" spans="4:36" x14ac:dyDescent="0.25">
      <c r="D215" s="24">
        <v>0.58333333333333304</v>
      </c>
      <c r="E215" s="19">
        <f t="shared" si="29"/>
        <v>46</v>
      </c>
      <c r="F215" s="19" t="str">
        <f t="shared" si="23"/>
        <v/>
      </c>
      <c r="G215" s="19" t="str">
        <f t="shared" si="24"/>
        <v/>
      </c>
      <c r="H215" s="19" t="str">
        <f t="shared" si="25"/>
        <v/>
      </c>
      <c r="I215" s="19" t="str">
        <f t="shared" si="26"/>
        <v/>
      </c>
      <c r="J215" s="19" t="str">
        <f t="shared" si="27"/>
        <v/>
      </c>
      <c r="K215" s="19" t="str">
        <f t="shared" si="28"/>
        <v/>
      </c>
    </row>
    <row r="216" spans="4:36" x14ac:dyDescent="0.25">
      <c r="D216" s="24">
        <v>0.625</v>
      </c>
      <c r="E216" s="19">
        <f t="shared" si="29"/>
        <v>59</v>
      </c>
      <c r="F216" s="19" t="str">
        <f t="shared" si="23"/>
        <v/>
      </c>
      <c r="G216" s="19" t="str">
        <f t="shared" si="24"/>
        <v/>
      </c>
      <c r="H216" s="19" t="str">
        <f t="shared" si="25"/>
        <v/>
      </c>
      <c r="I216" s="19" t="str">
        <f t="shared" si="26"/>
        <v/>
      </c>
      <c r="J216" s="19" t="str">
        <f t="shared" si="27"/>
        <v/>
      </c>
      <c r="K216" s="19" t="str">
        <f t="shared" si="28"/>
        <v/>
      </c>
    </row>
    <row r="217" spans="4:36" x14ac:dyDescent="0.25">
      <c r="D217" s="24">
        <v>0.66666666666666696</v>
      </c>
      <c r="E217" s="19" t="str">
        <f t="shared" si="29"/>
        <v/>
      </c>
      <c r="F217" s="19" t="str">
        <f t="shared" si="23"/>
        <v/>
      </c>
      <c r="G217" s="19">
        <f t="shared" si="24"/>
        <v>66</v>
      </c>
      <c r="H217" s="19" t="str">
        <f t="shared" si="25"/>
        <v/>
      </c>
      <c r="I217" s="19" t="str">
        <f t="shared" si="26"/>
        <v/>
      </c>
      <c r="J217" s="19" t="str">
        <f t="shared" si="27"/>
        <v/>
      </c>
      <c r="K217" s="19" t="str">
        <f t="shared" si="28"/>
        <v/>
      </c>
    </row>
    <row r="218" spans="4:36" x14ac:dyDescent="0.25">
      <c r="D218" s="24">
        <v>0.70833333333333304</v>
      </c>
      <c r="E218" s="19">
        <f t="shared" si="29"/>
        <v>50</v>
      </c>
      <c r="F218" s="19">
        <f t="shared" si="23"/>
        <v>12</v>
      </c>
      <c r="G218" s="19" t="str">
        <f t="shared" si="24"/>
        <v/>
      </c>
      <c r="H218" s="19">
        <f t="shared" si="25"/>
        <v>48</v>
      </c>
      <c r="I218" s="19">
        <f t="shared" si="26"/>
        <v>50</v>
      </c>
      <c r="J218" s="19" t="str">
        <f t="shared" si="27"/>
        <v/>
      </c>
      <c r="K218" s="19">
        <f t="shared" si="28"/>
        <v>54</v>
      </c>
    </row>
    <row r="219" spans="4:36" x14ac:dyDescent="0.25">
      <c r="D219" s="24">
        <v>0.75</v>
      </c>
      <c r="E219" s="19">
        <f t="shared" si="29"/>
        <v>44.5</v>
      </c>
      <c r="F219" s="19">
        <f t="shared" si="23"/>
        <v>20</v>
      </c>
      <c r="G219" s="54">
        <f t="shared" si="24"/>
        <v>36.666666666666664</v>
      </c>
      <c r="H219" s="19">
        <f t="shared" si="25"/>
        <v>42</v>
      </c>
      <c r="I219" s="19">
        <f t="shared" si="26"/>
        <v>56</v>
      </c>
      <c r="J219" s="19">
        <f t="shared" si="27"/>
        <v>13</v>
      </c>
      <c r="K219" s="19">
        <f t="shared" si="28"/>
        <v>52</v>
      </c>
    </row>
    <row r="220" spans="4:36" x14ac:dyDescent="0.25">
      <c r="D220" s="24">
        <v>0.79166666666666696</v>
      </c>
      <c r="E220" s="19">
        <f t="shared" si="29"/>
        <v>36.5</v>
      </c>
      <c r="F220" s="19">
        <f t="shared" si="23"/>
        <v>37.333333333333336</v>
      </c>
      <c r="G220" s="19">
        <f t="shared" si="24"/>
        <v>44.5</v>
      </c>
      <c r="H220" s="19">
        <f t="shared" si="25"/>
        <v>47.6</v>
      </c>
      <c r="I220" s="19">
        <f t="shared" si="26"/>
        <v>48.5</v>
      </c>
      <c r="J220" s="19">
        <f t="shared" si="27"/>
        <v>50.25</v>
      </c>
      <c r="K220" s="19">
        <f t="shared" si="28"/>
        <v>46.5</v>
      </c>
    </row>
    <row r="221" spans="4:36" x14ac:dyDescent="0.25">
      <c r="D221" s="24">
        <v>0.83333333333333304</v>
      </c>
      <c r="E221" s="19">
        <f t="shared" si="29"/>
        <v>59.4</v>
      </c>
      <c r="F221" s="19">
        <f t="shared" si="23"/>
        <v>61.5</v>
      </c>
      <c r="G221" s="19">
        <f t="shared" si="24"/>
        <v>58.2</v>
      </c>
      <c r="H221" s="19">
        <f t="shared" si="25"/>
        <v>62.2</v>
      </c>
      <c r="I221" s="19">
        <f t="shared" si="26"/>
        <v>55.2</v>
      </c>
      <c r="J221" s="19">
        <f t="shared" si="27"/>
        <v>52.8</v>
      </c>
      <c r="K221" s="19">
        <f t="shared" si="28"/>
        <v>45.8</v>
      </c>
    </row>
    <row r="222" spans="4:36" x14ac:dyDescent="0.25">
      <c r="D222" s="24">
        <v>0.875</v>
      </c>
      <c r="E222" s="19">
        <f t="shared" si="29"/>
        <v>67.400000000000006</v>
      </c>
      <c r="F222" s="19">
        <f t="shared" si="23"/>
        <v>57.8</v>
      </c>
      <c r="G222" s="19">
        <f t="shared" si="24"/>
        <v>60.4</v>
      </c>
      <c r="H222" s="19">
        <f t="shared" si="25"/>
        <v>65.400000000000006</v>
      </c>
      <c r="I222" s="19">
        <f t="shared" si="26"/>
        <v>58.4</v>
      </c>
      <c r="J222" s="19">
        <f t="shared" si="27"/>
        <v>60</v>
      </c>
      <c r="K222" s="19">
        <f t="shared" si="28"/>
        <v>57.4</v>
      </c>
    </row>
    <row r="223" spans="4:36" x14ac:dyDescent="0.25">
      <c r="D223" s="24">
        <v>0.91666666666666696</v>
      </c>
      <c r="E223" s="19">
        <f t="shared" si="29"/>
        <v>58.6</v>
      </c>
      <c r="F223" s="19">
        <f t="shared" si="23"/>
        <v>68.400000000000006</v>
      </c>
      <c r="G223" s="19">
        <f t="shared" si="24"/>
        <v>55.4</v>
      </c>
      <c r="H223" s="19">
        <f t="shared" si="25"/>
        <v>60.4</v>
      </c>
      <c r="I223" s="19">
        <f t="shared" si="26"/>
        <v>64.8</v>
      </c>
      <c r="J223" s="19">
        <f t="shared" si="27"/>
        <v>59</v>
      </c>
      <c r="K223" s="19">
        <f t="shared" si="28"/>
        <v>60.75</v>
      </c>
    </row>
    <row r="224" spans="4:36" x14ac:dyDescent="0.25">
      <c r="D224" s="24">
        <v>0.95833333333333304</v>
      </c>
      <c r="E224" s="19">
        <f t="shared" si="29"/>
        <v>62.2</v>
      </c>
      <c r="F224" s="19">
        <f t="shared" si="23"/>
        <v>65.2</v>
      </c>
      <c r="G224" s="19">
        <f t="shared" si="24"/>
        <v>57.8</v>
      </c>
      <c r="H224" s="19">
        <f t="shared" si="25"/>
        <v>67.400000000000006</v>
      </c>
      <c r="I224" s="19">
        <f t="shared" si="26"/>
        <v>68</v>
      </c>
      <c r="J224" s="19">
        <f t="shared" si="27"/>
        <v>59.4</v>
      </c>
      <c r="K224" s="19">
        <f t="shared" si="28"/>
        <v>56.4</v>
      </c>
    </row>
    <row r="225" spans="2:38" x14ac:dyDescent="0.25">
      <c r="D225" s="24">
        <v>1</v>
      </c>
      <c r="E225" s="19">
        <f t="shared" si="29"/>
        <v>70.8</v>
      </c>
      <c r="F225" s="19">
        <f t="shared" si="23"/>
        <v>70.400000000000006</v>
      </c>
      <c r="G225" s="19">
        <f t="shared" si="24"/>
        <v>65.599999999999994</v>
      </c>
      <c r="H225" s="19">
        <f t="shared" si="25"/>
        <v>65.2</v>
      </c>
      <c r="I225" s="19">
        <f t="shared" si="26"/>
        <v>66.8</v>
      </c>
      <c r="J225" s="19">
        <f t="shared" si="27"/>
        <v>50.4</v>
      </c>
      <c r="K225" s="19">
        <f t="shared" si="28"/>
        <v>49.8</v>
      </c>
    </row>
    <row r="226" spans="2:38" x14ac:dyDescent="0.25">
      <c r="D226" s="24">
        <v>1.0416666666666701</v>
      </c>
      <c r="E226" s="19">
        <f t="shared" si="29"/>
        <v>65.400000000000006</v>
      </c>
      <c r="F226" s="19">
        <f t="shared" si="23"/>
        <v>69.599999999999994</v>
      </c>
      <c r="G226" s="19">
        <f t="shared" si="24"/>
        <v>62.6</v>
      </c>
      <c r="H226" s="19">
        <f t="shared" si="25"/>
        <v>61.6</v>
      </c>
      <c r="I226" s="19">
        <f t="shared" si="26"/>
        <v>60</v>
      </c>
      <c r="J226" s="19">
        <f t="shared" si="27"/>
        <v>56.2</v>
      </c>
      <c r="K226" s="19">
        <f t="shared" si="28"/>
        <v>54</v>
      </c>
    </row>
    <row r="227" spans="2:38" x14ac:dyDescent="0.25">
      <c r="D227" s="24">
        <v>1.0833333333333299</v>
      </c>
      <c r="E227" s="19">
        <f t="shared" si="29"/>
        <v>63</v>
      </c>
      <c r="F227" s="19">
        <f t="shared" si="23"/>
        <v>59</v>
      </c>
      <c r="G227" s="19">
        <f t="shared" si="24"/>
        <v>55.8</v>
      </c>
      <c r="H227" s="19">
        <f t="shared" si="25"/>
        <v>58.6</v>
      </c>
      <c r="I227" s="19">
        <f t="shared" si="26"/>
        <v>58.4</v>
      </c>
      <c r="J227" s="19">
        <f t="shared" si="27"/>
        <v>52</v>
      </c>
      <c r="K227" s="19">
        <f t="shared" si="28"/>
        <v>59</v>
      </c>
    </row>
    <row r="228" spans="2:38" x14ac:dyDescent="0.25">
      <c r="D228" s="24">
        <v>1.125</v>
      </c>
      <c r="E228" s="19">
        <f t="shared" si="29"/>
        <v>58.6</v>
      </c>
      <c r="F228" s="19">
        <f t="shared" si="23"/>
        <v>42.75</v>
      </c>
      <c r="G228" s="19">
        <f t="shared" si="24"/>
        <v>65.599999999999994</v>
      </c>
      <c r="H228" s="19">
        <f t="shared" si="25"/>
        <v>44</v>
      </c>
      <c r="I228" s="19">
        <f t="shared" si="26"/>
        <v>61</v>
      </c>
      <c r="J228" s="19">
        <f t="shared" si="27"/>
        <v>60</v>
      </c>
      <c r="K228" s="19">
        <f t="shared" si="28"/>
        <v>50.6</v>
      </c>
    </row>
    <row r="229" spans="2:38" x14ac:dyDescent="0.25">
      <c r="D229" s="24">
        <v>1.1666666666666701</v>
      </c>
      <c r="E229" s="19">
        <f t="shared" si="29"/>
        <v>42</v>
      </c>
      <c r="F229" s="19">
        <f t="shared" si="23"/>
        <v>76</v>
      </c>
      <c r="G229" s="19">
        <f t="shared" si="24"/>
        <v>49</v>
      </c>
      <c r="H229" s="19">
        <f t="shared" si="25"/>
        <v>42.666666666666664</v>
      </c>
      <c r="I229" s="19">
        <f t="shared" si="26"/>
        <v>47.2</v>
      </c>
      <c r="J229" s="19">
        <f t="shared" si="27"/>
        <v>54.4</v>
      </c>
      <c r="K229" s="19">
        <f t="shared" si="28"/>
        <v>36.25</v>
      </c>
    </row>
    <row r="230" spans="2:38" x14ac:dyDescent="0.25">
      <c r="D230" s="24">
        <v>1.2083333333333299</v>
      </c>
      <c r="E230" s="19" t="str">
        <f t="shared" si="29"/>
        <v/>
      </c>
      <c r="F230" s="19">
        <f t="shared" si="23"/>
        <v>59</v>
      </c>
      <c r="G230" s="19" t="str">
        <f t="shared" si="24"/>
        <v/>
      </c>
      <c r="H230" s="19">
        <f t="shared" si="25"/>
        <v>15.5</v>
      </c>
      <c r="I230" s="19">
        <f t="shared" si="26"/>
        <v>43</v>
      </c>
      <c r="J230" s="19">
        <f t="shared" si="27"/>
        <v>46.333333333333336</v>
      </c>
      <c r="K230" s="19" t="str">
        <f t="shared" si="28"/>
        <v/>
      </c>
    </row>
    <row r="231" spans="2:38" x14ac:dyDescent="0.25">
      <c r="D231" s="24">
        <v>1.25</v>
      </c>
      <c r="E231" s="19" t="str">
        <f t="shared" si="29"/>
        <v/>
      </c>
      <c r="F231" s="19" t="str">
        <f t="shared" si="23"/>
        <v/>
      </c>
      <c r="G231" s="19" t="str">
        <f t="shared" si="24"/>
        <v/>
      </c>
      <c r="H231" s="19" t="str">
        <f t="shared" si="25"/>
        <v/>
      </c>
      <c r="I231" s="19">
        <f t="shared" si="26"/>
        <v>19</v>
      </c>
      <c r="J231" s="19">
        <f t="shared" si="27"/>
        <v>38</v>
      </c>
      <c r="K231" s="19" t="str">
        <f t="shared" si="28"/>
        <v/>
      </c>
    </row>
    <row r="234" spans="2:38" x14ac:dyDescent="0.25">
      <c r="B234" s="19" t="s">
        <v>54</v>
      </c>
    </row>
    <row r="235" spans="2:38" x14ac:dyDescent="0.25">
      <c r="D235" s="82" t="s">
        <v>66</v>
      </c>
      <c r="E235" s="83"/>
      <c r="F235" s="83"/>
      <c r="G235" s="83"/>
      <c r="H235" s="83"/>
      <c r="I235" s="83"/>
      <c r="J235" s="83"/>
      <c r="K235" s="84"/>
      <c r="M235" s="82" t="s">
        <v>67</v>
      </c>
      <c r="N235" s="83"/>
      <c r="O235" s="83"/>
      <c r="P235" s="83"/>
      <c r="Q235" s="83"/>
      <c r="R235" s="83"/>
      <c r="S235" s="83"/>
      <c r="T235" s="84"/>
      <c r="V235" s="82" t="s">
        <v>68</v>
      </c>
      <c r="W235" s="83"/>
      <c r="X235" s="83"/>
      <c r="Y235" s="83"/>
      <c r="Z235" s="83"/>
      <c r="AA235" s="83"/>
      <c r="AB235" s="83"/>
      <c r="AC235" s="84"/>
      <c r="AE235" s="82" t="s">
        <v>69</v>
      </c>
      <c r="AF235" s="83"/>
      <c r="AG235" s="83"/>
      <c r="AH235" s="83"/>
      <c r="AI235" s="83"/>
      <c r="AJ235" s="83"/>
      <c r="AK235" s="83"/>
      <c r="AL235" s="84"/>
    </row>
    <row r="236" spans="2:38" x14ac:dyDescent="0.25">
      <c r="D236" s="24">
        <v>0.29166666666666669</v>
      </c>
      <c r="E236" s="19"/>
      <c r="F236" s="19"/>
      <c r="G236" s="19"/>
      <c r="H236" s="19"/>
      <c r="I236" s="19"/>
      <c r="J236" s="19"/>
      <c r="K236" s="19"/>
      <c r="M236" s="24">
        <v>0.29166666666666669</v>
      </c>
      <c r="N236" s="19"/>
      <c r="O236" s="19"/>
      <c r="P236" s="19"/>
      <c r="Q236" s="19"/>
      <c r="R236" s="19"/>
      <c r="S236" s="19"/>
      <c r="T236" s="19"/>
      <c r="V236" s="24">
        <v>0.29166666666666669</v>
      </c>
      <c r="W236" s="19"/>
      <c r="X236" s="19"/>
      <c r="Y236" s="19"/>
      <c r="Z236" s="19"/>
      <c r="AA236" s="19"/>
      <c r="AB236" s="19"/>
      <c r="AC236" s="19"/>
      <c r="AE236" s="24">
        <v>0.29166666666666669</v>
      </c>
      <c r="AF236" s="19"/>
      <c r="AG236" s="19"/>
      <c r="AH236" s="19"/>
      <c r="AI236" s="19"/>
      <c r="AJ236" s="19"/>
      <c r="AK236" s="19"/>
      <c r="AL236" s="19"/>
    </row>
    <row r="237" spans="2:38" x14ac:dyDescent="0.25">
      <c r="D237" s="24">
        <v>0.33333333333333298</v>
      </c>
      <c r="E237" s="19"/>
      <c r="F237" s="19"/>
      <c r="G237" s="19"/>
      <c r="H237" s="19"/>
      <c r="I237" s="19"/>
      <c r="J237" s="19"/>
      <c r="K237" s="19"/>
      <c r="M237" s="24">
        <v>0.33333333333333298</v>
      </c>
      <c r="N237" s="19"/>
      <c r="O237" s="19"/>
      <c r="P237" s="19"/>
      <c r="Q237" s="19"/>
      <c r="R237" s="19"/>
      <c r="S237" s="19"/>
      <c r="T237" s="19"/>
      <c r="V237" s="24">
        <v>0.33333333333333298</v>
      </c>
      <c r="W237" s="19"/>
      <c r="X237" s="19"/>
      <c r="Y237" s="19"/>
      <c r="Z237" s="19"/>
      <c r="AA237" s="19"/>
      <c r="AB237" s="19"/>
      <c r="AC237" s="19"/>
      <c r="AE237" s="24">
        <v>0.33333333333333298</v>
      </c>
      <c r="AF237" s="19"/>
      <c r="AG237" s="19"/>
      <c r="AH237" s="19"/>
      <c r="AI237" s="19"/>
      <c r="AJ237" s="19"/>
      <c r="AK237" s="19"/>
      <c r="AL237" s="19"/>
    </row>
    <row r="238" spans="2:38" x14ac:dyDescent="0.25">
      <c r="D238" s="24">
        <v>0.375</v>
      </c>
      <c r="E238" s="19">
        <v>66</v>
      </c>
      <c r="F238" s="19"/>
      <c r="G238" s="19"/>
      <c r="H238" s="19"/>
      <c r="I238" s="19"/>
      <c r="J238" s="19"/>
      <c r="K238" s="19"/>
      <c r="M238" s="24">
        <v>0.375</v>
      </c>
      <c r="N238" s="19"/>
      <c r="O238" s="19"/>
      <c r="P238" s="19"/>
      <c r="Q238" s="19"/>
      <c r="R238" s="19"/>
      <c r="S238" s="19"/>
      <c r="T238" s="19"/>
      <c r="V238" s="24">
        <v>0.375</v>
      </c>
      <c r="W238" s="19"/>
      <c r="X238" s="19"/>
      <c r="Y238" s="19"/>
      <c r="Z238" s="19"/>
      <c r="AA238" s="19"/>
      <c r="AB238" s="19"/>
      <c r="AC238" s="19"/>
      <c r="AE238" s="24">
        <v>0.375</v>
      </c>
      <c r="AF238" s="19"/>
      <c r="AG238" s="19"/>
      <c r="AH238" s="19"/>
      <c r="AI238" s="19"/>
      <c r="AJ238" s="19"/>
      <c r="AK238" s="19"/>
      <c r="AL238" s="19"/>
    </row>
    <row r="239" spans="2:38" x14ac:dyDescent="0.25">
      <c r="D239" s="24">
        <v>0.41666666666666702</v>
      </c>
      <c r="E239" s="19">
        <v>77</v>
      </c>
      <c r="F239" s="19"/>
      <c r="G239" s="19"/>
      <c r="H239" s="19"/>
      <c r="I239" s="19"/>
      <c r="J239" s="19"/>
      <c r="K239" s="19"/>
      <c r="M239" s="24">
        <v>0.41666666666666702</v>
      </c>
      <c r="N239" s="19"/>
      <c r="O239" s="19"/>
      <c r="P239" s="19"/>
      <c r="Q239" s="19"/>
      <c r="R239" s="19"/>
      <c r="S239" s="19"/>
      <c r="T239" s="19"/>
      <c r="V239" s="24">
        <v>0.41666666666666702</v>
      </c>
      <c r="W239" s="19"/>
      <c r="X239" s="19"/>
      <c r="Y239" s="19"/>
      <c r="Z239" s="19"/>
      <c r="AA239" s="19"/>
      <c r="AB239" s="19"/>
      <c r="AC239" s="19"/>
      <c r="AE239" s="24">
        <v>0.41666666666666702</v>
      </c>
      <c r="AF239" s="19"/>
      <c r="AG239" s="19"/>
      <c r="AH239" s="19"/>
      <c r="AI239" s="19"/>
      <c r="AJ239" s="19"/>
      <c r="AK239" s="19"/>
      <c r="AL239" s="19"/>
    </row>
    <row r="240" spans="2:38" x14ac:dyDescent="0.25">
      <c r="D240" s="24">
        <v>0.45833333333333298</v>
      </c>
      <c r="E240" s="19">
        <v>67</v>
      </c>
      <c r="F240" s="19"/>
      <c r="G240" s="19"/>
      <c r="H240" s="19"/>
      <c r="I240" s="19"/>
      <c r="J240" s="19"/>
      <c r="K240" s="19"/>
      <c r="M240" s="24">
        <v>0.45833333333333298</v>
      </c>
      <c r="N240" s="19"/>
      <c r="O240" s="19"/>
      <c r="P240" s="19"/>
      <c r="Q240" s="19"/>
      <c r="R240" s="19"/>
      <c r="S240" s="19"/>
      <c r="T240" s="19"/>
      <c r="V240" s="24">
        <v>0.45833333333333298</v>
      </c>
      <c r="W240" s="19"/>
      <c r="X240" s="19"/>
      <c r="Y240" s="19"/>
      <c r="Z240" s="19"/>
      <c r="AA240" s="19"/>
      <c r="AB240" s="19"/>
      <c r="AC240" s="19"/>
      <c r="AE240" s="24">
        <v>0.45833333333333298</v>
      </c>
      <c r="AF240" s="19"/>
      <c r="AG240" s="19"/>
      <c r="AH240" s="19"/>
      <c r="AI240" s="19"/>
      <c r="AJ240" s="19"/>
      <c r="AK240" s="19"/>
      <c r="AL240" s="19"/>
    </row>
    <row r="241" spans="4:38" x14ac:dyDescent="0.25">
      <c r="D241" s="24">
        <v>0.5</v>
      </c>
      <c r="E241" s="19">
        <v>50</v>
      </c>
      <c r="F241" s="19"/>
      <c r="G241" s="19"/>
      <c r="H241" s="19"/>
      <c r="I241" s="19"/>
      <c r="J241" s="19"/>
      <c r="K241" s="19"/>
      <c r="M241" s="24">
        <v>0.5</v>
      </c>
      <c r="N241" s="19"/>
      <c r="O241" s="19"/>
      <c r="P241" s="19"/>
      <c r="Q241" s="19"/>
      <c r="R241" s="19"/>
      <c r="S241" s="19"/>
      <c r="T241" s="19"/>
      <c r="V241" s="24">
        <v>0.5</v>
      </c>
      <c r="W241" s="19"/>
      <c r="X241" s="19"/>
      <c r="Y241" s="19"/>
      <c r="Z241" s="19"/>
      <c r="AA241" s="19"/>
      <c r="AB241" s="19"/>
      <c r="AC241" s="19"/>
      <c r="AE241" s="24">
        <v>0.5</v>
      </c>
      <c r="AF241" s="19"/>
      <c r="AG241" s="19"/>
      <c r="AH241" s="19"/>
      <c r="AI241" s="19"/>
      <c r="AJ241" s="19"/>
      <c r="AK241" s="19"/>
      <c r="AL241" s="19"/>
    </row>
    <row r="242" spans="4:38" x14ac:dyDescent="0.25">
      <c r="D242" s="24">
        <v>0.54166666666666696</v>
      </c>
      <c r="E242" s="19">
        <v>53</v>
      </c>
      <c r="F242" s="19"/>
      <c r="G242" s="19"/>
      <c r="H242" s="19"/>
      <c r="I242" s="19"/>
      <c r="J242" s="19"/>
      <c r="K242" s="19"/>
      <c r="M242" s="24">
        <v>0.54166666666666696</v>
      </c>
      <c r="N242" s="19"/>
      <c r="O242" s="19"/>
      <c r="P242" s="19"/>
      <c r="Q242" s="19"/>
      <c r="R242" s="19"/>
      <c r="S242" s="19"/>
      <c r="T242" s="19"/>
      <c r="V242" s="24">
        <v>0.54166666666666696</v>
      </c>
      <c r="W242" s="19"/>
      <c r="X242" s="19"/>
      <c r="Y242" s="19"/>
      <c r="Z242" s="19"/>
      <c r="AA242" s="19"/>
      <c r="AB242" s="19"/>
      <c r="AC242" s="19"/>
      <c r="AE242" s="24">
        <v>0.54166666666666696</v>
      </c>
      <c r="AF242" s="19"/>
      <c r="AG242" s="19"/>
      <c r="AH242" s="19"/>
      <c r="AI242" s="19"/>
      <c r="AJ242" s="19"/>
      <c r="AK242" s="19"/>
      <c r="AL242" s="19"/>
    </row>
    <row r="243" spans="4:38" x14ac:dyDescent="0.25">
      <c r="D243" s="24">
        <v>0.58333333333333304</v>
      </c>
      <c r="E243" s="19">
        <v>52</v>
      </c>
      <c r="F243" s="19"/>
      <c r="G243" s="19"/>
      <c r="H243" s="19"/>
      <c r="I243" s="19"/>
      <c r="J243" s="19"/>
      <c r="K243" s="19"/>
      <c r="M243" s="24">
        <v>0.58333333333333304</v>
      </c>
      <c r="N243" s="19"/>
      <c r="O243" s="19"/>
      <c r="P243" s="19"/>
      <c r="Q243" s="19"/>
      <c r="R243" s="19"/>
      <c r="S243" s="19"/>
      <c r="T243" s="19"/>
      <c r="V243" s="24">
        <v>0.58333333333333304</v>
      </c>
      <c r="W243" s="19"/>
      <c r="X243" s="19"/>
      <c r="Y243" s="19"/>
      <c r="Z243" s="19"/>
      <c r="AA243" s="19"/>
      <c r="AB243" s="19"/>
      <c r="AC243" s="19"/>
      <c r="AE243" s="24">
        <v>0.58333333333333304</v>
      </c>
      <c r="AF243" s="19"/>
      <c r="AG243" s="19"/>
      <c r="AH243" s="19"/>
      <c r="AI243" s="19"/>
      <c r="AJ243" s="19"/>
      <c r="AK243" s="19"/>
      <c r="AL243" s="19"/>
    </row>
    <row r="244" spans="4:38" x14ac:dyDescent="0.25">
      <c r="D244" s="24">
        <v>0.625</v>
      </c>
      <c r="E244" s="19">
        <v>72</v>
      </c>
      <c r="F244" s="19"/>
      <c r="G244" s="19"/>
      <c r="H244" s="19"/>
      <c r="I244" s="19"/>
      <c r="J244" s="19"/>
      <c r="K244" s="19"/>
      <c r="M244" s="24">
        <v>0.625</v>
      </c>
      <c r="N244" s="19"/>
      <c r="O244" s="19"/>
      <c r="P244" s="19"/>
      <c r="Q244" s="19"/>
      <c r="R244" s="19"/>
      <c r="S244" s="19"/>
      <c r="T244" s="19"/>
      <c r="V244" s="24">
        <v>0.625</v>
      </c>
      <c r="W244" s="19"/>
      <c r="X244" s="19"/>
      <c r="Y244" s="19"/>
      <c r="Z244" s="19"/>
      <c r="AA244" s="19"/>
      <c r="AB244" s="19"/>
      <c r="AC244" s="19"/>
      <c r="AE244" s="24">
        <v>0.625</v>
      </c>
      <c r="AF244" s="19"/>
      <c r="AG244" s="19"/>
      <c r="AH244" s="19"/>
      <c r="AI244" s="19"/>
      <c r="AJ244" s="19"/>
      <c r="AK244" s="19"/>
      <c r="AL244" s="19"/>
    </row>
    <row r="245" spans="4:38" x14ac:dyDescent="0.25">
      <c r="D245" s="24">
        <v>0.66666666666666696</v>
      </c>
      <c r="E245" s="19">
        <v>75</v>
      </c>
      <c r="F245" s="19"/>
      <c r="G245" s="19"/>
      <c r="H245" s="19"/>
      <c r="I245" s="19"/>
      <c r="J245" s="19"/>
      <c r="K245" s="19"/>
      <c r="M245" s="24">
        <v>0.66666666666666696</v>
      </c>
      <c r="N245" s="19"/>
      <c r="O245" s="19"/>
      <c r="P245" s="19"/>
      <c r="Q245" s="19"/>
      <c r="R245" s="19"/>
      <c r="S245" s="19"/>
      <c r="T245" s="19"/>
      <c r="V245" s="24">
        <v>0.66666666666666696</v>
      </c>
      <c r="W245" s="19"/>
      <c r="X245" s="19"/>
      <c r="Y245" s="19"/>
      <c r="Z245" s="19"/>
      <c r="AA245" s="19"/>
      <c r="AB245" s="19"/>
      <c r="AC245" s="19"/>
      <c r="AE245" s="24">
        <v>0.66666666666666696</v>
      </c>
      <c r="AF245" s="19"/>
      <c r="AG245" s="19"/>
      <c r="AH245" s="19"/>
      <c r="AI245" s="19"/>
      <c r="AJ245" s="19"/>
      <c r="AK245" s="19"/>
      <c r="AL245" s="19"/>
    </row>
    <row r="246" spans="4:38" x14ac:dyDescent="0.25">
      <c r="D246" s="24">
        <v>0.70833333333333304</v>
      </c>
      <c r="E246" s="19"/>
      <c r="F246" s="19"/>
      <c r="G246" s="19"/>
      <c r="H246" s="19"/>
      <c r="I246" s="19"/>
      <c r="J246" s="19">
        <v>15</v>
      </c>
      <c r="K246" s="19"/>
      <c r="M246" s="24">
        <v>0.70833333333333304</v>
      </c>
      <c r="N246" s="19"/>
      <c r="O246" s="19"/>
      <c r="P246" s="19"/>
      <c r="Q246" s="19"/>
      <c r="R246" s="19"/>
      <c r="S246" s="19"/>
      <c r="T246" s="19"/>
      <c r="V246" s="24">
        <v>0.70833333333333304</v>
      </c>
      <c r="W246" s="19"/>
      <c r="X246" s="19"/>
      <c r="Y246" s="19"/>
      <c r="Z246" s="19"/>
      <c r="AA246" s="19"/>
      <c r="AB246" s="19"/>
      <c r="AC246" s="19"/>
      <c r="AE246" s="24">
        <v>0.70833333333333304</v>
      </c>
      <c r="AF246" s="19"/>
      <c r="AG246" s="19"/>
      <c r="AH246" s="19"/>
      <c r="AI246" s="19"/>
      <c r="AJ246" s="19"/>
      <c r="AK246" s="19"/>
      <c r="AL246" s="19"/>
    </row>
    <row r="247" spans="4:38" x14ac:dyDescent="0.25">
      <c r="D247" s="24">
        <v>0.75</v>
      </c>
      <c r="E247" s="19"/>
      <c r="F247" s="19"/>
      <c r="G247" s="19"/>
      <c r="H247" s="19"/>
      <c r="I247" s="19"/>
      <c r="J247" s="19">
        <v>70</v>
      </c>
      <c r="K247" s="19"/>
      <c r="M247" s="24">
        <v>0.75</v>
      </c>
      <c r="N247" s="19"/>
      <c r="O247" s="19"/>
      <c r="P247" s="19"/>
      <c r="Q247" s="19"/>
      <c r="R247" s="19"/>
      <c r="S247" s="19"/>
      <c r="T247" s="19">
        <v>53</v>
      </c>
      <c r="V247" s="24">
        <v>0.75</v>
      </c>
      <c r="W247" s="19"/>
      <c r="X247" s="19"/>
      <c r="Y247" s="19"/>
      <c r="Z247" s="19"/>
      <c r="AA247" s="19">
        <v>31</v>
      </c>
      <c r="AB247" s="19"/>
      <c r="AC247" s="19"/>
      <c r="AE247" s="24">
        <v>0.75</v>
      </c>
      <c r="AF247" s="19"/>
      <c r="AG247" s="19"/>
      <c r="AH247" s="19"/>
      <c r="AI247" s="19"/>
      <c r="AJ247" s="19"/>
      <c r="AK247" s="19"/>
      <c r="AL247" s="19"/>
    </row>
    <row r="248" spans="4:38" x14ac:dyDescent="0.25">
      <c r="D248" s="24">
        <v>0.79166666666666696</v>
      </c>
      <c r="E248" s="19">
        <v>43</v>
      </c>
      <c r="F248" s="19"/>
      <c r="G248" s="19"/>
      <c r="H248" s="19">
        <v>51</v>
      </c>
      <c r="I248" s="19"/>
      <c r="J248" s="19">
        <v>56</v>
      </c>
      <c r="K248" s="19"/>
      <c r="M248" s="24">
        <v>0.79166666666666696</v>
      </c>
      <c r="N248" s="19"/>
      <c r="O248" s="19">
        <v>36</v>
      </c>
      <c r="P248" s="19"/>
      <c r="Q248" s="19">
        <v>29</v>
      </c>
      <c r="R248" s="19"/>
      <c r="S248" s="19">
        <v>44</v>
      </c>
      <c r="T248" s="19">
        <v>67</v>
      </c>
      <c r="V248" s="24">
        <v>0.79166666666666696</v>
      </c>
      <c r="W248" s="19">
        <v>11</v>
      </c>
      <c r="X248" s="19">
        <v>39</v>
      </c>
      <c r="Y248" s="19"/>
      <c r="Z248" s="19"/>
      <c r="AA248" s="19">
        <v>55</v>
      </c>
      <c r="AB248" s="19">
        <v>58</v>
      </c>
      <c r="AC248" s="19"/>
      <c r="AE248" s="24">
        <v>0.79166666666666696</v>
      </c>
      <c r="AF248" s="19">
        <v>66</v>
      </c>
      <c r="AG248" s="19">
        <v>43</v>
      </c>
      <c r="AH248" s="19">
        <v>28</v>
      </c>
      <c r="AI248" s="19"/>
      <c r="AJ248" s="19">
        <v>25</v>
      </c>
      <c r="AK248" s="19"/>
      <c r="AL248" s="19"/>
    </row>
    <row r="249" spans="4:38" x14ac:dyDescent="0.25">
      <c r="D249" s="24">
        <v>0.83333333333333304</v>
      </c>
      <c r="E249" s="19">
        <v>68</v>
      </c>
      <c r="F249" s="19">
        <v>60</v>
      </c>
      <c r="G249" s="19"/>
      <c r="H249" s="19">
        <v>62</v>
      </c>
      <c r="I249" s="19">
        <v>59</v>
      </c>
      <c r="J249" s="19">
        <v>38</v>
      </c>
      <c r="K249" s="19">
        <v>61</v>
      </c>
      <c r="M249" s="24">
        <v>0.83333333333333304</v>
      </c>
      <c r="N249" s="19">
        <v>63</v>
      </c>
      <c r="O249" s="19">
        <v>46</v>
      </c>
      <c r="P249" s="19"/>
      <c r="Q249" s="19">
        <v>50</v>
      </c>
      <c r="R249" s="19">
        <v>60</v>
      </c>
      <c r="S249" s="19">
        <v>46</v>
      </c>
      <c r="T249" s="19">
        <v>64</v>
      </c>
      <c r="V249" s="24">
        <v>0.83333333333333304</v>
      </c>
      <c r="W249" s="19">
        <v>60</v>
      </c>
      <c r="X249" s="19">
        <v>64</v>
      </c>
      <c r="Y249" s="19"/>
      <c r="Z249" s="19">
        <v>57</v>
      </c>
      <c r="AA249" s="19">
        <v>52</v>
      </c>
      <c r="AB249" s="19">
        <v>50</v>
      </c>
      <c r="AC249" s="19"/>
      <c r="AE249" s="24">
        <v>0.83333333333333304</v>
      </c>
      <c r="AF249" s="19">
        <v>59</v>
      </c>
      <c r="AG249" s="19">
        <v>61</v>
      </c>
      <c r="AH249" s="19">
        <v>60</v>
      </c>
      <c r="AI249" s="19">
        <v>56</v>
      </c>
      <c r="AJ249" s="19">
        <v>73</v>
      </c>
      <c r="AK249" s="19">
        <v>23</v>
      </c>
      <c r="AL249" s="19">
        <v>57</v>
      </c>
    </row>
    <row r="250" spans="4:38" x14ac:dyDescent="0.25">
      <c r="D250" s="24">
        <v>0.875</v>
      </c>
      <c r="E250" s="19">
        <v>50</v>
      </c>
      <c r="F250" s="19">
        <v>53</v>
      </c>
      <c r="G250" s="19">
        <v>54</v>
      </c>
      <c r="H250" s="19">
        <v>64</v>
      </c>
      <c r="I250" s="19">
        <v>64</v>
      </c>
      <c r="J250" s="19">
        <v>76</v>
      </c>
      <c r="K250" s="19">
        <v>44</v>
      </c>
      <c r="M250" s="24">
        <v>0.875</v>
      </c>
      <c r="N250" s="19">
        <v>61</v>
      </c>
      <c r="O250" s="19">
        <v>51</v>
      </c>
      <c r="P250" s="19"/>
      <c r="Q250" s="19">
        <v>55</v>
      </c>
      <c r="R250" s="19">
        <v>64</v>
      </c>
      <c r="S250" s="19">
        <v>67</v>
      </c>
      <c r="T250" s="19">
        <v>70</v>
      </c>
      <c r="V250" s="24">
        <v>0.875</v>
      </c>
      <c r="W250" s="19">
        <v>57</v>
      </c>
      <c r="X250" s="19">
        <v>50</v>
      </c>
      <c r="Y250" s="19"/>
      <c r="Z250" s="19">
        <v>58</v>
      </c>
      <c r="AA250" s="19">
        <v>63</v>
      </c>
      <c r="AB250" s="19">
        <v>62</v>
      </c>
      <c r="AC250" s="19"/>
      <c r="AE250" s="24">
        <v>0.875</v>
      </c>
      <c r="AF250" s="19">
        <v>69</v>
      </c>
      <c r="AG250" s="19">
        <v>65</v>
      </c>
      <c r="AH250" s="19">
        <v>59</v>
      </c>
      <c r="AI250" s="19">
        <v>66</v>
      </c>
      <c r="AJ250" s="19">
        <v>64</v>
      </c>
      <c r="AK250" s="19">
        <v>61</v>
      </c>
      <c r="AL250" s="19">
        <v>64</v>
      </c>
    </row>
    <row r="251" spans="4:38" x14ac:dyDescent="0.25">
      <c r="D251" s="24">
        <v>0.91666666666666696</v>
      </c>
      <c r="E251" s="19">
        <v>69</v>
      </c>
      <c r="F251" s="19">
        <v>54</v>
      </c>
      <c r="G251" s="19">
        <v>55</v>
      </c>
      <c r="H251" s="19">
        <v>67</v>
      </c>
      <c r="I251" s="19">
        <v>51</v>
      </c>
      <c r="J251" s="19">
        <v>61</v>
      </c>
      <c r="K251" s="19">
        <v>71</v>
      </c>
      <c r="M251" s="24">
        <v>0.91666666666666696</v>
      </c>
      <c r="N251" s="19">
        <v>65</v>
      </c>
      <c r="O251" s="19">
        <v>60</v>
      </c>
      <c r="P251" s="19"/>
      <c r="Q251" s="19">
        <v>68</v>
      </c>
      <c r="R251" s="19">
        <v>68</v>
      </c>
      <c r="S251" s="19">
        <v>67</v>
      </c>
      <c r="T251" s="19">
        <v>63</v>
      </c>
      <c r="V251" s="24">
        <v>0.91666666666666696</v>
      </c>
      <c r="W251" s="19">
        <v>58</v>
      </c>
      <c r="X251" s="19">
        <v>52</v>
      </c>
      <c r="Y251" s="19">
        <v>51</v>
      </c>
      <c r="Z251" s="19">
        <v>45</v>
      </c>
      <c r="AA251" s="19">
        <v>64</v>
      </c>
      <c r="AB251" s="19">
        <v>53</v>
      </c>
      <c r="AC251" s="19">
        <v>42</v>
      </c>
      <c r="AE251" s="24">
        <v>0.91666666666666696</v>
      </c>
      <c r="AF251" s="19">
        <v>70</v>
      </c>
      <c r="AG251" s="19">
        <v>55</v>
      </c>
      <c r="AH251" s="19">
        <v>57</v>
      </c>
      <c r="AI251" s="19">
        <v>72</v>
      </c>
      <c r="AJ251" s="19">
        <v>50</v>
      </c>
      <c r="AK251" s="19">
        <v>59</v>
      </c>
      <c r="AL251" s="19">
        <v>58</v>
      </c>
    </row>
    <row r="252" spans="4:38" x14ac:dyDescent="0.25">
      <c r="D252" s="24">
        <v>0.95833333333333304</v>
      </c>
      <c r="E252" s="19">
        <v>48</v>
      </c>
      <c r="F252" s="19">
        <v>68</v>
      </c>
      <c r="G252" s="19">
        <v>59</v>
      </c>
      <c r="H252" s="19">
        <v>66</v>
      </c>
      <c r="I252" s="19">
        <v>74</v>
      </c>
      <c r="J252" s="19">
        <v>58</v>
      </c>
      <c r="K252" s="19">
        <v>65</v>
      </c>
      <c r="M252" s="24">
        <v>0.95833333333333304</v>
      </c>
      <c r="N252" s="19">
        <v>49</v>
      </c>
      <c r="O252" s="19">
        <v>66</v>
      </c>
      <c r="P252" s="19"/>
      <c r="Q252" s="19">
        <v>71</v>
      </c>
      <c r="R252" s="19">
        <v>54</v>
      </c>
      <c r="S252" s="19">
        <v>57</v>
      </c>
      <c r="T252" s="19">
        <v>74</v>
      </c>
      <c r="V252" s="24">
        <v>0.95833333333333304</v>
      </c>
      <c r="W252" s="19">
        <v>56</v>
      </c>
      <c r="X252" s="19">
        <v>48</v>
      </c>
      <c r="Y252" s="19">
        <v>66</v>
      </c>
      <c r="Z252" s="19">
        <v>50</v>
      </c>
      <c r="AA252" s="19">
        <v>39</v>
      </c>
      <c r="AB252" s="19">
        <v>56</v>
      </c>
      <c r="AC252" s="19">
        <v>50</v>
      </c>
      <c r="AE252" s="24">
        <v>0.95833333333333304</v>
      </c>
      <c r="AF252" s="19">
        <v>71</v>
      </c>
      <c r="AG252" s="19">
        <v>69</v>
      </c>
      <c r="AH252" s="19">
        <v>62</v>
      </c>
      <c r="AI252" s="19">
        <v>60</v>
      </c>
      <c r="AJ252" s="19">
        <v>49</v>
      </c>
      <c r="AK252" s="19">
        <v>63</v>
      </c>
      <c r="AL252" s="19">
        <v>53</v>
      </c>
    </row>
    <row r="253" spans="4:38" x14ac:dyDescent="0.25">
      <c r="D253" s="24">
        <v>1</v>
      </c>
      <c r="E253" s="19">
        <v>63</v>
      </c>
      <c r="F253" s="19">
        <v>71</v>
      </c>
      <c r="G253" s="19">
        <v>49</v>
      </c>
      <c r="H253" s="19">
        <v>44</v>
      </c>
      <c r="I253" s="19">
        <v>67</v>
      </c>
      <c r="J253" s="19">
        <v>51</v>
      </c>
      <c r="K253" s="19">
        <v>52</v>
      </c>
      <c r="M253" s="24">
        <v>1</v>
      </c>
      <c r="N253" s="19">
        <v>61</v>
      </c>
      <c r="O253" s="19">
        <v>60</v>
      </c>
      <c r="P253" s="19"/>
      <c r="Q253" s="19">
        <v>58</v>
      </c>
      <c r="R253" s="19">
        <v>65</v>
      </c>
      <c r="S253" s="19">
        <v>56</v>
      </c>
      <c r="T253" s="19">
        <v>69</v>
      </c>
      <c r="V253" s="24">
        <v>1</v>
      </c>
      <c r="W253" s="19">
        <v>52</v>
      </c>
      <c r="X253" s="19">
        <v>64</v>
      </c>
      <c r="Y253" s="19">
        <v>60</v>
      </c>
      <c r="Z253" s="19">
        <v>38</v>
      </c>
      <c r="AA253" s="19">
        <v>71</v>
      </c>
      <c r="AB253" s="19">
        <v>71</v>
      </c>
      <c r="AC253" s="19">
        <v>64</v>
      </c>
      <c r="AE253" s="24">
        <v>1</v>
      </c>
      <c r="AF253" s="19">
        <v>59</v>
      </c>
      <c r="AG253" s="19">
        <v>58</v>
      </c>
      <c r="AH253" s="19">
        <v>70</v>
      </c>
      <c r="AI253" s="19">
        <v>62</v>
      </c>
      <c r="AJ253" s="19">
        <v>51</v>
      </c>
      <c r="AK253" s="19">
        <v>60</v>
      </c>
      <c r="AL253" s="19">
        <v>65</v>
      </c>
    </row>
    <row r="254" spans="4:38" x14ac:dyDescent="0.25">
      <c r="D254" s="24">
        <v>1.0416666666666701</v>
      </c>
      <c r="E254" s="19">
        <v>62</v>
      </c>
      <c r="F254" s="19">
        <v>52</v>
      </c>
      <c r="G254" s="19">
        <v>62</v>
      </c>
      <c r="H254" s="19">
        <v>54</v>
      </c>
      <c r="I254" s="19">
        <v>63</v>
      </c>
      <c r="J254" s="19">
        <v>59</v>
      </c>
      <c r="K254" s="19">
        <v>51</v>
      </c>
      <c r="M254" s="24">
        <v>1.0416666666666701</v>
      </c>
      <c r="N254" s="19">
        <v>55</v>
      </c>
      <c r="O254" s="19">
        <v>63</v>
      </c>
      <c r="P254" s="19"/>
      <c r="Q254" s="19">
        <v>59</v>
      </c>
      <c r="R254" s="19">
        <v>47</v>
      </c>
      <c r="S254" s="19">
        <v>68</v>
      </c>
      <c r="T254" s="19">
        <v>66</v>
      </c>
      <c r="V254" s="24">
        <v>1.0416666666666701</v>
      </c>
      <c r="W254" s="19">
        <v>48</v>
      </c>
      <c r="X254" s="19">
        <v>57</v>
      </c>
      <c r="Y254" s="19">
        <v>59</v>
      </c>
      <c r="Z254" s="19">
        <v>52</v>
      </c>
      <c r="AA254" s="19">
        <v>54</v>
      </c>
      <c r="AB254" s="19">
        <v>49</v>
      </c>
      <c r="AC254" s="19">
        <v>50</v>
      </c>
      <c r="AE254" s="24">
        <v>1.0416666666666701</v>
      </c>
      <c r="AF254" s="19">
        <v>62</v>
      </c>
      <c r="AG254" s="19">
        <v>41</v>
      </c>
      <c r="AH254" s="19">
        <v>65</v>
      </c>
      <c r="AI254" s="19">
        <v>61</v>
      </c>
      <c r="AJ254" s="19">
        <v>62</v>
      </c>
      <c r="AK254" s="19">
        <v>48</v>
      </c>
      <c r="AL254" s="19">
        <v>76</v>
      </c>
    </row>
    <row r="255" spans="4:38" x14ac:dyDescent="0.25">
      <c r="D255" s="24">
        <v>1.0833333333333299</v>
      </c>
      <c r="E255" s="19">
        <v>47</v>
      </c>
      <c r="F255" s="19">
        <v>54</v>
      </c>
      <c r="G255" s="19">
        <v>57</v>
      </c>
      <c r="H255" s="19">
        <v>51</v>
      </c>
      <c r="I255" s="19">
        <v>54</v>
      </c>
      <c r="J255" s="19">
        <v>45</v>
      </c>
      <c r="K255" s="19">
        <v>52</v>
      </c>
      <c r="M255" s="24">
        <v>1.0833333333333299</v>
      </c>
      <c r="N255" s="19">
        <v>54</v>
      </c>
      <c r="O255" s="19">
        <v>61</v>
      </c>
      <c r="P255" s="19"/>
      <c r="Q255" s="19">
        <v>65</v>
      </c>
      <c r="R255" s="19">
        <v>46</v>
      </c>
      <c r="S255" s="19">
        <v>60</v>
      </c>
      <c r="T255" s="19">
        <v>47</v>
      </c>
      <c r="V255" s="24">
        <v>1.0833333333333299</v>
      </c>
      <c r="W255" s="19">
        <v>50</v>
      </c>
      <c r="X255" s="19">
        <v>54</v>
      </c>
      <c r="Y255" s="19">
        <v>58</v>
      </c>
      <c r="Z255" s="19">
        <v>52</v>
      </c>
      <c r="AA255" s="19">
        <v>61</v>
      </c>
      <c r="AB255" s="19">
        <v>62</v>
      </c>
      <c r="AC255" s="19">
        <v>58</v>
      </c>
      <c r="AE255" s="24">
        <v>1.0833333333333299</v>
      </c>
      <c r="AF255" s="19">
        <v>76</v>
      </c>
      <c r="AG255" s="19">
        <v>43</v>
      </c>
      <c r="AH255" s="19">
        <v>64</v>
      </c>
      <c r="AI255" s="19">
        <v>61</v>
      </c>
      <c r="AJ255" s="19">
        <v>74</v>
      </c>
      <c r="AK255" s="19">
        <v>54</v>
      </c>
      <c r="AL255" s="19">
        <v>51</v>
      </c>
    </row>
    <row r="256" spans="4:38" x14ac:dyDescent="0.25">
      <c r="D256" s="24">
        <v>1.125</v>
      </c>
      <c r="E256" s="19">
        <v>14</v>
      </c>
      <c r="F256" s="19">
        <v>38</v>
      </c>
      <c r="G256" s="19">
        <v>62</v>
      </c>
      <c r="H256" s="19"/>
      <c r="I256" s="19">
        <v>68</v>
      </c>
      <c r="J256" s="19">
        <v>47</v>
      </c>
      <c r="K256" s="19">
        <v>59</v>
      </c>
      <c r="M256" s="24">
        <v>1.125</v>
      </c>
      <c r="N256" s="19">
        <v>46</v>
      </c>
      <c r="O256" s="19">
        <v>66</v>
      </c>
      <c r="P256" s="19"/>
      <c r="Q256" s="19">
        <v>43</v>
      </c>
      <c r="R256" s="19">
        <v>65</v>
      </c>
      <c r="S256" s="19">
        <v>67</v>
      </c>
      <c r="T256" s="19">
        <v>64</v>
      </c>
      <c r="V256" s="24">
        <v>1.125</v>
      </c>
      <c r="W256" s="19">
        <v>48</v>
      </c>
      <c r="X256" s="19">
        <v>63</v>
      </c>
      <c r="Y256" s="19">
        <v>52</v>
      </c>
      <c r="Z256" s="19">
        <v>56</v>
      </c>
      <c r="AA256" s="19">
        <v>68</v>
      </c>
      <c r="AB256" s="19">
        <v>66</v>
      </c>
      <c r="AC256" s="19">
        <v>34</v>
      </c>
      <c r="AE256" s="24">
        <v>1.125</v>
      </c>
      <c r="AF256" s="19">
        <v>70</v>
      </c>
      <c r="AG256" s="19"/>
      <c r="AH256" s="19">
        <v>69</v>
      </c>
      <c r="AI256" s="19">
        <v>56</v>
      </c>
      <c r="AJ256" s="19">
        <v>71</v>
      </c>
      <c r="AK256" s="19">
        <v>75</v>
      </c>
      <c r="AL256" s="19">
        <v>60</v>
      </c>
    </row>
    <row r="257" spans="4:38" x14ac:dyDescent="0.25">
      <c r="D257" s="24">
        <v>1.1666666666666701</v>
      </c>
      <c r="E257" s="19"/>
      <c r="F257" s="19"/>
      <c r="G257" s="19">
        <v>27</v>
      </c>
      <c r="H257" s="19"/>
      <c r="I257" s="19">
        <v>69</v>
      </c>
      <c r="J257" s="19">
        <v>64</v>
      </c>
      <c r="K257" s="19">
        <v>44</v>
      </c>
      <c r="M257" s="24">
        <v>1.1666666666666701</v>
      </c>
      <c r="N257" s="19"/>
      <c r="O257" s="19">
        <v>35</v>
      </c>
      <c r="P257" s="19"/>
      <c r="Q257" s="19"/>
      <c r="R257" s="19">
        <v>68</v>
      </c>
      <c r="S257" s="19">
        <v>52</v>
      </c>
      <c r="T257" s="19">
        <v>70</v>
      </c>
      <c r="V257" s="24">
        <v>1.1666666666666701</v>
      </c>
      <c r="W257" s="19">
        <v>27</v>
      </c>
      <c r="X257" s="19">
        <v>65</v>
      </c>
      <c r="Y257" s="19">
        <v>53</v>
      </c>
      <c r="Z257" s="19">
        <v>26</v>
      </c>
      <c r="AA257" s="19">
        <v>71</v>
      </c>
      <c r="AB257" s="19">
        <v>31</v>
      </c>
      <c r="AC257" s="19"/>
      <c r="AE257" s="24">
        <v>1.1666666666666701</v>
      </c>
      <c r="AF257" s="19"/>
      <c r="AG257" s="19"/>
      <c r="AH257" s="19"/>
      <c r="AI257" s="19">
        <v>27</v>
      </c>
      <c r="AJ257" s="19">
        <v>36</v>
      </c>
      <c r="AK257" s="19">
        <v>43</v>
      </c>
      <c r="AL257" s="19">
        <v>13</v>
      </c>
    </row>
    <row r="258" spans="4:38" x14ac:dyDescent="0.25">
      <c r="D258" s="24">
        <v>1.2083333333333299</v>
      </c>
      <c r="E258" s="19"/>
      <c r="F258" s="19"/>
      <c r="G258" s="19"/>
      <c r="H258" s="19"/>
      <c r="I258" s="19">
        <v>58</v>
      </c>
      <c r="J258" s="19">
        <v>41</v>
      </c>
      <c r="K258" s="19"/>
      <c r="M258" s="24">
        <v>1.2083333333333299</v>
      </c>
      <c r="N258" s="19"/>
      <c r="O258" s="19"/>
      <c r="P258" s="19"/>
      <c r="Q258" s="19"/>
      <c r="R258" s="19">
        <v>67</v>
      </c>
      <c r="S258" s="19">
        <v>25</v>
      </c>
      <c r="T258" s="19"/>
      <c r="V258" s="24">
        <v>1.2083333333333299</v>
      </c>
      <c r="W258" s="19"/>
      <c r="X258" s="19">
        <v>41</v>
      </c>
      <c r="Y258" s="19"/>
      <c r="Z258" s="19"/>
      <c r="AA258" s="19">
        <v>29</v>
      </c>
      <c r="AB258" s="19"/>
      <c r="AC258" s="19"/>
      <c r="AE258" s="24">
        <v>1.2083333333333299</v>
      </c>
      <c r="AF258" s="19"/>
      <c r="AG258" s="19"/>
      <c r="AH258" s="19"/>
      <c r="AI258" s="19"/>
      <c r="AJ258" s="19">
        <v>40</v>
      </c>
      <c r="AK258" s="19">
        <v>56</v>
      </c>
      <c r="AL258" s="19"/>
    </row>
    <row r="259" spans="4:38" x14ac:dyDescent="0.25">
      <c r="D259" s="24">
        <v>1.25</v>
      </c>
      <c r="E259" s="19"/>
      <c r="F259" s="19"/>
      <c r="G259" s="19"/>
      <c r="H259" s="19"/>
      <c r="I259" s="19"/>
      <c r="J259" s="19"/>
      <c r="K259" s="19"/>
      <c r="M259" s="24">
        <v>1.25</v>
      </c>
      <c r="N259" s="19"/>
      <c r="O259" s="19"/>
      <c r="P259" s="19"/>
      <c r="Q259" s="19"/>
      <c r="R259" s="19">
        <v>22</v>
      </c>
      <c r="S259" s="19"/>
      <c r="T259" s="19"/>
      <c r="V259" s="24">
        <v>1.25</v>
      </c>
      <c r="W259" s="19"/>
      <c r="X259" s="19"/>
      <c r="Y259" s="19"/>
      <c r="Z259" s="19"/>
      <c r="AA259" s="19"/>
      <c r="AB259" s="19"/>
      <c r="AC259" s="19"/>
      <c r="AE259" s="24">
        <v>1.25</v>
      </c>
      <c r="AF259" s="19"/>
      <c r="AG259" s="19"/>
      <c r="AH259" s="19"/>
      <c r="AI259" s="19"/>
      <c r="AJ259" s="19"/>
      <c r="AK259" s="19">
        <v>35</v>
      </c>
      <c r="AL259" s="19"/>
    </row>
    <row r="265" spans="4:38" x14ac:dyDescent="0.25">
      <c r="D265" s="82" t="s">
        <v>70</v>
      </c>
      <c r="E265" s="83"/>
      <c r="F265" s="83"/>
      <c r="G265" s="83"/>
      <c r="H265" s="83"/>
      <c r="I265" s="83"/>
      <c r="J265" s="83"/>
      <c r="K265" s="84"/>
    </row>
    <row r="266" spans="4:38" x14ac:dyDescent="0.25">
      <c r="D266" s="24">
        <v>0.29166666666666669</v>
      </c>
      <c r="E266" s="19" t="str">
        <f>IFERROR(AVERAGE(E236,N236,W236,AF236,AO236),"")</f>
        <v/>
      </c>
      <c r="F266" s="19" t="str">
        <f t="shared" ref="F266:F289" si="30">IFERROR(AVERAGE(F236,O236,X236,AG236,AP236),"")</f>
        <v/>
      </c>
      <c r="G266" s="19" t="str">
        <f t="shared" ref="G266:G289" si="31">IFERROR(AVERAGE(G236,P236,Y236,AH236,AQ236),"")</f>
        <v/>
      </c>
      <c r="H266" s="19" t="str">
        <f t="shared" ref="H266:H289" si="32">IFERROR(AVERAGE(H236,Q236,Z236,AI236,AR236),"")</f>
        <v/>
      </c>
      <c r="I266" s="19" t="str">
        <f t="shared" ref="I266:I278" si="33">IFERROR(AVERAGE(I236,R236,AA236,AJ236,AS236),"")</f>
        <v/>
      </c>
      <c r="J266" s="19" t="str">
        <f t="shared" ref="J266:J289" si="34">IFERROR(AVERAGE(J236,S236,AB236,AK236,AT236),"")</f>
        <v/>
      </c>
      <c r="K266" s="19" t="str">
        <f t="shared" ref="K266:K289" si="35">IFERROR(AVERAGE(K236,T236,AC236,AL236,AU236),"")</f>
        <v/>
      </c>
      <c r="M266" s="24">
        <v>0.29166666666666669</v>
      </c>
      <c r="N266" s="24">
        <v>0.33333333333333298</v>
      </c>
      <c r="O266" s="24">
        <v>0.375</v>
      </c>
      <c r="P266" s="24">
        <v>0.41666666666666702</v>
      </c>
      <c r="Q266" s="24">
        <v>0.45833333333333298</v>
      </c>
      <c r="R266" s="24">
        <v>0.5</v>
      </c>
      <c r="S266" s="24">
        <v>0.54166666666666696</v>
      </c>
      <c r="T266" s="24">
        <v>0.58333333333333304</v>
      </c>
      <c r="U266" s="24">
        <v>0.625</v>
      </c>
      <c r="V266" s="24">
        <v>0.66666666666666696</v>
      </c>
      <c r="W266" s="24">
        <v>0.70833333333333304</v>
      </c>
      <c r="X266" s="24">
        <v>0.75</v>
      </c>
      <c r="Y266" s="24">
        <v>0.79166666666666696</v>
      </c>
      <c r="Z266" s="24">
        <v>0.83333333333333304</v>
      </c>
      <c r="AA266" s="24">
        <v>0.875</v>
      </c>
      <c r="AB266" s="24">
        <v>0.91666666666666696</v>
      </c>
      <c r="AC266" s="24">
        <v>0.95833333333333304</v>
      </c>
      <c r="AD266" s="24">
        <v>1</v>
      </c>
      <c r="AE266" s="24">
        <v>1.0416666666666701</v>
      </c>
      <c r="AF266" s="24">
        <v>1.0833333333333299</v>
      </c>
      <c r="AG266" s="24">
        <v>1.125</v>
      </c>
      <c r="AH266" s="24">
        <v>1.1666666666666701</v>
      </c>
      <c r="AI266" s="24">
        <v>1.2083333333333299</v>
      </c>
      <c r="AJ266" s="24">
        <v>1.25</v>
      </c>
    </row>
    <row r="267" spans="4:38" x14ac:dyDescent="0.25">
      <c r="D267" s="24">
        <v>0.33333333333333298</v>
      </c>
      <c r="E267" s="19" t="str">
        <f t="shared" ref="E267:E289" si="36">IFERROR(AVERAGE(E237,N237,W237,AF237,AO237),"")</f>
        <v/>
      </c>
      <c r="F267" s="19" t="str">
        <f t="shared" si="30"/>
        <v/>
      </c>
      <c r="G267" s="19" t="str">
        <f t="shared" si="31"/>
        <v/>
      </c>
      <c r="H267" s="19" t="str">
        <f t="shared" si="32"/>
        <v/>
      </c>
      <c r="I267" s="19" t="str">
        <f t="shared" si="33"/>
        <v/>
      </c>
      <c r="J267" s="19" t="str">
        <f t="shared" si="34"/>
        <v/>
      </c>
      <c r="K267" s="19" t="str">
        <f t="shared" si="35"/>
        <v/>
      </c>
      <c r="M267" s="19" t="str">
        <f>IFERROR(AVERAGE(E266:K266), "")</f>
        <v/>
      </c>
      <c r="N267" s="19" t="str">
        <f>IFERROR(AVERAGE(E267:K267), "")</f>
        <v/>
      </c>
      <c r="O267" s="19">
        <f>IFERROR(AVERAGE(E268:K268), "")</f>
        <v>66</v>
      </c>
      <c r="P267" s="19">
        <f>IFERROR(AVERAGE(E269:K269), "")</f>
        <v>77</v>
      </c>
      <c r="Q267" s="19">
        <f>IFERROR(AVERAGE(E270:K270), "")</f>
        <v>67</v>
      </c>
      <c r="R267" s="19">
        <f>IFERROR(AVERAGE(E271:K271), "")</f>
        <v>50</v>
      </c>
      <c r="S267" s="19">
        <f>IFERROR(AVERAGE(E272:K272), "")</f>
        <v>53</v>
      </c>
      <c r="T267" s="19">
        <f>IFERROR(AVERAGE(E273:K273), "")</f>
        <v>52</v>
      </c>
      <c r="U267" s="19">
        <f>IFERROR(AVERAGE(E274:K274), "")</f>
        <v>72</v>
      </c>
      <c r="V267" s="19">
        <f>IFERROR(AVERAGE(E275:K275), "")</f>
        <v>75</v>
      </c>
      <c r="W267" s="19">
        <f>IFERROR(AVERAGE(E276:K276), "")</f>
        <v>15</v>
      </c>
      <c r="X267" s="19">
        <f>IFERROR(AVERAGE(E277:K277), "")</f>
        <v>51.333333333333336</v>
      </c>
      <c r="Y267" s="19">
        <f>IFERROR(AVERAGE(E278:K278), "")</f>
        <v>43.857142857142854</v>
      </c>
      <c r="Z267" s="19">
        <f>IFERROR(AVERAGE(E279:K279), "")</f>
        <v>56.773809523809526</v>
      </c>
      <c r="AA267" s="19">
        <f>IFERROR(AVERAGE(E280:K280), "")</f>
        <v>60.119047619047613</v>
      </c>
      <c r="AB267" s="19">
        <f>IFERROR(AVERAGE(E281:K281), "")</f>
        <v>59.261904761904766</v>
      </c>
      <c r="AC267" s="19">
        <f>IFERROR(AVERAGE(E282:K282), "")</f>
        <v>59.404761904761912</v>
      </c>
      <c r="AD267" s="19">
        <f>IFERROR(AVERAGE(E283:K283), "")</f>
        <v>59.666666666666664</v>
      </c>
      <c r="AE267" s="19">
        <f>IFERROR(AVERAGE(E284:K284), "")</f>
        <v>57.392857142857146</v>
      </c>
      <c r="AF267" s="19">
        <f>IFERROR(AVERAGE(E285:K285), "")</f>
        <v>56.095238095238088</v>
      </c>
      <c r="AG267" s="19">
        <f>IFERROR(AVERAGE(E286:K286), "")</f>
        <v>56.976190476190474</v>
      </c>
      <c r="AH267" s="19">
        <f>IFERROR(AVERAGE(E287:K287), "")</f>
        <v>42.047619047619044</v>
      </c>
      <c r="AI267" s="19">
        <f>IFERROR(AVERAGE(E288:K288), "")</f>
        <v>43.388888888888886</v>
      </c>
      <c r="AJ267" s="19">
        <f>IFERROR(AVERAGE(E289:K289), "")</f>
        <v>28.5</v>
      </c>
    </row>
    <row r="268" spans="4:38" x14ac:dyDescent="0.25">
      <c r="D268" s="24">
        <v>0.375</v>
      </c>
      <c r="E268" s="19">
        <f t="shared" si="36"/>
        <v>66</v>
      </c>
      <c r="F268" s="19" t="str">
        <f t="shared" si="30"/>
        <v/>
      </c>
      <c r="G268" s="19" t="str">
        <f t="shared" si="31"/>
        <v/>
      </c>
      <c r="H268" s="19" t="str">
        <f t="shared" si="32"/>
        <v/>
      </c>
      <c r="I268" s="19" t="str">
        <f t="shared" si="33"/>
        <v/>
      </c>
      <c r="J268" s="19" t="str">
        <f t="shared" si="34"/>
        <v/>
      </c>
      <c r="K268" s="19" t="str">
        <f t="shared" si="35"/>
        <v/>
      </c>
    </row>
    <row r="269" spans="4:38" x14ac:dyDescent="0.25">
      <c r="D269" s="24">
        <v>0.41666666666666702</v>
      </c>
      <c r="E269" s="19">
        <f t="shared" si="36"/>
        <v>77</v>
      </c>
      <c r="F269" s="19" t="str">
        <f t="shared" si="30"/>
        <v/>
      </c>
      <c r="G269" s="19" t="str">
        <f t="shared" si="31"/>
        <v/>
      </c>
      <c r="H269" s="19" t="str">
        <f t="shared" si="32"/>
        <v/>
      </c>
      <c r="I269" s="19" t="str">
        <f t="shared" si="33"/>
        <v/>
      </c>
      <c r="J269" s="19" t="str">
        <f t="shared" si="34"/>
        <v/>
      </c>
      <c r="K269" s="19" t="str">
        <f t="shared" si="35"/>
        <v/>
      </c>
    </row>
    <row r="270" spans="4:38" x14ac:dyDescent="0.25">
      <c r="D270" s="24">
        <v>0.45833333333333298</v>
      </c>
      <c r="E270" s="19">
        <f t="shared" si="36"/>
        <v>67</v>
      </c>
      <c r="F270" s="19" t="str">
        <f t="shared" si="30"/>
        <v/>
      </c>
      <c r="G270" s="19" t="str">
        <f t="shared" si="31"/>
        <v/>
      </c>
      <c r="H270" s="19" t="str">
        <f t="shared" si="32"/>
        <v/>
      </c>
      <c r="I270" s="19" t="str">
        <f t="shared" si="33"/>
        <v/>
      </c>
      <c r="J270" s="19" t="str">
        <f t="shared" si="34"/>
        <v/>
      </c>
      <c r="K270" s="19" t="str">
        <f t="shared" si="35"/>
        <v/>
      </c>
    </row>
    <row r="271" spans="4:38" x14ac:dyDescent="0.25">
      <c r="D271" s="24">
        <v>0.5</v>
      </c>
      <c r="E271" s="19">
        <f t="shared" si="36"/>
        <v>50</v>
      </c>
      <c r="F271" s="19" t="str">
        <f t="shared" si="30"/>
        <v/>
      </c>
      <c r="G271" s="19" t="str">
        <f t="shared" si="31"/>
        <v/>
      </c>
      <c r="H271" s="19" t="str">
        <f t="shared" si="32"/>
        <v/>
      </c>
      <c r="I271" s="19" t="str">
        <f t="shared" si="33"/>
        <v/>
      </c>
      <c r="J271" s="19" t="str">
        <f t="shared" si="34"/>
        <v/>
      </c>
      <c r="K271" s="19" t="str">
        <f t="shared" si="35"/>
        <v/>
      </c>
    </row>
    <row r="272" spans="4:38" x14ac:dyDescent="0.25">
      <c r="D272" s="24">
        <v>0.54166666666666696</v>
      </c>
      <c r="E272" s="19">
        <f t="shared" si="36"/>
        <v>53</v>
      </c>
      <c r="F272" s="19" t="str">
        <f t="shared" si="30"/>
        <v/>
      </c>
      <c r="G272" s="19" t="str">
        <f t="shared" si="31"/>
        <v/>
      </c>
      <c r="H272" s="19" t="str">
        <f t="shared" si="32"/>
        <v/>
      </c>
      <c r="I272" s="19" t="str">
        <f t="shared" si="33"/>
        <v/>
      </c>
      <c r="J272" s="19" t="str">
        <f t="shared" si="34"/>
        <v/>
      </c>
      <c r="K272" s="19" t="str">
        <f t="shared" si="35"/>
        <v/>
      </c>
    </row>
    <row r="273" spans="4:11" x14ac:dyDescent="0.25">
      <c r="D273" s="24">
        <v>0.58333333333333304</v>
      </c>
      <c r="E273" s="19">
        <f t="shared" si="36"/>
        <v>52</v>
      </c>
      <c r="F273" s="19" t="str">
        <f t="shared" si="30"/>
        <v/>
      </c>
      <c r="G273" s="19" t="str">
        <f t="shared" si="31"/>
        <v/>
      </c>
      <c r="H273" s="19" t="str">
        <f t="shared" si="32"/>
        <v/>
      </c>
      <c r="I273" s="19" t="str">
        <f t="shared" si="33"/>
        <v/>
      </c>
      <c r="J273" s="19" t="str">
        <f t="shared" si="34"/>
        <v/>
      </c>
      <c r="K273" s="19" t="str">
        <f t="shared" si="35"/>
        <v/>
      </c>
    </row>
    <row r="274" spans="4:11" x14ac:dyDescent="0.25">
      <c r="D274" s="24">
        <v>0.625</v>
      </c>
      <c r="E274" s="19">
        <f t="shared" si="36"/>
        <v>72</v>
      </c>
      <c r="F274" s="19" t="str">
        <f t="shared" si="30"/>
        <v/>
      </c>
      <c r="G274" s="19" t="str">
        <f t="shared" si="31"/>
        <v/>
      </c>
      <c r="H274" s="19" t="str">
        <f t="shared" si="32"/>
        <v/>
      </c>
      <c r="I274" s="19" t="str">
        <f t="shared" si="33"/>
        <v/>
      </c>
      <c r="J274" s="19" t="str">
        <f t="shared" si="34"/>
        <v/>
      </c>
      <c r="K274" s="19" t="str">
        <f t="shared" si="35"/>
        <v/>
      </c>
    </row>
    <row r="275" spans="4:11" x14ac:dyDescent="0.25">
      <c r="D275" s="24">
        <v>0.66666666666666696</v>
      </c>
      <c r="E275" s="19">
        <f t="shared" si="36"/>
        <v>75</v>
      </c>
      <c r="F275" s="19" t="str">
        <f t="shared" si="30"/>
        <v/>
      </c>
      <c r="G275" s="19" t="str">
        <f t="shared" si="31"/>
        <v/>
      </c>
      <c r="H275" s="19" t="str">
        <f t="shared" si="32"/>
        <v/>
      </c>
      <c r="I275" s="19" t="str">
        <f t="shared" si="33"/>
        <v/>
      </c>
      <c r="J275" s="19" t="str">
        <f t="shared" si="34"/>
        <v/>
      </c>
      <c r="K275" s="19" t="str">
        <f t="shared" si="35"/>
        <v/>
      </c>
    </row>
    <row r="276" spans="4:11" x14ac:dyDescent="0.25">
      <c r="D276" s="24">
        <v>0.70833333333333304</v>
      </c>
      <c r="E276" s="19" t="str">
        <f t="shared" si="36"/>
        <v/>
      </c>
      <c r="F276" s="19" t="str">
        <f t="shared" si="30"/>
        <v/>
      </c>
      <c r="G276" s="19" t="str">
        <f t="shared" si="31"/>
        <v/>
      </c>
      <c r="H276" s="19" t="str">
        <f t="shared" si="32"/>
        <v/>
      </c>
      <c r="I276" s="19" t="str">
        <f t="shared" si="33"/>
        <v/>
      </c>
      <c r="J276" s="19">
        <f t="shared" si="34"/>
        <v>15</v>
      </c>
      <c r="K276" s="19" t="str">
        <f t="shared" si="35"/>
        <v/>
      </c>
    </row>
    <row r="277" spans="4:11" x14ac:dyDescent="0.25">
      <c r="D277" s="24">
        <v>0.75</v>
      </c>
      <c r="E277" s="19" t="str">
        <f t="shared" si="36"/>
        <v/>
      </c>
      <c r="F277" s="19" t="str">
        <f t="shared" si="30"/>
        <v/>
      </c>
      <c r="G277" s="19" t="str">
        <f t="shared" si="31"/>
        <v/>
      </c>
      <c r="H277" s="19" t="str">
        <f t="shared" si="32"/>
        <v/>
      </c>
      <c r="I277" s="19">
        <f t="shared" si="33"/>
        <v>31</v>
      </c>
      <c r="J277" s="19">
        <f t="shared" si="34"/>
        <v>70</v>
      </c>
      <c r="K277" s="19">
        <f t="shared" si="35"/>
        <v>53</v>
      </c>
    </row>
    <row r="278" spans="4:11" x14ac:dyDescent="0.25">
      <c r="D278" s="24">
        <v>0.79166666666666696</v>
      </c>
      <c r="E278" s="19">
        <f t="shared" si="36"/>
        <v>40</v>
      </c>
      <c r="F278" s="19">
        <f t="shared" si="30"/>
        <v>39.333333333333336</v>
      </c>
      <c r="G278" s="19">
        <f t="shared" si="31"/>
        <v>28</v>
      </c>
      <c r="H278" s="19">
        <f t="shared" si="32"/>
        <v>40</v>
      </c>
      <c r="I278" s="19">
        <f t="shared" si="33"/>
        <v>40</v>
      </c>
      <c r="J278" s="19">
        <f t="shared" si="34"/>
        <v>52.666666666666664</v>
      </c>
      <c r="K278" s="19">
        <f t="shared" si="35"/>
        <v>67</v>
      </c>
    </row>
    <row r="279" spans="4:11" x14ac:dyDescent="0.25">
      <c r="D279" s="24">
        <v>0.83333333333333304</v>
      </c>
      <c r="E279" s="19">
        <f t="shared" si="36"/>
        <v>62.5</v>
      </c>
      <c r="F279" s="19">
        <f t="shared" si="30"/>
        <v>57.75</v>
      </c>
      <c r="G279" s="19">
        <f t="shared" si="31"/>
        <v>60</v>
      </c>
      <c r="H279" s="19">
        <f t="shared" si="32"/>
        <v>56.25</v>
      </c>
      <c r="I279" s="19">
        <f>IFERROR(AVERAGE(I249,R249,AA249,AJ249,AS249),"")</f>
        <v>61</v>
      </c>
      <c r="J279" s="19">
        <f t="shared" si="34"/>
        <v>39.25</v>
      </c>
      <c r="K279" s="19">
        <f t="shared" si="35"/>
        <v>60.666666666666664</v>
      </c>
    </row>
    <row r="280" spans="4:11" x14ac:dyDescent="0.25">
      <c r="D280" s="24">
        <v>0.875</v>
      </c>
      <c r="E280" s="19">
        <f t="shared" si="36"/>
        <v>59.25</v>
      </c>
      <c r="F280" s="19">
        <f t="shared" si="30"/>
        <v>54.75</v>
      </c>
      <c r="G280" s="19">
        <f t="shared" si="31"/>
        <v>56.5</v>
      </c>
      <c r="H280" s="19">
        <f t="shared" si="32"/>
        <v>60.75</v>
      </c>
      <c r="I280" s="19">
        <f t="shared" ref="I280:I289" si="37">IFERROR(AVERAGE(I250,R250,AA250,AJ250,AS250),"")</f>
        <v>63.75</v>
      </c>
      <c r="J280" s="19">
        <f t="shared" si="34"/>
        <v>66.5</v>
      </c>
      <c r="K280" s="19">
        <f t="shared" si="35"/>
        <v>59.333333333333336</v>
      </c>
    </row>
    <row r="281" spans="4:11" x14ac:dyDescent="0.25">
      <c r="D281" s="24">
        <v>0.91666666666666696</v>
      </c>
      <c r="E281" s="19">
        <f t="shared" si="36"/>
        <v>65.5</v>
      </c>
      <c r="F281" s="19">
        <f t="shared" si="30"/>
        <v>55.25</v>
      </c>
      <c r="G281" s="19">
        <f t="shared" si="31"/>
        <v>54.333333333333336</v>
      </c>
      <c r="H281" s="19">
        <f t="shared" si="32"/>
        <v>63</v>
      </c>
      <c r="I281" s="19">
        <f t="shared" si="37"/>
        <v>58.25</v>
      </c>
      <c r="J281" s="19">
        <f t="shared" si="34"/>
        <v>60</v>
      </c>
      <c r="K281" s="19">
        <f t="shared" si="35"/>
        <v>58.5</v>
      </c>
    </row>
    <row r="282" spans="4:11" x14ac:dyDescent="0.25">
      <c r="D282" s="24">
        <v>0.95833333333333304</v>
      </c>
      <c r="E282" s="19">
        <f t="shared" si="36"/>
        <v>56</v>
      </c>
      <c r="F282" s="19">
        <f t="shared" si="30"/>
        <v>62.75</v>
      </c>
      <c r="G282" s="19">
        <f t="shared" si="31"/>
        <v>62.333333333333336</v>
      </c>
      <c r="H282" s="19">
        <f t="shared" si="32"/>
        <v>61.75</v>
      </c>
      <c r="I282" s="19">
        <f t="shared" si="37"/>
        <v>54</v>
      </c>
      <c r="J282" s="19">
        <f t="shared" si="34"/>
        <v>58.5</v>
      </c>
      <c r="K282" s="19">
        <f t="shared" si="35"/>
        <v>60.5</v>
      </c>
    </row>
    <row r="283" spans="4:11" x14ac:dyDescent="0.25">
      <c r="D283" s="24">
        <v>1</v>
      </c>
      <c r="E283" s="19">
        <f t="shared" si="36"/>
        <v>58.75</v>
      </c>
      <c r="F283" s="19">
        <f t="shared" si="30"/>
        <v>63.25</v>
      </c>
      <c r="G283" s="19">
        <f t="shared" si="31"/>
        <v>59.666666666666664</v>
      </c>
      <c r="H283" s="19">
        <f t="shared" si="32"/>
        <v>50.5</v>
      </c>
      <c r="I283" s="19">
        <f t="shared" si="37"/>
        <v>63.5</v>
      </c>
      <c r="J283" s="19">
        <f t="shared" si="34"/>
        <v>59.5</v>
      </c>
      <c r="K283" s="19">
        <f t="shared" si="35"/>
        <v>62.5</v>
      </c>
    </row>
    <row r="284" spans="4:11" x14ac:dyDescent="0.25">
      <c r="D284" s="24">
        <v>1.0416666666666701</v>
      </c>
      <c r="E284" s="19">
        <f t="shared" si="36"/>
        <v>56.75</v>
      </c>
      <c r="F284" s="19">
        <f t="shared" si="30"/>
        <v>53.25</v>
      </c>
      <c r="G284" s="19">
        <f t="shared" si="31"/>
        <v>62</v>
      </c>
      <c r="H284" s="19">
        <f t="shared" si="32"/>
        <v>56.5</v>
      </c>
      <c r="I284" s="19">
        <f t="shared" si="37"/>
        <v>56.5</v>
      </c>
      <c r="J284" s="19">
        <f t="shared" si="34"/>
        <v>56</v>
      </c>
      <c r="K284" s="19">
        <f t="shared" si="35"/>
        <v>60.75</v>
      </c>
    </row>
    <row r="285" spans="4:11" x14ac:dyDescent="0.25">
      <c r="D285" s="24">
        <v>1.0833333333333299</v>
      </c>
      <c r="E285" s="19">
        <f t="shared" si="36"/>
        <v>56.75</v>
      </c>
      <c r="F285" s="19">
        <f t="shared" si="30"/>
        <v>53</v>
      </c>
      <c r="G285" s="19">
        <f t="shared" si="31"/>
        <v>59.666666666666664</v>
      </c>
      <c r="H285" s="19">
        <f t="shared" si="32"/>
        <v>57.25</v>
      </c>
      <c r="I285" s="19">
        <f t="shared" si="37"/>
        <v>58.75</v>
      </c>
      <c r="J285" s="19">
        <f t="shared" si="34"/>
        <v>55.25</v>
      </c>
      <c r="K285" s="19">
        <f t="shared" si="35"/>
        <v>52</v>
      </c>
    </row>
    <row r="286" spans="4:11" x14ac:dyDescent="0.25">
      <c r="D286" s="24">
        <v>1.125</v>
      </c>
      <c r="E286" s="19">
        <f t="shared" si="36"/>
        <v>44.5</v>
      </c>
      <c r="F286" s="19">
        <f t="shared" si="30"/>
        <v>55.666666666666664</v>
      </c>
      <c r="G286" s="19">
        <f t="shared" si="31"/>
        <v>61</v>
      </c>
      <c r="H286" s="19">
        <f t="shared" si="32"/>
        <v>51.666666666666664</v>
      </c>
      <c r="I286" s="19">
        <f t="shared" si="37"/>
        <v>68</v>
      </c>
      <c r="J286" s="19">
        <f t="shared" si="34"/>
        <v>63.75</v>
      </c>
      <c r="K286" s="19">
        <f t="shared" si="35"/>
        <v>54.25</v>
      </c>
    </row>
    <row r="287" spans="4:11" x14ac:dyDescent="0.25">
      <c r="D287" s="24">
        <v>1.1666666666666701</v>
      </c>
      <c r="E287" s="19">
        <f t="shared" si="36"/>
        <v>27</v>
      </c>
      <c r="F287" s="19">
        <f t="shared" si="30"/>
        <v>50</v>
      </c>
      <c r="G287" s="19">
        <f t="shared" si="31"/>
        <v>40</v>
      </c>
      <c r="H287" s="19">
        <f t="shared" si="32"/>
        <v>26.5</v>
      </c>
      <c r="I287" s="19">
        <f t="shared" si="37"/>
        <v>61</v>
      </c>
      <c r="J287" s="19">
        <f t="shared" si="34"/>
        <v>47.5</v>
      </c>
      <c r="K287" s="19">
        <f t="shared" si="35"/>
        <v>42.333333333333336</v>
      </c>
    </row>
    <row r="288" spans="4:11" x14ac:dyDescent="0.25">
      <c r="D288" s="24">
        <v>1.2083333333333299</v>
      </c>
      <c r="E288" s="19" t="str">
        <f t="shared" si="36"/>
        <v/>
      </c>
      <c r="F288" s="19">
        <f t="shared" si="30"/>
        <v>41</v>
      </c>
      <c r="G288" s="19" t="str">
        <f t="shared" si="31"/>
        <v/>
      </c>
      <c r="H288" s="19" t="str">
        <f t="shared" si="32"/>
        <v/>
      </c>
      <c r="I288" s="19">
        <f t="shared" si="37"/>
        <v>48.5</v>
      </c>
      <c r="J288" s="19">
        <f t="shared" si="34"/>
        <v>40.666666666666664</v>
      </c>
      <c r="K288" s="19" t="str">
        <f t="shared" si="35"/>
        <v/>
      </c>
    </row>
    <row r="289" spans="2:38" x14ac:dyDescent="0.25">
      <c r="D289" s="24">
        <v>1.25</v>
      </c>
      <c r="E289" s="19" t="str">
        <f t="shared" si="36"/>
        <v/>
      </c>
      <c r="F289" s="19" t="str">
        <f t="shared" si="30"/>
        <v/>
      </c>
      <c r="G289" s="19" t="str">
        <f t="shared" si="31"/>
        <v/>
      </c>
      <c r="H289" s="19" t="str">
        <f t="shared" si="32"/>
        <v/>
      </c>
      <c r="I289" s="19">
        <f t="shared" si="37"/>
        <v>22</v>
      </c>
      <c r="J289" s="19">
        <f t="shared" si="34"/>
        <v>35</v>
      </c>
      <c r="K289" s="19" t="str">
        <f t="shared" si="35"/>
        <v/>
      </c>
    </row>
    <row r="292" spans="2:38" x14ac:dyDescent="0.25">
      <c r="B292" s="19" t="s">
        <v>55</v>
      </c>
    </row>
    <row r="293" spans="2:38" x14ac:dyDescent="0.25">
      <c r="D293" s="82" t="s">
        <v>71</v>
      </c>
      <c r="E293" s="83"/>
      <c r="F293" s="83"/>
      <c r="G293" s="83"/>
      <c r="H293" s="83"/>
      <c r="I293" s="83"/>
      <c r="J293" s="83"/>
      <c r="K293" s="84"/>
      <c r="M293" s="82" t="s">
        <v>72</v>
      </c>
      <c r="N293" s="83"/>
      <c r="O293" s="83"/>
      <c r="P293" s="83"/>
      <c r="Q293" s="83"/>
      <c r="R293" s="83"/>
      <c r="S293" s="83"/>
      <c r="T293" s="84"/>
      <c r="V293" s="82" t="s">
        <v>73</v>
      </c>
      <c r="W293" s="83"/>
      <c r="X293" s="83"/>
      <c r="Y293" s="83"/>
      <c r="Z293" s="83"/>
      <c r="AA293" s="83"/>
      <c r="AB293" s="83"/>
      <c r="AC293" s="84"/>
      <c r="AE293" s="82" t="s">
        <v>74</v>
      </c>
      <c r="AF293" s="83"/>
      <c r="AG293" s="83"/>
      <c r="AH293" s="83"/>
      <c r="AI293" s="83"/>
      <c r="AJ293" s="83"/>
      <c r="AK293" s="83"/>
      <c r="AL293" s="84"/>
    </row>
    <row r="294" spans="2:38" x14ac:dyDescent="0.25">
      <c r="D294" s="24">
        <v>0.29166666666666669</v>
      </c>
      <c r="E294" s="19"/>
      <c r="F294" s="19"/>
      <c r="G294" s="19"/>
      <c r="H294" s="19"/>
      <c r="I294" s="19"/>
      <c r="J294" s="19"/>
      <c r="K294" s="19"/>
      <c r="M294" s="24">
        <v>0.29166666666666669</v>
      </c>
      <c r="N294" s="19"/>
      <c r="O294" s="19"/>
      <c r="P294" s="19"/>
      <c r="Q294" s="19"/>
      <c r="R294" s="19"/>
      <c r="S294" s="19"/>
      <c r="T294" s="19"/>
      <c r="V294" s="24">
        <v>0.29166666666666669</v>
      </c>
      <c r="W294" s="19"/>
      <c r="X294" s="19"/>
      <c r="Y294" s="19"/>
      <c r="Z294" s="19"/>
      <c r="AA294" s="19"/>
      <c r="AB294" s="19"/>
      <c r="AC294" s="19"/>
      <c r="AE294" s="24">
        <v>0.29166666666666669</v>
      </c>
      <c r="AF294" s="19"/>
      <c r="AG294" s="19"/>
      <c r="AH294" s="19"/>
      <c r="AI294" s="19"/>
      <c r="AJ294" s="19"/>
      <c r="AK294" s="19"/>
      <c r="AL294" s="19"/>
    </row>
    <row r="295" spans="2:38" x14ac:dyDescent="0.25">
      <c r="D295" s="24">
        <v>0.33333333333333298</v>
      </c>
      <c r="E295" s="19"/>
      <c r="F295" s="19"/>
      <c r="G295" s="19"/>
      <c r="H295" s="19"/>
      <c r="I295" s="19"/>
      <c r="J295" s="19"/>
      <c r="K295" s="19"/>
      <c r="M295" s="24">
        <v>0.33333333333333298</v>
      </c>
      <c r="N295" s="19"/>
      <c r="O295" s="19"/>
      <c r="P295" s="19"/>
      <c r="Q295" s="19"/>
      <c r="R295" s="19"/>
      <c r="S295" s="19"/>
      <c r="T295" s="19"/>
      <c r="V295" s="24">
        <v>0.33333333333333298</v>
      </c>
      <c r="W295" s="19"/>
      <c r="X295" s="19"/>
      <c r="Y295" s="19"/>
      <c r="Z295" s="19"/>
      <c r="AA295" s="19"/>
      <c r="AB295" s="19"/>
      <c r="AC295" s="19"/>
      <c r="AE295" s="24">
        <v>0.33333333333333298</v>
      </c>
      <c r="AF295" s="19"/>
      <c r="AG295" s="19"/>
      <c r="AH295" s="19"/>
      <c r="AI295" s="19"/>
      <c r="AJ295" s="19"/>
      <c r="AK295" s="19"/>
      <c r="AL295" s="19"/>
    </row>
    <row r="296" spans="2:38" x14ac:dyDescent="0.25">
      <c r="D296" s="24">
        <v>0.375</v>
      </c>
      <c r="E296" s="19"/>
      <c r="F296" s="19"/>
      <c r="G296" s="19"/>
      <c r="H296" s="19"/>
      <c r="I296" s="19"/>
      <c r="J296" s="19"/>
      <c r="K296" s="19"/>
      <c r="M296" s="24">
        <v>0.375</v>
      </c>
      <c r="N296" s="19"/>
      <c r="O296" s="19"/>
      <c r="P296" s="19"/>
      <c r="Q296" s="19"/>
      <c r="R296" s="19"/>
      <c r="S296" s="19"/>
      <c r="T296" s="19"/>
      <c r="V296" s="24">
        <v>0.375</v>
      </c>
      <c r="W296" s="19"/>
      <c r="X296" s="19"/>
      <c r="Y296" s="19"/>
      <c r="Z296" s="19"/>
      <c r="AA296" s="19"/>
      <c r="AB296" s="19"/>
      <c r="AC296" s="19"/>
      <c r="AE296" s="24">
        <v>0.375</v>
      </c>
      <c r="AF296" s="19"/>
      <c r="AG296" s="19"/>
      <c r="AH296" s="19"/>
      <c r="AI296" s="19"/>
      <c r="AJ296" s="19"/>
      <c r="AK296" s="19"/>
      <c r="AL296" s="19"/>
    </row>
    <row r="297" spans="2:38" x14ac:dyDescent="0.25">
      <c r="D297" s="24">
        <v>0.41666666666666702</v>
      </c>
      <c r="E297" s="19"/>
      <c r="F297" s="19"/>
      <c r="G297" s="19"/>
      <c r="H297" s="19"/>
      <c r="I297" s="19"/>
      <c r="J297" s="19"/>
      <c r="K297" s="19"/>
      <c r="M297" s="24">
        <v>0.41666666666666702</v>
      </c>
      <c r="N297" s="19"/>
      <c r="O297" s="19"/>
      <c r="P297" s="19"/>
      <c r="Q297" s="19"/>
      <c r="R297" s="19"/>
      <c r="S297" s="19"/>
      <c r="T297" s="19"/>
      <c r="V297" s="24">
        <v>0.41666666666666702</v>
      </c>
      <c r="W297" s="19"/>
      <c r="X297" s="19"/>
      <c r="Y297" s="19"/>
      <c r="Z297" s="19"/>
      <c r="AA297" s="19"/>
      <c r="AB297" s="19"/>
      <c r="AC297" s="19"/>
      <c r="AE297" s="24">
        <v>0.41666666666666702</v>
      </c>
      <c r="AF297" s="19"/>
      <c r="AG297" s="19"/>
      <c r="AH297" s="19"/>
      <c r="AI297" s="19"/>
      <c r="AJ297" s="19"/>
      <c r="AK297" s="19"/>
      <c r="AL297" s="19"/>
    </row>
    <row r="298" spans="2:38" x14ac:dyDescent="0.25">
      <c r="D298" s="24">
        <v>0.45833333333333298</v>
      </c>
      <c r="E298" s="19"/>
      <c r="F298" s="19"/>
      <c r="G298" s="19"/>
      <c r="H298" s="19"/>
      <c r="I298" s="19"/>
      <c r="J298" s="19"/>
      <c r="K298" s="19"/>
      <c r="M298" s="24">
        <v>0.45833333333333298</v>
      </c>
      <c r="N298" s="19"/>
      <c r="O298" s="19"/>
      <c r="P298" s="19"/>
      <c r="Q298" s="19"/>
      <c r="R298" s="19"/>
      <c r="S298" s="19"/>
      <c r="T298" s="19"/>
      <c r="V298" s="24">
        <v>0.45833333333333298</v>
      </c>
      <c r="W298" s="19"/>
      <c r="X298" s="19"/>
      <c r="Y298" s="19"/>
      <c r="Z298" s="19"/>
      <c r="AA298" s="19"/>
      <c r="AB298" s="19"/>
      <c r="AC298" s="19"/>
      <c r="AE298" s="24">
        <v>0.45833333333333298</v>
      </c>
      <c r="AF298" s="19"/>
      <c r="AG298" s="19"/>
      <c r="AH298" s="19"/>
      <c r="AI298" s="19"/>
      <c r="AJ298" s="19"/>
      <c r="AK298" s="19"/>
      <c r="AL298" s="19"/>
    </row>
    <row r="299" spans="2:38" x14ac:dyDescent="0.25">
      <c r="D299" s="24">
        <v>0.5</v>
      </c>
      <c r="E299" s="19"/>
      <c r="F299" s="19"/>
      <c r="G299" s="19"/>
      <c r="H299" s="19"/>
      <c r="I299" s="19"/>
      <c r="J299" s="19"/>
      <c r="K299" s="19"/>
      <c r="M299" s="24">
        <v>0.5</v>
      </c>
      <c r="N299" s="19"/>
      <c r="O299" s="19"/>
      <c r="P299" s="19"/>
      <c r="Q299" s="19"/>
      <c r="R299" s="19"/>
      <c r="S299" s="19"/>
      <c r="T299" s="19"/>
      <c r="V299" s="24">
        <v>0.5</v>
      </c>
      <c r="W299" s="19"/>
      <c r="X299" s="19"/>
      <c r="Y299" s="19"/>
      <c r="Z299" s="19"/>
      <c r="AA299" s="19"/>
      <c r="AB299" s="19"/>
      <c r="AC299" s="19"/>
      <c r="AE299" s="24">
        <v>0.5</v>
      </c>
      <c r="AF299" s="19"/>
      <c r="AG299" s="19"/>
      <c r="AH299" s="19"/>
      <c r="AI299" s="19"/>
      <c r="AJ299" s="19"/>
      <c r="AK299" s="19"/>
      <c r="AL299" s="19"/>
    </row>
    <row r="300" spans="2:38" x14ac:dyDescent="0.25">
      <c r="D300" s="24">
        <v>0.54166666666666696</v>
      </c>
      <c r="E300" s="19"/>
      <c r="F300" s="19"/>
      <c r="G300" s="19"/>
      <c r="H300" s="19"/>
      <c r="I300" s="19"/>
      <c r="J300" s="19"/>
      <c r="K300" s="19"/>
      <c r="M300" s="24">
        <v>0.54166666666666696</v>
      </c>
      <c r="N300" s="19"/>
      <c r="O300" s="19"/>
      <c r="P300" s="19"/>
      <c r="Q300" s="19"/>
      <c r="R300" s="19"/>
      <c r="S300" s="19"/>
      <c r="T300" s="19"/>
      <c r="V300" s="24">
        <v>0.54166666666666696</v>
      </c>
      <c r="W300" s="19"/>
      <c r="X300" s="19"/>
      <c r="Y300" s="19"/>
      <c r="Z300" s="19"/>
      <c r="AA300" s="19"/>
      <c r="AB300" s="19"/>
      <c r="AC300" s="19"/>
      <c r="AE300" s="24">
        <v>0.54166666666666696</v>
      </c>
      <c r="AF300" s="19"/>
      <c r="AG300" s="19"/>
      <c r="AH300" s="19"/>
      <c r="AI300" s="19"/>
      <c r="AJ300" s="19"/>
      <c r="AK300" s="19"/>
      <c r="AL300" s="19"/>
    </row>
    <row r="301" spans="2:38" x14ac:dyDescent="0.25">
      <c r="D301" s="24">
        <v>0.58333333333333304</v>
      </c>
      <c r="E301" s="19"/>
      <c r="F301" s="19"/>
      <c r="G301" s="19"/>
      <c r="H301" s="19"/>
      <c r="I301" s="19"/>
      <c r="J301" s="19"/>
      <c r="K301" s="19"/>
      <c r="M301" s="24">
        <v>0.58333333333333304</v>
      </c>
      <c r="N301" s="19"/>
      <c r="O301" s="19"/>
      <c r="P301" s="19"/>
      <c r="Q301" s="19"/>
      <c r="R301" s="19"/>
      <c r="S301" s="19"/>
      <c r="T301" s="19"/>
      <c r="V301" s="24">
        <v>0.58333333333333304</v>
      </c>
      <c r="W301" s="19"/>
      <c r="X301" s="19"/>
      <c r="Y301" s="19"/>
      <c r="Z301" s="19"/>
      <c r="AA301" s="19"/>
      <c r="AB301" s="19"/>
      <c r="AC301" s="19"/>
      <c r="AE301" s="24">
        <v>0.58333333333333304</v>
      </c>
      <c r="AF301" s="19"/>
      <c r="AG301" s="19"/>
      <c r="AH301" s="19"/>
      <c r="AI301" s="19"/>
      <c r="AJ301" s="19"/>
      <c r="AK301" s="19"/>
      <c r="AL301" s="19"/>
    </row>
    <row r="302" spans="2:38" x14ac:dyDescent="0.25">
      <c r="D302" s="24">
        <v>0.625</v>
      </c>
      <c r="E302" s="19"/>
      <c r="F302" s="19"/>
      <c r="G302" s="19"/>
      <c r="H302" s="19"/>
      <c r="I302" s="19"/>
      <c r="J302" s="19"/>
      <c r="K302" s="19"/>
      <c r="M302" s="24">
        <v>0.625</v>
      </c>
      <c r="N302" s="19"/>
      <c r="O302" s="19"/>
      <c r="P302" s="19"/>
      <c r="Q302" s="19"/>
      <c r="R302" s="19"/>
      <c r="S302" s="19"/>
      <c r="T302" s="19"/>
      <c r="V302" s="24">
        <v>0.625</v>
      </c>
      <c r="W302" s="19"/>
      <c r="X302" s="19"/>
      <c r="Y302" s="19"/>
      <c r="Z302" s="19"/>
      <c r="AA302" s="19"/>
      <c r="AB302" s="19"/>
      <c r="AC302" s="19"/>
      <c r="AE302" s="24">
        <v>0.625</v>
      </c>
      <c r="AF302" s="19"/>
      <c r="AG302" s="19"/>
      <c r="AH302" s="19"/>
      <c r="AI302" s="19"/>
      <c r="AJ302" s="19"/>
      <c r="AK302" s="19"/>
      <c r="AL302" s="19"/>
    </row>
    <row r="303" spans="2:38" x14ac:dyDescent="0.25">
      <c r="D303" s="24">
        <v>0.66666666666666696</v>
      </c>
      <c r="E303" s="19"/>
      <c r="F303" s="19"/>
      <c r="G303" s="19"/>
      <c r="H303" s="19"/>
      <c r="I303" s="19"/>
      <c r="J303" s="19"/>
      <c r="K303" s="19"/>
      <c r="M303" s="24">
        <v>0.66666666666666696</v>
      </c>
      <c r="N303" s="19"/>
      <c r="O303" s="19"/>
      <c r="P303" s="19"/>
      <c r="Q303" s="19"/>
      <c r="R303" s="19"/>
      <c r="S303" s="19"/>
      <c r="T303" s="19"/>
      <c r="V303" s="24">
        <v>0.66666666666666696</v>
      </c>
      <c r="W303" s="19"/>
      <c r="X303" s="19"/>
      <c r="Y303" s="19"/>
      <c r="Z303" s="19"/>
      <c r="AA303" s="19"/>
      <c r="AB303" s="19"/>
      <c r="AC303" s="19"/>
      <c r="AE303" s="24">
        <v>0.66666666666666696</v>
      </c>
      <c r="AF303" s="19"/>
      <c r="AG303" s="19"/>
      <c r="AH303" s="19"/>
      <c r="AI303" s="19"/>
      <c r="AJ303" s="19"/>
      <c r="AK303" s="19"/>
      <c r="AL303" s="19"/>
    </row>
    <row r="304" spans="2:38" x14ac:dyDescent="0.25">
      <c r="D304" s="24">
        <v>0.70833333333333304</v>
      </c>
      <c r="E304" s="19"/>
      <c r="F304" s="19"/>
      <c r="G304" s="19"/>
      <c r="H304" s="19"/>
      <c r="I304" s="19"/>
      <c r="J304" s="19"/>
      <c r="K304" s="19"/>
      <c r="M304" s="24">
        <v>0.70833333333333304</v>
      </c>
      <c r="N304" s="19"/>
      <c r="O304" s="19"/>
      <c r="P304" s="19"/>
      <c r="Q304" s="19"/>
      <c r="R304" s="19"/>
      <c r="S304" s="19"/>
      <c r="T304" s="19"/>
      <c r="V304" s="24">
        <v>0.70833333333333304</v>
      </c>
      <c r="W304" s="19"/>
      <c r="X304" s="19"/>
      <c r="Y304" s="19"/>
      <c r="Z304" s="19"/>
      <c r="AA304" s="19"/>
      <c r="AB304" s="19"/>
      <c r="AC304" s="19"/>
      <c r="AE304" s="24">
        <v>0.70833333333333304</v>
      </c>
      <c r="AF304" s="19"/>
      <c r="AG304" s="19"/>
      <c r="AH304" s="19"/>
      <c r="AI304" s="19"/>
      <c r="AJ304" s="19"/>
      <c r="AK304" s="19"/>
      <c r="AL304" s="19"/>
    </row>
    <row r="305" spans="4:38" x14ac:dyDescent="0.25">
      <c r="D305" s="24">
        <v>0.75</v>
      </c>
      <c r="E305" s="19"/>
      <c r="F305" s="19"/>
      <c r="G305" s="19"/>
      <c r="H305" s="19"/>
      <c r="I305" s="19"/>
      <c r="J305" s="19"/>
      <c r="K305" s="19"/>
      <c r="M305" s="24">
        <v>0.75</v>
      </c>
      <c r="N305" s="19"/>
      <c r="O305" s="19"/>
      <c r="P305" s="19"/>
      <c r="Q305" s="19"/>
      <c r="R305" s="19"/>
      <c r="S305" s="19">
        <v>19</v>
      </c>
      <c r="T305" s="19">
        <v>58</v>
      </c>
      <c r="V305" s="24">
        <v>0.75</v>
      </c>
      <c r="W305" s="19"/>
      <c r="X305" s="19"/>
      <c r="Y305" s="19"/>
      <c r="Z305" s="19"/>
      <c r="AA305" s="19"/>
      <c r="AB305" s="19"/>
      <c r="AC305" s="19">
        <v>53</v>
      </c>
      <c r="AE305" s="24">
        <v>0.75</v>
      </c>
      <c r="AF305" s="19"/>
      <c r="AG305" s="19"/>
      <c r="AH305" s="19"/>
      <c r="AI305" s="19"/>
      <c r="AJ305" s="19"/>
      <c r="AK305" s="19">
        <v>31</v>
      </c>
      <c r="AL305" s="19">
        <v>56</v>
      </c>
    </row>
    <row r="306" spans="4:38" x14ac:dyDescent="0.25">
      <c r="D306" s="24">
        <v>0.79166666666666696</v>
      </c>
      <c r="E306" s="19">
        <v>28</v>
      </c>
      <c r="F306" s="19"/>
      <c r="G306" s="19"/>
      <c r="H306" s="19"/>
      <c r="I306" s="19">
        <v>48</v>
      </c>
      <c r="J306" s="19">
        <v>64</v>
      </c>
      <c r="K306" s="19">
        <v>67</v>
      </c>
      <c r="M306" s="24">
        <v>0.79166666666666696</v>
      </c>
      <c r="N306" s="19">
        <v>58</v>
      </c>
      <c r="O306" s="19">
        <v>27</v>
      </c>
      <c r="P306" s="19">
        <v>22</v>
      </c>
      <c r="Q306" s="19"/>
      <c r="R306" s="19">
        <v>57</v>
      </c>
      <c r="S306" s="19">
        <v>53</v>
      </c>
      <c r="T306" s="19">
        <v>67</v>
      </c>
      <c r="V306" s="24">
        <v>0.79166666666666696</v>
      </c>
      <c r="W306" s="19"/>
      <c r="X306" s="19">
        <v>22</v>
      </c>
      <c r="Y306" s="19">
        <v>56</v>
      </c>
      <c r="Z306" s="19">
        <v>45</v>
      </c>
      <c r="AA306" s="19">
        <v>50</v>
      </c>
      <c r="AB306" s="19">
        <v>32</v>
      </c>
      <c r="AC306" s="19">
        <v>52</v>
      </c>
      <c r="AE306" s="24">
        <v>0.79166666666666696</v>
      </c>
      <c r="AF306" s="19">
        <v>35</v>
      </c>
      <c r="AG306" s="19">
        <v>37</v>
      </c>
      <c r="AH306" s="19">
        <v>62</v>
      </c>
      <c r="AI306" s="19">
        <v>52</v>
      </c>
      <c r="AJ306" s="19">
        <v>54</v>
      </c>
      <c r="AK306" s="19">
        <v>67</v>
      </c>
      <c r="AL306" s="19">
        <v>74</v>
      </c>
    </row>
    <row r="307" spans="4:38" x14ac:dyDescent="0.25">
      <c r="D307" s="24">
        <v>0.83333333333333304</v>
      </c>
      <c r="E307" s="19">
        <v>67</v>
      </c>
      <c r="F307" s="19">
        <v>67</v>
      </c>
      <c r="G307" s="19">
        <v>38</v>
      </c>
      <c r="H307" s="19">
        <v>49</v>
      </c>
      <c r="I307" s="19">
        <v>56</v>
      </c>
      <c r="J307" s="19">
        <v>78</v>
      </c>
      <c r="K307" s="19">
        <v>80</v>
      </c>
      <c r="M307" s="24">
        <v>0.83333333333333304</v>
      </c>
      <c r="N307" s="19">
        <v>56</v>
      </c>
      <c r="O307" s="19">
        <v>66</v>
      </c>
      <c r="P307" s="19">
        <v>48</v>
      </c>
      <c r="Q307" s="19">
        <v>23</v>
      </c>
      <c r="R307" s="19">
        <v>53</v>
      </c>
      <c r="S307" s="19">
        <v>34</v>
      </c>
      <c r="T307" s="19">
        <v>43</v>
      </c>
      <c r="V307" s="24">
        <v>0.83333333333333304</v>
      </c>
      <c r="W307" s="19">
        <v>61</v>
      </c>
      <c r="X307" s="19">
        <v>73</v>
      </c>
      <c r="Y307" s="19">
        <v>61</v>
      </c>
      <c r="Z307" s="19">
        <v>49</v>
      </c>
      <c r="AA307" s="19">
        <v>46</v>
      </c>
      <c r="AB307" s="19">
        <v>54</v>
      </c>
      <c r="AC307" s="19">
        <v>70</v>
      </c>
      <c r="AE307" s="24">
        <v>0.83333333333333304</v>
      </c>
      <c r="AF307" s="19">
        <v>58</v>
      </c>
      <c r="AG307" s="19">
        <v>47</v>
      </c>
      <c r="AH307" s="19">
        <v>71</v>
      </c>
      <c r="AI307" s="19">
        <v>63</v>
      </c>
      <c r="AJ307" s="19">
        <v>67</v>
      </c>
      <c r="AK307" s="19">
        <v>63</v>
      </c>
      <c r="AL307" s="19">
        <v>80</v>
      </c>
    </row>
    <row r="308" spans="4:38" x14ac:dyDescent="0.25">
      <c r="D308" s="24">
        <v>0.875</v>
      </c>
      <c r="E308" s="19">
        <v>70</v>
      </c>
      <c r="F308" s="19">
        <v>57</v>
      </c>
      <c r="G308" s="19">
        <v>60</v>
      </c>
      <c r="H308" s="19">
        <v>73</v>
      </c>
      <c r="I308" s="19">
        <v>62</v>
      </c>
      <c r="J308" s="19">
        <v>67</v>
      </c>
      <c r="K308" s="19">
        <v>76</v>
      </c>
      <c r="M308" s="24">
        <v>0.875</v>
      </c>
      <c r="N308" s="19">
        <v>51</v>
      </c>
      <c r="O308" s="19">
        <v>58</v>
      </c>
      <c r="P308" s="19">
        <v>59</v>
      </c>
      <c r="Q308" s="19">
        <v>41</v>
      </c>
      <c r="R308" s="19">
        <v>49</v>
      </c>
      <c r="S308" s="19">
        <v>61</v>
      </c>
      <c r="T308" s="19">
        <v>47</v>
      </c>
      <c r="V308" s="24">
        <v>0.875</v>
      </c>
      <c r="W308" s="19">
        <v>61</v>
      </c>
      <c r="X308" s="19">
        <v>72</v>
      </c>
      <c r="Y308" s="19">
        <v>71</v>
      </c>
      <c r="Z308" s="19">
        <v>53</v>
      </c>
      <c r="AA308" s="19">
        <v>56</v>
      </c>
      <c r="AB308" s="19">
        <v>53</v>
      </c>
      <c r="AC308" s="19">
        <v>61</v>
      </c>
      <c r="AE308" s="24">
        <v>0.875</v>
      </c>
      <c r="AF308" s="19">
        <v>67</v>
      </c>
      <c r="AG308" s="19">
        <v>45</v>
      </c>
      <c r="AH308" s="19">
        <v>61</v>
      </c>
      <c r="AI308" s="19">
        <v>46</v>
      </c>
      <c r="AJ308" s="19">
        <v>58</v>
      </c>
      <c r="AK308" s="19">
        <v>71</v>
      </c>
      <c r="AL308" s="19">
        <v>68</v>
      </c>
    </row>
    <row r="309" spans="4:38" x14ac:dyDescent="0.25">
      <c r="D309" s="24">
        <v>0.91666666666666696</v>
      </c>
      <c r="E309" s="19">
        <v>77</v>
      </c>
      <c r="F309" s="19">
        <v>42</v>
      </c>
      <c r="G309" s="19">
        <v>53</v>
      </c>
      <c r="H309" s="19">
        <v>59</v>
      </c>
      <c r="I309" s="19">
        <v>75</v>
      </c>
      <c r="J309" s="19">
        <v>62</v>
      </c>
      <c r="K309" s="19">
        <v>56</v>
      </c>
      <c r="M309" s="24">
        <v>0.91666666666666696</v>
      </c>
      <c r="N309" s="19">
        <v>48</v>
      </c>
      <c r="O309" s="19">
        <v>70</v>
      </c>
      <c r="P309" s="19">
        <v>72</v>
      </c>
      <c r="Q309" s="19">
        <v>49</v>
      </c>
      <c r="R309" s="19">
        <v>56</v>
      </c>
      <c r="S309" s="19">
        <v>63</v>
      </c>
      <c r="T309" s="19">
        <v>42</v>
      </c>
      <c r="V309" s="24">
        <v>0.91666666666666696</v>
      </c>
      <c r="W309" s="19">
        <v>58</v>
      </c>
      <c r="X309" s="19">
        <v>76</v>
      </c>
      <c r="Y309" s="19">
        <v>76</v>
      </c>
      <c r="Z309" s="19">
        <v>47</v>
      </c>
      <c r="AA309" s="19">
        <v>62</v>
      </c>
      <c r="AB309" s="19">
        <v>57</v>
      </c>
      <c r="AC309" s="19">
        <v>59</v>
      </c>
      <c r="AE309" s="24">
        <v>0.91666666666666696</v>
      </c>
      <c r="AF309" s="19">
        <v>64</v>
      </c>
      <c r="AG309" s="19">
        <v>58</v>
      </c>
      <c r="AH309" s="19">
        <v>65</v>
      </c>
      <c r="AI309" s="19">
        <v>56</v>
      </c>
      <c r="AJ309" s="19">
        <v>65</v>
      </c>
      <c r="AK309" s="19">
        <v>73</v>
      </c>
      <c r="AL309" s="19">
        <v>59</v>
      </c>
    </row>
    <row r="310" spans="4:38" x14ac:dyDescent="0.25">
      <c r="D310" s="24">
        <v>0.95833333333333304</v>
      </c>
      <c r="E310" s="19">
        <v>32</v>
      </c>
      <c r="F310" s="19">
        <v>45</v>
      </c>
      <c r="G310" s="19">
        <v>30</v>
      </c>
      <c r="H310" s="19">
        <v>65</v>
      </c>
      <c r="I310" s="19">
        <v>77</v>
      </c>
      <c r="J310" s="19">
        <v>61</v>
      </c>
      <c r="K310" s="19">
        <v>54</v>
      </c>
      <c r="M310" s="24">
        <v>0.95833333333333304</v>
      </c>
      <c r="N310" s="19">
        <v>64</v>
      </c>
      <c r="O310" s="19">
        <v>65</v>
      </c>
      <c r="P310" s="19">
        <v>57</v>
      </c>
      <c r="Q310" s="19">
        <v>59</v>
      </c>
      <c r="R310" s="19">
        <v>62</v>
      </c>
      <c r="S310" s="19">
        <v>61</v>
      </c>
      <c r="T310" s="19">
        <v>38</v>
      </c>
      <c r="V310" s="24">
        <v>0.95833333333333304</v>
      </c>
      <c r="W310" s="19">
        <v>76</v>
      </c>
      <c r="X310" s="19">
        <v>61</v>
      </c>
      <c r="Y310" s="19">
        <v>74</v>
      </c>
      <c r="Z310" s="19">
        <v>53</v>
      </c>
      <c r="AA310" s="19">
        <v>51</v>
      </c>
      <c r="AB310" s="19">
        <v>71</v>
      </c>
      <c r="AC310" s="19">
        <v>57</v>
      </c>
      <c r="AE310" s="24">
        <v>0.95833333333333304</v>
      </c>
      <c r="AF310" s="19">
        <v>67</v>
      </c>
      <c r="AG310" s="19">
        <v>65</v>
      </c>
      <c r="AH310" s="19">
        <v>58</v>
      </c>
      <c r="AI310" s="19">
        <v>68</v>
      </c>
      <c r="AJ310" s="19">
        <v>72</v>
      </c>
      <c r="AK310" s="19">
        <v>53</v>
      </c>
      <c r="AL310" s="19">
        <v>48</v>
      </c>
    </row>
    <row r="311" spans="4:38" x14ac:dyDescent="0.25">
      <c r="D311" s="24">
        <v>1</v>
      </c>
      <c r="E311" s="19">
        <v>43</v>
      </c>
      <c r="F311" s="19">
        <v>62</v>
      </c>
      <c r="G311" s="19">
        <v>28</v>
      </c>
      <c r="H311" s="19">
        <v>72</v>
      </c>
      <c r="I311" s="19">
        <v>72</v>
      </c>
      <c r="J311" s="19">
        <v>52</v>
      </c>
      <c r="K311" s="19">
        <v>66</v>
      </c>
      <c r="M311" s="24">
        <v>1</v>
      </c>
      <c r="N311" s="19">
        <v>60</v>
      </c>
      <c r="O311" s="19">
        <v>65</v>
      </c>
      <c r="P311" s="19">
        <v>57</v>
      </c>
      <c r="Q311" s="19">
        <v>64</v>
      </c>
      <c r="R311" s="19">
        <v>66</v>
      </c>
      <c r="S311" s="19">
        <v>73</v>
      </c>
      <c r="T311" s="19">
        <v>67</v>
      </c>
      <c r="V311" s="24">
        <v>1</v>
      </c>
      <c r="W311" s="19">
        <v>68</v>
      </c>
      <c r="X311" s="19">
        <v>65</v>
      </c>
      <c r="Y311" s="19">
        <v>71</v>
      </c>
      <c r="Z311" s="19">
        <v>52</v>
      </c>
      <c r="AA311" s="19">
        <v>54</v>
      </c>
      <c r="AB311" s="19">
        <v>77</v>
      </c>
      <c r="AC311" s="19">
        <v>59</v>
      </c>
      <c r="AE311" s="24">
        <v>1</v>
      </c>
      <c r="AF311" s="19">
        <v>70</v>
      </c>
      <c r="AG311" s="19">
        <v>74</v>
      </c>
      <c r="AH311" s="19">
        <v>76</v>
      </c>
      <c r="AI311" s="19">
        <v>51</v>
      </c>
      <c r="AJ311" s="19">
        <v>48</v>
      </c>
      <c r="AK311" s="19">
        <v>65</v>
      </c>
      <c r="AL311" s="19"/>
    </row>
    <row r="312" spans="4:38" x14ac:dyDescent="0.25">
      <c r="D312" s="24">
        <v>1.0416666666666701</v>
      </c>
      <c r="E312" s="19">
        <v>42</v>
      </c>
      <c r="F312" s="19">
        <v>54</v>
      </c>
      <c r="G312" s="19">
        <v>67</v>
      </c>
      <c r="H312" s="19">
        <v>66</v>
      </c>
      <c r="I312" s="19">
        <v>63</v>
      </c>
      <c r="J312" s="19">
        <v>39</v>
      </c>
      <c r="K312" s="19">
        <v>70</v>
      </c>
      <c r="M312" s="24">
        <v>1.0416666666666701</v>
      </c>
      <c r="N312" s="19">
        <v>57</v>
      </c>
      <c r="O312" s="19">
        <v>67</v>
      </c>
      <c r="P312" s="19">
        <v>60</v>
      </c>
      <c r="Q312" s="19">
        <v>60</v>
      </c>
      <c r="R312" s="19">
        <v>59</v>
      </c>
      <c r="S312" s="19">
        <v>60</v>
      </c>
      <c r="T312" s="19">
        <v>70</v>
      </c>
      <c r="V312" s="24">
        <v>1.0416666666666701</v>
      </c>
      <c r="W312" s="19">
        <v>73</v>
      </c>
      <c r="X312" s="19">
        <v>76</v>
      </c>
      <c r="Y312" s="19">
        <v>65</v>
      </c>
      <c r="Z312" s="19">
        <v>46</v>
      </c>
      <c r="AA312" s="19">
        <v>33</v>
      </c>
      <c r="AB312" s="19">
        <v>53</v>
      </c>
      <c r="AC312" s="19">
        <v>75</v>
      </c>
      <c r="AE312" s="24">
        <v>1.0416666666666701</v>
      </c>
      <c r="AF312" s="19">
        <v>73</v>
      </c>
      <c r="AG312" s="19">
        <v>54</v>
      </c>
      <c r="AH312" s="19">
        <v>76</v>
      </c>
      <c r="AI312" s="19">
        <v>61</v>
      </c>
      <c r="AJ312" s="19">
        <v>54</v>
      </c>
      <c r="AK312" s="19">
        <v>69</v>
      </c>
      <c r="AL312" s="19"/>
    </row>
    <row r="313" spans="4:38" x14ac:dyDescent="0.25">
      <c r="D313" s="24">
        <v>1.0833333333333299</v>
      </c>
      <c r="E313" s="19">
        <v>66</v>
      </c>
      <c r="F313" s="19">
        <v>53</v>
      </c>
      <c r="G313" s="19">
        <v>64</v>
      </c>
      <c r="H313" s="19">
        <v>66</v>
      </c>
      <c r="I313" s="19">
        <v>58</v>
      </c>
      <c r="J313" s="19">
        <v>42</v>
      </c>
      <c r="K313" s="19">
        <v>64</v>
      </c>
      <c r="M313" s="24">
        <v>1.0833333333333299</v>
      </c>
      <c r="N313" s="19">
        <v>67</v>
      </c>
      <c r="O313" s="19">
        <v>61</v>
      </c>
      <c r="P313" s="19">
        <v>55</v>
      </c>
      <c r="Q313" s="19">
        <v>43</v>
      </c>
      <c r="R313" s="19">
        <v>89</v>
      </c>
      <c r="S313" s="19">
        <v>54</v>
      </c>
      <c r="T313" s="19">
        <v>58</v>
      </c>
      <c r="V313" s="24">
        <v>1.0833333333333299</v>
      </c>
      <c r="W313" s="19">
        <v>63</v>
      </c>
      <c r="X313" s="19">
        <v>65</v>
      </c>
      <c r="Y313" s="19">
        <v>74</v>
      </c>
      <c r="Z313" s="19">
        <v>46</v>
      </c>
      <c r="AA313" s="19">
        <v>38</v>
      </c>
      <c r="AB313" s="19">
        <v>56</v>
      </c>
      <c r="AC313" s="19">
        <v>72</v>
      </c>
      <c r="AE313" s="24">
        <v>1.0833333333333299</v>
      </c>
      <c r="AF313" s="19">
        <v>71</v>
      </c>
      <c r="AG313" s="19">
        <v>61</v>
      </c>
      <c r="AH313" s="19">
        <v>59</v>
      </c>
      <c r="AI313" s="19">
        <v>52</v>
      </c>
      <c r="AJ313" s="19">
        <v>83</v>
      </c>
      <c r="AK313" s="19">
        <v>81</v>
      </c>
      <c r="AL313" s="19"/>
    </row>
    <row r="314" spans="4:38" x14ac:dyDescent="0.25">
      <c r="D314" s="24">
        <v>1.125</v>
      </c>
      <c r="E314" s="19">
        <v>83</v>
      </c>
      <c r="F314" s="19">
        <v>21</v>
      </c>
      <c r="G314" s="19">
        <v>65</v>
      </c>
      <c r="H314" s="19">
        <v>71</v>
      </c>
      <c r="I314" s="19">
        <v>53</v>
      </c>
      <c r="J314" s="19">
        <v>55</v>
      </c>
      <c r="K314" s="19">
        <v>55</v>
      </c>
      <c r="M314" s="24">
        <v>1.125</v>
      </c>
      <c r="N314" s="19">
        <v>57</v>
      </c>
      <c r="O314" s="19">
        <v>55</v>
      </c>
      <c r="P314" s="19">
        <v>57</v>
      </c>
      <c r="Q314" s="19">
        <v>39</v>
      </c>
      <c r="R314" s="19">
        <v>68</v>
      </c>
      <c r="S314" s="19">
        <v>64</v>
      </c>
      <c r="T314" s="19">
        <v>54</v>
      </c>
      <c r="V314" s="24">
        <v>1.125</v>
      </c>
      <c r="W314" s="19">
        <v>67</v>
      </c>
      <c r="X314" s="19">
        <v>57</v>
      </c>
      <c r="Y314" s="19">
        <v>68</v>
      </c>
      <c r="Z314" s="19">
        <v>58</v>
      </c>
      <c r="AA314" s="19">
        <v>40</v>
      </c>
      <c r="AB314" s="19">
        <v>52</v>
      </c>
      <c r="AC314" s="19">
        <v>58</v>
      </c>
      <c r="AE314" s="24">
        <v>1.125</v>
      </c>
      <c r="AF314" s="19">
        <v>76</v>
      </c>
      <c r="AG314" s="19">
        <v>52</v>
      </c>
      <c r="AH314" s="19">
        <v>82</v>
      </c>
      <c r="AI314" s="19">
        <v>56</v>
      </c>
      <c r="AJ314" s="19">
        <v>67</v>
      </c>
      <c r="AK314" s="19">
        <v>64</v>
      </c>
      <c r="AL314" s="19"/>
    </row>
    <row r="315" spans="4:38" x14ac:dyDescent="0.25">
      <c r="D315" s="24">
        <v>1.1666666666666701</v>
      </c>
      <c r="E315" s="19">
        <v>72</v>
      </c>
      <c r="F315" s="19"/>
      <c r="G315" s="19">
        <v>67</v>
      </c>
      <c r="H315" s="19">
        <v>45</v>
      </c>
      <c r="I315" s="19">
        <v>45</v>
      </c>
      <c r="J315" s="19">
        <v>59</v>
      </c>
      <c r="K315" s="19">
        <v>66</v>
      </c>
      <c r="M315" s="24">
        <v>1.1666666666666701</v>
      </c>
      <c r="N315" s="19">
        <v>69</v>
      </c>
      <c r="O315" s="19">
        <v>44</v>
      </c>
      <c r="P315" s="19">
        <v>34</v>
      </c>
      <c r="Q315" s="19"/>
      <c r="R315" s="19">
        <v>69</v>
      </c>
      <c r="S315" s="19">
        <v>59</v>
      </c>
      <c r="T315" s="19">
        <v>33</v>
      </c>
      <c r="V315" s="24">
        <v>1.1666666666666701</v>
      </c>
      <c r="W315" s="19">
        <v>71</v>
      </c>
      <c r="X315" s="19"/>
      <c r="Y315" s="19">
        <v>36</v>
      </c>
      <c r="Z315" s="19"/>
      <c r="AA315" s="19">
        <v>38</v>
      </c>
      <c r="AB315" s="19">
        <v>35</v>
      </c>
      <c r="AC315" s="19">
        <v>63</v>
      </c>
      <c r="AE315" s="24">
        <v>1.1666666666666701</v>
      </c>
      <c r="AF315" s="19"/>
      <c r="AG315" s="19">
        <v>59</v>
      </c>
      <c r="AH315" s="19">
        <v>51</v>
      </c>
      <c r="AI315" s="19"/>
      <c r="AJ315" s="19">
        <v>43</v>
      </c>
      <c r="AK315" s="19">
        <v>59</v>
      </c>
      <c r="AL315" s="19"/>
    </row>
    <row r="316" spans="4:38" x14ac:dyDescent="0.25">
      <c r="D316" s="24">
        <v>1.2083333333333299</v>
      </c>
      <c r="E316" s="19">
        <v>51</v>
      </c>
      <c r="F316" s="19"/>
      <c r="G316" s="19">
        <v>27</v>
      </c>
      <c r="H316" s="19"/>
      <c r="I316" s="19">
        <v>46</v>
      </c>
      <c r="J316" s="19">
        <v>48</v>
      </c>
      <c r="K316" s="19">
        <v>57</v>
      </c>
      <c r="M316" s="24">
        <v>1.2083333333333299</v>
      </c>
      <c r="N316" s="19">
        <v>71</v>
      </c>
      <c r="O316" s="19"/>
      <c r="P316" s="19"/>
      <c r="Q316" s="19"/>
      <c r="R316" s="19">
        <v>30</v>
      </c>
      <c r="S316" s="19"/>
      <c r="T316" s="19"/>
      <c r="V316" s="24">
        <v>1.2083333333333299</v>
      </c>
      <c r="W316" s="19"/>
      <c r="X316" s="19"/>
      <c r="Y316" s="19"/>
      <c r="Z316" s="19"/>
      <c r="AA316" s="19"/>
      <c r="AB316" s="19"/>
      <c r="AC316" s="19">
        <v>23</v>
      </c>
      <c r="AE316" s="24">
        <v>1.2083333333333299</v>
      </c>
      <c r="AF316" s="19"/>
      <c r="AG316" s="19"/>
      <c r="AH316" s="19"/>
      <c r="AI316" s="19"/>
      <c r="AJ316" s="19"/>
      <c r="AK316" s="19">
        <v>24</v>
      </c>
      <c r="AL316" s="19"/>
    </row>
    <row r="317" spans="4:38" x14ac:dyDescent="0.25">
      <c r="D317" s="24">
        <v>1.25</v>
      </c>
      <c r="E317" s="19"/>
      <c r="F317" s="19"/>
      <c r="G317" s="19"/>
      <c r="H317" s="19"/>
      <c r="I317" s="19"/>
      <c r="J317" s="19"/>
      <c r="K317" s="19"/>
      <c r="M317" s="24">
        <v>1.25</v>
      </c>
      <c r="N317" s="19"/>
      <c r="O317" s="19"/>
      <c r="P317" s="19"/>
      <c r="Q317" s="19"/>
      <c r="R317" s="19"/>
      <c r="S317" s="19"/>
      <c r="T317" s="19"/>
      <c r="V317" s="24">
        <v>1.25</v>
      </c>
      <c r="W317" s="19"/>
      <c r="X317" s="19"/>
      <c r="Y317" s="19"/>
      <c r="Z317" s="19"/>
      <c r="AA317" s="19"/>
      <c r="AB317" s="19"/>
      <c r="AC317" s="19"/>
      <c r="AE317" s="24">
        <v>1.25</v>
      </c>
      <c r="AF317" s="19"/>
      <c r="AG317" s="19"/>
      <c r="AH317" s="19"/>
      <c r="AI317" s="19"/>
      <c r="AJ317" s="19"/>
      <c r="AK317" s="19"/>
      <c r="AL317" s="19"/>
    </row>
    <row r="323" spans="4:36" x14ac:dyDescent="0.25">
      <c r="D323" s="82" t="s">
        <v>75</v>
      </c>
      <c r="E323" s="83"/>
      <c r="F323" s="83"/>
      <c r="G323" s="83"/>
      <c r="H323" s="83"/>
      <c r="I323" s="83"/>
      <c r="J323" s="83"/>
      <c r="K323" s="84"/>
    </row>
    <row r="324" spans="4:36" x14ac:dyDescent="0.25">
      <c r="D324" s="24">
        <v>0.29166666666666669</v>
      </c>
      <c r="E324" s="19" t="str">
        <f>IFERROR(AVERAGE(E294,N294,W294,AF294,AO294),"")</f>
        <v/>
      </c>
      <c r="F324" s="19" t="str">
        <f t="shared" ref="F324:F347" si="38">IFERROR(AVERAGE(F294,O294,X294,AG294,AP294),"")</f>
        <v/>
      </c>
      <c r="G324" s="19" t="str">
        <f t="shared" ref="G324:G347" si="39">IFERROR(AVERAGE(G294,P294,Y294,AH294,AQ294),"")</f>
        <v/>
      </c>
      <c r="H324" s="19" t="str">
        <f t="shared" ref="H324:H347" si="40">IFERROR(AVERAGE(H294,Q294,Z294,AI294,AR294),"")</f>
        <v/>
      </c>
      <c r="I324" s="19" t="str">
        <f t="shared" ref="I324:I336" si="41">IFERROR(AVERAGE(I294,R294,AA294,AJ294,AS294),"")</f>
        <v/>
      </c>
      <c r="J324" s="19" t="str">
        <f t="shared" ref="J324:J347" si="42">IFERROR(AVERAGE(J294,S294,AB294,AK294,AT294),"")</f>
        <v/>
      </c>
      <c r="K324" s="19" t="str">
        <f t="shared" ref="K324:K347" si="43">IFERROR(AVERAGE(K294,T294,AC294,AL294,AU294),"")</f>
        <v/>
      </c>
      <c r="M324" s="24">
        <v>0.29166666666666669</v>
      </c>
      <c r="N324" s="24">
        <v>0.33333333333333298</v>
      </c>
      <c r="O324" s="24">
        <v>0.375</v>
      </c>
      <c r="P324" s="24">
        <v>0.41666666666666702</v>
      </c>
      <c r="Q324" s="24">
        <v>0.45833333333333298</v>
      </c>
      <c r="R324" s="24">
        <v>0.5</v>
      </c>
      <c r="S324" s="24">
        <v>0.54166666666666696</v>
      </c>
      <c r="T324" s="24">
        <v>0.58333333333333304</v>
      </c>
      <c r="U324" s="24">
        <v>0.625</v>
      </c>
      <c r="V324" s="24">
        <v>0.66666666666666696</v>
      </c>
      <c r="W324" s="24">
        <v>0.70833333333333304</v>
      </c>
      <c r="X324" s="24">
        <v>0.75</v>
      </c>
      <c r="Y324" s="24">
        <v>0.79166666666666696</v>
      </c>
      <c r="Z324" s="24">
        <v>0.83333333333333304</v>
      </c>
      <c r="AA324" s="24">
        <v>0.875</v>
      </c>
      <c r="AB324" s="24">
        <v>0.91666666666666696</v>
      </c>
      <c r="AC324" s="24">
        <v>0.95833333333333304</v>
      </c>
      <c r="AD324" s="24">
        <v>1</v>
      </c>
      <c r="AE324" s="24">
        <v>1.0416666666666701</v>
      </c>
      <c r="AF324" s="24">
        <v>1.0833333333333299</v>
      </c>
      <c r="AG324" s="24">
        <v>1.125</v>
      </c>
      <c r="AH324" s="24">
        <v>1.1666666666666701</v>
      </c>
      <c r="AI324" s="24">
        <v>1.2083333333333299</v>
      </c>
      <c r="AJ324" s="24">
        <v>1.25</v>
      </c>
    </row>
    <row r="325" spans="4:36" x14ac:dyDescent="0.25">
      <c r="D325" s="24">
        <v>0.33333333333333298</v>
      </c>
      <c r="E325" s="19" t="str">
        <f t="shared" ref="E325:E347" si="44">IFERROR(AVERAGE(E295,N295,W295,AF295,AO295),"")</f>
        <v/>
      </c>
      <c r="F325" s="19" t="str">
        <f t="shared" si="38"/>
        <v/>
      </c>
      <c r="G325" s="19" t="str">
        <f t="shared" si="39"/>
        <v/>
      </c>
      <c r="H325" s="19" t="str">
        <f t="shared" si="40"/>
        <v/>
      </c>
      <c r="I325" s="19" t="str">
        <f t="shared" si="41"/>
        <v/>
      </c>
      <c r="J325" s="19" t="str">
        <f t="shared" si="42"/>
        <v/>
      </c>
      <c r="K325" s="19" t="str">
        <f t="shared" si="43"/>
        <v/>
      </c>
      <c r="M325" s="19" t="str">
        <f>IFERROR(AVERAGE(E324:K324), "")</f>
        <v/>
      </c>
      <c r="N325" s="19" t="str">
        <f>IFERROR(AVERAGE(E325:K325), "")</f>
        <v/>
      </c>
      <c r="O325" s="19" t="str">
        <f>IFERROR(AVERAGE(E326:K326), "")</f>
        <v/>
      </c>
      <c r="P325" s="19" t="str">
        <f>IFERROR(AVERAGE(E327:K327), "")</f>
        <v/>
      </c>
      <c r="Q325" s="19" t="str">
        <f>IFERROR(AVERAGE(E328:K328), "")</f>
        <v/>
      </c>
      <c r="R325" s="19" t="str">
        <f>IFERROR(AVERAGE(E329:K329), "")</f>
        <v/>
      </c>
      <c r="S325" s="19" t="str">
        <f>IFERROR(AVERAGE(E330:K330), "")</f>
        <v/>
      </c>
      <c r="T325" s="19" t="str">
        <f>IFERROR(AVERAGE(E331:K331), "")</f>
        <v/>
      </c>
      <c r="U325" s="19" t="str">
        <f>IFERROR(AVERAGE(E332:K332), "")</f>
        <v/>
      </c>
      <c r="V325" s="19" t="str">
        <f>IFERROR(AVERAGE(E333:K333), "")</f>
        <v/>
      </c>
      <c r="W325" s="19" t="str">
        <f>IFERROR(AVERAGE(E334:K334), "")</f>
        <v/>
      </c>
      <c r="X325" s="19">
        <f>IFERROR(AVERAGE(E335:K335), "")</f>
        <v>40.333333333333329</v>
      </c>
      <c r="Y325" s="19">
        <f>IFERROR(AVERAGE(E336:K336), "")</f>
        <v>47.916666666666664</v>
      </c>
      <c r="Z325" s="19">
        <f>IFERROR(AVERAGE(E337:K337), "")</f>
        <v>57.892857142857146</v>
      </c>
      <c r="AA325" s="19">
        <f>IFERROR(AVERAGE(E338:K338), "")</f>
        <v>59.785714285714285</v>
      </c>
      <c r="AB325" s="19">
        <f>IFERROR(AVERAGE(E339:K339), "")</f>
        <v>60.678571428571431</v>
      </c>
      <c r="AC325" s="19">
        <f>IFERROR(AVERAGE(E340:K340), "")</f>
        <v>58.714285714285715</v>
      </c>
      <c r="AD325" s="19">
        <f>IFERROR(AVERAGE(E341:K341), "")</f>
        <v>62.178571428571431</v>
      </c>
      <c r="AE325" s="19">
        <f>IFERROR(AVERAGE(E342:K342), "")</f>
        <v>61.202380952380956</v>
      </c>
      <c r="AF325" s="19">
        <f>IFERROR(AVERAGE(E343:K343), "")</f>
        <v>61.630952380952387</v>
      </c>
      <c r="AG325" s="19">
        <f>IFERROR(AVERAGE(E344:K344), "")</f>
        <v>58.916666666666671</v>
      </c>
      <c r="AH325" s="19">
        <f>IFERROR(AVERAGE(E345:K345), "")</f>
        <v>52.845238095238095</v>
      </c>
      <c r="AI325" s="19">
        <f>IFERROR(AVERAGE(E346:K346), "")</f>
        <v>40.4</v>
      </c>
      <c r="AJ325" s="19" t="str">
        <f>IFERROR(AVERAGE(E347:K347), "")</f>
        <v/>
      </c>
    </row>
    <row r="326" spans="4:36" x14ac:dyDescent="0.25">
      <c r="D326" s="24">
        <v>0.375</v>
      </c>
      <c r="E326" s="19" t="str">
        <f t="shared" si="44"/>
        <v/>
      </c>
      <c r="F326" s="19" t="str">
        <f t="shared" si="38"/>
        <v/>
      </c>
      <c r="G326" s="19" t="str">
        <f t="shared" si="39"/>
        <v/>
      </c>
      <c r="H326" s="19" t="str">
        <f t="shared" si="40"/>
        <v/>
      </c>
      <c r="I326" s="19" t="str">
        <f t="shared" si="41"/>
        <v/>
      </c>
      <c r="J326" s="19" t="str">
        <f t="shared" si="42"/>
        <v/>
      </c>
      <c r="K326" s="19" t="str">
        <f t="shared" si="43"/>
        <v/>
      </c>
    </row>
    <row r="327" spans="4:36" x14ac:dyDescent="0.25">
      <c r="D327" s="24">
        <v>0.41666666666666702</v>
      </c>
      <c r="E327" s="19" t="str">
        <f t="shared" si="44"/>
        <v/>
      </c>
      <c r="F327" s="19" t="str">
        <f t="shared" si="38"/>
        <v/>
      </c>
      <c r="G327" s="19" t="str">
        <f t="shared" si="39"/>
        <v/>
      </c>
      <c r="H327" s="19" t="str">
        <f t="shared" si="40"/>
        <v/>
      </c>
      <c r="I327" s="19" t="str">
        <f t="shared" si="41"/>
        <v/>
      </c>
      <c r="J327" s="19" t="str">
        <f t="shared" si="42"/>
        <v/>
      </c>
      <c r="K327" s="19" t="str">
        <f t="shared" si="43"/>
        <v/>
      </c>
    </row>
    <row r="328" spans="4:36" x14ac:dyDescent="0.25">
      <c r="D328" s="24">
        <v>0.45833333333333298</v>
      </c>
      <c r="E328" s="19" t="str">
        <f t="shared" si="44"/>
        <v/>
      </c>
      <c r="F328" s="19" t="str">
        <f t="shared" si="38"/>
        <v/>
      </c>
      <c r="G328" s="19" t="str">
        <f t="shared" si="39"/>
        <v/>
      </c>
      <c r="H328" s="19" t="str">
        <f t="shared" si="40"/>
        <v/>
      </c>
      <c r="I328" s="19" t="str">
        <f t="shared" si="41"/>
        <v/>
      </c>
      <c r="J328" s="19" t="str">
        <f t="shared" si="42"/>
        <v/>
      </c>
      <c r="K328" s="19" t="str">
        <f t="shared" si="43"/>
        <v/>
      </c>
    </row>
    <row r="329" spans="4:36" x14ac:dyDescent="0.25">
      <c r="D329" s="24">
        <v>0.5</v>
      </c>
      <c r="E329" s="19" t="str">
        <f t="shared" si="44"/>
        <v/>
      </c>
      <c r="F329" s="19" t="str">
        <f t="shared" si="38"/>
        <v/>
      </c>
      <c r="G329" s="19" t="str">
        <f t="shared" si="39"/>
        <v/>
      </c>
      <c r="H329" s="19" t="str">
        <f t="shared" si="40"/>
        <v/>
      </c>
      <c r="I329" s="19" t="str">
        <f t="shared" si="41"/>
        <v/>
      </c>
      <c r="J329" s="19" t="str">
        <f t="shared" si="42"/>
        <v/>
      </c>
      <c r="K329" s="19" t="str">
        <f t="shared" si="43"/>
        <v/>
      </c>
    </row>
    <row r="330" spans="4:36" x14ac:dyDescent="0.25">
      <c r="D330" s="24">
        <v>0.54166666666666696</v>
      </c>
      <c r="E330" s="19" t="str">
        <f t="shared" si="44"/>
        <v/>
      </c>
      <c r="F330" s="19" t="str">
        <f t="shared" si="38"/>
        <v/>
      </c>
      <c r="G330" s="19" t="str">
        <f t="shared" si="39"/>
        <v/>
      </c>
      <c r="H330" s="19" t="str">
        <f t="shared" si="40"/>
        <v/>
      </c>
      <c r="I330" s="19" t="str">
        <f t="shared" si="41"/>
        <v/>
      </c>
      <c r="J330" s="19" t="str">
        <f t="shared" si="42"/>
        <v/>
      </c>
      <c r="K330" s="19" t="str">
        <f t="shared" si="43"/>
        <v/>
      </c>
    </row>
    <row r="331" spans="4:36" x14ac:dyDescent="0.25">
      <c r="D331" s="24">
        <v>0.58333333333333304</v>
      </c>
      <c r="E331" s="19" t="str">
        <f t="shared" si="44"/>
        <v/>
      </c>
      <c r="F331" s="19" t="str">
        <f t="shared" si="38"/>
        <v/>
      </c>
      <c r="G331" s="19" t="str">
        <f t="shared" si="39"/>
        <v/>
      </c>
      <c r="H331" s="19" t="str">
        <f t="shared" si="40"/>
        <v/>
      </c>
      <c r="I331" s="19" t="str">
        <f t="shared" si="41"/>
        <v/>
      </c>
      <c r="J331" s="19" t="str">
        <f t="shared" si="42"/>
        <v/>
      </c>
      <c r="K331" s="19" t="str">
        <f t="shared" si="43"/>
        <v/>
      </c>
    </row>
    <row r="332" spans="4:36" x14ac:dyDescent="0.25">
      <c r="D332" s="24">
        <v>0.625</v>
      </c>
      <c r="E332" s="19" t="str">
        <f t="shared" si="44"/>
        <v/>
      </c>
      <c r="F332" s="19" t="str">
        <f t="shared" si="38"/>
        <v/>
      </c>
      <c r="G332" s="19" t="str">
        <f t="shared" si="39"/>
        <v/>
      </c>
      <c r="H332" s="19" t="str">
        <f t="shared" si="40"/>
        <v/>
      </c>
      <c r="I332" s="19" t="str">
        <f t="shared" si="41"/>
        <v/>
      </c>
      <c r="J332" s="19" t="str">
        <f t="shared" si="42"/>
        <v/>
      </c>
      <c r="K332" s="19" t="str">
        <f t="shared" si="43"/>
        <v/>
      </c>
    </row>
    <row r="333" spans="4:36" x14ac:dyDescent="0.25">
      <c r="D333" s="24">
        <v>0.66666666666666696</v>
      </c>
      <c r="E333" s="19" t="str">
        <f t="shared" si="44"/>
        <v/>
      </c>
      <c r="F333" s="19" t="str">
        <f t="shared" si="38"/>
        <v/>
      </c>
      <c r="G333" s="19" t="str">
        <f t="shared" si="39"/>
        <v/>
      </c>
      <c r="H333" s="19" t="str">
        <f t="shared" si="40"/>
        <v/>
      </c>
      <c r="I333" s="19" t="str">
        <f t="shared" si="41"/>
        <v/>
      </c>
      <c r="J333" s="19" t="str">
        <f t="shared" si="42"/>
        <v/>
      </c>
      <c r="K333" s="19" t="str">
        <f t="shared" si="43"/>
        <v/>
      </c>
    </row>
    <row r="334" spans="4:36" x14ac:dyDescent="0.25">
      <c r="D334" s="24">
        <v>0.70833333333333304</v>
      </c>
      <c r="E334" s="19" t="str">
        <f t="shared" si="44"/>
        <v/>
      </c>
      <c r="F334" s="19" t="str">
        <f t="shared" si="38"/>
        <v/>
      </c>
      <c r="G334" s="19" t="str">
        <f t="shared" si="39"/>
        <v/>
      </c>
      <c r="H334" s="19" t="str">
        <f t="shared" si="40"/>
        <v/>
      </c>
      <c r="I334" s="19" t="str">
        <f t="shared" si="41"/>
        <v/>
      </c>
      <c r="J334" s="19" t="str">
        <f t="shared" si="42"/>
        <v/>
      </c>
      <c r="K334" s="19" t="str">
        <f t="shared" si="43"/>
        <v/>
      </c>
    </row>
    <row r="335" spans="4:36" x14ac:dyDescent="0.25">
      <c r="D335" s="24">
        <v>0.75</v>
      </c>
      <c r="E335" s="19" t="str">
        <f t="shared" si="44"/>
        <v/>
      </c>
      <c r="F335" s="19" t="str">
        <f t="shared" si="38"/>
        <v/>
      </c>
      <c r="G335" s="19" t="str">
        <f t="shared" si="39"/>
        <v/>
      </c>
      <c r="H335" s="19" t="str">
        <f t="shared" si="40"/>
        <v/>
      </c>
      <c r="I335" s="19" t="str">
        <f t="shared" si="41"/>
        <v/>
      </c>
      <c r="J335" s="19">
        <f t="shared" si="42"/>
        <v>25</v>
      </c>
      <c r="K335" s="19">
        <f t="shared" si="43"/>
        <v>55.666666666666664</v>
      </c>
    </row>
    <row r="336" spans="4:36" x14ac:dyDescent="0.25">
      <c r="D336" s="24">
        <v>0.79166666666666696</v>
      </c>
      <c r="E336" s="19">
        <f t="shared" si="44"/>
        <v>40.333333333333336</v>
      </c>
      <c r="F336" s="19">
        <f t="shared" si="38"/>
        <v>28.666666666666668</v>
      </c>
      <c r="G336" s="19">
        <f t="shared" si="39"/>
        <v>46.666666666666664</v>
      </c>
      <c r="H336" s="19">
        <f t="shared" si="40"/>
        <v>48.5</v>
      </c>
      <c r="I336" s="19">
        <f t="shared" si="41"/>
        <v>52.25</v>
      </c>
      <c r="J336" s="19">
        <f t="shared" si="42"/>
        <v>54</v>
      </c>
      <c r="K336" s="19">
        <f t="shared" si="43"/>
        <v>65</v>
      </c>
    </row>
    <row r="337" spans="4:11" x14ac:dyDescent="0.25">
      <c r="D337" s="24">
        <v>0.83333333333333304</v>
      </c>
      <c r="E337" s="19">
        <f t="shared" si="44"/>
        <v>60.5</v>
      </c>
      <c r="F337" s="19">
        <f t="shared" si="38"/>
        <v>63.25</v>
      </c>
      <c r="G337" s="19">
        <f t="shared" si="39"/>
        <v>54.5</v>
      </c>
      <c r="H337" s="19">
        <f t="shared" si="40"/>
        <v>46</v>
      </c>
      <c r="I337" s="19">
        <f>IFERROR(AVERAGE(I307,R307,AA307,AJ307,AS307),"")</f>
        <v>55.5</v>
      </c>
      <c r="J337" s="19">
        <f t="shared" si="42"/>
        <v>57.25</v>
      </c>
      <c r="K337" s="19">
        <f t="shared" si="43"/>
        <v>68.25</v>
      </c>
    </row>
    <row r="338" spans="4:11" x14ac:dyDescent="0.25">
      <c r="D338" s="24">
        <v>0.875</v>
      </c>
      <c r="E338" s="19">
        <f t="shared" si="44"/>
        <v>62.25</v>
      </c>
      <c r="F338" s="19">
        <f t="shared" si="38"/>
        <v>58</v>
      </c>
      <c r="G338" s="19">
        <f t="shared" si="39"/>
        <v>62.75</v>
      </c>
      <c r="H338" s="19">
        <f t="shared" si="40"/>
        <v>53.25</v>
      </c>
      <c r="I338" s="19">
        <f t="shared" ref="I338:I347" si="45">IFERROR(AVERAGE(I308,R308,AA308,AJ308,AS308),"")</f>
        <v>56.25</v>
      </c>
      <c r="J338" s="19">
        <f t="shared" si="42"/>
        <v>63</v>
      </c>
      <c r="K338" s="19">
        <f t="shared" si="43"/>
        <v>63</v>
      </c>
    </row>
    <row r="339" spans="4:11" x14ac:dyDescent="0.25">
      <c r="D339" s="24">
        <v>0.91666666666666696</v>
      </c>
      <c r="E339" s="19">
        <f t="shared" si="44"/>
        <v>61.75</v>
      </c>
      <c r="F339" s="19">
        <f t="shared" si="38"/>
        <v>61.5</v>
      </c>
      <c r="G339" s="19">
        <f t="shared" si="39"/>
        <v>66.5</v>
      </c>
      <c r="H339" s="19">
        <f t="shared" si="40"/>
        <v>52.75</v>
      </c>
      <c r="I339" s="19">
        <f t="shared" si="45"/>
        <v>64.5</v>
      </c>
      <c r="J339" s="19">
        <f t="shared" si="42"/>
        <v>63.75</v>
      </c>
      <c r="K339" s="19">
        <f t="shared" si="43"/>
        <v>54</v>
      </c>
    </row>
    <row r="340" spans="4:11" x14ac:dyDescent="0.25">
      <c r="D340" s="24">
        <v>0.95833333333333304</v>
      </c>
      <c r="E340" s="19">
        <f t="shared" si="44"/>
        <v>59.75</v>
      </c>
      <c r="F340" s="19">
        <f t="shared" si="38"/>
        <v>59</v>
      </c>
      <c r="G340" s="19">
        <f t="shared" si="39"/>
        <v>54.75</v>
      </c>
      <c r="H340" s="19">
        <f t="shared" si="40"/>
        <v>61.25</v>
      </c>
      <c r="I340" s="19">
        <f t="shared" si="45"/>
        <v>65.5</v>
      </c>
      <c r="J340" s="19">
        <f t="shared" si="42"/>
        <v>61.5</v>
      </c>
      <c r="K340" s="19">
        <f t="shared" si="43"/>
        <v>49.25</v>
      </c>
    </row>
    <row r="341" spans="4:11" x14ac:dyDescent="0.25">
      <c r="D341" s="24">
        <v>1</v>
      </c>
      <c r="E341" s="19">
        <f t="shared" si="44"/>
        <v>60.25</v>
      </c>
      <c r="F341" s="19">
        <f t="shared" si="38"/>
        <v>66.5</v>
      </c>
      <c r="G341" s="19">
        <f t="shared" si="39"/>
        <v>58</v>
      </c>
      <c r="H341" s="19">
        <f t="shared" si="40"/>
        <v>59.75</v>
      </c>
      <c r="I341" s="19">
        <f t="shared" si="45"/>
        <v>60</v>
      </c>
      <c r="J341" s="19">
        <f t="shared" si="42"/>
        <v>66.75</v>
      </c>
      <c r="K341" s="19">
        <f t="shared" si="43"/>
        <v>64</v>
      </c>
    </row>
    <row r="342" spans="4:11" x14ac:dyDescent="0.25">
      <c r="D342" s="24">
        <v>1.0416666666666701</v>
      </c>
      <c r="E342" s="19">
        <f t="shared" si="44"/>
        <v>61.25</v>
      </c>
      <c r="F342" s="19">
        <f t="shared" si="38"/>
        <v>62.75</v>
      </c>
      <c r="G342" s="19">
        <f t="shared" si="39"/>
        <v>67</v>
      </c>
      <c r="H342" s="19">
        <f t="shared" si="40"/>
        <v>58.25</v>
      </c>
      <c r="I342" s="19">
        <f t="shared" si="45"/>
        <v>52.25</v>
      </c>
      <c r="J342" s="19">
        <f t="shared" si="42"/>
        <v>55.25</v>
      </c>
      <c r="K342" s="19">
        <f t="shared" si="43"/>
        <v>71.666666666666671</v>
      </c>
    </row>
    <row r="343" spans="4:11" x14ac:dyDescent="0.25">
      <c r="D343" s="24">
        <v>1.0833333333333299</v>
      </c>
      <c r="E343" s="19">
        <f t="shared" si="44"/>
        <v>66.75</v>
      </c>
      <c r="F343" s="19">
        <f t="shared" si="38"/>
        <v>60</v>
      </c>
      <c r="G343" s="19">
        <f t="shared" si="39"/>
        <v>63</v>
      </c>
      <c r="H343" s="19">
        <f t="shared" si="40"/>
        <v>51.75</v>
      </c>
      <c r="I343" s="19">
        <f t="shared" si="45"/>
        <v>67</v>
      </c>
      <c r="J343" s="19">
        <f t="shared" si="42"/>
        <v>58.25</v>
      </c>
      <c r="K343" s="19">
        <f t="shared" si="43"/>
        <v>64.666666666666671</v>
      </c>
    </row>
    <row r="344" spans="4:11" x14ac:dyDescent="0.25">
      <c r="D344" s="24">
        <v>1.125</v>
      </c>
      <c r="E344" s="19">
        <f t="shared" si="44"/>
        <v>70.75</v>
      </c>
      <c r="F344" s="19">
        <f t="shared" si="38"/>
        <v>46.25</v>
      </c>
      <c r="G344" s="19">
        <f t="shared" si="39"/>
        <v>68</v>
      </c>
      <c r="H344" s="19">
        <f t="shared" si="40"/>
        <v>56</v>
      </c>
      <c r="I344" s="19">
        <f t="shared" si="45"/>
        <v>57</v>
      </c>
      <c r="J344" s="19">
        <f t="shared" si="42"/>
        <v>58.75</v>
      </c>
      <c r="K344" s="19">
        <f t="shared" si="43"/>
        <v>55.666666666666664</v>
      </c>
    </row>
    <row r="345" spans="4:11" x14ac:dyDescent="0.25">
      <c r="D345" s="24">
        <v>1.1666666666666701</v>
      </c>
      <c r="E345" s="19">
        <f t="shared" si="44"/>
        <v>70.666666666666671</v>
      </c>
      <c r="F345" s="19">
        <f t="shared" si="38"/>
        <v>51.5</v>
      </c>
      <c r="G345" s="19">
        <f t="shared" si="39"/>
        <v>47</v>
      </c>
      <c r="H345" s="19">
        <f t="shared" si="40"/>
        <v>45</v>
      </c>
      <c r="I345" s="19">
        <f t="shared" si="45"/>
        <v>48.75</v>
      </c>
      <c r="J345" s="19">
        <f t="shared" si="42"/>
        <v>53</v>
      </c>
      <c r="K345" s="19">
        <f t="shared" si="43"/>
        <v>54</v>
      </c>
    </row>
    <row r="346" spans="4:11" x14ac:dyDescent="0.25">
      <c r="D346" s="24">
        <v>1.2083333333333299</v>
      </c>
      <c r="E346" s="19">
        <f t="shared" si="44"/>
        <v>61</v>
      </c>
      <c r="F346" s="19" t="str">
        <f t="shared" si="38"/>
        <v/>
      </c>
      <c r="G346" s="19">
        <f t="shared" si="39"/>
        <v>27</v>
      </c>
      <c r="H346" s="19" t="str">
        <f t="shared" si="40"/>
        <v/>
      </c>
      <c r="I346" s="19">
        <f t="shared" si="45"/>
        <v>38</v>
      </c>
      <c r="J346" s="19">
        <f t="shared" si="42"/>
        <v>36</v>
      </c>
      <c r="K346" s="19">
        <f t="shared" si="43"/>
        <v>40</v>
      </c>
    </row>
    <row r="347" spans="4:11" x14ac:dyDescent="0.25">
      <c r="D347" s="24">
        <v>1.25</v>
      </c>
      <c r="E347" s="19" t="str">
        <f t="shared" si="44"/>
        <v/>
      </c>
      <c r="F347" s="19" t="str">
        <f t="shared" si="38"/>
        <v/>
      </c>
      <c r="G347" s="19" t="str">
        <f t="shared" si="39"/>
        <v/>
      </c>
      <c r="H347" s="19" t="str">
        <f t="shared" si="40"/>
        <v/>
      </c>
      <c r="I347" s="19" t="str">
        <f t="shared" si="45"/>
        <v/>
      </c>
      <c r="J347" s="19" t="str">
        <f t="shared" si="42"/>
        <v/>
      </c>
      <c r="K347" s="19" t="str">
        <f t="shared" si="43"/>
        <v/>
      </c>
    </row>
  </sheetData>
  <mergeCells count="32">
    <mergeCell ref="D91:K91"/>
    <mergeCell ref="AN3:AU3"/>
    <mergeCell ref="D61:K61"/>
    <mergeCell ref="M61:T61"/>
    <mergeCell ref="V61:AC61"/>
    <mergeCell ref="AE61:AL61"/>
    <mergeCell ref="D33:K33"/>
    <mergeCell ref="D3:K3"/>
    <mergeCell ref="M3:T3"/>
    <mergeCell ref="V3:AC3"/>
    <mergeCell ref="AE3:AL3"/>
    <mergeCell ref="D119:K119"/>
    <mergeCell ref="M119:T119"/>
    <mergeCell ref="V119:AC119"/>
    <mergeCell ref="AE119:AL119"/>
    <mergeCell ref="D149:K149"/>
    <mergeCell ref="AE293:AL293"/>
    <mergeCell ref="AN177:AU177"/>
    <mergeCell ref="D235:K235"/>
    <mergeCell ref="M235:T235"/>
    <mergeCell ref="V235:AC235"/>
    <mergeCell ref="AE235:AL235"/>
    <mergeCell ref="D177:K177"/>
    <mergeCell ref="M177:T177"/>
    <mergeCell ref="V177:AC177"/>
    <mergeCell ref="AE177:AL177"/>
    <mergeCell ref="D207:K207"/>
    <mergeCell ref="D323:K323"/>
    <mergeCell ref="D265:K265"/>
    <mergeCell ref="D293:K293"/>
    <mergeCell ref="M293:T293"/>
    <mergeCell ref="V293:AC29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F7ECC-3262-4351-9799-F2E745498C31}">
  <dimension ref="A1:EP1315"/>
  <sheetViews>
    <sheetView tabSelected="1" zoomScale="85" zoomScaleNormal="85" workbookViewId="0">
      <pane xSplit="1" topLeftCell="B1" activePane="topRight" state="frozen"/>
      <selection pane="topRight" activeCell="K26" sqref="K26"/>
    </sheetView>
  </sheetViews>
  <sheetFormatPr baseColWidth="10" defaultColWidth="9.140625" defaultRowHeight="15" x14ac:dyDescent="0.25"/>
  <cols>
    <col min="1" max="1" width="9.7109375" style="3" bestFit="1" customWidth="1"/>
    <col min="2" max="3" width="3.7109375" style="1" customWidth="1"/>
    <col min="4" max="4" width="3.7109375" style="3" customWidth="1"/>
    <col min="5" max="6" width="3.7109375" style="1" customWidth="1"/>
    <col min="7" max="7" width="3.7109375" style="3" customWidth="1"/>
    <col min="8" max="9" width="3.7109375" style="1" customWidth="1"/>
    <col min="10" max="10" width="3.7109375" style="3" customWidth="1"/>
    <col min="11" max="12" width="3.7109375" style="1" customWidth="1"/>
    <col min="13" max="13" width="3.7109375" style="3" customWidth="1"/>
    <col min="14" max="14" width="4" style="1" customWidth="1"/>
    <col min="15" max="15" width="3.7109375" style="1" customWidth="1"/>
    <col min="16" max="16" width="3.7109375" style="3" customWidth="1"/>
    <col min="17" max="18" width="3.7109375" style="1" customWidth="1"/>
    <col min="19" max="19" width="3.7109375" style="3" customWidth="1"/>
    <col min="20" max="21" width="3.7109375" style="1" customWidth="1"/>
    <col min="22" max="22" width="3.7109375" style="3" customWidth="1"/>
    <col min="23" max="24" width="3.7109375" style="1" customWidth="1"/>
    <col min="25" max="25" width="3.7109375" style="3" customWidth="1"/>
    <col min="26" max="27" width="3.7109375" style="1" customWidth="1"/>
    <col min="28" max="28" width="3.7109375" style="3" customWidth="1"/>
    <col min="29" max="30" width="3.7109375" style="1" customWidth="1"/>
    <col min="31" max="31" width="3.7109375" style="3" customWidth="1"/>
    <col min="32" max="33" width="3.7109375" style="1" customWidth="1"/>
    <col min="34" max="34" width="3.7109375" style="3" customWidth="1"/>
    <col min="35" max="36" width="3.7109375" style="1" customWidth="1"/>
    <col min="37" max="37" width="3.7109375" style="3" customWidth="1"/>
    <col min="38" max="39" width="3.7109375" style="1" customWidth="1"/>
    <col min="40" max="40" width="3.7109375" style="3" customWidth="1"/>
    <col min="41" max="42" width="3.7109375" style="1" customWidth="1"/>
    <col min="43" max="43" width="3.7109375" style="3" customWidth="1"/>
    <col min="44" max="45" width="3.7109375" style="1" customWidth="1"/>
    <col min="46" max="46" width="3.7109375" style="3" customWidth="1"/>
    <col min="47" max="48" width="3.7109375" style="1" customWidth="1"/>
    <col min="49" max="49" width="3.7109375" style="3" customWidth="1"/>
    <col min="50" max="51" width="3.7109375" style="1" customWidth="1"/>
    <col min="52" max="52" width="3.7109375" style="3" customWidth="1"/>
    <col min="53" max="54" width="3.7109375" style="1" customWidth="1"/>
    <col min="55" max="55" width="3.7109375" style="3" customWidth="1"/>
    <col min="56" max="57" width="3.7109375" style="1" customWidth="1"/>
    <col min="58" max="58" width="3.7109375" style="3" customWidth="1"/>
    <col min="59" max="60" width="3.7109375" style="1" customWidth="1"/>
    <col min="61" max="61" width="3.7109375" style="3" customWidth="1"/>
    <col min="62" max="63" width="3.7109375" style="1" customWidth="1"/>
    <col min="64" max="64" width="3.7109375" style="3" customWidth="1"/>
    <col min="65" max="66" width="3.7109375" style="1" customWidth="1"/>
    <col min="67" max="67" width="3.7109375" style="3" customWidth="1"/>
    <col min="68" max="69" width="3.7109375" style="1" customWidth="1"/>
    <col min="70" max="70" width="3.7109375" style="3" customWidth="1"/>
    <col min="71" max="72" width="3.7109375" style="1" customWidth="1"/>
    <col min="73" max="73" width="3.7109375" style="3" customWidth="1"/>
    <col min="74" max="76" width="9.140625" style="1"/>
    <col min="77" max="77" width="10.28515625" style="1" bestFit="1" customWidth="1"/>
    <col min="78" max="99" width="9.140625" style="1"/>
    <col min="100" max="100" width="8.7109375" style="1" bestFit="1" customWidth="1"/>
    <col min="101" max="101" width="11.140625" style="1" customWidth="1"/>
    <col min="102" max="16384" width="9.140625" style="1"/>
  </cols>
  <sheetData>
    <row r="1" spans="1:82" x14ac:dyDescent="0.25">
      <c r="A1" s="19" t="s">
        <v>45</v>
      </c>
      <c r="D1" s="1"/>
      <c r="G1" s="1"/>
      <c r="J1" s="1"/>
      <c r="M1" s="1"/>
      <c r="P1" s="1"/>
      <c r="S1" s="1"/>
      <c r="V1" s="1"/>
      <c r="Y1" s="1"/>
      <c r="AB1" s="1"/>
      <c r="AE1" s="1"/>
      <c r="AH1" s="1"/>
      <c r="AK1" s="1"/>
      <c r="AN1" s="1"/>
      <c r="AQ1" s="1"/>
      <c r="AT1" s="1"/>
      <c r="AW1" s="1"/>
      <c r="AZ1" s="1"/>
      <c r="BC1" s="1"/>
      <c r="BF1" s="1"/>
      <c r="BI1" s="1"/>
      <c r="BL1" s="1"/>
      <c r="BO1" s="1"/>
      <c r="BR1" s="1"/>
      <c r="BU1" s="1"/>
    </row>
    <row r="2" spans="1:82" x14ac:dyDescent="0.25">
      <c r="B2" s="99" t="s">
        <v>2</v>
      </c>
      <c r="C2" s="99" t="s">
        <v>2</v>
      </c>
      <c r="D2" s="99" t="s">
        <v>2</v>
      </c>
      <c r="E2" s="99" t="s">
        <v>3</v>
      </c>
      <c r="F2" s="99" t="s">
        <v>3</v>
      </c>
      <c r="G2" s="99" t="s">
        <v>3</v>
      </c>
      <c r="H2" s="99" t="s">
        <v>4</v>
      </c>
      <c r="I2" s="99" t="s">
        <v>4</v>
      </c>
      <c r="J2" s="99" t="s">
        <v>4</v>
      </c>
      <c r="K2" s="99" t="s">
        <v>5</v>
      </c>
      <c r="L2" s="99" t="s">
        <v>5</v>
      </c>
      <c r="M2" s="99" t="s">
        <v>5</v>
      </c>
      <c r="N2" s="99" t="s">
        <v>6</v>
      </c>
      <c r="O2" s="99" t="s">
        <v>6</v>
      </c>
      <c r="P2" s="99" t="s">
        <v>6</v>
      </c>
      <c r="Q2" s="99" t="s">
        <v>7</v>
      </c>
      <c r="R2" s="99" t="s">
        <v>7</v>
      </c>
      <c r="S2" s="99" t="s">
        <v>7</v>
      </c>
      <c r="T2" s="99" t="s">
        <v>8</v>
      </c>
      <c r="U2" s="99" t="s">
        <v>8</v>
      </c>
      <c r="V2" s="99" t="s">
        <v>8</v>
      </c>
      <c r="W2" s="99" t="s">
        <v>9</v>
      </c>
      <c r="X2" s="99" t="s">
        <v>9</v>
      </c>
      <c r="Y2" s="99" t="s">
        <v>9</v>
      </c>
      <c r="Z2" s="99" t="s">
        <v>10</v>
      </c>
      <c r="AA2" s="99" t="s">
        <v>10</v>
      </c>
      <c r="AB2" s="99" t="s">
        <v>10</v>
      </c>
      <c r="AC2" s="99" t="s">
        <v>11</v>
      </c>
      <c r="AD2" s="99" t="s">
        <v>11</v>
      </c>
      <c r="AE2" s="99" t="s">
        <v>11</v>
      </c>
      <c r="AF2" s="99" t="s">
        <v>12</v>
      </c>
      <c r="AG2" s="99" t="s">
        <v>12</v>
      </c>
      <c r="AH2" s="99" t="s">
        <v>12</v>
      </c>
      <c r="AI2" s="99" t="s">
        <v>13</v>
      </c>
      <c r="AJ2" s="99" t="s">
        <v>13</v>
      </c>
      <c r="AK2" s="99" t="s">
        <v>13</v>
      </c>
      <c r="AL2" s="99" t="s">
        <v>14</v>
      </c>
      <c r="AM2" s="99" t="s">
        <v>14</v>
      </c>
      <c r="AN2" s="99" t="s">
        <v>14</v>
      </c>
      <c r="AO2" s="99" t="s">
        <v>15</v>
      </c>
      <c r="AP2" s="99" t="s">
        <v>15</v>
      </c>
      <c r="AQ2" s="99" t="s">
        <v>15</v>
      </c>
      <c r="AR2" s="99" t="s">
        <v>16</v>
      </c>
      <c r="AS2" s="99" t="s">
        <v>16</v>
      </c>
      <c r="AT2" s="99" t="s">
        <v>16</v>
      </c>
      <c r="AU2" s="99" t="s">
        <v>17</v>
      </c>
      <c r="AV2" s="99" t="s">
        <v>17</v>
      </c>
      <c r="AW2" s="99" t="s">
        <v>17</v>
      </c>
      <c r="AX2" s="99" t="s">
        <v>18</v>
      </c>
      <c r="AY2" s="99" t="s">
        <v>18</v>
      </c>
      <c r="AZ2" s="99" t="s">
        <v>18</v>
      </c>
      <c r="BA2" s="99" t="s">
        <v>19</v>
      </c>
      <c r="BB2" s="99" t="s">
        <v>19</v>
      </c>
      <c r="BC2" s="99" t="s">
        <v>19</v>
      </c>
      <c r="BD2" s="99" t="s">
        <v>20</v>
      </c>
      <c r="BE2" s="99" t="s">
        <v>20</v>
      </c>
      <c r="BF2" s="99" t="s">
        <v>20</v>
      </c>
      <c r="BG2" s="99" t="s">
        <v>21</v>
      </c>
      <c r="BH2" s="99" t="s">
        <v>21</v>
      </c>
      <c r="BI2" s="99" t="s">
        <v>21</v>
      </c>
      <c r="BJ2" s="99" t="s">
        <v>22</v>
      </c>
      <c r="BK2" s="99" t="s">
        <v>22</v>
      </c>
      <c r="BL2" s="99" t="s">
        <v>22</v>
      </c>
      <c r="BM2" s="99" t="s">
        <v>23</v>
      </c>
      <c r="BN2" s="99" t="s">
        <v>23</v>
      </c>
      <c r="BO2" s="99" t="s">
        <v>23</v>
      </c>
      <c r="BP2" s="99" t="s">
        <v>24</v>
      </c>
      <c r="BQ2" s="99" t="s">
        <v>24</v>
      </c>
      <c r="BR2" s="99" t="s">
        <v>24</v>
      </c>
      <c r="BS2" s="99" t="s">
        <v>25</v>
      </c>
      <c r="BT2" s="99" t="s">
        <v>25</v>
      </c>
      <c r="BU2" s="99" t="s">
        <v>25</v>
      </c>
    </row>
    <row r="3" spans="1:82" x14ac:dyDescent="0.25">
      <c r="A3" s="4">
        <v>45103</v>
      </c>
      <c r="B3" s="87">
        <v>0.29166666666666669</v>
      </c>
      <c r="C3" s="88"/>
      <c r="D3" s="88"/>
      <c r="E3" s="87">
        <v>0.33333333333333298</v>
      </c>
      <c r="F3" s="88"/>
      <c r="G3" s="88"/>
      <c r="H3" s="87">
        <v>0.375</v>
      </c>
      <c r="I3" s="88"/>
      <c r="J3" s="88"/>
      <c r="K3" s="87">
        <v>0.41666666666666702</v>
      </c>
      <c r="L3" s="88"/>
      <c r="M3" s="88"/>
      <c r="N3" s="87">
        <v>0.45833333333333298</v>
      </c>
      <c r="O3" s="88"/>
      <c r="P3" s="88"/>
      <c r="Q3" s="87">
        <v>0.5</v>
      </c>
      <c r="R3" s="88"/>
      <c r="S3" s="88"/>
      <c r="T3" s="87">
        <v>0.54166666666666696</v>
      </c>
      <c r="U3" s="88"/>
      <c r="V3" s="88"/>
      <c r="W3" s="87">
        <v>0.58333333333333304</v>
      </c>
      <c r="X3" s="88"/>
      <c r="Y3" s="88"/>
      <c r="Z3" s="87">
        <v>0.625</v>
      </c>
      <c r="AA3" s="88"/>
      <c r="AB3" s="88"/>
      <c r="AC3" s="87">
        <v>0.66666666666666696</v>
      </c>
      <c r="AD3" s="88"/>
      <c r="AE3" s="88"/>
      <c r="AF3" s="87">
        <v>0.70833333333333004</v>
      </c>
      <c r="AG3" s="88"/>
      <c r="AH3" s="88"/>
      <c r="AI3" s="87">
        <v>0.749999999999997</v>
      </c>
      <c r="AJ3" s="88"/>
      <c r="AK3" s="88"/>
      <c r="AL3" s="87">
        <v>0.79166666666666297</v>
      </c>
      <c r="AM3" s="88"/>
      <c r="AN3" s="88"/>
      <c r="AO3" s="87">
        <v>0.83333333333333004</v>
      </c>
      <c r="AP3" s="88"/>
      <c r="AQ3" s="88"/>
      <c r="AR3" s="87">
        <v>0.874999999999997</v>
      </c>
      <c r="AS3" s="88"/>
      <c r="AT3" s="88"/>
      <c r="AU3" s="87">
        <v>0.91666666666666297</v>
      </c>
      <c r="AV3" s="88"/>
      <c r="AW3" s="88"/>
      <c r="AX3" s="87">
        <v>0.95833333333333004</v>
      </c>
      <c r="AY3" s="88"/>
      <c r="AZ3" s="88"/>
      <c r="BA3" s="87">
        <v>0.999999999999997</v>
      </c>
      <c r="BB3" s="88"/>
      <c r="BC3" s="88"/>
      <c r="BD3" s="87">
        <v>1.0416666666666601</v>
      </c>
      <c r="BE3" s="88"/>
      <c r="BF3" s="88"/>
      <c r="BG3" s="87">
        <v>1.0833333333333299</v>
      </c>
      <c r="BH3" s="88"/>
      <c r="BI3" s="88"/>
      <c r="BJ3" s="87">
        <v>1.125</v>
      </c>
      <c r="BK3" s="88"/>
      <c r="BL3" s="88"/>
      <c r="BM3" s="87">
        <v>1.1666666666666601</v>
      </c>
      <c r="BN3" s="88"/>
      <c r="BO3" s="88"/>
      <c r="BP3" s="87">
        <v>1.2083333333333299</v>
      </c>
      <c r="BQ3" s="88"/>
      <c r="BR3" s="88"/>
      <c r="BS3" s="87">
        <v>1.25</v>
      </c>
      <c r="BT3" s="88"/>
      <c r="BU3" s="88"/>
      <c r="BV3" s="1" t="s">
        <v>0</v>
      </c>
      <c r="BX3" s="18"/>
      <c r="BY3" s="18"/>
    </row>
    <row r="4" spans="1:82" x14ac:dyDescent="0.25">
      <c r="A4" s="5" t="s">
        <v>32</v>
      </c>
      <c r="B4" s="6"/>
      <c r="C4" s="7"/>
      <c r="D4" s="8"/>
      <c r="E4" s="6"/>
      <c r="F4" s="7"/>
      <c r="G4" s="8"/>
      <c r="H4" s="6"/>
      <c r="I4" s="7"/>
      <c r="J4" s="8"/>
      <c r="K4" s="6"/>
      <c r="L4" s="7"/>
      <c r="M4" s="8"/>
      <c r="N4" s="6"/>
      <c r="O4" s="7"/>
      <c r="P4" s="8"/>
      <c r="Q4" s="6"/>
      <c r="R4" s="7"/>
      <c r="S4" s="8"/>
      <c r="T4" s="6"/>
      <c r="U4" s="7"/>
      <c r="V4" s="8"/>
      <c r="W4" s="6"/>
      <c r="X4" s="7"/>
      <c r="Y4" s="8"/>
      <c r="Z4" s="6"/>
      <c r="AA4" s="7"/>
      <c r="AB4" s="8"/>
      <c r="AC4" s="6"/>
      <c r="AD4" s="7"/>
      <c r="AE4" s="8"/>
      <c r="AF4" s="6"/>
      <c r="AG4" s="7"/>
      <c r="AH4" s="8"/>
      <c r="AI4" s="6"/>
      <c r="AJ4" s="7"/>
      <c r="AK4" s="8"/>
      <c r="AL4" s="6"/>
      <c r="AM4" s="7"/>
      <c r="AN4" s="8"/>
      <c r="AO4" s="6"/>
      <c r="AP4" s="7" t="s">
        <v>33</v>
      </c>
      <c r="AQ4" s="8" t="s">
        <v>33</v>
      </c>
      <c r="AR4" s="6"/>
      <c r="AS4" s="7"/>
      <c r="AT4" s="8"/>
      <c r="AU4" s="6"/>
      <c r="AV4" s="7"/>
      <c r="AW4" s="8"/>
      <c r="AX4" s="6"/>
      <c r="AY4" s="7"/>
      <c r="AZ4" s="8"/>
      <c r="BA4" s="6"/>
      <c r="BB4" s="7"/>
      <c r="BC4" s="8"/>
      <c r="BD4" s="6"/>
      <c r="BE4" s="7"/>
      <c r="BF4" s="8"/>
      <c r="BG4" s="6" t="s">
        <v>33</v>
      </c>
      <c r="BH4" s="7" t="s">
        <v>33</v>
      </c>
      <c r="BI4" s="8" t="s">
        <v>33</v>
      </c>
      <c r="BJ4" s="6"/>
      <c r="BK4" s="7"/>
      <c r="BL4" s="8"/>
      <c r="BM4" s="6"/>
      <c r="BN4" s="7"/>
      <c r="BO4" s="8"/>
      <c r="BP4" s="6"/>
      <c r="BQ4" s="7"/>
      <c r="BR4" s="8"/>
      <c r="BS4" s="6"/>
      <c r="BT4" s="7"/>
      <c r="BU4" s="8"/>
      <c r="BV4" s="9" cm="1">
        <f t="array" ref="BV4">SUMPRODUCT((B4:BU4="X") * TIME(0, 20, 0))</f>
        <v>6.9444444444444448E-2</v>
      </c>
      <c r="BX4" s="19" t="s">
        <v>35</v>
      </c>
      <c r="BY4" s="20">
        <f>SUMIF($A$4:$A$177,BX4,$BV$4:$BV$177)</f>
        <v>2.625</v>
      </c>
      <c r="BZ4" s="26">
        <f>BY4/$BY$8</f>
        <v>0.17419354838709672</v>
      </c>
      <c r="CC4" s="80">
        <v>2.625</v>
      </c>
      <c r="CD4" s="1">
        <v>0.17419354838709672</v>
      </c>
    </row>
    <row r="5" spans="1:82" x14ac:dyDescent="0.25">
      <c r="A5" s="10" t="s">
        <v>29</v>
      </c>
      <c r="AM5" s="1" t="s">
        <v>33</v>
      </c>
      <c r="AN5" s="3" t="s">
        <v>33</v>
      </c>
      <c r="AO5" s="1" t="s">
        <v>33</v>
      </c>
      <c r="AY5" s="1" t="s">
        <v>33</v>
      </c>
      <c r="AZ5" s="3" t="s">
        <v>33</v>
      </c>
      <c r="BA5" s="1" t="s">
        <v>33</v>
      </c>
      <c r="BB5" s="1" t="s">
        <v>33</v>
      </c>
      <c r="BC5" s="3" t="s">
        <v>33</v>
      </c>
      <c r="BJ5" s="1" t="s">
        <v>33</v>
      </c>
      <c r="BK5" s="1" t="s">
        <v>33</v>
      </c>
      <c r="BL5" s="3" t="s">
        <v>33</v>
      </c>
      <c r="BV5" s="11" cm="1">
        <f t="array" ref="BV5">SUMPRODUCT((B5:BU5="X") * TIME(0, 20, 0))</f>
        <v>0.15277777777777782</v>
      </c>
      <c r="BX5" s="19" t="s">
        <v>36</v>
      </c>
      <c r="BY5" s="20">
        <f t="shared" ref="BY5:BY7" si="0">SUMIF($A$4:$A$177,BX5,$BV$4:$BV$177)</f>
        <v>6.5833333333333348</v>
      </c>
      <c r="BZ5" s="26">
        <f t="shared" ref="BZ5:BZ7" si="1">BY5/$BY$8</f>
        <v>0.43686635944700458</v>
      </c>
      <c r="CC5" s="80">
        <v>6.5833333333333348</v>
      </c>
      <c r="CD5" s="1">
        <v>0.43686635944700458</v>
      </c>
    </row>
    <row r="6" spans="1:82" x14ac:dyDescent="0.25">
      <c r="A6" s="10" t="s">
        <v>30</v>
      </c>
      <c r="AU6" s="1" t="s">
        <v>33</v>
      </c>
      <c r="AV6" s="1" t="s">
        <v>33</v>
      </c>
      <c r="AW6" s="3" t="s">
        <v>33</v>
      </c>
      <c r="BD6" s="1" t="s">
        <v>33</v>
      </c>
      <c r="BE6" s="1" t="s">
        <v>33</v>
      </c>
      <c r="BF6" s="3" t="s">
        <v>33</v>
      </c>
      <c r="BM6" s="1" t="s">
        <v>33</v>
      </c>
      <c r="BV6" s="11" cm="1">
        <f t="array" ref="BV6">SUMPRODUCT((B6:BU6="X") * TIME(0, 20, 0))</f>
        <v>9.7222222222222238E-2</v>
      </c>
      <c r="BX6" s="19" t="s">
        <v>37</v>
      </c>
      <c r="BY6" s="20">
        <f t="shared" si="0"/>
        <v>3.3472222222222228</v>
      </c>
      <c r="BZ6" s="26">
        <f t="shared" si="1"/>
        <v>0.22211981566820274</v>
      </c>
      <c r="CC6" s="80">
        <v>3.3472222222222228</v>
      </c>
      <c r="CD6" s="1">
        <v>0.22211981566820274</v>
      </c>
    </row>
    <row r="7" spans="1:82" x14ac:dyDescent="0.25">
      <c r="A7" s="12" t="s">
        <v>31</v>
      </c>
      <c r="B7" s="13"/>
      <c r="C7" s="13"/>
      <c r="D7" s="14"/>
      <c r="E7" s="13"/>
      <c r="F7" s="13"/>
      <c r="G7" s="14"/>
      <c r="H7" s="13"/>
      <c r="I7" s="13"/>
      <c r="J7" s="14"/>
      <c r="K7" s="13"/>
      <c r="L7" s="13"/>
      <c r="M7" s="14"/>
      <c r="N7" s="13"/>
      <c r="O7" s="13"/>
      <c r="P7" s="14"/>
      <c r="Q7" s="13"/>
      <c r="R7" s="13"/>
      <c r="S7" s="14"/>
      <c r="T7" s="13"/>
      <c r="U7" s="13"/>
      <c r="V7" s="14"/>
      <c r="W7" s="13"/>
      <c r="X7" s="13"/>
      <c r="Y7" s="14"/>
      <c r="Z7" s="13"/>
      <c r="AA7" s="13"/>
      <c r="AB7" s="14"/>
      <c r="AC7" s="13"/>
      <c r="AD7" s="13"/>
      <c r="AE7" s="14"/>
      <c r="AF7" s="13"/>
      <c r="AG7" s="13"/>
      <c r="AH7" s="14"/>
      <c r="AI7" s="13"/>
      <c r="AJ7" s="13"/>
      <c r="AK7" s="14"/>
      <c r="AL7" s="13"/>
      <c r="AM7" s="13"/>
      <c r="AN7" s="14"/>
      <c r="AO7" s="13"/>
      <c r="AP7" s="13"/>
      <c r="AQ7" s="14"/>
      <c r="AR7" s="13" t="s">
        <v>33</v>
      </c>
      <c r="AS7" s="13" t="s">
        <v>33</v>
      </c>
      <c r="AT7" s="14" t="s">
        <v>33</v>
      </c>
      <c r="AU7" s="13"/>
      <c r="AV7" s="13"/>
      <c r="AW7" s="14"/>
      <c r="AX7" s="13" t="s">
        <v>33</v>
      </c>
      <c r="AY7" s="13"/>
      <c r="AZ7" s="14"/>
      <c r="BA7" s="13"/>
      <c r="BB7" s="13"/>
      <c r="BC7" s="14"/>
      <c r="BD7" s="13"/>
      <c r="BE7" s="13"/>
      <c r="BF7" s="14"/>
      <c r="BG7" s="13"/>
      <c r="BH7" s="13"/>
      <c r="BI7" s="14"/>
      <c r="BJ7" s="13"/>
      <c r="BK7" s="13"/>
      <c r="BL7" s="14"/>
      <c r="BM7" s="13"/>
      <c r="BN7" s="13"/>
      <c r="BO7" s="14"/>
      <c r="BP7" s="13"/>
      <c r="BQ7" s="13"/>
      <c r="BR7" s="14"/>
      <c r="BS7" s="13"/>
      <c r="BT7" s="13"/>
      <c r="BU7" s="14"/>
      <c r="BV7" s="15" cm="1">
        <f t="array" ref="BV7">SUMPRODUCT((B7:BU7="X") * TIME(0, 20, 0))</f>
        <v>5.5555555555555552E-2</v>
      </c>
      <c r="BX7" s="19" t="s">
        <v>31</v>
      </c>
      <c r="BY7" s="20">
        <f t="shared" si="0"/>
        <v>2.5138888888888893</v>
      </c>
      <c r="BZ7" s="26">
        <f t="shared" si="1"/>
        <v>0.16682027649769585</v>
      </c>
      <c r="CC7" s="80">
        <v>2.5138888888888893</v>
      </c>
      <c r="CD7" s="1">
        <v>0.16682027649769585</v>
      </c>
    </row>
    <row r="8" spans="1:82" x14ac:dyDescent="0.25">
      <c r="A8" s="4">
        <v>45104</v>
      </c>
      <c r="B8" s="87">
        <v>0.29166666666666669</v>
      </c>
      <c r="C8" s="88"/>
      <c r="D8" s="88"/>
      <c r="E8" s="87">
        <v>0.33333333333333298</v>
      </c>
      <c r="F8" s="88"/>
      <c r="G8" s="88"/>
      <c r="H8" s="87">
        <v>0.375</v>
      </c>
      <c r="I8" s="88"/>
      <c r="J8" s="88"/>
      <c r="K8" s="87">
        <v>0.41666666666666702</v>
      </c>
      <c r="L8" s="88"/>
      <c r="M8" s="88"/>
      <c r="N8" s="87">
        <v>0.45833333333333298</v>
      </c>
      <c r="O8" s="88"/>
      <c r="P8" s="88"/>
      <c r="Q8" s="87">
        <v>0.5</v>
      </c>
      <c r="R8" s="88"/>
      <c r="S8" s="88"/>
      <c r="T8" s="87">
        <v>0.54166666666666696</v>
      </c>
      <c r="U8" s="88"/>
      <c r="V8" s="88"/>
      <c r="W8" s="87">
        <v>0.58333333333333304</v>
      </c>
      <c r="X8" s="88"/>
      <c r="Y8" s="88"/>
      <c r="Z8" s="87">
        <v>0.625</v>
      </c>
      <c r="AA8" s="88"/>
      <c r="AB8" s="88"/>
      <c r="AC8" s="87">
        <v>0.66666666666666696</v>
      </c>
      <c r="AD8" s="88"/>
      <c r="AE8" s="88"/>
      <c r="AF8" s="87">
        <v>0.70833333333333004</v>
      </c>
      <c r="AG8" s="88"/>
      <c r="AH8" s="88"/>
      <c r="AI8" s="87">
        <v>0.749999999999997</v>
      </c>
      <c r="AJ8" s="88"/>
      <c r="AK8" s="88"/>
      <c r="AL8" s="87">
        <v>0.79166666666666297</v>
      </c>
      <c r="AM8" s="88"/>
      <c r="AN8" s="88"/>
      <c r="AO8" s="87">
        <v>0.83333333333333004</v>
      </c>
      <c r="AP8" s="88"/>
      <c r="AQ8" s="88"/>
      <c r="AR8" s="87">
        <v>0.874999999999997</v>
      </c>
      <c r="AS8" s="88"/>
      <c r="AT8" s="88"/>
      <c r="AU8" s="87">
        <v>0.91666666666666297</v>
      </c>
      <c r="AV8" s="88"/>
      <c r="AW8" s="88"/>
      <c r="AX8" s="87">
        <v>0.95833333333333004</v>
      </c>
      <c r="AY8" s="88"/>
      <c r="AZ8" s="88"/>
      <c r="BA8" s="87">
        <v>0.999999999999997</v>
      </c>
      <c r="BB8" s="88"/>
      <c r="BC8" s="88"/>
      <c r="BD8" s="87">
        <v>1.0416666666666601</v>
      </c>
      <c r="BE8" s="88"/>
      <c r="BF8" s="88"/>
      <c r="BG8" s="87">
        <v>1.0833333333333299</v>
      </c>
      <c r="BH8" s="88"/>
      <c r="BI8" s="88"/>
      <c r="BJ8" s="87">
        <v>1.125</v>
      </c>
      <c r="BK8" s="88"/>
      <c r="BL8" s="88"/>
      <c r="BM8" s="87">
        <v>1.1666666666666601</v>
      </c>
      <c r="BN8" s="88"/>
      <c r="BO8" s="88"/>
      <c r="BP8" s="87">
        <v>1.2083333333333299</v>
      </c>
      <c r="BQ8" s="88"/>
      <c r="BR8" s="88"/>
      <c r="BS8" s="87">
        <v>1.25</v>
      </c>
      <c r="BT8" s="88"/>
      <c r="BU8" s="88"/>
      <c r="BV8" s="1" t="s">
        <v>0</v>
      </c>
      <c r="BX8" s="19" t="s">
        <v>34</v>
      </c>
      <c r="BY8" s="20">
        <f>SUM(BY4:BY7)</f>
        <v>15.069444444444448</v>
      </c>
      <c r="BZ8" s="26">
        <f>SUM(BZ4:BZ7)</f>
        <v>0.99999999999999978</v>
      </c>
      <c r="CC8" s="80">
        <v>15.069444444444448</v>
      </c>
      <c r="CD8" s="1">
        <v>0.99999999999999978</v>
      </c>
    </row>
    <row r="9" spans="1:82" x14ac:dyDescent="0.25">
      <c r="A9" s="5" t="s">
        <v>32</v>
      </c>
      <c r="B9" s="7"/>
      <c r="C9" s="7"/>
      <c r="D9" s="8"/>
      <c r="E9" s="7"/>
      <c r="F9" s="16"/>
      <c r="G9" s="8"/>
      <c r="H9" s="7"/>
      <c r="I9" s="7"/>
      <c r="J9" s="8"/>
      <c r="K9" s="7"/>
      <c r="L9" s="17"/>
      <c r="M9" s="8"/>
      <c r="N9" s="7"/>
      <c r="O9" s="7"/>
      <c r="P9" s="8"/>
      <c r="Q9" s="7"/>
      <c r="R9" s="7"/>
      <c r="S9" s="8"/>
      <c r="T9" s="7"/>
      <c r="U9" s="7"/>
      <c r="V9" s="8"/>
      <c r="W9" s="7"/>
      <c r="X9" s="7"/>
      <c r="Y9" s="8"/>
      <c r="Z9" s="7"/>
      <c r="AA9" s="7"/>
      <c r="AB9" s="8"/>
      <c r="AC9" s="7"/>
      <c r="AD9" s="7"/>
      <c r="AE9" s="8"/>
      <c r="AF9" s="7"/>
      <c r="AG9" s="7"/>
      <c r="AH9" s="8"/>
      <c r="AI9" s="7"/>
      <c r="AJ9" s="7"/>
      <c r="AK9" s="8"/>
      <c r="AL9" s="7"/>
      <c r="AM9" s="7"/>
      <c r="AN9" s="8"/>
      <c r="AO9" s="7"/>
      <c r="AP9" s="7"/>
      <c r="AQ9" s="8"/>
      <c r="AR9" s="7"/>
      <c r="AS9" s="7"/>
      <c r="AT9" s="8"/>
      <c r="AU9" s="7"/>
      <c r="AV9" s="7"/>
      <c r="AW9" s="8"/>
      <c r="AX9" s="7"/>
      <c r="AY9" s="7"/>
      <c r="AZ9" s="8"/>
      <c r="BA9" s="7" t="s">
        <v>33</v>
      </c>
      <c r="BB9" s="7"/>
      <c r="BC9" s="8"/>
      <c r="BD9" s="7"/>
      <c r="BE9" s="7"/>
      <c r="BF9" s="8"/>
      <c r="BG9" s="7"/>
      <c r="BH9" s="7" t="s">
        <v>33</v>
      </c>
      <c r="BI9" s="8" t="s">
        <v>33</v>
      </c>
      <c r="BJ9" s="7" t="s">
        <v>33</v>
      </c>
      <c r="BK9" s="7" t="s">
        <v>33</v>
      </c>
      <c r="BL9" s="8"/>
      <c r="BM9" s="7"/>
      <c r="BN9" s="7"/>
      <c r="BO9" s="8"/>
      <c r="BP9" s="7"/>
      <c r="BQ9" s="7"/>
      <c r="BR9" s="8"/>
      <c r="BS9" s="7"/>
      <c r="BT9" s="7"/>
      <c r="BU9" s="8"/>
      <c r="BV9" s="9" cm="1">
        <f t="array" ref="BV9">SUMPRODUCT((B9:BU9="X") * TIME(0, 20, 0))</f>
        <v>6.9444444444444448E-2</v>
      </c>
    </row>
    <row r="10" spans="1:82" x14ac:dyDescent="0.25">
      <c r="A10" s="10" t="s">
        <v>29</v>
      </c>
      <c r="AR10" s="1" t="s">
        <v>33</v>
      </c>
      <c r="AS10" s="1" t="s">
        <v>33</v>
      </c>
      <c r="AT10" s="3" t="s">
        <v>33</v>
      </c>
      <c r="AU10" s="1" t="s">
        <v>33</v>
      </c>
      <c r="BV10" s="11" cm="1">
        <f t="array" ref="BV10">SUMPRODUCT((B10:BU10="X") * TIME(0, 20, 0))</f>
        <v>5.5555555555555552E-2</v>
      </c>
    </row>
    <row r="11" spans="1:82" x14ac:dyDescent="0.25">
      <c r="A11" s="10" t="s">
        <v>30</v>
      </c>
      <c r="AV11" s="1" t="s">
        <v>33</v>
      </c>
      <c r="AW11" s="3" t="s">
        <v>33</v>
      </c>
      <c r="AX11" s="1" t="s">
        <v>33</v>
      </c>
      <c r="AY11" s="1" t="s">
        <v>33</v>
      </c>
      <c r="AZ11" s="3" t="s">
        <v>33</v>
      </c>
      <c r="BB11" s="1" t="s">
        <v>33</v>
      </c>
      <c r="BC11" s="3" t="s">
        <v>33</v>
      </c>
      <c r="BD11" s="1" t="s">
        <v>33</v>
      </c>
      <c r="BE11" s="1" t="s">
        <v>33</v>
      </c>
      <c r="BF11" s="3" t="s">
        <v>33</v>
      </c>
      <c r="BG11" s="1" t="s">
        <v>33</v>
      </c>
      <c r="BM11" s="1" t="s">
        <v>33</v>
      </c>
      <c r="BN11" s="1" t="s">
        <v>33</v>
      </c>
      <c r="BO11" s="3" t="s">
        <v>33</v>
      </c>
      <c r="BP11" s="1" t="s">
        <v>33</v>
      </c>
      <c r="BV11" s="11" cm="1">
        <f t="array" ref="BV11">SUMPRODUCT((B11:BU11="X") * TIME(0, 20, 0))</f>
        <v>0.2083333333333334</v>
      </c>
    </row>
    <row r="12" spans="1:82" x14ac:dyDescent="0.25">
      <c r="A12" s="12" t="s">
        <v>31</v>
      </c>
      <c r="B12" s="13"/>
      <c r="C12" s="13"/>
      <c r="D12" s="14"/>
      <c r="E12" s="13"/>
      <c r="F12" s="13"/>
      <c r="G12" s="14"/>
      <c r="H12" s="13"/>
      <c r="I12" s="13"/>
      <c r="J12" s="14"/>
      <c r="K12" s="13"/>
      <c r="L12" s="13"/>
      <c r="M12" s="14"/>
      <c r="N12" s="13"/>
      <c r="O12" s="13"/>
      <c r="P12" s="14"/>
      <c r="Q12" s="13"/>
      <c r="R12" s="13"/>
      <c r="S12" s="14"/>
      <c r="T12" s="13"/>
      <c r="U12" s="13"/>
      <c r="V12" s="14"/>
      <c r="W12" s="13"/>
      <c r="X12" s="13"/>
      <c r="Y12" s="14"/>
      <c r="Z12" s="13"/>
      <c r="AA12" s="13"/>
      <c r="AB12" s="14"/>
      <c r="AC12" s="13"/>
      <c r="AD12" s="13"/>
      <c r="AE12" s="14"/>
      <c r="AF12" s="13"/>
      <c r="AG12" s="13"/>
      <c r="AH12" s="14"/>
      <c r="AI12" s="13"/>
      <c r="AJ12" s="13"/>
      <c r="AK12" s="14"/>
      <c r="AL12" s="13"/>
      <c r="AM12" s="13"/>
      <c r="AN12" s="14"/>
      <c r="AO12" s="13"/>
      <c r="AP12" s="13"/>
      <c r="AQ12" s="14"/>
      <c r="AR12" s="13"/>
      <c r="AS12" s="13"/>
      <c r="AT12" s="14"/>
      <c r="AU12" s="13"/>
      <c r="AV12" s="13"/>
      <c r="AW12" s="14"/>
      <c r="AX12" s="13"/>
      <c r="AY12" s="13"/>
      <c r="AZ12" s="14"/>
      <c r="BA12" s="13"/>
      <c r="BB12" s="13"/>
      <c r="BC12" s="14"/>
      <c r="BD12" s="13"/>
      <c r="BE12" s="13"/>
      <c r="BF12" s="14"/>
      <c r="BG12" s="13"/>
      <c r="BH12" s="13"/>
      <c r="BI12" s="14"/>
      <c r="BJ12" s="13"/>
      <c r="BK12" s="13"/>
      <c r="BL12" s="14" t="s">
        <v>33</v>
      </c>
      <c r="BM12" s="13"/>
      <c r="BN12" s="13"/>
      <c r="BO12" s="14"/>
      <c r="BP12" s="13"/>
      <c r="BQ12" s="13" t="s">
        <v>33</v>
      </c>
      <c r="BR12" s="14" t="s">
        <v>33</v>
      </c>
      <c r="BS12" s="13" t="s">
        <v>33</v>
      </c>
      <c r="BT12" s="13" t="s">
        <v>33</v>
      </c>
      <c r="BU12" s="14" t="s">
        <v>33</v>
      </c>
      <c r="BV12" s="15" cm="1">
        <f t="array" ref="BV12">SUMPRODUCT((B12:BU12="X") * TIME(0, 20, 0))</f>
        <v>8.3333333333333343E-2</v>
      </c>
    </row>
    <row r="13" spans="1:82" x14ac:dyDescent="0.25">
      <c r="A13" s="4">
        <v>45105</v>
      </c>
      <c r="B13" s="87">
        <v>0.29166666666666669</v>
      </c>
      <c r="C13" s="88"/>
      <c r="D13" s="88"/>
      <c r="E13" s="87">
        <v>0.33333333333333298</v>
      </c>
      <c r="F13" s="88"/>
      <c r="G13" s="88"/>
      <c r="H13" s="87">
        <v>0.375</v>
      </c>
      <c r="I13" s="88"/>
      <c r="J13" s="88"/>
      <c r="K13" s="87">
        <v>0.41666666666666702</v>
      </c>
      <c r="L13" s="88"/>
      <c r="M13" s="88"/>
      <c r="N13" s="87">
        <v>0.45833333333333298</v>
      </c>
      <c r="O13" s="88"/>
      <c r="P13" s="88"/>
      <c r="Q13" s="87">
        <v>0.5</v>
      </c>
      <c r="R13" s="88"/>
      <c r="S13" s="88"/>
      <c r="T13" s="87">
        <v>0.54166666666666696</v>
      </c>
      <c r="U13" s="88"/>
      <c r="V13" s="88"/>
      <c r="W13" s="87">
        <v>0.58333333333333304</v>
      </c>
      <c r="X13" s="88"/>
      <c r="Y13" s="88"/>
      <c r="Z13" s="87">
        <v>0.625</v>
      </c>
      <c r="AA13" s="88"/>
      <c r="AB13" s="88"/>
      <c r="AC13" s="87">
        <v>0.66666666666666696</v>
      </c>
      <c r="AD13" s="88"/>
      <c r="AE13" s="88"/>
      <c r="AF13" s="87">
        <v>0.70833333333333004</v>
      </c>
      <c r="AG13" s="88"/>
      <c r="AH13" s="88"/>
      <c r="AI13" s="87">
        <v>0.749999999999997</v>
      </c>
      <c r="AJ13" s="88"/>
      <c r="AK13" s="88"/>
      <c r="AL13" s="87">
        <v>0.79166666666666297</v>
      </c>
      <c r="AM13" s="88"/>
      <c r="AN13" s="88"/>
      <c r="AO13" s="87">
        <v>0.83333333333333004</v>
      </c>
      <c r="AP13" s="88"/>
      <c r="AQ13" s="88"/>
      <c r="AR13" s="87">
        <v>0.874999999999997</v>
      </c>
      <c r="AS13" s="88"/>
      <c r="AT13" s="88"/>
      <c r="AU13" s="87">
        <v>0.91666666666666297</v>
      </c>
      <c r="AV13" s="88"/>
      <c r="AW13" s="88"/>
      <c r="AX13" s="87">
        <v>0.95833333333333004</v>
      </c>
      <c r="AY13" s="88"/>
      <c r="AZ13" s="88"/>
      <c r="BA13" s="87">
        <v>0.999999999999997</v>
      </c>
      <c r="BB13" s="88"/>
      <c r="BC13" s="88"/>
      <c r="BD13" s="87">
        <v>1.0416666666666601</v>
      </c>
      <c r="BE13" s="88"/>
      <c r="BF13" s="88"/>
      <c r="BG13" s="87">
        <v>1.0833333333333299</v>
      </c>
      <c r="BH13" s="88"/>
      <c r="BI13" s="88"/>
      <c r="BJ13" s="87">
        <v>1.125</v>
      </c>
      <c r="BK13" s="88"/>
      <c r="BL13" s="88"/>
      <c r="BM13" s="87">
        <v>1.1666666666666601</v>
      </c>
      <c r="BN13" s="88"/>
      <c r="BO13" s="88"/>
      <c r="BP13" s="87">
        <v>1.2083333333333299</v>
      </c>
      <c r="BQ13" s="88"/>
      <c r="BR13" s="88"/>
      <c r="BS13" s="87">
        <v>1.25</v>
      </c>
      <c r="BT13" s="88"/>
      <c r="BU13" s="88"/>
      <c r="BV13" s="1" t="s">
        <v>0</v>
      </c>
    </row>
    <row r="14" spans="1:82" x14ac:dyDescent="0.25">
      <c r="A14" s="5" t="s">
        <v>32</v>
      </c>
      <c r="B14" s="7"/>
      <c r="C14" s="7"/>
      <c r="D14" s="8"/>
      <c r="E14" s="7"/>
      <c r="F14" s="7"/>
      <c r="G14" s="8"/>
      <c r="H14" s="7"/>
      <c r="I14" s="7"/>
      <c r="J14" s="8"/>
      <c r="K14" s="7"/>
      <c r="L14" s="7"/>
      <c r="M14" s="8"/>
      <c r="N14" s="7"/>
      <c r="O14" s="7"/>
      <c r="P14" s="8"/>
      <c r="Q14" s="7"/>
      <c r="R14" s="7"/>
      <c r="S14" s="8"/>
      <c r="T14" s="7"/>
      <c r="U14" s="7"/>
      <c r="V14" s="8"/>
      <c r="W14" s="7"/>
      <c r="X14" s="7"/>
      <c r="Y14" s="8"/>
      <c r="Z14" s="7"/>
      <c r="AA14" s="7"/>
      <c r="AB14" s="8"/>
      <c r="AC14" s="7"/>
      <c r="AD14" s="7"/>
      <c r="AE14" s="8"/>
      <c r="AF14" s="7"/>
      <c r="AG14" s="7"/>
      <c r="AH14" s="8"/>
      <c r="AI14" s="7"/>
      <c r="AJ14" s="7"/>
      <c r="AK14" s="8"/>
      <c r="AL14" s="7"/>
      <c r="AM14" s="7"/>
      <c r="AN14" s="8"/>
      <c r="AO14" s="7"/>
      <c r="AP14" s="7"/>
      <c r="AQ14" s="8" t="s">
        <v>33</v>
      </c>
      <c r="AR14" s="7" t="s">
        <v>33</v>
      </c>
      <c r="AS14" s="7" t="s">
        <v>33</v>
      </c>
      <c r="AT14" s="8" t="s">
        <v>33</v>
      </c>
      <c r="AU14" s="7" t="s">
        <v>33</v>
      </c>
      <c r="AV14" s="7" t="s">
        <v>33</v>
      </c>
      <c r="AW14" s="8" t="s">
        <v>33</v>
      </c>
      <c r="AX14" s="7" t="s">
        <v>33</v>
      </c>
      <c r="AY14" s="7" t="s">
        <v>33</v>
      </c>
      <c r="AZ14" s="8"/>
      <c r="BA14" s="7" t="s">
        <v>33</v>
      </c>
      <c r="BB14" s="7" t="s">
        <v>33</v>
      </c>
      <c r="BC14" s="8" t="s">
        <v>33</v>
      </c>
      <c r="BD14" s="7"/>
      <c r="BE14" s="7"/>
      <c r="BF14" s="8"/>
      <c r="BG14" s="7"/>
      <c r="BH14" s="7"/>
      <c r="BI14" s="8" t="s">
        <v>33</v>
      </c>
      <c r="BJ14" s="7" t="s">
        <v>33</v>
      </c>
      <c r="BK14" s="7" t="s">
        <v>33</v>
      </c>
      <c r="BL14" s="8" t="s">
        <v>33</v>
      </c>
      <c r="BM14" s="7" t="s">
        <v>33</v>
      </c>
      <c r="BN14" s="7" t="s">
        <v>33</v>
      </c>
      <c r="BO14" s="8"/>
      <c r="BP14" s="7"/>
      <c r="BQ14" s="7"/>
      <c r="BR14" s="8"/>
      <c r="BS14" s="7"/>
      <c r="BT14" s="7"/>
      <c r="BU14" s="8"/>
      <c r="BV14" s="9" cm="1">
        <f t="array" ref="BV14">SUMPRODUCT((B14:BU14="X") * TIME(0, 20, 0))</f>
        <v>0.25000000000000006</v>
      </c>
    </row>
    <row r="15" spans="1:82" x14ac:dyDescent="0.25">
      <c r="A15" s="10" t="s">
        <v>29</v>
      </c>
      <c r="B15" s="1" t="s">
        <v>33</v>
      </c>
      <c r="BF15" s="3" t="s">
        <v>33</v>
      </c>
      <c r="BG15" s="1" t="s">
        <v>33</v>
      </c>
      <c r="BH15" s="1" t="s">
        <v>33</v>
      </c>
      <c r="BV15" s="11" cm="1">
        <f t="array" ref="BV15">SUMPRODUCT((B15:BU15="X") * TIME(0, 20, 0))</f>
        <v>5.5555555555555552E-2</v>
      </c>
    </row>
    <row r="16" spans="1:82" x14ac:dyDescent="0.25">
      <c r="A16" s="10" t="s">
        <v>30</v>
      </c>
      <c r="Z16" s="1" t="s">
        <v>33</v>
      </c>
      <c r="AA16" s="1" t="s">
        <v>33</v>
      </c>
      <c r="AB16" s="3" t="s">
        <v>33</v>
      </c>
      <c r="AZ16" s="3" t="s">
        <v>33</v>
      </c>
      <c r="BV16" s="11" cm="1">
        <f t="array" ref="BV16">SUMPRODUCT((B16:BU16="X") * TIME(0, 20, 0))</f>
        <v>5.5555555555555552E-2</v>
      </c>
    </row>
    <row r="17" spans="1:74" x14ac:dyDescent="0.25">
      <c r="A17" s="12" t="s">
        <v>31</v>
      </c>
      <c r="B17" s="13"/>
      <c r="C17" s="13"/>
      <c r="D17" s="14"/>
      <c r="E17" s="13"/>
      <c r="F17" s="13"/>
      <c r="G17" s="14"/>
      <c r="H17" s="13"/>
      <c r="I17" s="13"/>
      <c r="J17" s="14"/>
      <c r="K17" s="13"/>
      <c r="L17" s="13"/>
      <c r="M17" s="14"/>
      <c r="N17" s="13"/>
      <c r="O17" s="13"/>
      <c r="P17" s="14"/>
      <c r="Q17" s="13"/>
      <c r="R17" s="13"/>
      <c r="S17" s="14"/>
      <c r="T17" s="13"/>
      <c r="U17" s="13"/>
      <c r="V17" s="14"/>
      <c r="W17" s="13"/>
      <c r="X17" s="13"/>
      <c r="Y17" s="14"/>
      <c r="Z17" s="13"/>
      <c r="AA17" s="13"/>
      <c r="AB17" s="14"/>
      <c r="AC17" s="13"/>
      <c r="AD17" s="13"/>
      <c r="AE17" s="14"/>
      <c r="AF17" s="13"/>
      <c r="AG17" s="13"/>
      <c r="AH17" s="14"/>
      <c r="AI17" s="13"/>
      <c r="AJ17" s="13"/>
      <c r="AK17" s="14"/>
      <c r="AL17" s="13"/>
      <c r="AM17" s="13"/>
      <c r="AN17" s="14"/>
      <c r="AO17" s="13"/>
      <c r="AP17" s="13"/>
      <c r="AQ17" s="14"/>
      <c r="AR17" s="13"/>
      <c r="AS17" s="13"/>
      <c r="AT17" s="14"/>
      <c r="AU17" s="13"/>
      <c r="AV17" s="13"/>
      <c r="AW17" s="14"/>
      <c r="AX17" s="13"/>
      <c r="AY17" s="13"/>
      <c r="AZ17" s="14"/>
      <c r="BA17" s="13"/>
      <c r="BB17" s="13"/>
      <c r="BC17" s="14"/>
      <c r="BD17" s="13" t="s">
        <v>33</v>
      </c>
      <c r="BE17" s="13" t="s">
        <v>33</v>
      </c>
      <c r="BF17" s="14"/>
      <c r="BG17" s="13"/>
      <c r="BH17" s="13"/>
      <c r="BI17" s="14"/>
      <c r="BJ17" s="13"/>
      <c r="BK17" s="13"/>
      <c r="BL17" s="14"/>
      <c r="BM17" s="13"/>
      <c r="BN17" s="13"/>
      <c r="BO17" s="14"/>
      <c r="BP17" s="13"/>
      <c r="BQ17" s="13"/>
      <c r="BR17" s="14"/>
      <c r="BS17" s="13"/>
      <c r="BT17" s="13"/>
      <c r="BU17" s="14"/>
      <c r="BV17" s="15" cm="1">
        <f t="array" ref="BV17">SUMPRODUCT((B17:BU17="X") * TIME(0, 20, 0))</f>
        <v>2.7777777777777776E-2</v>
      </c>
    </row>
    <row r="18" spans="1:74" x14ac:dyDescent="0.25">
      <c r="A18" s="4">
        <v>45106</v>
      </c>
      <c r="B18" s="87">
        <v>0.29166666666666669</v>
      </c>
      <c r="C18" s="88"/>
      <c r="D18" s="88"/>
      <c r="E18" s="87">
        <v>0.33333333333333298</v>
      </c>
      <c r="F18" s="88"/>
      <c r="G18" s="88"/>
      <c r="H18" s="87">
        <v>0.375</v>
      </c>
      <c r="I18" s="88"/>
      <c r="J18" s="88"/>
      <c r="K18" s="87">
        <v>0.41666666666666702</v>
      </c>
      <c r="L18" s="88"/>
      <c r="M18" s="88"/>
      <c r="N18" s="87">
        <v>0.45833333333333298</v>
      </c>
      <c r="O18" s="88"/>
      <c r="P18" s="88"/>
      <c r="Q18" s="87">
        <v>0.5</v>
      </c>
      <c r="R18" s="88"/>
      <c r="S18" s="88"/>
      <c r="T18" s="87">
        <v>0.54166666666666696</v>
      </c>
      <c r="U18" s="88"/>
      <c r="V18" s="88"/>
      <c r="W18" s="87">
        <v>0.58333333333333304</v>
      </c>
      <c r="X18" s="88"/>
      <c r="Y18" s="88"/>
      <c r="Z18" s="87">
        <v>0.625</v>
      </c>
      <c r="AA18" s="88"/>
      <c r="AB18" s="88"/>
      <c r="AC18" s="87">
        <v>0.66666666666666696</v>
      </c>
      <c r="AD18" s="88"/>
      <c r="AE18" s="88"/>
      <c r="AF18" s="87">
        <v>0.70833333333333004</v>
      </c>
      <c r="AG18" s="88"/>
      <c r="AH18" s="88"/>
      <c r="AI18" s="87">
        <v>0.749999999999997</v>
      </c>
      <c r="AJ18" s="88"/>
      <c r="AK18" s="88"/>
      <c r="AL18" s="87">
        <v>0.79166666666666297</v>
      </c>
      <c r="AM18" s="88"/>
      <c r="AN18" s="88"/>
      <c r="AO18" s="87">
        <v>0.83333333333333004</v>
      </c>
      <c r="AP18" s="88"/>
      <c r="AQ18" s="88"/>
      <c r="AR18" s="87">
        <v>0.874999999999997</v>
      </c>
      <c r="AS18" s="88"/>
      <c r="AT18" s="88"/>
      <c r="AU18" s="87">
        <v>0.91666666666666297</v>
      </c>
      <c r="AV18" s="88"/>
      <c r="AW18" s="88"/>
      <c r="AX18" s="87">
        <v>0.95833333333333004</v>
      </c>
      <c r="AY18" s="88"/>
      <c r="AZ18" s="88"/>
      <c r="BA18" s="87">
        <v>0.999999999999997</v>
      </c>
      <c r="BB18" s="88"/>
      <c r="BC18" s="88"/>
      <c r="BD18" s="87">
        <v>1.0416666666666601</v>
      </c>
      <c r="BE18" s="88"/>
      <c r="BF18" s="88"/>
      <c r="BG18" s="87">
        <v>1.0833333333333299</v>
      </c>
      <c r="BH18" s="88"/>
      <c r="BI18" s="88"/>
      <c r="BJ18" s="87">
        <v>1.125</v>
      </c>
      <c r="BK18" s="88"/>
      <c r="BL18" s="88"/>
      <c r="BM18" s="87">
        <v>1.1666666666666601</v>
      </c>
      <c r="BN18" s="88"/>
      <c r="BO18" s="88"/>
      <c r="BP18" s="87">
        <v>1.2083333333333299</v>
      </c>
      <c r="BQ18" s="88"/>
      <c r="BR18" s="88"/>
      <c r="BS18" s="87">
        <v>1.25</v>
      </c>
      <c r="BT18" s="88"/>
      <c r="BU18" s="88"/>
      <c r="BV18" s="1" t="s">
        <v>0</v>
      </c>
    </row>
    <row r="19" spans="1:74" x14ac:dyDescent="0.25">
      <c r="A19" s="5" t="s">
        <v>32</v>
      </c>
      <c r="B19" s="7"/>
      <c r="C19" s="7"/>
      <c r="D19" s="8"/>
      <c r="E19" s="7"/>
      <c r="F19" s="7"/>
      <c r="G19" s="8"/>
      <c r="H19" s="7"/>
      <c r="I19" s="7"/>
      <c r="J19" s="8"/>
      <c r="K19" s="7"/>
      <c r="L19" s="7"/>
      <c r="M19" s="8"/>
      <c r="N19" s="7"/>
      <c r="O19" s="7"/>
      <c r="P19" s="8"/>
      <c r="Q19" s="7"/>
      <c r="R19" s="7"/>
      <c r="S19" s="8"/>
      <c r="T19" s="7"/>
      <c r="U19" s="7"/>
      <c r="V19" s="8"/>
      <c r="W19" s="7"/>
      <c r="X19" s="7"/>
      <c r="Y19" s="8"/>
      <c r="Z19" s="7"/>
      <c r="AA19" s="7"/>
      <c r="AB19" s="8"/>
      <c r="AC19" s="7"/>
      <c r="AD19" s="7"/>
      <c r="AE19" s="8"/>
      <c r="AF19" s="7"/>
      <c r="AG19" s="7"/>
      <c r="AH19" s="8"/>
      <c r="AI19" s="7"/>
      <c r="AJ19" s="7"/>
      <c r="AK19" s="8"/>
      <c r="AL19" s="7"/>
      <c r="AM19" s="7"/>
      <c r="AN19" s="8"/>
      <c r="AO19" s="7" t="s">
        <v>33</v>
      </c>
      <c r="AP19" s="7" t="s">
        <v>33</v>
      </c>
      <c r="AQ19" s="8" t="s">
        <v>33</v>
      </c>
      <c r="AR19" s="7"/>
      <c r="AS19" s="7"/>
      <c r="AT19" s="8"/>
      <c r="AU19" s="7"/>
      <c r="AV19" s="7"/>
      <c r="AW19" s="8"/>
      <c r="AX19" s="7"/>
      <c r="AY19" s="7"/>
      <c r="AZ19" s="8"/>
      <c r="BA19" s="7"/>
      <c r="BB19" s="7"/>
      <c r="BC19" s="8"/>
      <c r="BD19" s="7"/>
      <c r="BE19" s="7"/>
      <c r="BF19" s="8"/>
      <c r="BG19" s="7"/>
      <c r="BH19" s="7"/>
      <c r="BI19" s="8"/>
      <c r="BJ19" s="7"/>
      <c r="BK19" s="7"/>
      <c r="BL19" s="8"/>
      <c r="BM19" s="7" t="s">
        <v>33</v>
      </c>
      <c r="BN19" s="7" t="s">
        <v>33</v>
      </c>
      <c r="BO19" s="8" t="s">
        <v>33</v>
      </c>
      <c r="BP19" s="7"/>
      <c r="BQ19" s="7"/>
      <c r="BR19" s="8"/>
      <c r="BS19" s="7"/>
      <c r="BT19" s="7"/>
      <c r="BU19" s="8"/>
      <c r="BV19" s="9" cm="1">
        <f t="array" ref="BV19">SUMPRODUCT((B19:BU19="X") * TIME(0, 20, 0))</f>
        <v>8.3333333333333343E-2</v>
      </c>
    </row>
    <row r="20" spans="1:74" x14ac:dyDescent="0.25">
      <c r="A20" s="10" t="s">
        <v>29</v>
      </c>
      <c r="AV20" s="1" t="s">
        <v>33</v>
      </c>
      <c r="AW20" s="3" t="s">
        <v>33</v>
      </c>
      <c r="AX20" s="1" t="s">
        <v>33</v>
      </c>
      <c r="AY20" s="1" t="s">
        <v>33</v>
      </c>
      <c r="AZ20" s="3" t="s">
        <v>33</v>
      </c>
      <c r="BA20" s="1" t="s">
        <v>33</v>
      </c>
      <c r="BB20" s="1" t="s">
        <v>33</v>
      </c>
      <c r="BC20" s="3" t="s">
        <v>33</v>
      </c>
      <c r="BD20" s="1" t="s">
        <v>33</v>
      </c>
      <c r="BE20" s="1" t="s">
        <v>33</v>
      </c>
      <c r="BV20" s="11" cm="1">
        <f t="array" ref="BV20">SUMPRODUCT((B20:BU20="X") * TIME(0, 20, 0))</f>
        <v>0.13888888888888892</v>
      </c>
    </row>
    <row r="21" spans="1:74" x14ac:dyDescent="0.25">
      <c r="A21" s="10" t="s">
        <v>30</v>
      </c>
      <c r="AR21" s="1" t="s">
        <v>33</v>
      </c>
      <c r="AS21" s="1" t="s">
        <v>33</v>
      </c>
      <c r="AT21" s="3" t="s">
        <v>33</v>
      </c>
      <c r="AU21" s="1" t="s">
        <v>33</v>
      </c>
      <c r="BF21" s="3" t="s">
        <v>33</v>
      </c>
      <c r="BG21" s="1" t="s">
        <v>33</v>
      </c>
      <c r="BH21" s="1" t="s">
        <v>33</v>
      </c>
      <c r="BI21" s="3" t="s">
        <v>33</v>
      </c>
      <c r="BJ21" s="1" t="s">
        <v>33</v>
      </c>
      <c r="BK21" s="1" t="s">
        <v>33</v>
      </c>
      <c r="BV21" s="11" cm="1">
        <f t="array" ref="BV21">SUMPRODUCT((B21:BU21="X") * TIME(0, 20, 0))</f>
        <v>0.13888888888888892</v>
      </c>
    </row>
    <row r="22" spans="1:74" x14ac:dyDescent="0.25">
      <c r="A22" s="12" t="s">
        <v>31</v>
      </c>
      <c r="B22" s="13"/>
      <c r="C22" s="13"/>
      <c r="D22" s="14"/>
      <c r="E22" s="13"/>
      <c r="F22" s="13"/>
      <c r="G22" s="14"/>
      <c r="H22" s="13"/>
      <c r="I22" s="13"/>
      <c r="J22" s="14"/>
      <c r="K22" s="13"/>
      <c r="L22" s="13"/>
      <c r="M22" s="14"/>
      <c r="N22" s="13"/>
      <c r="O22" s="13"/>
      <c r="P22" s="14"/>
      <c r="Q22" s="13"/>
      <c r="R22" s="13"/>
      <c r="S22" s="14"/>
      <c r="T22" s="13"/>
      <c r="U22" s="13"/>
      <c r="V22" s="14"/>
      <c r="W22" s="13"/>
      <c r="X22" s="13"/>
      <c r="Y22" s="14"/>
      <c r="Z22" s="13"/>
      <c r="AA22" s="13"/>
      <c r="AB22" s="14"/>
      <c r="AC22" s="13"/>
      <c r="AD22" s="13"/>
      <c r="AE22" s="14"/>
      <c r="AF22" s="13"/>
      <c r="AG22" s="13"/>
      <c r="AH22" s="14"/>
      <c r="AI22" s="13"/>
      <c r="AJ22" s="13"/>
      <c r="AK22" s="14"/>
      <c r="AL22" s="13"/>
      <c r="AM22" s="13"/>
      <c r="AN22" s="14"/>
      <c r="AO22" s="13"/>
      <c r="AP22" s="13"/>
      <c r="AQ22" s="14"/>
      <c r="AR22" s="13"/>
      <c r="AS22" s="13"/>
      <c r="AT22" s="14"/>
      <c r="AU22" s="13"/>
      <c r="AV22" s="13"/>
      <c r="AW22" s="14"/>
      <c r="AX22" s="13"/>
      <c r="AY22" s="13"/>
      <c r="AZ22" s="14"/>
      <c r="BA22" s="13"/>
      <c r="BB22" s="13"/>
      <c r="BC22" s="14"/>
      <c r="BD22" s="13"/>
      <c r="BE22" s="13"/>
      <c r="BF22" s="14"/>
      <c r="BG22" s="13"/>
      <c r="BH22" s="13"/>
      <c r="BI22" s="14"/>
      <c r="BJ22" s="13"/>
      <c r="BK22" s="13"/>
      <c r="BL22" s="14" t="s">
        <v>33</v>
      </c>
      <c r="BM22" s="13"/>
      <c r="BN22" s="13"/>
      <c r="BO22" s="14"/>
      <c r="BP22" s="13"/>
      <c r="BQ22" s="13"/>
      <c r="BR22" s="14"/>
      <c r="BS22" s="13"/>
      <c r="BT22" s="13"/>
      <c r="BU22" s="14"/>
      <c r="BV22" s="15" cm="1">
        <f t="array" ref="BV22">SUMPRODUCT((B22:BU22="X") * TIME(0, 20, 0))</f>
        <v>1.3888888888888888E-2</v>
      </c>
    </row>
    <row r="23" spans="1:74" x14ac:dyDescent="0.25">
      <c r="A23" s="4">
        <v>45107</v>
      </c>
      <c r="B23" s="87">
        <v>0.29166666666666669</v>
      </c>
      <c r="C23" s="88"/>
      <c r="D23" s="88"/>
      <c r="E23" s="87">
        <v>0.33333333333333298</v>
      </c>
      <c r="F23" s="88"/>
      <c r="G23" s="88"/>
      <c r="H23" s="87">
        <v>0.375</v>
      </c>
      <c r="I23" s="88"/>
      <c r="J23" s="88"/>
      <c r="K23" s="87">
        <v>0.41666666666666702</v>
      </c>
      <c r="L23" s="88"/>
      <c r="M23" s="88"/>
      <c r="N23" s="87">
        <v>0.45833333333333298</v>
      </c>
      <c r="O23" s="88"/>
      <c r="P23" s="88"/>
      <c r="Q23" s="87">
        <v>0.5</v>
      </c>
      <c r="R23" s="88"/>
      <c r="S23" s="88"/>
      <c r="T23" s="87">
        <v>0.54166666666666696</v>
      </c>
      <c r="U23" s="88"/>
      <c r="V23" s="88"/>
      <c r="W23" s="87">
        <v>0.58333333333333304</v>
      </c>
      <c r="X23" s="88"/>
      <c r="Y23" s="88"/>
      <c r="Z23" s="87">
        <v>0.625</v>
      </c>
      <c r="AA23" s="88"/>
      <c r="AB23" s="88"/>
      <c r="AC23" s="87">
        <v>0.66666666666666696</v>
      </c>
      <c r="AD23" s="88"/>
      <c r="AE23" s="88"/>
      <c r="AF23" s="87">
        <v>0.70833333333333004</v>
      </c>
      <c r="AG23" s="88"/>
      <c r="AH23" s="88"/>
      <c r="AI23" s="87">
        <v>0.749999999999997</v>
      </c>
      <c r="AJ23" s="88"/>
      <c r="AK23" s="88"/>
      <c r="AL23" s="87">
        <v>0.79166666666666297</v>
      </c>
      <c r="AM23" s="88"/>
      <c r="AN23" s="88"/>
      <c r="AO23" s="87">
        <v>0.83333333333333004</v>
      </c>
      <c r="AP23" s="88"/>
      <c r="AQ23" s="88"/>
      <c r="AR23" s="87">
        <v>0.874999999999997</v>
      </c>
      <c r="AS23" s="88"/>
      <c r="AT23" s="88"/>
      <c r="AU23" s="87">
        <v>0.91666666666666297</v>
      </c>
      <c r="AV23" s="88"/>
      <c r="AW23" s="88"/>
      <c r="AX23" s="87">
        <v>0.95833333333333004</v>
      </c>
      <c r="AY23" s="88"/>
      <c r="AZ23" s="88"/>
      <c r="BA23" s="87">
        <v>0.999999999999997</v>
      </c>
      <c r="BB23" s="88"/>
      <c r="BC23" s="88"/>
      <c r="BD23" s="87">
        <v>1.0416666666666601</v>
      </c>
      <c r="BE23" s="88"/>
      <c r="BF23" s="88"/>
      <c r="BG23" s="87">
        <v>1.0833333333333299</v>
      </c>
      <c r="BH23" s="88"/>
      <c r="BI23" s="88"/>
      <c r="BJ23" s="87">
        <v>1.125</v>
      </c>
      <c r="BK23" s="88"/>
      <c r="BL23" s="88"/>
      <c r="BM23" s="87">
        <v>1.1666666666666601</v>
      </c>
      <c r="BN23" s="88"/>
      <c r="BO23" s="88"/>
      <c r="BP23" s="87">
        <v>1.2083333333333299</v>
      </c>
      <c r="BQ23" s="88"/>
      <c r="BR23" s="88"/>
      <c r="BS23" s="87">
        <v>1.25</v>
      </c>
      <c r="BT23" s="88"/>
      <c r="BU23" s="88"/>
      <c r="BV23" s="1" t="s">
        <v>0</v>
      </c>
    </row>
    <row r="24" spans="1:74" x14ac:dyDescent="0.25">
      <c r="A24" s="5" t="s">
        <v>32</v>
      </c>
      <c r="B24" s="7"/>
      <c r="C24" s="7"/>
      <c r="D24" s="8"/>
      <c r="E24" s="7"/>
      <c r="F24" s="7"/>
      <c r="G24" s="8"/>
      <c r="H24" s="7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8"/>
      <c r="AR24" s="7"/>
      <c r="AS24" s="7"/>
      <c r="AT24" s="8"/>
      <c r="AU24" s="7"/>
      <c r="AV24" s="7"/>
      <c r="AW24" s="8" t="s">
        <v>33</v>
      </c>
      <c r="AX24" s="7" t="s">
        <v>33</v>
      </c>
      <c r="AY24" s="7"/>
      <c r="AZ24" s="8"/>
      <c r="BA24" s="7"/>
      <c r="BB24" s="7"/>
      <c r="BC24" s="8"/>
      <c r="BD24" s="7" t="s">
        <v>33</v>
      </c>
      <c r="BE24" s="7" t="s">
        <v>33</v>
      </c>
      <c r="BF24" s="8" t="s">
        <v>33</v>
      </c>
      <c r="BG24" s="7" t="s">
        <v>33</v>
      </c>
      <c r="BH24" s="7"/>
      <c r="BI24" s="8"/>
      <c r="BJ24" s="7"/>
      <c r="BK24" s="7"/>
      <c r="BL24" s="8"/>
      <c r="BM24" s="7"/>
      <c r="BN24" s="7"/>
      <c r="BO24" s="8"/>
      <c r="BP24" s="7"/>
      <c r="BQ24" s="7"/>
      <c r="BR24" s="8" t="s">
        <v>33</v>
      </c>
      <c r="BS24" s="7" t="s">
        <v>33</v>
      </c>
      <c r="BT24" s="7" t="s">
        <v>33</v>
      </c>
      <c r="BU24" s="8" t="s">
        <v>33</v>
      </c>
      <c r="BV24" s="9" cm="1">
        <f t="array" ref="BV24">SUMPRODUCT((B24:BU24="X") * TIME(0, 20, 0))</f>
        <v>0.13888888888888892</v>
      </c>
    </row>
    <row r="25" spans="1:74" x14ac:dyDescent="0.25">
      <c r="A25" s="10" t="s">
        <v>29</v>
      </c>
      <c r="AM25" s="1" t="s">
        <v>33</v>
      </c>
      <c r="AN25" s="3" t="s">
        <v>33</v>
      </c>
      <c r="AO25" s="1" t="s">
        <v>33</v>
      </c>
      <c r="AP25" s="1" t="s">
        <v>33</v>
      </c>
      <c r="AQ25" s="3" t="s">
        <v>33</v>
      </c>
      <c r="AR25" s="1" t="s">
        <v>33</v>
      </c>
      <c r="AS25" s="1" t="s">
        <v>33</v>
      </c>
      <c r="AT25" s="3" t="s">
        <v>33</v>
      </c>
      <c r="AU25" s="1" t="s">
        <v>33</v>
      </c>
      <c r="AV25" s="1" t="s">
        <v>33</v>
      </c>
      <c r="AY25" s="1" t="s">
        <v>33</v>
      </c>
      <c r="AZ25" s="3" t="s">
        <v>33</v>
      </c>
      <c r="BA25" s="1" t="s">
        <v>33</v>
      </c>
      <c r="BB25" s="1" t="s">
        <v>33</v>
      </c>
      <c r="BC25" s="3" t="s">
        <v>33</v>
      </c>
      <c r="BH25" s="1" t="s">
        <v>33</v>
      </c>
      <c r="BI25" s="3" t="s">
        <v>33</v>
      </c>
      <c r="BJ25" s="1" t="s">
        <v>33</v>
      </c>
      <c r="BK25" s="1" t="s">
        <v>33</v>
      </c>
      <c r="BL25" s="3" t="s">
        <v>33</v>
      </c>
      <c r="BM25" s="1" t="s">
        <v>33</v>
      </c>
      <c r="BN25" s="1" t="s">
        <v>33</v>
      </c>
      <c r="BV25" s="11" cm="1">
        <f t="array" ref="BV25">SUMPRODUCT((B25:BU25="X") * TIME(0, 20, 0))</f>
        <v>0.30555555555555564</v>
      </c>
    </row>
    <row r="26" spans="1:74" x14ac:dyDescent="0.25">
      <c r="A26" s="10" t="s">
        <v>30</v>
      </c>
      <c r="BO26" s="3" t="s">
        <v>33</v>
      </c>
      <c r="BP26" s="1" t="s">
        <v>33</v>
      </c>
      <c r="BQ26" s="1" t="s">
        <v>33</v>
      </c>
      <c r="BV26" s="11" cm="1">
        <f t="array" ref="BV26">SUMPRODUCT((B26:BU26="X") * TIME(0, 20, 0))</f>
        <v>4.1666666666666664E-2</v>
      </c>
    </row>
    <row r="27" spans="1:74" x14ac:dyDescent="0.25">
      <c r="A27" s="12" t="s">
        <v>31</v>
      </c>
      <c r="B27" s="13"/>
      <c r="C27" s="13"/>
      <c r="D27" s="14"/>
      <c r="E27" s="13"/>
      <c r="F27" s="13"/>
      <c r="G27" s="14"/>
      <c r="H27" s="13"/>
      <c r="I27" s="13"/>
      <c r="J27" s="14"/>
      <c r="K27" s="13"/>
      <c r="L27" s="13"/>
      <c r="M27" s="14"/>
      <c r="N27" s="13"/>
      <c r="O27" s="13"/>
      <c r="P27" s="14"/>
      <c r="Q27" s="13"/>
      <c r="R27" s="13"/>
      <c r="S27" s="14"/>
      <c r="T27" s="13"/>
      <c r="U27" s="13"/>
      <c r="V27" s="14"/>
      <c r="W27" s="13"/>
      <c r="X27" s="13"/>
      <c r="Y27" s="14"/>
      <c r="Z27" s="13"/>
      <c r="AA27" s="13"/>
      <c r="AB27" s="14"/>
      <c r="AC27" s="13"/>
      <c r="AD27" s="13"/>
      <c r="AE27" s="14"/>
      <c r="AF27" s="13"/>
      <c r="AG27" s="13"/>
      <c r="AH27" s="14"/>
      <c r="AI27" s="13"/>
      <c r="AJ27" s="13"/>
      <c r="AK27" s="14"/>
      <c r="AL27" s="13"/>
      <c r="AM27" s="13"/>
      <c r="AN27" s="14"/>
      <c r="AO27" s="13"/>
      <c r="AP27" s="13"/>
      <c r="AQ27" s="14"/>
      <c r="AR27" s="13"/>
      <c r="AS27" s="13"/>
      <c r="AT27" s="14"/>
      <c r="AU27" s="13"/>
      <c r="AV27" s="13"/>
      <c r="AW27" s="14"/>
      <c r="AX27" s="13"/>
      <c r="AY27" s="13"/>
      <c r="AZ27" s="14"/>
      <c r="BA27" s="13"/>
      <c r="BB27" s="13"/>
      <c r="BC27" s="14"/>
      <c r="BD27" s="13"/>
      <c r="BE27" s="13"/>
      <c r="BF27" s="14"/>
      <c r="BG27" s="13"/>
      <c r="BH27" s="13"/>
      <c r="BI27" s="14"/>
      <c r="BJ27" s="13"/>
      <c r="BK27" s="13"/>
      <c r="BL27" s="14"/>
      <c r="BM27" s="13"/>
      <c r="BN27" s="13"/>
      <c r="BO27" s="14"/>
      <c r="BP27" s="13"/>
      <c r="BQ27" s="13"/>
      <c r="BR27" s="14"/>
      <c r="BS27" s="13"/>
      <c r="BT27" s="13"/>
      <c r="BU27" s="14"/>
      <c r="BV27" s="15" cm="1">
        <f t="array" ref="BV27">SUMPRODUCT((B27:BU27="X") * TIME(0, 20, 0))</f>
        <v>0</v>
      </c>
    </row>
    <row r="28" spans="1:74" x14ac:dyDescent="0.25">
      <c r="A28" s="4">
        <v>45108</v>
      </c>
      <c r="B28" s="87">
        <v>0.29166666666666669</v>
      </c>
      <c r="C28" s="88"/>
      <c r="D28" s="88"/>
      <c r="E28" s="87">
        <v>0.33333333333333298</v>
      </c>
      <c r="F28" s="88"/>
      <c r="G28" s="88"/>
      <c r="H28" s="87">
        <v>0.375</v>
      </c>
      <c r="I28" s="88"/>
      <c r="J28" s="88"/>
      <c r="K28" s="87">
        <v>0.41666666666666702</v>
      </c>
      <c r="L28" s="88"/>
      <c r="M28" s="88"/>
      <c r="N28" s="87">
        <v>0.45833333333333298</v>
      </c>
      <c r="O28" s="88"/>
      <c r="P28" s="88"/>
      <c r="Q28" s="87">
        <v>0.5</v>
      </c>
      <c r="R28" s="88"/>
      <c r="S28" s="88"/>
      <c r="T28" s="87">
        <v>0.54166666666666696</v>
      </c>
      <c r="U28" s="88"/>
      <c r="V28" s="88"/>
      <c r="W28" s="87">
        <v>0.58333333333333304</v>
      </c>
      <c r="X28" s="88"/>
      <c r="Y28" s="88"/>
      <c r="Z28" s="87">
        <v>0.625</v>
      </c>
      <c r="AA28" s="88"/>
      <c r="AB28" s="88"/>
      <c r="AC28" s="87">
        <v>0.66666666666666696</v>
      </c>
      <c r="AD28" s="88"/>
      <c r="AE28" s="88"/>
      <c r="AF28" s="87">
        <v>0.70833333333333004</v>
      </c>
      <c r="AG28" s="88"/>
      <c r="AH28" s="88"/>
      <c r="AI28" s="87">
        <v>0.749999999999997</v>
      </c>
      <c r="AJ28" s="88"/>
      <c r="AK28" s="88"/>
      <c r="AL28" s="87">
        <v>0.79166666666666297</v>
      </c>
      <c r="AM28" s="88"/>
      <c r="AN28" s="88"/>
      <c r="AO28" s="87">
        <v>0.83333333333333004</v>
      </c>
      <c r="AP28" s="88"/>
      <c r="AQ28" s="88"/>
      <c r="AR28" s="87">
        <v>0.874999999999997</v>
      </c>
      <c r="AS28" s="88"/>
      <c r="AT28" s="88"/>
      <c r="AU28" s="87">
        <v>0.91666666666666297</v>
      </c>
      <c r="AV28" s="88"/>
      <c r="AW28" s="88"/>
      <c r="AX28" s="87">
        <v>0.95833333333333004</v>
      </c>
      <c r="AY28" s="88"/>
      <c r="AZ28" s="88"/>
      <c r="BA28" s="87">
        <v>0.999999999999997</v>
      </c>
      <c r="BB28" s="88"/>
      <c r="BC28" s="88"/>
      <c r="BD28" s="87">
        <v>1.0416666666666601</v>
      </c>
      <c r="BE28" s="88"/>
      <c r="BF28" s="88"/>
      <c r="BG28" s="87">
        <v>1.0833333333333299</v>
      </c>
      <c r="BH28" s="88"/>
      <c r="BI28" s="88"/>
      <c r="BJ28" s="87">
        <v>1.125</v>
      </c>
      <c r="BK28" s="88"/>
      <c r="BL28" s="88"/>
      <c r="BM28" s="87">
        <v>1.1666666666666601</v>
      </c>
      <c r="BN28" s="88"/>
      <c r="BO28" s="88"/>
      <c r="BP28" s="87">
        <v>1.2083333333333299</v>
      </c>
      <c r="BQ28" s="88"/>
      <c r="BR28" s="88"/>
      <c r="BS28" s="87">
        <v>1.25</v>
      </c>
      <c r="BT28" s="88"/>
      <c r="BU28" s="88"/>
      <c r="BV28" s="1" t="s">
        <v>0</v>
      </c>
    </row>
    <row r="29" spans="1:74" x14ac:dyDescent="0.25">
      <c r="A29" s="5" t="s">
        <v>32</v>
      </c>
      <c r="B29" s="7"/>
      <c r="C29" s="7"/>
      <c r="D29" s="8"/>
      <c r="E29" s="7"/>
      <c r="F29" s="7"/>
      <c r="G29" s="8"/>
      <c r="H29" s="7"/>
      <c r="I29" s="7"/>
      <c r="J29" s="8"/>
      <c r="K29" s="7"/>
      <c r="L29" s="7"/>
      <c r="M29" s="8"/>
      <c r="N29" s="7"/>
      <c r="O29" s="7"/>
      <c r="P29" s="8"/>
      <c r="Q29" s="7"/>
      <c r="R29" s="7"/>
      <c r="S29" s="8"/>
      <c r="T29" s="7"/>
      <c r="U29" s="7"/>
      <c r="V29" s="8"/>
      <c r="W29" s="7"/>
      <c r="X29" s="7"/>
      <c r="Y29" s="8"/>
      <c r="Z29" s="7"/>
      <c r="AA29" s="7"/>
      <c r="AB29" s="8"/>
      <c r="AC29" s="7"/>
      <c r="AD29" s="7"/>
      <c r="AE29" s="8"/>
      <c r="AF29" s="7"/>
      <c r="AG29" s="7"/>
      <c r="AH29" s="8"/>
      <c r="AI29" s="7"/>
      <c r="AJ29" s="7"/>
      <c r="AK29" s="8"/>
      <c r="AL29" s="7"/>
      <c r="AM29" s="7"/>
      <c r="AN29" s="8"/>
      <c r="AO29" s="7"/>
      <c r="AP29" s="7"/>
      <c r="AQ29" s="8"/>
      <c r="AR29" s="7" t="s">
        <v>33</v>
      </c>
      <c r="AS29" s="7" t="s">
        <v>33</v>
      </c>
      <c r="AT29" s="8" t="s">
        <v>33</v>
      </c>
      <c r="AU29" s="7" t="s">
        <v>33</v>
      </c>
      <c r="AV29" s="7" t="s">
        <v>33</v>
      </c>
      <c r="AW29" s="8"/>
      <c r="AX29" s="7"/>
      <c r="AY29" s="7"/>
      <c r="AZ29" s="8"/>
      <c r="BA29" s="7"/>
      <c r="BB29" s="7"/>
      <c r="BC29" s="8"/>
      <c r="BD29" s="7"/>
      <c r="BE29" s="7" t="s">
        <v>33</v>
      </c>
      <c r="BF29" s="8" t="s">
        <v>33</v>
      </c>
      <c r="BG29" s="7" t="s">
        <v>33</v>
      </c>
      <c r="BH29" s="7" t="s">
        <v>33</v>
      </c>
      <c r="BI29" s="8" t="s">
        <v>33</v>
      </c>
      <c r="BJ29" s="7" t="s">
        <v>33</v>
      </c>
      <c r="BK29" s="7" t="s">
        <v>33</v>
      </c>
      <c r="BL29" s="8" t="s">
        <v>33</v>
      </c>
      <c r="BM29" s="7" t="s">
        <v>33</v>
      </c>
      <c r="BN29" s="7"/>
      <c r="BO29" s="8"/>
      <c r="BP29" s="7"/>
      <c r="BQ29" s="7"/>
      <c r="BR29" s="8"/>
      <c r="BS29" s="7"/>
      <c r="BT29" s="7"/>
      <c r="BU29" s="8"/>
      <c r="BV29" s="9" cm="1">
        <f t="array" ref="BV29">SUMPRODUCT((B29:BU29="X") * TIME(0, 20, 0))</f>
        <v>0.1944444444444445</v>
      </c>
    </row>
    <row r="30" spans="1:74" x14ac:dyDescent="0.25">
      <c r="A30" s="10" t="s">
        <v>29</v>
      </c>
      <c r="AJ30" s="1" t="s">
        <v>33</v>
      </c>
      <c r="AK30" s="3" t="s">
        <v>33</v>
      </c>
      <c r="AW30" s="3" t="s">
        <v>33</v>
      </c>
      <c r="AX30" s="1" t="s">
        <v>33</v>
      </c>
      <c r="AY30" s="1" t="s">
        <v>33</v>
      </c>
      <c r="AZ30" s="3" t="s">
        <v>33</v>
      </c>
      <c r="BA30" s="1" t="s">
        <v>33</v>
      </c>
      <c r="BB30" s="1" t="s">
        <v>33</v>
      </c>
      <c r="BC30" s="3" t="s">
        <v>33</v>
      </c>
      <c r="BD30" s="1" t="s">
        <v>33</v>
      </c>
      <c r="BO30" s="3" t="s">
        <v>33</v>
      </c>
      <c r="BP30" s="1" t="s">
        <v>33</v>
      </c>
      <c r="BQ30" s="1" t="s">
        <v>33</v>
      </c>
      <c r="BR30" s="3" t="s">
        <v>33</v>
      </c>
      <c r="BV30" s="11" cm="1">
        <f t="array" ref="BV30">SUMPRODUCT((B30:BU30="X") * TIME(0, 20, 0))</f>
        <v>0.1944444444444445</v>
      </c>
    </row>
    <row r="31" spans="1:74" x14ac:dyDescent="0.25">
      <c r="A31" s="10" t="s">
        <v>30</v>
      </c>
      <c r="AL31" s="1" t="s">
        <v>33</v>
      </c>
      <c r="AM31" s="1" t="s">
        <v>33</v>
      </c>
      <c r="AN31" s="3" t="s">
        <v>33</v>
      </c>
      <c r="AO31" s="1" t="s">
        <v>33</v>
      </c>
      <c r="AP31" s="1" t="s">
        <v>33</v>
      </c>
      <c r="AQ31" s="3" t="s">
        <v>33</v>
      </c>
      <c r="BN31" s="1" t="s">
        <v>33</v>
      </c>
      <c r="BV31" s="11" cm="1">
        <f t="array" ref="BV31">SUMPRODUCT((B31:BU31="X") * TIME(0, 20, 0))</f>
        <v>9.7222222222222238E-2</v>
      </c>
    </row>
    <row r="32" spans="1:74" x14ac:dyDescent="0.25">
      <c r="A32" s="12" t="s">
        <v>31</v>
      </c>
      <c r="B32" s="13"/>
      <c r="C32" s="13"/>
      <c r="D32" s="14"/>
      <c r="E32" s="13"/>
      <c r="F32" s="13"/>
      <c r="G32" s="14"/>
      <c r="H32" s="13"/>
      <c r="I32" s="13"/>
      <c r="J32" s="14"/>
      <c r="K32" s="13"/>
      <c r="L32" s="13"/>
      <c r="M32" s="14"/>
      <c r="N32" s="13"/>
      <c r="O32" s="13"/>
      <c r="P32" s="14"/>
      <c r="Q32" s="13"/>
      <c r="R32" s="13"/>
      <c r="S32" s="14"/>
      <c r="T32" s="13"/>
      <c r="U32" s="13"/>
      <c r="V32" s="14"/>
      <c r="W32" s="13"/>
      <c r="X32" s="13"/>
      <c r="Y32" s="14"/>
      <c r="Z32" s="13"/>
      <c r="AA32" s="13"/>
      <c r="AB32" s="14"/>
      <c r="AC32" s="13"/>
      <c r="AD32" s="13"/>
      <c r="AE32" s="14"/>
      <c r="AF32" s="13"/>
      <c r="AG32" s="13"/>
      <c r="AH32" s="14"/>
      <c r="AI32" s="13"/>
      <c r="AJ32" s="13"/>
      <c r="AK32" s="14"/>
      <c r="AL32" s="13"/>
      <c r="AM32" s="13"/>
      <c r="AN32" s="14"/>
      <c r="AO32" s="13"/>
      <c r="AP32" s="13"/>
      <c r="AQ32" s="14"/>
      <c r="AR32" s="13"/>
      <c r="AS32" s="13"/>
      <c r="AT32" s="14"/>
      <c r="AU32" s="13"/>
      <c r="AV32" s="13"/>
      <c r="AW32" s="14"/>
      <c r="AX32" s="13"/>
      <c r="AY32" s="13"/>
      <c r="AZ32" s="14"/>
      <c r="BA32" s="13"/>
      <c r="BB32" s="13"/>
      <c r="BC32" s="14"/>
      <c r="BD32" s="13"/>
      <c r="BE32" s="13"/>
      <c r="BF32" s="14"/>
      <c r="BG32" s="13"/>
      <c r="BH32" s="13"/>
      <c r="BI32" s="14"/>
      <c r="BJ32" s="13"/>
      <c r="BK32" s="13"/>
      <c r="BL32" s="14"/>
      <c r="BM32" s="13"/>
      <c r="BN32" s="13"/>
      <c r="BO32" s="14"/>
      <c r="BP32" s="13"/>
      <c r="BQ32" s="13"/>
      <c r="BR32" s="14"/>
      <c r="BS32" s="13"/>
      <c r="BT32" s="13"/>
      <c r="BU32" s="14"/>
      <c r="BV32" s="15" cm="1">
        <f t="array" ref="BV32">SUMPRODUCT((B32:BU32="X") * TIME(0, 20, 0))</f>
        <v>0</v>
      </c>
    </row>
    <row r="33" spans="1:74" x14ac:dyDescent="0.25">
      <c r="A33" s="4">
        <v>45109</v>
      </c>
      <c r="B33" s="87">
        <v>0.29166666666666669</v>
      </c>
      <c r="C33" s="88"/>
      <c r="D33" s="88"/>
      <c r="E33" s="87">
        <v>0.33333333333333298</v>
      </c>
      <c r="F33" s="88"/>
      <c r="G33" s="88"/>
      <c r="H33" s="87">
        <v>0.375</v>
      </c>
      <c r="I33" s="88"/>
      <c r="J33" s="88"/>
      <c r="K33" s="87">
        <v>0.41666666666666702</v>
      </c>
      <c r="L33" s="88"/>
      <c r="M33" s="88"/>
      <c r="N33" s="87">
        <v>0.45833333333333298</v>
      </c>
      <c r="O33" s="88"/>
      <c r="P33" s="88"/>
      <c r="Q33" s="87">
        <v>0.5</v>
      </c>
      <c r="R33" s="88"/>
      <c r="S33" s="88"/>
      <c r="T33" s="87">
        <v>0.54166666666666696</v>
      </c>
      <c r="U33" s="88"/>
      <c r="V33" s="88"/>
      <c r="W33" s="87">
        <v>0.58333333333333304</v>
      </c>
      <c r="X33" s="88"/>
      <c r="Y33" s="88"/>
      <c r="Z33" s="87">
        <v>0.625</v>
      </c>
      <c r="AA33" s="88"/>
      <c r="AB33" s="88"/>
      <c r="AC33" s="87">
        <v>0.66666666666666696</v>
      </c>
      <c r="AD33" s="88"/>
      <c r="AE33" s="88"/>
      <c r="AF33" s="87">
        <v>0.70833333333333004</v>
      </c>
      <c r="AG33" s="88"/>
      <c r="AH33" s="88"/>
      <c r="AI33" s="87">
        <v>0.749999999999997</v>
      </c>
      <c r="AJ33" s="88"/>
      <c r="AK33" s="88"/>
      <c r="AL33" s="87">
        <v>0.79166666666666297</v>
      </c>
      <c r="AM33" s="88"/>
      <c r="AN33" s="88"/>
      <c r="AO33" s="87">
        <v>0.83333333333333004</v>
      </c>
      <c r="AP33" s="88"/>
      <c r="AQ33" s="88"/>
      <c r="AR33" s="87">
        <v>0.874999999999997</v>
      </c>
      <c r="AS33" s="88"/>
      <c r="AT33" s="88"/>
      <c r="AU33" s="87">
        <v>0.91666666666666297</v>
      </c>
      <c r="AV33" s="88"/>
      <c r="AW33" s="88"/>
      <c r="AX33" s="87">
        <v>0.95833333333333004</v>
      </c>
      <c r="AY33" s="88"/>
      <c r="AZ33" s="88"/>
      <c r="BA33" s="87">
        <v>0.999999999999997</v>
      </c>
      <c r="BB33" s="88"/>
      <c r="BC33" s="88"/>
      <c r="BD33" s="87">
        <v>1.0416666666666601</v>
      </c>
      <c r="BE33" s="88"/>
      <c r="BF33" s="88"/>
      <c r="BG33" s="87">
        <v>1.0833333333333299</v>
      </c>
      <c r="BH33" s="88"/>
      <c r="BI33" s="88"/>
      <c r="BJ33" s="87">
        <v>1.125</v>
      </c>
      <c r="BK33" s="88"/>
      <c r="BL33" s="88"/>
      <c r="BM33" s="87">
        <v>1.1666666666666601</v>
      </c>
      <c r="BN33" s="88"/>
      <c r="BO33" s="88"/>
      <c r="BP33" s="87">
        <v>1.2083333333333299</v>
      </c>
      <c r="BQ33" s="88"/>
      <c r="BR33" s="88"/>
      <c r="BS33" s="87">
        <v>1.25</v>
      </c>
      <c r="BT33" s="88"/>
      <c r="BU33" s="88"/>
      <c r="BV33" s="1" t="s">
        <v>0</v>
      </c>
    </row>
    <row r="34" spans="1:74" x14ac:dyDescent="0.25">
      <c r="A34" s="5" t="s">
        <v>32</v>
      </c>
      <c r="B34" s="7"/>
      <c r="C34" s="7"/>
      <c r="D34" s="8"/>
      <c r="E34" s="7"/>
      <c r="F34" s="7"/>
      <c r="G34" s="8"/>
      <c r="H34" s="7"/>
      <c r="I34" s="7"/>
      <c r="J34" s="8"/>
      <c r="K34" s="7"/>
      <c r="L34" s="7"/>
      <c r="M34" s="8"/>
      <c r="N34" s="7"/>
      <c r="O34" s="7"/>
      <c r="P34" s="8"/>
      <c r="Q34" s="7"/>
      <c r="R34" s="7"/>
      <c r="S34" s="8"/>
      <c r="T34" s="7"/>
      <c r="U34" s="7"/>
      <c r="V34" s="8"/>
      <c r="W34" s="7"/>
      <c r="X34" s="7"/>
      <c r="Y34" s="8"/>
      <c r="Z34" s="7"/>
      <c r="AA34" s="7"/>
      <c r="AB34" s="8"/>
      <c r="AC34" s="7"/>
      <c r="AD34" s="7"/>
      <c r="AE34" s="8"/>
      <c r="AF34" s="7"/>
      <c r="AG34" s="7"/>
      <c r="AH34" s="8"/>
      <c r="AI34" s="7"/>
      <c r="AJ34" s="7"/>
      <c r="AK34" s="8"/>
      <c r="AL34" s="7"/>
      <c r="AM34" s="7"/>
      <c r="AN34" s="8"/>
      <c r="AO34" s="7"/>
      <c r="AP34" s="7"/>
      <c r="AQ34" s="8"/>
      <c r="AR34" s="7"/>
      <c r="AS34" s="7"/>
      <c r="AT34" s="8"/>
      <c r="AU34" s="7"/>
      <c r="AV34" s="7"/>
      <c r="AW34" s="8"/>
      <c r="AX34" s="7"/>
      <c r="AY34" s="7"/>
      <c r="AZ34" s="8"/>
      <c r="BA34" s="7"/>
      <c r="BB34" s="7"/>
      <c r="BC34" s="8"/>
      <c r="BD34" s="7"/>
      <c r="BE34" s="7"/>
      <c r="BF34" s="8"/>
      <c r="BG34" s="7"/>
      <c r="BH34" s="7"/>
      <c r="BI34" s="8"/>
      <c r="BJ34" s="7"/>
      <c r="BK34" s="7"/>
      <c r="BL34" s="8"/>
      <c r="BM34" s="7"/>
      <c r="BN34" s="7"/>
      <c r="BO34" s="8"/>
      <c r="BP34" s="7"/>
      <c r="BQ34" s="7"/>
      <c r="BR34" s="8"/>
      <c r="BS34" s="7"/>
      <c r="BT34" s="7"/>
      <c r="BU34" s="8"/>
      <c r="BV34" s="9" cm="1">
        <f t="array" ref="BV34">SUMPRODUCT((B34:BU34="X") * TIME(0, 20, 0))</f>
        <v>0</v>
      </c>
    </row>
    <row r="35" spans="1:74" x14ac:dyDescent="0.25">
      <c r="A35" s="10" t="s">
        <v>29</v>
      </c>
      <c r="AI35" s="1" t="s">
        <v>33</v>
      </c>
      <c r="AJ35" s="1" t="s">
        <v>33</v>
      </c>
      <c r="AK35" s="3" t="s">
        <v>33</v>
      </c>
      <c r="AL35" s="1" t="s">
        <v>33</v>
      </c>
      <c r="AM35" s="1" t="s">
        <v>33</v>
      </c>
      <c r="AN35" s="3" t="s">
        <v>33</v>
      </c>
      <c r="AO35" s="1" t="s">
        <v>33</v>
      </c>
      <c r="AP35" s="1" t="s">
        <v>33</v>
      </c>
      <c r="AQ35" s="3" t="s">
        <v>33</v>
      </c>
      <c r="AR35" s="1" t="s">
        <v>33</v>
      </c>
      <c r="AS35" s="1" t="s">
        <v>33</v>
      </c>
      <c r="AT35" s="3" t="s">
        <v>33</v>
      </c>
      <c r="AU35" s="1" t="s">
        <v>33</v>
      </c>
      <c r="AZ35" s="3" t="s">
        <v>33</v>
      </c>
      <c r="BA35" s="1" t="s">
        <v>33</v>
      </c>
      <c r="BB35" s="1" t="s">
        <v>33</v>
      </c>
      <c r="BC35" s="3" t="s">
        <v>33</v>
      </c>
      <c r="BD35" s="1" t="s">
        <v>33</v>
      </c>
      <c r="BE35" s="1" t="s">
        <v>33</v>
      </c>
      <c r="BF35" s="3" t="s">
        <v>33</v>
      </c>
      <c r="BG35" s="1" t="s">
        <v>33</v>
      </c>
      <c r="BH35" s="1" t="s">
        <v>33</v>
      </c>
      <c r="BI35" s="3" t="s">
        <v>33</v>
      </c>
      <c r="BJ35" s="1" t="s">
        <v>33</v>
      </c>
      <c r="BK35" s="1" t="s">
        <v>33</v>
      </c>
      <c r="BL35" s="3" t="s">
        <v>33</v>
      </c>
      <c r="BV35" s="11" cm="1">
        <f t="array" ref="BV35">SUMPRODUCT((B35:BU35="X") * TIME(0, 20, 0))</f>
        <v>0.36111111111111122</v>
      </c>
    </row>
    <row r="36" spans="1:74" x14ac:dyDescent="0.25">
      <c r="A36" s="10" t="s">
        <v>30</v>
      </c>
      <c r="AV36" s="1" t="s">
        <v>33</v>
      </c>
      <c r="AW36" s="3" t="s">
        <v>33</v>
      </c>
      <c r="AX36" s="1" t="s">
        <v>33</v>
      </c>
      <c r="AY36" s="1" t="s">
        <v>33</v>
      </c>
      <c r="BV36" s="11" cm="1">
        <f t="array" ref="BV36">SUMPRODUCT((B36:BU36="X") * TIME(0, 20, 0))</f>
        <v>5.5555555555555552E-2</v>
      </c>
    </row>
    <row r="37" spans="1:74" x14ac:dyDescent="0.25">
      <c r="A37" s="12" t="s">
        <v>31</v>
      </c>
      <c r="B37" s="13"/>
      <c r="C37" s="13"/>
      <c r="D37" s="14"/>
      <c r="E37" s="13"/>
      <c r="F37" s="13"/>
      <c r="G37" s="14"/>
      <c r="H37" s="13"/>
      <c r="I37" s="13"/>
      <c r="J37" s="14"/>
      <c r="K37" s="13"/>
      <c r="L37" s="13"/>
      <c r="M37" s="14"/>
      <c r="N37" s="13"/>
      <c r="O37" s="13"/>
      <c r="P37" s="14"/>
      <c r="Q37" s="13"/>
      <c r="R37" s="13"/>
      <c r="S37" s="14"/>
      <c r="T37" s="13"/>
      <c r="U37" s="13"/>
      <c r="V37" s="14"/>
      <c r="W37" s="13"/>
      <c r="X37" s="13"/>
      <c r="Y37" s="14"/>
      <c r="Z37" s="13"/>
      <c r="AA37" s="13"/>
      <c r="AB37" s="14"/>
      <c r="AC37" s="13"/>
      <c r="AD37" s="13"/>
      <c r="AE37" s="14"/>
      <c r="AF37" s="13"/>
      <c r="AG37" s="13"/>
      <c r="AH37" s="14"/>
      <c r="AI37" s="13"/>
      <c r="AJ37" s="13"/>
      <c r="AK37" s="14"/>
      <c r="AL37" s="13"/>
      <c r="AM37" s="13"/>
      <c r="AN37" s="14"/>
      <c r="AO37" s="13"/>
      <c r="AP37" s="13"/>
      <c r="AQ37" s="14"/>
      <c r="AR37" s="13"/>
      <c r="AS37" s="13"/>
      <c r="AT37" s="14"/>
      <c r="AU37" s="13"/>
      <c r="AV37" s="13"/>
      <c r="AW37" s="14"/>
      <c r="AX37" s="13"/>
      <c r="AY37" s="13"/>
      <c r="AZ37" s="14"/>
      <c r="BA37" s="13"/>
      <c r="BB37" s="13"/>
      <c r="BC37" s="14"/>
      <c r="BD37" s="13"/>
      <c r="BE37" s="13"/>
      <c r="BF37" s="14"/>
      <c r="BG37" s="13"/>
      <c r="BH37" s="13"/>
      <c r="BI37" s="14"/>
      <c r="BJ37" s="13"/>
      <c r="BK37" s="13"/>
      <c r="BL37" s="14"/>
      <c r="BM37" s="13"/>
      <c r="BN37" s="13"/>
      <c r="BO37" s="14"/>
      <c r="BP37" s="13"/>
      <c r="BQ37" s="13"/>
      <c r="BR37" s="14"/>
      <c r="BS37" s="13"/>
      <c r="BT37" s="13"/>
      <c r="BU37" s="14"/>
      <c r="BV37" s="15" cm="1">
        <f t="array" ref="BV37">SUMPRODUCT((B37:BU37="X") * TIME(0, 20, 0))</f>
        <v>0</v>
      </c>
    </row>
    <row r="38" spans="1:74" x14ac:dyDescent="0.25">
      <c r="A38" s="4">
        <v>45110</v>
      </c>
      <c r="B38" s="87">
        <v>0.29166666666666669</v>
      </c>
      <c r="C38" s="88"/>
      <c r="D38" s="88"/>
      <c r="E38" s="87">
        <v>0.33333333333333298</v>
      </c>
      <c r="F38" s="88"/>
      <c r="G38" s="88"/>
      <c r="H38" s="87">
        <v>0.375</v>
      </c>
      <c r="I38" s="88"/>
      <c r="J38" s="88"/>
      <c r="K38" s="87">
        <v>0.41666666666666702</v>
      </c>
      <c r="L38" s="88"/>
      <c r="M38" s="88"/>
      <c r="N38" s="87">
        <v>0.45833333333333298</v>
      </c>
      <c r="O38" s="88"/>
      <c r="P38" s="88"/>
      <c r="Q38" s="87">
        <v>0.5</v>
      </c>
      <c r="R38" s="88"/>
      <c r="S38" s="88"/>
      <c r="T38" s="87">
        <v>0.54166666666666696</v>
      </c>
      <c r="U38" s="88"/>
      <c r="V38" s="88"/>
      <c r="W38" s="87">
        <v>0.58333333333333304</v>
      </c>
      <c r="X38" s="88"/>
      <c r="Y38" s="88"/>
      <c r="Z38" s="87">
        <v>0.625</v>
      </c>
      <c r="AA38" s="88"/>
      <c r="AB38" s="88"/>
      <c r="AC38" s="87">
        <v>0.66666666666666696</v>
      </c>
      <c r="AD38" s="88"/>
      <c r="AE38" s="88"/>
      <c r="AF38" s="87">
        <v>0.70833333333333004</v>
      </c>
      <c r="AG38" s="88"/>
      <c r="AH38" s="88"/>
      <c r="AI38" s="87">
        <v>0.749999999999997</v>
      </c>
      <c r="AJ38" s="88"/>
      <c r="AK38" s="88"/>
      <c r="AL38" s="87">
        <v>0.79166666666666297</v>
      </c>
      <c r="AM38" s="88"/>
      <c r="AN38" s="88"/>
      <c r="AO38" s="87">
        <v>0.83333333333333004</v>
      </c>
      <c r="AP38" s="88"/>
      <c r="AQ38" s="88"/>
      <c r="AR38" s="87">
        <v>0.874999999999997</v>
      </c>
      <c r="AS38" s="88"/>
      <c r="AT38" s="88"/>
      <c r="AU38" s="87">
        <v>0.91666666666666297</v>
      </c>
      <c r="AV38" s="88"/>
      <c r="AW38" s="88"/>
      <c r="AX38" s="87">
        <v>0.95833333333333004</v>
      </c>
      <c r="AY38" s="88"/>
      <c r="AZ38" s="88"/>
      <c r="BA38" s="87">
        <v>0.999999999999997</v>
      </c>
      <c r="BB38" s="88"/>
      <c r="BC38" s="88"/>
      <c r="BD38" s="87">
        <v>1.0416666666666601</v>
      </c>
      <c r="BE38" s="88"/>
      <c r="BF38" s="88"/>
      <c r="BG38" s="87">
        <v>1.0833333333333299</v>
      </c>
      <c r="BH38" s="88"/>
      <c r="BI38" s="88"/>
      <c r="BJ38" s="87">
        <v>1.125</v>
      </c>
      <c r="BK38" s="88"/>
      <c r="BL38" s="88"/>
      <c r="BM38" s="87">
        <v>1.1666666666666601</v>
      </c>
      <c r="BN38" s="88"/>
      <c r="BO38" s="88"/>
      <c r="BP38" s="87">
        <v>1.2083333333333299</v>
      </c>
      <c r="BQ38" s="88"/>
      <c r="BR38" s="88"/>
      <c r="BS38" s="87">
        <v>1.25</v>
      </c>
      <c r="BT38" s="88"/>
      <c r="BU38" s="88"/>
      <c r="BV38" s="1" t="s">
        <v>0</v>
      </c>
    </row>
    <row r="39" spans="1:74" x14ac:dyDescent="0.25">
      <c r="A39" s="5" t="s">
        <v>32</v>
      </c>
      <c r="B39" s="7"/>
      <c r="C39" s="7"/>
      <c r="D39" s="8"/>
      <c r="E39" s="7"/>
      <c r="F39" s="7"/>
      <c r="G39" s="8"/>
      <c r="H39" s="7"/>
      <c r="I39" s="7"/>
      <c r="J39" s="8"/>
      <c r="K39" s="7"/>
      <c r="L39" s="7"/>
      <c r="M39" s="8"/>
      <c r="N39" s="7"/>
      <c r="O39" s="7"/>
      <c r="P39" s="8"/>
      <c r="Q39" s="7"/>
      <c r="R39" s="7"/>
      <c r="S39" s="8"/>
      <c r="T39" s="7"/>
      <c r="U39" s="7"/>
      <c r="V39" s="8"/>
      <c r="W39" s="7"/>
      <c r="X39" s="7"/>
      <c r="Y39" s="8"/>
      <c r="Z39" s="7"/>
      <c r="AA39" s="7"/>
      <c r="AB39" s="8"/>
      <c r="AC39" s="7"/>
      <c r="AD39" s="7"/>
      <c r="AE39" s="8"/>
      <c r="AF39" s="7"/>
      <c r="AG39" s="7"/>
      <c r="AH39" s="8"/>
      <c r="AI39" s="7"/>
      <c r="AJ39" s="7"/>
      <c r="AK39" s="8"/>
      <c r="AL39" s="7"/>
      <c r="AM39" s="7"/>
      <c r="AN39" s="8"/>
      <c r="AO39" s="7" t="s">
        <v>33</v>
      </c>
      <c r="AP39" s="7" t="s">
        <v>33</v>
      </c>
      <c r="AQ39" s="8" t="s">
        <v>33</v>
      </c>
      <c r="AR39" s="7"/>
      <c r="AS39" s="7"/>
      <c r="AT39" s="8"/>
      <c r="AU39" s="7"/>
      <c r="AV39" s="7"/>
      <c r="AW39" s="8"/>
      <c r="AX39" s="7" t="s">
        <v>33</v>
      </c>
      <c r="AY39" s="7" t="s">
        <v>33</v>
      </c>
      <c r="AZ39" s="8" t="s">
        <v>33</v>
      </c>
      <c r="BA39" s="7" t="s">
        <v>33</v>
      </c>
      <c r="BB39" s="7"/>
      <c r="BC39" s="8"/>
      <c r="BD39" s="7"/>
      <c r="BE39" s="7"/>
      <c r="BF39" s="8"/>
      <c r="BG39" s="7"/>
      <c r="BH39" s="7"/>
      <c r="BI39" s="8"/>
      <c r="BJ39" s="7"/>
      <c r="BK39" s="7"/>
      <c r="BL39" s="8"/>
      <c r="BM39" s="7"/>
      <c r="BN39" s="7"/>
      <c r="BO39" s="8"/>
      <c r="BP39" s="7"/>
      <c r="BQ39" s="7"/>
      <c r="BR39" s="8"/>
      <c r="BS39" s="7"/>
      <c r="BT39" s="7"/>
      <c r="BU39" s="8"/>
      <c r="BV39" s="9" cm="1">
        <f t="array" ref="BV39">SUMPRODUCT((B39:BU39="X") * TIME(0, 20, 0))</f>
        <v>9.7222222222222238E-2</v>
      </c>
    </row>
    <row r="40" spans="1:74" x14ac:dyDescent="0.25">
      <c r="A40" s="10" t="s">
        <v>29</v>
      </c>
      <c r="AJ40" s="1" t="s">
        <v>33</v>
      </c>
      <c r="AK40" s="3" t="s">
        <v>33</v>
      </c>
      <c r="AL40" s="1" t="s">
        <v>33</v>
      </c>
      <c r="AM40" s="1" t="s">
        <v>33</v>
      </c>
      <c r="AN40" s="3" t="s">
        <v>33</v>
      </c>
      <c r="BB40" s="1" t="s">
        <v>33</v>
      </c>
      <c r="BC40" s="3" t="s">
        <v>33</v>
      </c>
      <c r="BD40" s="1" t="s">
        <v>33</v>
      </c>
      <c r="BE40" s="1" t="s">
        <v>33</v>
      </c>
      <c r="BF40" s="3" t="s">
        <v>33</v>
      </c>
      <c r="BG40" s="1" t="s">
        <v>33</v>
      </c>
      <c r="BH40" s="1" t="s">
        <v>33</v>
      </c>
      <c r="BI40" s="3" t="s">
        <v>33</v>
      </c>
      <c r="BJ40" s="1" t="s">
        <v>33</v>
      </c>
      <c r="BK40" s="1" t="s">
        <v>33</v>
      </c>
      <c r="BL40" s="3" t="s">
        <v>33</v>
      </c>
      <c r="BQ40" s="1" t="s">
        <v>33</v>
      </c>
      <c r="BR40" s="3" t="s">
        <v>33</v>
      </c>
      <c r="BS40" s="1" t="s">
        <v>33</v>
      </c>
      <c r="BT40" s="1" t="s">
        <v>33</v>
      </c>
      <c r="BU40" s="3" t="s">
        <v>33</v>
      </c>
      <c r="BV40" s="11" cm="1">
        <f t="array" ref="BV40">SUMPRODUCT((B40:BU40="X") * TIME(0, 20, 0))</f>
        <v>0.29166666666666674</v>
      </c>
    </row>
    <row r="41" spans="1:74" x14ac:dyDescent="0.25">
      <c r="A41" s="10" t="s">
        <v>30</v>
      </c>
      <c r="AR41" s="1" t="s">
        <v>33</v>
      </c>
      <c r="AS41" s="1" t="s">
        <v>33</v>
      </c>
      <c r="AT41" s="3" t="s">
        <v>33</v>
      </c>
      <c r="AU41" s="1" t="s">
        <v>33</v>
      </c>
      <c r="AV41" s="1" t="s">
        <v>33</v>
      </c>
      <c r="AW41" s="3" t="s">
        <v>33</v>
      </c>
      <c r="BM41" s="1" t="s">
        <v>33</v>
      </c>
      <c r="BN41" s="1" t="s">
        <v>33</v>
      </c>
      <c r="BO41" s="3" t="s">
        <v>33</v>
      </c>
      <c r="BP41" s="1" t="s">
        <v>33</v>
      </c>
      <c r="BV41" s="11" cm="1">
        <f t="array" ref="BV41">SUMPRODUCT((B41:BU41="X") * TIME(0, 20, 0))</f>
        <v>0.13888888888888892</v>
      </c>
    </row>
    <row r="42" spans="1:74" x14ac:dyDescent="0.25">
      <c r="A42" s="12" t="s">
        <v>31</v>
      </c>
      <c r="B42" s="13"/>
      <c r="C42" s="13"/>
      <c r="D42" s="14"/>
      <c r="E42" s="13"/>
      <c r="F42" s="13"/>
      <c r="G42" s="14"/>
      <c r="H42" s="13"/>
      <c r="I42" s="13"/>
      <c r="J42" s="14"/>
      <c r="K42" s="13"/>
      <c r="L42" s="13"/>
      <c r="M42" s="14"/>
      <c r="N42" s="13"/>
      <c r="O42" s="13"/>
      <c r="P42" s="14"/>
      <c r="Q42" s="13"/>
      <c r="R42" s="13"/>
      <c r="S42" s="14"/>
      <c r="T42" s="13"/>
      <c r="U42" s="13"/>
      <c r="V42" s="14"/>
      <c r="W42" s="13"/>
      <c r="X42" s="13"/>
      <c r="Y42" s="14"/>
      <c r="Z42" s="13"/>
      <c r="AA42" s="13"/>
      <c r="AB42" s="14"/>
      <c r="AC42" s="13"/>
      <c r="AD42" s="13"/>
      <c r="AE42" s="14"/>
      <c r="AF42" s="13"/>
      <c r="AG42" s="13"/>
      <c r="AH42" s="14"/>
      <c r="AI42" s="13"/>
      <c r="AJ42" s="13"/>
      <c r="AK42" s="14"/>
      <c r="AL42" s="13"/>
      <c r="AM42" s="13"/>
      <c r="AN42" s="14"/>
      <c r="AO42" s="13"/>
      <c r="AP42" s="13"/>
      <c r="AQ42" s="14"/>
      <c r="AR42" s="13"/>
      <c r="AS42" s="13"/>
      <c r="AT42" s="14"/>
      <c r="AU42" s="13"/>
      <c r="AV42" s="13"/>
      <c r="AW42" s="14"/>
      <c r="AX42" s="13"/>
      <c r="AY42" s="13"/>
      <c r="AZ42" s="14"/>
      <c r="BA42" s="13"/>
      <c r="BB42" s="13"/>
      <c r="BC42" s="14"/>
      <c r="BD42" s="13"/>
      <c r="BE42" s="13"/>
      <c r="BF42" s="14"/>
      <c r="BG42" s="13"/>
      <c r="BH42" s="13"/>
      <c r="BI42" s="14"/>
      <c r="BJ42" s="13"/>
      <c r="BK42" s="13"/>
      <c r="BL42" s="14"/>
      <c r="BM42" s="13"/>
      <c r="BN42" s="13"/>
      <c r="BO42" s="14"/>
      <c r="BP42" s="13"/>
      <c r="BQ42" s="13"/>
      <c r="BR42" s="14"/>
      <c r="BS42" s="13"/>
      <c r="BT42" s="13"/>
      <c r="BU42" s="14"/>
      <c r="BV42" s="15" cm="1">
        <f t="array" ref="BV42">SUMPRODUCT((B42:BU42="X") * TIME(0, 20, 0))</f>
        <v>0</v>
      </c>
    </row>
    <row r="43" spans="1:74" x14ac:dyDescent="0.25">
      <c r="A43" s="4">
        <v>45111</v>
      </c>
      <c r="B43" s="87">
        <v>0.29166666666666669</v>
      </c>
      <c r="C43" s="88"/>
      <c r="D43" s="88"/>
      <c r="E43" s="87">
        <v>0.33333333333333298</v>
      </c>
      <c r="F43" s="88"/>
      <c r="G43" s="88"/>
      <c r="H43" s="87">
        <v>0.375</v>
      </c>
      <c r="I43" s="88"/>
      <c r="J43" s="88"/>
      <c r="K43" s="87">
        <v>0.41666666666666702</v>
      </c>
      <c r="L43" s="88"/>
      <c r="M43" s="88"/>
      <c r="N43" s="87">
        <v>0.45833333333333298</v>
      </c>
      <c r="O43" s="88"/>
      <c r="P43" s="88"/>
      <c r="Q43" s="87">
        <v>0.5</v>
      </c>
      <c r="R43" s="88"/>
      <c r="S43" s="88"/>
      <c r="T43" s="87">
        <v>0.54166666666666696</v>
      </c>
      <c r="U43" s="88"/>
      <c r="V43" s="88"/>
      <c r="W43" s="87">
        <v>0.58333333333333304</v>
      </c>
      <c r="X43" s="88"/>
      <c r="Y43" s="88"/>
      <c r="Z43" s="87">
        <v>0.625</v>
      </c>
      <c r="AA43" s="88"/>
      <c r="AB43" s="88"/>
      <c r="AC43" s="87">
        <v>0.66666666666666696</v>
      </c>
      <c r="AD43" s="88"/>
      <c r="AE43" s="88"/>
      <c r="AF43" s="87">
        <v>0.70833333333333004</v>
      </c>
      <c r="AG43" s="88"/>
      <c r="AH43" s="88"/>
      <c r="AI43" s="87">
        <v>0.749999999999997</v>
      </c>
      <c r="AJ43" s="88"/>
      <c r="AK43" s="88"/>
      <c r="AL43" s="87">
        <v>0.79166666666666297</v>
      </c>
      <c r="AM43" s="88"/>
      <c r="AN43" s="88"/>
      <c r="AO43" s="87">
        <v>0.83333333333333004</v>
      </c>
      <c r="AP43" s="88"/>
      <c r="AQ43" s="88"/>
      <c r="AR43" s="87">
        <v>0.874999999999997</v>
      </c>
      <c r="AS43" s="88"/>
      <c r="AT43" s="88"/>
      <c r="AU43" s="87">
        <v>0.91666666666666297</v>
      </c>
      <c r="AV43" s="88"/>
      <c r="AW43" s="88"/>
      <c r="AX43" s="87">
        <v>0.95833333333333004</v>
      </c>
      <c r="AY43" s="88"/>
      <c r="AZ43" s="88"/>
      <c r="BA43" s="87">
        <v>0.999999999999997</v>
      </c>
      <c r="BB43" s="88"/>
      <c r="BC43" s="88"/>
      <c r="BD43" s="87">
        <v>1.0416666666666601</v>
      </c>
      <c r="BE43" s="88"/>
      <c r="BF43" s="88"/>
      <c r="BG43" s="87">
        <v>1.0833333333333299</v>
      </c>
      <c r="BH43" s="88"/>
      <c r="BI43" s="88"/>
      <c r="BJ43" s="87">
        <v>1.125</v>
      </c>
      <c r="BK43" s="88"/>
      <c r="BL43" s="88"/>
      <c r="BM43" s="87">
        <v>1.1666666666666601</v>
      </c>
      <c r="BN43" s="88"/>
      <c r="BO43" s="88"/>
      <c r="BP43" s="87">
        <v>1.2083333333333299</v>
      </c>
      <c r="BQ43" s="88"/>
      <c r="BR43" s="88"/>
      <c r="BS43" s="87">
        <v>1.25</v>
      </c>
      <c r="BT43" s="88"/>
      <c r="BU43" s="88"/>
      <c r="BV43" s="1" t="s">
        <v>0</v>
      </c>
    </row>
    <row r="44" spans="1:74" x14ac:dyDescent="0.25">
      <c r="A44" s="5" t="s">
        <v>32</v>
      </c>
      <c r="B44" s="7"/>
      <c r="C44" s="7"/>
      <c r="D44" s="8"/>
      <c r="E44" s="7"/>
      <c r="F44" s="7"/>
      <c r="G44" s="8"/>
      <c r="H44" s="7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8"/>
      <c r="AR44" s="7"/>
      <c r="AS44" s="7"/>
      <c r="AT44" s="8"/>
      <c r="AU44" s="7"/>
      <c r="AV44" s="7"/>
      <c r="AW44" s="8"/>
      <c r="AX44" s="7"/>
      <c r="AY44" s="7"/>
      <c r="AZ44" s="8"/>
      <c r="BA44" s="7"/>
      <c r="BB44" s="7"/>
      <c r="BC44" s="8"/>
      <c r="BD44" s="7"/>
      <c r="BE44" s="7" t="s">
        <v>33</v>
      </c>
      <c r="BF44" s="8" t="s">
        <v>33</v>
      </c>
      <c r="BG44" s="7"/>
      <c r="BH44" s="7"/>
      <c r="BI44" s="8"/>
      <c r="BJ44" s="7"/>
      <c r="BK44" s="7"/>
      <c r="BL44" s="8"/>
      <c r="BM44" s="7"/>
      <c r="BN44" s="7"/>
      <c r="BO44" s="8"/>
      <c r="BP44" s="7"/>
      <c r="BQ44" s="7"/>
      <c r="BR44" s="8"/>
      <c r="BS44" s="7"/>
      <c r="BT44" s="7"/>
      <c r="BU44" s="8"/>
      <c r="BV44" s="9" cm="1">
        <f t="array" ref="BV44">SUMPRODUCT((B44:BU44="X") * TIME(0, 20, 0))</f>
        <v>2.7777777777777776E-2</v>
      </c>
    </row>
    <row r="45" spans="1:74" x14ac:dyDescent="0.25">
      <c r="A45" s="10" t="s">
        <v>29</v>
      </c>
      <c r="AP45" s="1" t="s">
        <v>33</v>
      </c>
      <c r="AQ45" s="3" t="s">
        <v>33</v>
      </c>
      <c r="AR45" s="1" t="s">
        <v>33</v>
      </c>
      <c r="AS45" s="1" t="s">
        <v>33</v>
      </c>
      <c r="AT45" s="3" t="s">
        <v>33</v>
      </c>
      <c r="AU45" s="1" t="s">
        <v>33</v>
      </c>
      <c r="AV45" s="1" t="s">
        <v>33</v>
      </c>
      <c r="AW45" s="3" t="s">
        <v>33</v>
      </c>
      <c r="AX45" s="1" t="s">
        <v>33</v>
      </c>
      <c r="AY45" s="1" t="s">
        <v>33</v>
      </c>
      <c r="AZ45" s="3" t="s">
        <v>33</v>
      </c>
      <c r="BA45" s="1" t="s">
        <v>33</v>
      </c>
      <c r="BB45" s="1" t="s">
        <v>33</v>
      </c>
      <c r="BC45" s="3" t="s">
        <v>33</v>
      </c>
      <c r="BD45" s="1" t="s">
        <v>33</v>
      </c>
      <c r="BG45" s="1" t="s">
        <v>33</v>
      </c>
      <c r="BK45" s="1" t="s">
        <v>33</v>
      </c>
      <c r="BL45" s="3" t="s">
        <v>33</v>
      </c>
      <c r="BV45" s="11" cm="1">
        <f t="array" ref="BV45">SUMPRODUCT((B45:BU45="X") * TIME(0, 20, 0))</f>
        <v>0.25000000000000006</v>
      </c>
    </row>
    <row r="46" spans="1:74" x14ac:dyDescent="0.25">
      <c r="A46" s="10" t="s">
        <v>30</v>
      </c>
      <c r="B46" s="1" t="s">
        <v>33</v>
      </c>
      <c r="BH46" s="1" t="s">
        <v>33</v>
      </c>
      <c r="BI46" s="3" t="s">
        <v>33</v>
      </c>
      <c r="BJ46" s="1" t="s">
        <v>33</v>
      </c>
      <c r="BV46" s="11" cm="1">
        <f t="array" ref="BV46">SUMPRODUCT((B46:BU46="X") * TIME(0, 20, 0))</f>
        <v>5.5555555555555552E-2</v>
      </c>
    </row>
    <row r="47" spans="1:74" x14ac:dyDescent="0.25">
      <c r="A47" s="12" t="s">
        <v>31</v>
      </c>
      <c r="B47" s="13"/>
      <c r="C47" s="13"/>
      <c r="D47" s="14"/>
      <c r="E47" s="13"/>
      <c r="F47" s="13"/>
      <c r="G47" s="14"/>
      <c r="H47" s="13"/>
      <c r="I47" s="13"/>
      <c r="J47" s="14"/>
      <c r="K47" s="13"/>
      <c r="L47" s="13"/>
      <c r="M47" s="14"/>
      <c r="N47" s="13"/>
      <c r="O47" s="13"/>
      <c r="P47" s="14"/>
      <c r="Q47" s="13"/>
      <c r="R47" s="13"/>
      <c r="S47" s="14"/>
      <c r="T47" s="13"/>
      <c r="U47" s="13"/>
      <c r="V47" s="14"/>
      <c r="W47" s="13"/>
      <c r="X47" s="13"/>
      <c r="Y47" s="14"/>
      <c r="Z47" s="13"/>
      <c r="AA47" s="13"/>
      <c r="AB47" s="14"/>
      <c r="AC47" s="13"/>
      <c r="AD47" s="13"/>
      <c r="AE47" s="14"/>
      <c r="AF47" s="13"/>
      <c r="AG47" s="13"/>
      <c r="AH47" s="14"/>
      <c r="AI47" s="13"/>
      <c r="AJ47" s="13"/>
      <c r="AK47" s="14"/>
      <c r="AL47" s="13"/>
      <c r="AM47" s="13"/>
      <c r="AN47" s="14"/>
      <c r="AO47" s="13"/>
      <c r="AP47" s="13"/>
      <c r="AQ47" s="14"/>
      <c r="AR47" s="13"/>
      <c r="AS47" s="13"/>
      <c r="AT47" s="14"/>
      <c r="AU47" s="13"/>
      <c r="AV47" s="13"/>
      <c r="AW47" s="14"/>
      <c r="AX47" s="13"/>
      <c r="AY47" s="13"/>
      <c r="AZ47" s="14"/>
      <c r="BA47" s="13"/>
      <c r="BB47" s="13"/>
      <c r="BC47" s="14"/>
      <c r="BD47" s="13"/>
      <c r="BE47" s="13"/>
      <c r="BF47" s="14"/>
      <c r="BG47" s="13"/>
      <c r="BH47" s="13"/>
      <c r="BI47" s="14"/>
      <c r="BJ47" s="13"/>
      <c r="BK47" s="13"/>
      <c r="BL47" s="14"/>
      <c r="BM47" s="13"/>
      <c r="BN47" s="13"/>
      <c r="BO47" s="14"/>
      <c r="BP47" s="13"/>
      <c r="BQ47" s="13"/>
      <c r="BR47" s="14"/>
      <c r="BS47" s="13"/>
      <c r="BT47" s="13"/>
      <c r="BU47" s="14"/>
      <c r="BV47" s="15" cm="1">
        <f t="array" ref="BV47">SUMPRODUCT((B47:BU47="X") * TIME(0, 20, 0))</f>
        <v>0</v>
      </c>
    </row>
    <row r="48" spans="1:74" x14ac:dyDescent="0.25">
      <c r="A48" s="4">
        <v>45112</v>
      </c>
      <c r="B48" s="87">
        <v>0.29166666666666669</v>
      </c>
      <c r="C48" s="88"/>
      <c r="D48" s="88"/>
      <c r="E48" s="87">
        <v>0.33333333333333298</v>
      </c>
      <c r="F48" s="88"/>
      <c r="G48" s="88"/>
      <c r="H48" s="87">
        <v>0.375</v>
      </c>
      <c r="I48" s="88"/>
      <c r="J48" s="88"/>
      <c r="K48" s="87">
        <v>0.41666666666666702</v>
      </c>
      <c r="L48" s="88"/>
      <c r="M48" s="88"/>
      <c r="N48" s="87">
        <v>0.45833333333333298</v>
      </c>
      <c r="O48" s="88"/>
      <c r="P48" s="88"/>
      <c r="Q48" s="87">
        <v>0.5</v>
      </c>
      <c r="R48" s="88"/>
      <c r="S48" s="88"/>
      <c r="T48" s="87">
        <v>0.54166666666666696</v>
      </c>
      <c r="U48" s="88"/>
      <c r="V48" s="88"/>
      <c r="W48" s="87">
        <v>0.58333333333333304</v>
      </c>
      <c r="X48" s="88"/>
      <c r="Y48" s="88"/>
      <c r="Z48" s="87">
        <v>0.625</v>
      </c>
      <c r="AA48" s="88"/>
      <c r="AB48" s="88"/>
      <c r="AC48" s="87">
        <v>0.66666666666666696</v>
      </c>
      <c r="AD48" s="88"/>
      <c r="AE48" s="88"/>
      <c r="AF48" s="87">
        <v>0.70833333333333004</v>
      </c>
      <c r="AG48" s="88"/>
      <c r="AH48" s="88"/>
      <c r="AI48" s="87">
        <v>0.749999999999997</v>
      </c>
      <c r="AJ48" s="88"/>
      <c r="AK48" s="88"/>
      <c r="AL48" s="87">
        <v>0.79166666666666297</v>
      </c>
      <c r="AM48" s="88"/>
      <c r="AN48" s="88"/>
      <c r="AO48" s="87">
        <v>0.83333333333333004</v>
      </c>
      <c r="AP48" s="88"/>
      <c r="AQ48" s="88"/>
      <c r="AR48" s="87">
        <v>0.874999999999997</v>
      </c>
      <c r="AS48" s="88"/>
      <c r="AT48" s="88"/>
      <c r="AU48" s="87">
        <v>0.91666666666666297</v>
      </c>
      <c r="AV48" s="88"/>
      <c r="AW48" s="88"/>
      <c r="AX48" s="87">
        <v>0.95833333333333004</v>
      </c>
      <c r="AY48" s="88"/>
      <c r="AZ48" s="88"/>
      <c r="BA48" s="87">
        <v>0.999999999999997</v>
      </c>
      <c r="BB48" s="88"/>
      <c r="BC48" s="88"/>
      <c r="BD48" s="87">
        <v>1.0416666666666601</v>
      </c>
      <c r="BE48" s="88"/>
      <c r="BF48" s="88"/>
      <c r="BG48" s="87">
        <v>1.0833333333333299</v>
      </c>
      <c r="BH48" s="88"/>
      <c r="BI48" s="88"/>
      <c r="BJ48" s="87">
        <v>1.125</v>
      </c>
      <c r="BK48" s="88"/>
      <c r="BL48" s="88"/>
      <c r="BM48" s="87">
        <v>1.1666666666666601</v>
      </c>
      <c r="BN48" s="88"/>
      <c r="BO48" s="88"/>
      <c r="BP48" s="87">
        <v>1.2083333333333299</v>
      </c>
      <c r="BQ48" s="88"/>
      <c r="BR48" s="88"/>
      <c r="BS48" s="87">
        <v>1.25</v>
      </c>
      <c r="BT48" s="88"/>
      <c r="BU48" s="88"/>
      <c r="BV48" s="1" t="s">
        <v>0</v>
      </c>
    </row>
    <row r="49" spans="1:74" x14ac:dyDescent="0.25">
      <c r="A49" s="5" t="s">
        <v>32</v>
      </c>
      <c r="B49" s="7"/>
      <c r="C49" s="7"/>
      <c r="D49" s="8"/>
      <c r="E49" s="7"/>
      <c r="F49" s="7"/>
      <c r="G49" s="8"/>
      <c r="H49" s="7"/>
      <c r="I49" s="7"/>
      <c r="J49" s="8"/>
      <c r="K49" s="7"/>
      <c r="L49" s="7"/>
      <c r="M49" s="8"/>
      <c r="N49" s="7"/>
      <c r="O49" s="7"/>
      <c r="P49" s="8"/>
      <c r="Q49" s="7"/>
      <c r="R49" s="7"/>
      <c r="S49" s="8"/>
      <c r="T49" s="7"/>
      <c r="U49" s="7"/>
      <c r="V49" s="8"/>
      <c r="W49" s="7"/>
      <c r="X49" s="7"/>
      <c r="Y49" s="8"/>
      <c r="Z49" s="7"/>
      <c r="AA49" s="7"/>
      <c r="AB49" s="8"/>
      <c r="AC49" s="7"/>
      <c r="AD49" s="7"/>
      <c r="AE49" s="8"/>
      <c r="AF49" s="7"/>
      <c r="AG49" s="7"/>
      <c r="AH49" s="8"/>
      <c r="AI49" s="7"/>
      <c r="AJ49" s="7"/>
      <c r="AK49" s="8"/>
      <c r="AL49" s="7"/>
      <c r="AM49" s="7"/>
      <c r="AN49" s="8"/>
      <c r="AO49" s="7"/>
      <c r="AP49" s="7"/>
      <c r="AQ49" s="8"/>
      <c r="AR49" s="7" t="s">
        <v>33</v>
      </c>
      <c r="AS49" s="7" t="s">
        <v>33</v>
      </c>
      <c r="AT49" s="8"/>
      <c r="AU49" s="7"/>
      <c r="AV49" s="7"/>
      <c r="AW49" s="8"/>
      <c r="AX49" s="7"/>
      <c r="AY49" s="7"/>
      <c r="AZ49" s="8"/>
      <c r="BA49" s="7"/>
      <c r="BB49" s="7"/>
      <c r="BC49" s="8"/>
      <c r="BD49" s="7"/>
      <c r="BE49" s="7"/>
      <c r="BF49" s="8"/>
      <c r="BG49" s="7"/>
      <c r="BH49" s="7"/>
      <c r="BI49" s="8"/>
      <c r="BJ49" s="7"/>
      <c r="BK49" s="7"/>
      <c r="BL49" s="8"/>
      <c r="BM49" s="7"/>
      <c r="BN49" s="7"/>
      <c r="BO49" s="8"/>
      <c r="BP49" s="7"/>
      <c r="BQ49" s="7"/>
      <c r="BR49" s="8"/>
      <c r="BS49" s="7"/>
      <c r="BT49" s="7"/>
      <c r="BU49" s="8"/>
      <c r="BV49" s="9" cm="1">
        <f t="array" ref="BV49">SUMPRODUCT((B49:BU49="X") * TIME(0, 20, 0))</f>
        <v>2.7777777777777776E-2</v>
      </c>
    </row>
    <row r="50" spans="1:74" x14ac:dyDescent="0.25">
      <c r="A50" s="10" t="s">
        <v>29</v>
      </c>
      <c r="AM50" s="1" t="s">
        <v>33</v>
      </c>
      <c r="AN50" s="3" t="s">
        <v>33</v>
      </c>
      <c r="AO50" s="1" t="s">
        <v>33</v>
      </c>
      <c r="AP50" s="1" t="s">
        <v>33</v>
      </c>
      <c r="AT50" s="3" t="s">
        <v>33</v>
      </c>
      <c r="AU50" s="1" t="s">
        <v>33</v>
      </c>
      <c r="AV50" s="1" t="s">
        <v>33</v>
      </c>
      <c r="AW50" s="3" t="s">
        <v>33</v>
      </c>
      <c r="BD50" s="1" t="s">
        <v>33</v>
      </c>
      <c r="BE50" s="1" t="s">
        <v>33</v>
      </c>
      <c r="BH50" s="1" t="s">
        <v>33</v>
      </c>
      <c r="BI50" s="3" t="s">
        <v>33</v>
      </c>
      <c r="BJ50" s="1" t="s">
        <v>33</v>
      </c>
      <c r="BV50" s="11" cm="1">
        <f t="array" ref="BV50">SUMPRODUCT((B50:BU50="X") * TIME(0, 20, 0))</f>
        <v>0.18055555555555561</v>
      </c>
    </row>
    <row r="51" spans="1:74" x14ac:dyDescent="0.25">
      <c r="A51" s="10" t="s">
        <v>30</v>
      </c>
      <c r="R51" s="1" t="s">
        <v>33</v>
      </c>
      <c r="S51" s="3" t="s">
        <v>33</v>
      </c>
      <c r="T51" s="1" t="s">
        <v>33</v>
      </c>
      <c r="AX51" s="1" t="s">
        <v>33</v>
      </c>
      <c r="AY51" s="1" t="s">
        <v>33</v>
      </c>
      <c r="AZ51" s="3" t="s">
        <v>33</v>
      </c>
      <c r="BV51" s="11" cm="1">
        <f t="array" ref="BV51">SUMPRODUCT((B51:BU51="X") * TIME(0, 20, 0))</f>
        <v>8.3333333333333343E-2</v>
      </c>
    </row>
    <row r="52" spans="1:74" x14ac:dyDescent="0.25">
      <c r="A52" s="12" t="s">
        <v>31</v>
      </c>
      <c r="B52" s="13"/>
      <c r="C52" s="13"/>
      <c r="D52" s="14"/>
      <c r="E52" s="13"/>
      <c r="F52" s="13"/>
      <c r="G52" s="14"/>
      <c r="H52" s="13"/>
      <c r="I52" s="13"/>
      <c r="J52" s="14"/>
      <c r="K52" s="13"/>
      <c r="L52" s="13"/>
      <c r="M52" s="14"/>
      <c r="N52" s="13"/>
      <c r="O52" s="13"/>
      <c r="P52" s="14"/>
      <c r="Q52" s="13"/>
      <c r="R52" s="13"/>
      <c r="S52" s="14"/>
      <c r="T52" s="13"/>
      <c r="U52" s="13"/>
      <c r="V52" s="14"/>
      <c r="W52" s="13"/>
      <c r="X52" s="13"/>
      <c r="Y52" s="14"/>
      <c r="Z52" s="13"/>
      <c r="AA52" s="13"/>
      <c r="AB52" s="14"/>
      <c r="AC52" s="13"/>
      <c r="AD52" s="13"/>
      <c r="AE52" s="14"/>
      <c r="AF52" s="13"/>
      <c r="AG52" s="13"/>
      <c r="AH52" s="14"/>
      <c r="AI52" s="13"/>
      <c r="AJ52" s="13"/>
      <c r="AK52" s="14"/>
      <c r="AL52" s="13"/>
      <c r="AM52" s="13"/>
      <c r="AN52" s="14"/>
      <c r="AO52" s="13"/>
      <c r="AP52" s="13"/>
      <c r="AQ52" s="14" t="s">
        <v>33</v>
      </c>
      <c r="AR52" s="13"/>
      <c r="AS52" s="13"/>
      <c r="AT52" s="14"/>
      <c r="AU52" s="13"/>
      <c r="AV52" s="13"/>
      <c r="AW52" s="14"/>
      <c r="AX52" s="13"/>
      <c r="AY52" s="13"/>
      <c r="AZ52" s="14"/>
      <c r="BA52" s="13"/>
      <c r="BB52" s="13"/>
      <c r="BC52" s="14"/>
      <c r="BD52" s="13"/>
      <c r="BE52" s="13"/>
      <c r="BF52" s="14" t="s">
        <v>33</v>
      </c>
      <c r="BG52" s="13" t="s">
        <v>33</v>
      </c>
      <c r="BH52" s="13"/>
      <c r="BI52" s="14"/>
      <c r="BJ52" s="13"/>
      <c r="BK52" s="13"/>
      <c r="BL52" s="14"/>
      <c r="BM52" s="13"/>
      <c r="BN52" s="13"/>
      <c r="BO52" s="14"/>
      <c r="BP52" s="13"/>
      <c r="BQ52" s="13"/>
      <c r="BR52" s="14"/>
      <c r="BS52" s="13"/>
      <c r="BT52" s="13"/>
      <c r="BU52" s="14"/>
      <c r="BV52" s="15" cm="1">
        <f t="array" ref="BV52">SUMPRODUCT((B52:BU52="X") * TIME(0, 20, 0))</f>
        <v>4.1666666666666664E-2</v>
      </c>
    </row>
    <row r="53" spans="1:74" x14ac:dyDescent="0.25">
      <c r="A53" s="4">
        <v>45113</v>
      </c>
      <c r="B53" s="87">
        <v>0.29166666666666669</v>
      </c>
      <c r="C53" s="88"/>
      <c r="D53" s="88"/>
      <c r="E53" s="87">
        <v>0.33333333333333298</v>
      </c>
      <c r="F53" s="88"/>
      <c r="G53" s="88"/>
      <c r="H53" s="87">
        <v>0.375</v>
      </c>
      <c r="I53" s="88"/>
      <c r="J53" s="88"/>
      <c r="K53" s="87">
        <v>0.41666666666666702</v>
      </c>
      <c r="L53" s="88"/>
      <c r="M53" s="88"/>
      <c r="N53" s="87">
        <v>0.45833333333333298</v>
      </c>
      <c r="O53" s="88"/>
      <c r="P53" s="88"/>
      <c r="Q53" s="87">
        <v>0.5</v>
      </c>
      <c r="R53" s="88"/>
      <c r="S53" s="88"/>
      <c r="T53" s="87">
        <v>0.54166666666666696</v>
      </c>
      <c r="U53" s="88"/>
      <c r="V53" s="88"/>
      <c r="W53" s="87">
        <v>0.58333333333333304</v>
      </c>
      <c r="X53" s="88"/>
      <c r="Y53" s="88"/>
      <c r="Z53" s="87">
        <v>0.625</v>
      </c>
      <c r="AA53" s="88"/>
      <c r="AB53" s="88"/>
      <c r="AC53" s="87">
        <v>0.66666666666666696</v>
      </c>
      <c r="AD53" s="88"/>
      <c r="AE53" s="88"/>
      <c r="AF53" s="87">
        <v>0.70833333333333004</v>
      </c>
      <c r="AG53" s="88"/>
      <c r="AH53" s="88"/>
      <c r="AI53" s="87">
        <v>0.749999999999997</v>
      </c>
      <c r="AJ53" s="88"/>
      <c r="AK53" s="88"/>
      <c r="AL53" s="87">
        <v>0.79166666666666297</v>
      </c>
      <c r="AM53" s="88"/>
      <c r="AN53" s="88"/>
      <c r="AO53" s="87">
        <v>0.83333333333333004</v>
      </c>
      <c r="AP53" s="88"/>
      <c r="AQ53" s="88"/>
      <c r="AR53" s="87">
        <v>0.874999999999997</v>
      </c>
      <c r="AS53" s="88"/>
      <c r="AT53" s="88"/>
      <c r="AU53" s="87">
        <v>0.91666666666666297</v>
      </c>
      <c r="AV53" s="88"/>
      <c r="AW53" s="88"/>
      <c r="AX53" s="87">
        <v>0.95833333333333004</v>
      </c>
      <c r="AY53" s="88"/>
      <c r="AZ53" s="88"/>
      <c r="BA53" s="87">
        <v>0.999999999999997</v>
      </c>
      <c r="BB53" s="88"/>
      <c r="BC53" s="88"/>
      <c r="BD53" s="87">
        <v>1.0416666666666601</v>
      </c>
      <c r="BE53" s="88"/>
      <c r="BF53" s="88"/>
      <c r="BG53" s="87">
        <v>1.0833333333333299</v>
      </c>
      <c r="BH53" s="88"/>
      <c r="BI53" s="88"/>
      <c r="BJ53" s="87">
        <v>1.125</v>
      </c>
      <c r="BK53" s="88"/>
      <c r="BL53" s="88"/>
      <c r="BM53" s="87">
        <v>1.1666666666666601</v>
      </c>
      <c r="BN53" s="88"/>
      <c r="BO53" s="88"/>
      <c r="BP53" s="87">
        <v>1.2083333333333299</v>
      </c>
      <c r="BQ53" s="88"/>
      <c r="BR53" s="88"/>
      <c r="BS53" s="87">
        <v>1.25</v>
      </c>
      <c r="BT53" s="88"/>
      <c r="BU53" s="88"/>
      <c r="BV53" s="1" t="s">
        <v>0</v>
      </c>
    </row>
    <row r="54" spans="1:74" x14ac:dyDescent="0.25">
      <c r="A54" s="5" t="s">
        <v>32</v>
      </c>
      <c r="B54" s="7"/>
      <c r="C54" s="7"/>
      <c r="D54" s="8"/>
      <c r="E54" s="7"/>
      <c r="F54" s="7"/>
      <c r="G54" s="8"/>
      <c r="H54" s="7"/>
      <c r="I54" s="7"/>
      <c r="J54" s="8"/>
      <c r="K54" s="7"/>
      <c r="L54" s="7"/>
      <c r="M54" s="8"/>
      <c r="N54" s="7"/>
      <c r="O54" s="7"/>
      <c r="P54" s="8"/>
      <c r="Q54" s="7"/>
      <c r="R54" s="7"/>
      <c r="S54" s="8"/>
      <c r="T54" s="7"/>
      <c r="U54" s="7"/>
      <c r="V54" s="8"/>
      <c r="W54" s="7"/>
      <c r="X54" s="7"/>
      <c r="Y54" s="8"/>
      <c r="Z54" s="7"/>
      <c r="AA54" s="7"/>
      <c r="AB54" s="8"/>
      <c r="AC54" s="7"/>
      <c r="AD54" s="7"/>
      <c r="AE54" s="8"/>
      <c r="AF54" s="7"/>
      <c r="AG54" s="7"/>
      <c r="AH54" s="8"/>
      <c r="AI54" s="7"/>
      <c r="AJ54" s="7"/>
      <c r="AK54" s="8"/>
      <c r="AL54" s="7"/>
      <c r="AM54" s="7"/>
      <c r="AN54" s="8"/>
      <c r="AO54" s="7"/>
      <c r="AP54" s="7"/>
      <c r="AQ54" s="8" t="s">
        <v>33</v>
      </c>
      <c r="AR54" s="7" t="s">
        <v>33</v>
      </c>
      <c r="AS54" s="7" t="s">
        <v>33</v>
      </c>
      <c r="AT54" s="8" t="s">
        <v>33</v>
      </c>
      <c r="AU54" s="7" t="s">
        <v>33</v>
      </c>
      <c r="AV54" s="7" t="s">
        <v>33</v>
      </c>
      <c r="AW54" s="8"/>
      <c r="AX54" s="7"/>
      <c r="AY54" s="7"/>
      <c r="AZ54" s="8"/>
      <c r="BA54" s="7"/>
      <c r="BB54" s="7"/>
      <c r="BC54" s="8"/>
      <c r="BD54" s="7" t="s">
        <v>33</v>
      </c>
      <c r="BE54" s="7" t="s">
        <v>33</v>
      </c>
      <c r="BF54" s="8"/>
      <c r="BG54" s="7"/>
      <c r="BH54" s="7"/>
      <c r="BI54" s="8"/>
      <c r="BJ54" s="7"/>
      <c r="BK54" s="7"/>
      <c r="BL54" s="8"/>
      <c r="BM54" s="7"/>
      <c r="BN54" s="7"/>
      <c r="BO54" s="8"/>
      <c r="BP54" s="7"/>
      <c r="BQ54" s="7"/>
      <c r="BR54" s="8"/>
      <c r="BS54" s="7"/>
      <c r="BT54" s="7"/>
      <c r="BU54" s="8"/>
      <c r="BV54" s="9" cm="1">
        <f t="array" ref="BV54">SUMPRODUCT((B54:BU54="X") * TIME(0, 20, 0))</f>
        <v>0.11111111111111113</v>
      </c>
    </row>
    <row r="55" spans="1:74" x14ac:dyDescent="0.25">
      <c r="A55" s="10" t="s">
        <v>29</v>
      </c>
      <c r="AW55" s="3" t="s">
        <v>33</v>
      </c>
      <c r="AX55" s="1" t="s">
        <v>33</v>
      </c>
      <c r="AY55" s="1" t="s">
        <v>33</v>
      </c>
      <c r="AZ55" s="3" t="s">
        <v>33</v>
      </c>
      <c r="BA55" s="1" t="s">
        <v>33</v>
      </c>
      <c r="BB55" s="1" t="s">
        <v>33</v>
      </c>
      <c r="BF55" s="3" t="s">
        <v>33</v>
      </c>
      <c r="BG55" s="1" t="s">
        <v>33</v>
      </c>
      <c r="BJ55" s="1" t="s">
        <v>33</v>
      </c>
      <c r="BK55" s="1" t="s">
        <v>33</v>
      </c>
      <c r="BL55" s="3" t="s">
        <v>33</v>
      </c>
      <c r="BM55" s="1" t="s">
        <v>33</v>
      </c>
      <c r="BN55" s="1" t="s">
        <v>33</v>
      </c>
      <c r="BO55" s="3" t="s">
        <v>33</v>
      </c>
      <c r="BV55" s="11" cm="1">
        <f t="array" ref="BV55">SUMPRODUCT((B55:BU55="X") * TIME(0, 20, 0))</f>
        <v>0.1944444444444445</v>
      </c>
    </row>
    <row r="56" spans="1:74" x14ac:dyDescent="0.25">
      <c r="A56" s="10" t="s">
        <v>30</v>
      </c>
      <c r="BV56" s="11" cm="1">
        <f t="array" ref="BV56">SUMPRODUCT((B56:BU56="X") * TIME(0, 20, 0))</f>
        <v>0</v>
      </c>
    </row>
    <row r="57" spans="1:74" x14ac:dyDescent="0.25">
      <c r="A57" s="12" t="s">
        <v>31</v>
      </c>
      <c r="B57" s="13"/>
      <c r="C57" s="13"/>
      <c r="D57" s="14"/>
      <c r="E57" s="13"/>
      <c r="F57" s="13"/>
      <c r="G57" s="14"/>
      <c r="H57" s="13"/>
      <c r="I57" s="13"/>
      <c r="J57" s="14"/>
      <c r="K57" s="13"/>
      <c r="L57" s="13"/>
      <c r="M57" s="14"/>
      <c r="N57" s="13"/>
      <c r="O57" s="13"/>
      <c r="P57" s="14"/>
      <c r="Q57" s="13"/>
      <c r="R57" s="13"/>
      <c r="S57" s="14"/>
      <c r="T57" s="13"/>
      <c r="U57" s="13"/>
      <c r="V57" s="14"/>
      <c r="W57" s="13"/>
      <c r="X57" s="13"/>
      <c r="Y57" s="14"/>
      <c r="Z57" s="13"/>
      <c r="AA57" s="13"/>
      <c r="AB57" s="14"/>
      <c r="AC57" s="13"/>
      <c r="AD57" s="13"/>
      <c r="AE57" s="14"/>
      <c r="AF57" s="13"/>
      <c r="AG57" s="13"/>
      <c r="AH57" s="14"/>
      <c r="AI57" s="13"/>
      <c r="AJ57" s="13"/>
      <c r="AK57" s="14"/>
      <c r="AL57" s="13"/>
      <c r="AM57" s="13"/>
      <c r="AN57" s="14"/>
      <c r="AO57" s="13"/>
      <c r="AP57" s="13"/>
      <c r="AQ57" s="14"/>
      <c r="AR57" s="13"/>
      <c r="AS57" s="13"/>
      <c r="AT57" s="14"/>
      <c r="AU57" s="13"/>
      <c r="AV57" s="13"/>
      <c r="AW57" s="14"/>
      <c r="AX57" s="13"/>
      <c r="AY57" s="13"/>
      <c r="AZ57" s="14"/>
      <c r="BA57" s="13"/>
      <c r="BB57" s="13"/>
      <c r="BC57" s="14" t="s">
        <v>33</v>
      </c>
      <c r="BD57" s="13"/>
      <c r="BE57" s="13"/>
      <c r="BF57" s="14"/>
      <c r="BG57" s="13"/>
      <c r="BH57" s="13" t="s">
        <v>33</v>
      </c>
      <c r="BI57" s="14" t="s">
        <v>33</v>
      </c>
      <c r="BJ57" s="13"/>
      <c r="BK57" s="13"/>
      <c r="BL57" s="14"/>
      <c r="BM57" s="13"/>
      <c r="BN57" s="13"/>
      <c r="BO57" s="14"/>
      <c r="BP57" s="13"/>
      <c r="BQ57" s="13"/>
      <c r="BR57" s="14"/>
      <c r="BS57" s="13"/>
      <c r="BT57" s="13"/>
      <c r="BU57" s="14"/>
      <c r="BV57" s="15" cm="1">
        <f t="array" ref="BV57">SUMPRODUCT((B57:BU57="X") * TIME(0, 20, 0))</f>
        <v>4.1666666666666664E-2</v>
      </c>
    </row>
    <row r="58" spans="1:74" x14ac:dyDescent="0.25">
      <c r="A58" s="4">
        <v>45114</v>
      </c>
      <c r="B58" s="87">
        <v>0.29166666666666669</v>
      </c>
      <c r="C58" s="88"/>
      <c r="D58" s="88"/>
      <c r="E58" s="87">
        <v>0.33333333333333298</v>
      </c>
      <c r="F58" s="88"/>
      <c r="G58" s="88"/>
      <c r="H58" s="87">
        <v>0.375</v>
      </c>
      <c r="I58" s="88"/>
      <c r="J58" s="88"/>
      <c r="K58" s="87">
        <v>0.41666666666666702</v>
      </c>
      <c r="L58" s="88"/>
      <c r="M58" s="88"/>
      <c r="N58" s="87">
        <v>0.45833333333333298</v>
      </c>
      <c r="O58" s="88"/>
      <c r="P58" s="88"/>
      <c r="Q58" s="87">
        <v>0.5</v>
      </c>
      <c r="R58" s="88"/>
      <c r="S58" s="88"/>
      <c r="T58" s="87">
        <v>0.54166666666666696</v>
      </c>
      <c r="U58" s="88"/>
      <c r="V58" s="88"/>
      <c r="W58" s="87">
        <v>0.58333333333333304</v>
      </c>
      <c r="X58" s="88"/>
      <c r="Y58" s="88"/>
      <c r="Z58" s="87">
        <v>0.625</v>
      </c>
      <c r="AA58" s="88"/>
      <c r="AB58" s="88"/>
      <c r="AC58" s="87">
        <v>0.66666666666666696</v>
      </c>
      <c r="AD58" s="88"/>
      <c r="AE58" s="88"/>
      <c r="AF58" s="87">
        <v>0.70833333333333004</v>
      </c>
      <c r="AG58" s="88"/>
      <c r="AH58" s="88"/>
      <c r="AI58" s="87">
        <v>0.749999999999997</v>
      </c>
      <c r="AJ58" s="88"/>
      <c r="AK58" s="88"/>
      <c r="AL58" s="87">
        <v>0.79166666666666297</v>
      </c>
      <c r="AM58" s="88"/>
      <c r="AN58" s="88"/>
      <c r="AO58" s="87">
        <v>0.83333333333333004</v>
      </c>
      <c r="AP58" s="88"/>
      <c r="AQ58" s="88"/>
      <c r="AR58" s="87">
        <v>0.874999999999997</v>
      </c>
      <c r="AS58" s="88"/>
      <c r="AT58" s="88"/>
      <c r="AU58" s="87">
        <v>0.91666666666666297</v>
      </c>
      <c r="AV58" s="88"/>
      <c r="AW58" s="88"/>
      <c r="AX58" s="87">
        <v>0.95833333333333004</v>
      </c>
      <c r="AY58" s="88"/>
      <c r="AZ58" s="88"/>
      <c r="BA58" s="87">
        <v>0.999999999999997</v>
      </c>
      <c r="BB58" s="88"/>
      <c r="BC58" s="88"/>
      <c r="BD58" s="87">
        <v>1.0416666666666601</v>
      </c>
      <c r="BE58" s="88"/>
      <c r="BF58" s="88"/>
      <c r="BG58" s="87">
        <v>1.0833333333333299</v>
      </c>
      <c r="BH58" s="88"/>
      <c r="BI58" s="88"/>
      <c r="BJ58" s="87">
        <v>1.125</v>
      </c>
      <c r="BK58" s="88"/>
      <c r="BL58" s="88"/>
      <c r="BM58" s="87">
        <v>1.1666666666666601</v>
      </c>
      <c r="BN58" s="88"/>
      <c r="BO58" s="88"/>
      <c r="BP58" s="87">
        <v>1.2083333333333299</v>
      </c>
      <c r="BQ58" s="88"/>
      <c r="BR58" s="88"/>
      <c r="BS58" s="87">
        <v>1.25</v>
      </c>
      <c r="BT58" s="88"/>
      <c r="BU58" s="88"/>
      <c r="BV58" s="1" t="s">
        <v>0</v>
      </c>
    </row>
    <row r="59" spans="1:74" x14ac:dyDescent="0.25">
      <c r="A59" s="5" t="s">
        <v>32</v>
      </c>
      <c r="B59" s="7"/>
      <c r="C59" s="7"/>
      <c r="D59" s="8"/>
      <c r="E59" s="7"/>
      <c r="F59" s="7"/>
      <c r="G59" s="8"/>
      <c r="H59" s="7"/>
      <c r="I59" s="7"/>
      <c r="J59" s="8"/>
      <c r="K59" s="7"/>
      <c r="L59" s="7"/>
      <c r="M59" s="8"/>
      <c r="N59" s="7"/>
      <c r="O59" s="7"/>
      <c r="P59" s="8"/>
      <c r="Q59" s="7"/>
      <c r="R59" s="7"/>
      <c r="S59" s="8"/>
      <c r="T59" s="7"/>
      <c r="U59" s="7"/>
      <c r="V59" s="8"/>
      <c r="W59" s="7"/>
      <c r="X59" s="7"/>
      <c r="Y59" s="8"/>
      <c r="Z59" s="7"/>
      <c r="AA59" s="7"/>
      <c r="AB59" s="8"/>
      <c r="AC59" s="7"/>
      <c r="AD59" s="7"/>
      <c r="AE59" s="8"/>
      <c r="AF59" s="7"/>
      <c r="AG59" s="7"/>
      <c r="AH59" s="8"/>
      <c r="AI59" s="7"/>
      <c r="AJ59" s="7"/>
      <c r="AK59" s="8"/>
      <c r="AL59" s="7"/>
      <c r="AM59" s="7"/>
      <c r="AN59" s="8"/>
      <c r="AO59" s="7"/>
      <c r="AP59" s="7"/>
      <c r="AQ59" s="8"/>
      <c r="AR59" s="7"/>
      <c r="AS59" s="7"/>
      <c r="AT59" s="8"/>
      <c r="AU59" s="7"/>
      <c r="AV59" s="7"/>
      <c r="AW59" s="8"/>
      <c r="AX59" s="7"/>
      <c r="AY59" s="7"/>
      <c r="AZ59" s="8" t="s">
        <v>33</v>
      </c>
      <c r="BA59" s="7" t="s">
        <v>33</v>
      </c>
      <c r="BB59" s="7" t="s">
        <v>33</v>
      </c>
      <c r="BC59" s="8" t="s">
        <v>33</v>
      </c>
      <c r="BD59" s="7" t="s">
        <v>33</v>
      </c>
      <c r="BE59" s="7" t="s">
        <v>33</v>
      </c>
      <c r="BF59" s="8" t="s">
        <v>33</v>
      </c>
      <c r="BG59" s="7" t="s">
        <v>33</v>
      </c>
      <c r="BH59" s="7"/>
      <c r="BI59" s="8"/>
      <c r="BJ59" s="7"/>
      <c r="BK59" s="7"/>
      <c r="BL59" s="8" t="s">
        <v>33</v>
      </c>
      <c r="BM59" s="7" t="s">
        <v>33</v>
      </c>
      <c r="BN59" s="7" t="s">
        <v>33</v>
      </c>
      <c r="BO59" s="8" t="s">
        <v>33</v>
      </c>
      <c r="BP59" s="7"/>
      <c r="BQ59" s="7"/>
      <c r="BR59" s="8"/>
      <c r="BS59" s="7"/>
      <c r="BT59" s="7"/>
      <c r="BU59" s="8"/>
      <c r="BV59" s="9" cm="1">
        <f t="array" ref="BV59">SUMPRODUCT((B59:BU59="X") * TIME(0, 20, 0))</f>
        <v>0.16666666666666671</v>
      </c>
    </row>
    <row r="60" spans="1:74" x14ac:dyDescent="0.25">
      <c r="A60" s="10" t="s">
        <v>29</v>
      </c>
      <c r="AJ60" s="1" t="s">
        <v>33</v>
      </c>
      <c r="AK60" s="3" t="s">
        <v>33</v>
      </c>
      <c r="AL60" s="1" t="s">
        <v>33</v>
      </c>
      <c r="AM60" s="1" t="s">
        <v>33</v>
      </c>
      <c r="AN60" s="3" t="s">
        <v>33</v>
      </c>
      <c r="AO60" s="1" t="s">
        <v>33</v>
      </c>
      <c r="AP60" s="1" t="s">
        <v>33</v>
      </c>
      <c r="AQ60" s="3" t="s">
        <v>33</v>
      </c>
      <c r="BH60" s="1" t="s">
        <v>33</v>
      </c>
      <c r="BI60" s="3" t="s">
        <v>33</v>
      </c>
      <c r="BJ60" s="1" t="s">
        <v>33</v>
      </c>
      <c r="BK60" s="1" t="s">
        <v>33</v>
      </c>
      <c r="BV60" s="11" cm="1">
        <f t="array" ref="BV60">SUMPRODUCT((B60:BU60="X") * TIME(0, 20, 0))</f>
        <v>0.16666666666666671</v>
      </c>
    </row>
    <row r="61" spans="1:74" x14ac:dyDescent="0.25">
      <c r="A61" s="10" t="s">
        <v>30</v>
      </c>
      <c r="AR61" s="1" t="s">
        <v>33</v>
      </c>
      <c r="AS61" s="1" t="s">
        <v>33</v>
      </c>
      <c r="AT61" s="3" t="s">
        <v>33</v>
      </c>
      <c r="AU61" s="1" t="s">
        <v>33</v>
      </c>
      <c r="AV61" s="1" t="s">
        <v>33</v>
      </c>
      <c r="AW61" s="3" t="s">
        <v>33</v>
      </c>
      <c r="BV61" s="11" cm="1">
        <f t="array" ref="BV61">SUMPRODUCT((B61:BU61="X") * TIME(0, 20, 0))</f>
        <v>8.3333333333333343E-2</v>
      </c>
    </row>
    <row r="62" spans="1:74" x14ac:dyDescent="0.25">
      <c r="A62" s="12" t="s">
        <v>31</v>
      </c>
      <c r="B62" s="13"/>
      <c r="C62" s="13"/>
      <c r="D62" s="14"/>
      <c r="E62" s="13"/>
      <c r="F62" s="13"/>
      <c r="G62" s="14"/>
      <c r="H62" s="13"/>
      <c r="I62" s="13"/>
      <c r="J62" s="14"/>
      <c r="K62" s="13"/>
      <c r="L62" s="13"/>
      <c r="M62" s="14"/>
      <c r="N62" s="13"/>
      <c r="O62" s="13"/>
      <c r="P62" s="14"/>
      <c r="Q62" s="13"/>
      <c r="R62" s="13"/>
      <c r="S62" s="14"/>
      <c r="T62" s="13"/>
      <c r="U62" s="13"/>
      <c r="V62" s="14"/>
      <c r="W62" s="13"/>
      <c r="X62" s="13"/>
      <c r="Y62" s="14"/>
      <c r="Z62" s="13"/>
      <c r="AA62" s="13"/>
      <c r="AB62" s="14"/>
      <c r="AC62" s="13"/>
      <c r="AD62" s="13"/>
      <c r="AE62" s="14"/>
      <c r="AF62" s="13"/>
      <c r="AG62" s="13"/>
      <c r="AH62" s="14"/>
      <c r="AI62" s="13"/>
      <c r="AJ62" s="13"/>
      <c r="AK62" s="14"/>
      <c r="AL62" s="13"/>
      <c r="AM62" s="13"/>
      <c r="AN62" s="14"/>
      <c r="AO62" s="13"/>
      <c r="AP62" s="13"/>
      <c r="AQ62" s="14"/>
      <c r="AR62" s="13"/>
      <c r="AS62" s="13"/>
      <c r="AT62" s="14"/>
      <c r="AU62" s="13"/>
      <c r="AV62" s="13"/>
      <c r="AW62" s="14"/>
      <c r="AX62" s="13" t="s">
        <v>33</v>
      </c>
      <c r="AY62" s="13" t="s">
        <v>33</v>
      </c>
      <c r="AZ62" s="14"/>
      <c r="BA62" s="13"/>
      <c r="BB62" s="13"/>
      <c r="BC62" s="14"/>
      <c r="BD62" s="13"/>
      <c r="BE62" s="13"/>
      <c r="BF62" s="14"/>
      <c r="BG62" s="13"/>
      <c r="BH62" s="13"/>
      <c r="BI62" s="14"/>
      <c r="BJ62" s="13"/>
      <c r="BK62" s="13"/>
      <c r="BL62" s="14"/>
      <c r="BM62" s="13"/>
      <c r="BN62" s="13"/>
      <c r="BO62" s="14"/>
      <c r="BP62" s="13"/>
      <c r="BQ62" s="13"/>
      <c r="BR62" s="14"/>
      <c r="BS62" s="13"/>
      <c r="BT62" s="13"/>
      <c r="BU62" s="14"/>
      <c r="BV62" s="15" cm="1">
        <f t="array" ref="BV62">SUMPRODUCT((B62:BU62="X") * TIME(0, 20, 0))</f>
        <v>2.7777777777777776E-2</v>
      </c>
    </row>
    <row r="63" spans="1:74" x14ac:dyDescent="0.25">
      <c r="A63" s="4">
        <v>45115</v>
      </c>
      <c r="B63" s="87">
        <v>0.29166666666666669</v>
      </c>
      <c r="C63" s="88"/>
      <c r="D63" s="88"/>
      <c r="E63" s="87">
        <v>0.33333333333333298</v>
      </c>
      <c r="F63" s="88"/>
      <c r="G63" s="88"/>
      <c r="H63" s="87">
        <v>0.375</v>
      </c>
      <c r="I63" s="88"/>
      <c r="J63" s="88"/>
      <c r="K63" s="87">
        <v>0.41666666666666702</v>
      </c>
      <c r="L63" s="88"/>
      <c r="M63" s="88"/>
      <c r="N63" s="87">
        <v>0.45833333333333298</v>
      </c>
      <c r="O63" s="88"/>
      <c r="P63" s="88"/>
      <c r="Q63" s="87">
        <v>0.5</v>
      </c>
      <c r="R63" s="88"/>
      <c r="S63" s="88"/>
      <c r="T63" s="87">
        <v>0.54166666666666696</v>
      </c>
      <c r="U63" s="88"/>
      <c r="V63" s="88"/>
      <c r="W63" s="87">
        <v>0.58333333333333304</v>
      </c>
      <c r="X63" s="88"/>
      <c r="Y63" s="88"/>
      <c r="Z63" s="87">
        <v>0.625</v>
      </c>
      <c r="AA63" s="88"/>
      <c r="AB63" s="88"/>
      <c r="AC63" s="87">
        <v>0.66666666666666696</v>
      </c>
      <c r="AD63" s="88"/>
      <c r="AE63" s="88"/>
      <c r="AF63" s="87">
        <v>0.70833333333333004</v>
      </c>
      <c r="AG63" s="88"/>
      <c r="AH63" s="88"/>
      <c r="AI63" s="87">
        <v>0.749999999999997</v>
      </c>
      <c r="AJ63" s="88"/>
      <c r="AK63" s="88"/>
      <c r="AL63" s="87">
        <v>0.79166666666666297</v>
      </c>
      <c r="AM63" s="88"/>
      <c r="AN63" s="88"/>
      <c r="AO63" s="87">
        <v>0.83333333333333004</v>
      </c>
      <c r="AP63" s="88"/>
      <c r="AQ63" s="88"/>
      <c r="AR63" s="87">
        <v>0.874999999999997</v>
      </c>
      <c r="AS63" s="88"/>
      <c r="AT63" s="88"/>
      <c r="AU63" s="87">
        <v>0.91666666666666297</v>
      </c>
      <c r="AV63" s="88"/>
      <c r="AW63" s="88"/>
      <c r="AX63" s="87">
        <v>0.95833333333333004</v>
      </c>
      <c r="AY63" s="88"/>
      <c r="AZ63" s="88"/>
      <c r="BA63" s="87">
        <v>0.999999999999997</v>
      </c>
      <c r="BB63" s="88"/>
      <c r="BC63" s="88"/>
      <c r="BD63" s="87">
        <v>1.0416666666666601</v>
      </c>
      <c r="BE63" s="88"/>
      <c r="BF63" s="88"/>
      <c r="BG63" s="87">
        <v>1.0833333333333299</v>
      </c>
      <c r="BH63" s="88"/>
      <c r="BI63" s="88"/>
      <c r="BJ63" s="87">
        <v>1.125</v>
      </c>
      <c r="BK63" s="88"/>
      <c r="BL63" s="88"/>
      <c r="BM63" s="87">
        <v>1.1666666666666601</v>
      </c>
      <c r="BN63" s="88"/>
      <c r="BO63" s="88"/>
      <c r="BP63" s="87">
        <v>1.2083333333333299</v>
      </c>
      <c r="BQ63" s="88"/>
      <c r="BR63" s="88"/>
      <c r="BS63" s="87">
        <v>1.25</v>
      </c>
      <c r="BT63" s="88"/>
      <c r="BU63" s="88"/>
      <c r="BV63" s="1" t="s">
        <v>0</v>
      </c>
    </row>
    <row r="64" spans="1:74" x14ac:dyDescent="0.25">
      <c r="A64" s="5" t="s">
        <v>32</v>
      </c>
      <c r="B64" s="7"/>
      <c r="C64" s="7"/>
      <c r="D64" s="8"/>
      <c r="E64" s="7"/>
      <c r="F64" s="7"/>
      <c r="G64" s="8"/>
      <c r="H64" s="7"/>
      <c r="I64" s="7"/>
      <c r="J64" s="8"/>
      <c r="K64" s="7"/>
      <c r="L64" s="7"/>
      <c r="M64" s="8"/>
      <c r="N64" s="7"/>
      <c r="O64" s="7"/>
      <c r="P64" s="8"/>
      <c r="Q64" s="7"/>
      <c r="R64" s="7"/>
      <c r="S64" s="8"/>
      <c r="T64" s="7"/>
      <c r="U64" s="7"/>
      <c r="V64" s="8"/>
      <c r="W64" s="7"/>
      <c r="X64" s="7"/>
      <c r="Y64" s="8"/>
      <c r="Z64" s="7"/>
      <c r="AA64" s="7"/>
      <c r="AB64" s="8"/>
      <c r="AC64" s="7"/>
      <c r="AD64" s="7"/>
      <c r="AE64" s="8"/>
      <c r="AF64" s="7"/>
      <c r="AG64" s="7"/>
      <c r="AH64" s="8"/>
      <c r="AI64" s="7"/>
      <c r="AJ64" s="7"/>
      <c r="AK64" s="8"/>
      <c r="AL64" s="7"/>
      <c r="AM64" s="7"/>
      <c r="AN64" s="8"/>
      <c r="AO64" s="7"/>
      <c r="AP64" s="7"/>
      <c r="AQ64" s="8"/>
      <c r="AR64" s="7"/>
      <c r="AS64" s="7"/>
      <c r="AT64" s="8"/>
      <c r="AU64" s="7"/>
      <c r="AV64" s="7"/>
      <c r="AW64" s="8"/>
      <c r="AX64" s="7"/>
      <c r="AY64" s="7"/>
      <c r="AZ64" s="8"/>
      <c r="BA64" s="7"/>
      <c r="BB64" s="7"/>
      <c r="BC64" s="8" t="s">
        <v>33</v>
      </c>
      <c r="BD64" s="7" t="s">
        <v>33</v>
      </c>
      <c r="BE64" s="7" t="s">
        <v>33</v>
      </c>
      <c r="BF64" s="8" t="s">
        <v>33</v>
      </c>
      <c r="BG64" s="7"/>
      <c r="BH64" s="7"/>
      <c r="BI64" s="8"/>
      <c r="BJ64" s="7"/>
      <c r="BK64" s="7"/>
      <c r="BL64" s="8"/>
      <c r="BM64" s="7"/>
      <c r="BN64" s="7"/>
      <c r="BO64" s="8"/>
      <c r="BP64" s="7"/>
      <c r="BQ64" s="7"/>
      <c r="BR64" s="8"/>
      <c r="BS64" s="7"/>
      <c r="BT64" s="7"/>
      <c r="BU64" s="8"/>
      <c r="BV64" s="9" cm="1">
        <f t="array" ref="BV64">SUMPRODUCT((B64:BU64="X") * TIME(0, 20, 0))</f>
        <v>5.5555555555555552E-2</v>
      </c>
    </row>
    <row r="65" spans="1:74" x14ac:dyDescent="0.25">
      <c r="A65" s="10" t="s">
        <v>29</v>
      </c>
      <c r="AI65" s="1" t="s">
        <v>33</v>
      </c>
      <c r="AJ65" s="1" t="s">
        <v>33</v>
      </c>
      <c r="AK65" s="3" t="s">
        <v>33</v>
      </c>
      <c r="AL65" s="1" t="s">
        <v>33</v>
      </c>
      <c r="AM65" s="1" t="s">
        <v>33</v>
      </c>
      <c r="AN65" s="3" t="s">
        <v>33</v>
      </c>
      <c r="AO65" s="1" t="s">
        <v>33</v>
      </c>
      <c r="AP65" s="1" t="s">
        <v>33</v>
      </c>
      <c r="AQ65" s="3" t="s">
        <v>33</v>
      </c>
      <c r="AV65" s="1" t="s">
        <v>33</v>
      </c>
      <c r="AW65" s="3" t="s">
        <v>33</v>
      </c>
      <c r="AX65" s="1" t="s">
        <v>33</v>
      </c>
      <c r="AY65" s="1" t="s">
        <v>33</v>
      </c>
      <c r="AZ65" s="3" t="s">
        <v>33</v>
      </c>
      <c r="BA65" s="1" t="s">
        <v>33</v>
      </c>
      <c r="BB65" s="1" t="s">
        <v>33</v>
      </c>
      <c r="BG65" s="1" t="s">
        <v>33</v>
      </c>
      <c r="BH65" s="1" t="s">
        <v>33</v>
      </c>
      <c r="BI65" s="3" t="s">
        <v>33</v>
      </c>
      <c r="BJ65" s="1" t="s">
        <v>33</v>
      </c>
      <c r="BV65" s="11" cm="1">
        <f t="array" ref="BV65">SUMPRODUCT((B65:BU65="X") * TIME(0, 20, 0))</f>
        <v>0.27777777777777785</v>
      </c>
    </row>
    <row r="66" spans="1:74" x14ac:dyDescent="0.25">
      <c r="A66" s="10" t="s">
        <v>30</v>
      </c>
      <c r="AR66" s="1" t="s">
        <v>33</v>
      </c>
      <c r="AS66" s="1" t="s">
        <v>33</v>
      </c>
      <c r="AT66" s="3" t="s">
        <v>33</v>
      </c>
      <c r="AU66" s="1" t="s">
        <v>33</v>
      </c>
      <c r="BV66" s="11" cm="1">
        <f t="array" ref="BV66">SUMPRODUCT((B66:BU66="X") * TIME(0, 20, 0))</f>
        <v>5.5555555555555552E-2</v>
      </c>
    </row>
    <row r="67" spans="1:74" x14ac:dyDescent="0.25">
      <c r="A67" s="12" t="s">
        <v>31</v>
      </c>
      <c r="B67" s="13"/>
      <c r="C67" s="13"/>
      <c r="D67" s="14"/>
      <c r="E67" s="13"/>
      <c r="F67" s="13"/>
      <c r="G67" s="14"/>
      <c r="H67" s="13"/>
      <c r="I67" s="13"/>
      <c r="J67" s="14"/>
      <c r="K67" s="13"/>
      <c r="L67" s="13"/>
      <c r="M67" s="14"/>
      <c r="N67" s="13"/>
      <c r="O67" s="13"/>
      <c r="P67" s="14"/>
      <c r="Q67" s="13"/>
      <c r="R67" s="13"/>
      <c r="S67" s="14"/>
      <c r="T67" s="13"/>
      <c r="U67" s="13"/>
      <c r="V67" s="14"/>
      <c r="W67" s="13"/>
      <c r="X67" s="13"/>
      <c r="Y67" s="14"/>
      <c r="Z67" s="13"/>
      <c r="AA67" s="13"/>
      <c r="AB67" s="14"/>
      <c r="AC67" s="13"/>
      <c r="AD67" s="13"/>
      <c r="AE67" s="14"/>
      <c r="AF67" s="13"/>
      <c r="AG67" s="13"/>
      <c r="AH67" s="14"/>
      <c r="AI67" s="13"/>
      <c r="AJ67" s="13"/>
      <c r="AK67" s="14"/>
      <c r="AL67" s="13"/>
      <c r="AM67" s="13"/>
      <c r="AN67" s="14"/>
      <c r="AO67" s="13"/>
      <c r="AP67" s="13"/>
      <c r="AQ67" s="14"/>
      <c r="AR67" s="13"/>
      <c r="AS67" s="13"/>
      <c r="AT67" s="14"/>
      <c r="AU67" s="13"/>
      <c r="AV67" s="13"/>
      <c r="AW67" s="14"/>
      <c r="AX67" s="13"/>
      <c r="AY67" s="13"/>
      <c r="AZ67" s="14"/>
      <c r="BA67" s="13"/>
      <c r="BB67" s="13"/>
      <c r="BC67" s="14"/>
      <c r="BD67" s="13"/>
      <c r="BE67" s="13"/>
      <c r="BF67" s="14"/>
      <c r="BG67" s="13"/>
      <c r="BH67" s="13"/>
      <c r="BI67" s="14"/>
      <c r="BJ67" s="13"/>
      <c r="BK67" s="13" t="s">
        <v>33</v>
      </c>
      <c r="BL67" s="14" t="s">
        <v>33</v>
      </c>
      <c r="BM67" s="13" t="s">
        <v>33</v>
      </c>
      <c r="BN67" s="13" t="s">
        <v>33</v>
      </c>
      <c r="BO67" s="14"/>
      <c r="BP67" s="13"/>
      <c r="BQ67" s="13"/>
      <c r="BR67" s="14"/>
      <c r="BS67" s="13"/>
      <c r="BT67" s="13"/>
      <c r="BU67" s="14"/>
      <c r="BV67" s="15" cm="1">
        <f t="array" ref="BV67">SUMPRODUCT((B67:BU67="X") * TIME(0, 20, 0))</f>
        <v>5.5555555555555552E-2</v>
      </c>
    </row>
    <row r="68" spans="1:74" x14ac:dyDescent="0.25">
      <c r="A68" s="4">
        <v>45116</v>
      </c>
      <c r="B68" s="87">
        <v>0.29166666666666669</v>
      </c>
      <c r="C68" s="88"/>
      <c r="D68" s="88"/>
      <c r="E68" s="87">
        <v>0.33333333333333298</v>
      </c>
      <c r="F68" s="88"/>
      <c r="G68" s="88"/>
      <c r="H68" s="87">
        <v>0.375</v>
      </c>
      <c r="I68" s="88"/>
      <c r="J68" s="88"/>
      <c r="K68" s="87">
        <v>0.41666666666666702</v>
      </c>
      <c r="L68" s="88"/>
      <c r="M68" s="88"/>
      <c r="N68" s="87">
        <v>0.45833333333333298</v>
      </c>
      <c r="O68" s="88"/>
      <c r="P68" s="88"/>
      <c r="Q68" s="87">
        <v>0.5</v>
      </c>
      <c r="R68" s="88"/>
      <c r="S68" s="88"/>
      <c r="T68" s="87">
        <v>0.54166666666666696</v>
      </c>
      <c r="U68" s="88"/>
      <c r="V68" s="88"/>
      <c r="W68" s="87">
        <v>0.58333333333333304</v>
      </c>
      <c r="X68" s="88"/>
      <c r="Y68" s="88"/>
      <c r="Z68" s="87">
        <v>0.625</v>
      </c>
      <c r="AA68" s="88"/>
      <c r="AB68" s="88"/>
      <c r="AC68" s="87">
        <v>0.66666666666666696</v>
      </c>
      <c r="AD68" s="88"/>
      <c r="AE68" s="88"/>
      <c r="AF68" s="87">
        <v>0.70833333333333004</v>
      </c>
      <c r="AG68" s="88"/>
      <c r="AH68" s="88"/>
      <c r="AI68" s="87">
        <v>0.749999999999997</v>
      </c>
      <c r="AJ68" s="88"/>
      <c r="AK68" s="88"/>
      <c r="AL68" s="87">
        <v>0.79166666666666297</v>
      </c>
      <c r="AM68" s="88"/>
      <c r="AN68" s="88"/>
      <c r="AO68" s="87">
        <v>0.83333333333333004</v>
      </c>
      <c r="AP68" s="88"/>
      <c r="AQ68" s="88"/>
      <c r="AR68" s="87">
        <v>0.874999999999997</v>
      </c>
      <c r="AS68" s="88"/>
      <c r="AT68" s="88"/>
      <c r="AU68" s="87">
        <v>0.91666666666666297</v>
      </c>
      <c r="AV68" s="88"/>
      <c r="AW68" s="88"/>
      <c r="AX68" s="87">
        <v>0.95833333333333004</v>
      </c>
      <c r="AY68" s="88"/>
      <c r="AZ68" s="88"/>
      <c r="BA68" s="87">
        <v>0.999999999999997</v>
      </c>
      <c r="BB68" s="88"/>
      <c r="BC68" s="88"/>
      <c r="BD68" s="87">
        <v>1.0416666666666601</v>
      </c>
      <c r="BE68" s="88"/>
      <c r="BF68" s="88"/>
      <c r="BG68" s="87">
        <v>1.0833333333333299</v>
      </c>
      <c r="BH68" s="88"/>
      <c r="BI68" s="88"/>
      <c r="BJ68" s="87">
        <v>1.125</v>
      </c>
      <c r="BK68" s="88"/>
      <c r="BL68" s="88"/>
      <c r="BM68" s="87">
        <v>1.1666666666666601</v>
      </c>
      <c r="BN68" s="88"/>
      <c r="BO68" s="88"/>
      <c r="BP68" s="87">
        <v>1.2083333333333299</v>
      </c>
      <c r="BQ68" s="88"/>
      <c r="BR68" s="88"/>
      <c r="BS68" s="87">
        <v>1.25</v>
      </c>
      <c r="BT68" s="88"/>
      <c r="BU68" s="88"/>
      <c r="BV68" s="1" t="s">
        <v>0</v>
      </c>
    </row>
    <row r="69" spans="1:74" x14ac:dyDescent="0.25">
      <c r="A69" s="5" t="s">
        <v>32</v>
      </c>
      <c r="B69" s="7"/>
      <c r="C69" s="7"/>
      <c r="D69" s="8"/>
      <c r="E69" s="7"/>
      <c r="F69" s="7"/>
      <c r="G69" s="8"/>
      <c r="H69" s="7"/>
      <c r="I69" s="7"/>
      <c r="J69" s="8"/>
      <c r="K69" s="7"/>
      <c r="L69" s="7"/>
      <c r="M69" s="8"/>
      <c r="N69" s="7"/>
      <c r="O69" s="7"/>
      <c r="P69" s="8"/>
      <c r="Q69" s="7"/>
      <c r="R69" s="7"/>
      <c r="S69" s="8"/>
      <c r="T69" s="7"/>
      <c r="U69" s="7"/>
      <c r="V69" s="8"/>
      <c r="W69" s="7"/>
      <c r="X69" s="7"/>
      <c r="Y69" s="8"/>
      <c r="Z69" s="7"/>
      <c r="AA69" s="7"/>
      <c r="AB69" s="8"/>
      <c r="AC69" s="7"/>
      <c r="AD69" s="7"/>
      <c r="AE69" s="8"/>
      <c r="AF69" s="7"/>
      <c r="AG69" s="7"/>
      <c r="AH69" s="8"/>
      <c r="AI69" s="7"/>
      <c r="AJ69" s="7"/>
      <c r="AK69" s="8"/>
      <c r="AL69" s="7"/>
      <c r="AM69" s="7"/>
      <c r="AN69" s="8"/>
      <c r="AO69" s="7" t="s">
        <v>33</v>
      </c>
      <c r="AP69" s="7" t="s">
        <v>33</v>
      </c>
      <c r="AQ69" s="8"/>
      <c r="AR69" s="7"/>
      <c r="AS69" s="7"/>
      <c r="AT69" s="8" t="s">
        <v>33</v>
      </c>
      <c r="AU69" s="7" t="s">
        <v>33</v>
      </c>
      <c r="AV69" s="7" t="s">
        <v>33</v>
      </c>
      <c r="AW69" s="8" t="s">
        <v>33</v>
      </c>
      <c r="AX69" s="7" t="s">
        <v>33</v>
      </c>
      <c r="AY69" s="7" t="s">
        <v>33</v>
      </c>
      <c r="AZ69" s="8" t="s">
        <v>33</v>
      </c>
      <c r="BA69" s="7" t="s">
        <v>33</v>
      </c>
      <c r="BB69" s="7" t="s">
        <v>33</v>
      </c>
      <c r="BC69" s="8" t="s">
        <v>33</v>
      </c>
      <c r="BD69" s="7"/>
      <c r="BE69" s="7"/>
      <c r="BF69" s="8"/>
      <c r="BG69" s="7"/>
      <c r="BH69" s="7"/>
      <c r="BI69" s="8"/>
      <c r="BJ69" s="7"/>
      <c r="BK69" s="7"/>
      <c r="BL69" s="8"/>
      <c r="BM69" s="7"/>
      <c r="BN69" s="7"/>
      <c r="BO69" s="8"/>
      <c r="BP69" s="7"/>
      <c r="BQ69" s="7"/>
      <c r="BR69" s="8"/>
      <c r="BS69" s="7"/>
      <c r="BT69" s="7"/>
      <c r="BU69" s="8"/>
      <c r="BV69" s="9" cm="1">
        <f t="array" ref="BV69">SUMPRODUCT((B69:BU69="X") * TIME(0, 20, 0))</f>
        <v>0.16666666666666671</v>
      </c>
    </row>
    <row r="70" spans="1:74" x14ac:dyDescent="0.25">
      <c r="A70" s="10" t="s">
        <v>29</v>
      </c>
      <c r="AI70" s="1" t="s">
        <v>33</v>
      </c>
      <c r="AJ70" s="1" t="s">
        <v>33</v>
      </c>
      <c r="AK70" s="3" t="s">
        <v>33</v>
      </c>
      <c r="BD70" s="1" t="s">
        <v>33</v>
      </c>
      <c r="BE70" s="1" t="s">
        <v>33</v>
      </c>
      <c r="BF70" s="3" t="s">
        <v>33</v>
      </c>
      <c r="BG70" s="1" t="s">
        <v>33</v>
      </c>
      <c r="BV70" s="11" cm="1">
        <f t="array" ref="BV70">SUMPRODUCT((B70:BU70="X") * TIME(0, 20, 0))</f>
        <v>9.7222222222222238E-2</v>
      </c>
    </row>
    <row r="71" spans="1:74" x14ac:dyDescent="0.25">
      <c r="A71" s="10" t="s">
        <v>30</v>
      </c>
      <c r="BM71" s="1" t="s">
        <v>33</v>
      </c>
      <c r="BN71" s="1" t="s">
        <v>33</v>
      </c>
      <c r="BV71" s="11" cm="1">
        <f t="array" ref="BV71">SUMPRODUCT((B71:BU71="X") * TIME(0, 20, 0))</f>
        <v>2.7777777777777776E-2</v>
      </c>
    </row>
    <row r="72" spans="1:74" x14ac:dyDescent="0.25">
      <c r="A72" s="12" t="s">
        <v>31</v>
      </c>
      <c r="B72" s="13"/>
      <c r="C72" s="13"/>
      <c r="D72" s="14"/>
      <c r="E72" s="13"/>
      <c r="F72" s="13"/>
      <c r="G72" s="14"/>
      <c r="H72" s="13"/>
      <c r="I72" s="13"/>
      <c r="J72" s="14"/>
      <c r="K72" s="13"/>
      <c r="L72" s="13"/>
      <c r="M72" s="14"/>
      <c r="N72" s="13"/>
      <c r="O72" s="13"/>
      <c r="P72" s="14"/>
      <c r="Q72" s="13"/>
      <c r="R72" s="13"/>
      <c r="S72" s="14"/>
      <c r="T72" s="13"/>
      <c r="U72" s="13"/>
      <c r="V72" s="14"/>
      <c r="W72" s="13"/>
      <c r="X72" s="13"/>
      <c r="Y72" s="14"/>
      <c r="Z72" s="13"/>
      <c r="AA72" s="13"/>
      <c r="AB72" s="14"/>
      <c r="AC72" s="13"/>
      <c r="AD72" s="13"/>
      <c r="AE72" s="14"/>
      <c r="AF72" s="13"/>
      <c r="AG72" s="13"/>
      <c r="AH72" s="14"/>
      <c r="AI72" s="13"/>
      <c r="AJ72" s="13"/>
      <c r="AK72" s="14"/>
      <c r="AL72" s="13" t="s">
        <v>33</v>
      </c>
      <c r="AM72" s="13" t="s">
        <v>33</v>
      </c>
      <c r="AN72" s="14" t="s">
        <v>33</v>
      </c>
      <c r="AO72" s="13"/>
      <c r="AP72" s="13"/>
      <c r="AQ72" s="14" t="s">
        <v>33</v>
      </c>
      <c r="AR72" s="13" t="s">
        <v>33</v>
      </c>
      <c r="AS72" s="13" t="s">
        <v>33</v>
      </c>
      <c r="AT72" s="14"/>
      <c r="AU72" s="13"/>
      <c r="AV72" s="13"/>
      <c r="AW72" s="14"/>
      <c r="AX72" s="13"/>
      <c r="AY72" s="13"/>
      <c r="AZ72" s="14"/>
      <c r="BA72" s="13"/>
      <c r="BB72" s="13"/>
      <c r="BC72" s="14"/>
      <c r="BD72" s="13"/>
      <c r="BE72" s="13"/>
      <c r="BF72" s="14"/>
      <c r="BG72" s="13"/>
      <c r="BH72" s="13" t="s">
        <v>33</v>
      </c>
      <c r="BI72" s="14" t="s">
        <v>33</v>
      </c>
      <c r="BJ72" s="13" t="s">
        <v>33</v>
      </c>
      <c r="BK72" s="13" t="s">
        <v>33</v>
      </c>
      <c r="BL72" s="14" t="s">
        <v>33</v>
      </c>
      <c r="BM72" s="13"/>
      <c r="BN72" s="13"/>
      <c r="BO72" s="14"/>
      <c r="BP72" s="13"/>
      <c r="BQ72" s="13"/>
      <c r="BR72" s="14"/>
      <c r="BS72" s="13"/>
      <c r="BT72" s="13"/>
      <c r="BU72" s="14"/>
      <c r="BV72" s="15" cm="1">
        <f t="array" ref="BV72">SUMPRODUCT((B72:BU72="X") * TIME(0, 20, 0))</f>
        <v>0.15277777777777782</v>
      </c>
    </row>
    <row r="73" spans="1:74" x14ac:dyDescent="0.25">
      <c r="A73" s="4">
        <v>45117</v>
      </c>
      <c r="B73" s="87">
        <v>0.29166666666666669</v>
      </c>
      <c r="C73" s="88"/>
      <c r="D73" s="88"/>
      <c r="E73" s="87">
        <v>0.33333333333333298</v>
      </c>
      <c r="F73" s="88"/>
      <c r="G73" s="88"/>
      <c r="H73" s="87">
        <v>0.375</v>
      </c>
      <c r="I73" s="88"/>
      <c r="J73" s="88"/>
      <c r="K73" s="87">
        <v>0.41666666666666702</v>
      </c>
      <c r="L73" s="88"/>
      <c r="M73" s="88"/>
      <c r="N73" s="87">
        <v>0.45833333333333298</v>
      </c>
      <c r="O73" s="88"/>
      <c r="P73" s="88"/>
      <c r="Q73" s="87">
        <v>0.5</v>
      </c>
      <c r="R73" s="88"/>
      <c r="S73" s="88"/>
      <c r="T73" s="87">
        <v>0.54166666666666696</v>
      </c>
      <c r="U73" s="88"/>
      <c r="V73" s="88"/>
      <c r="W73" s="87">
        <v>0.58333333333333304</v>
      </c>
      <c r="X73" s="88"/>
      <c r="Y73" s="88"/>
      <c r="Z73" s="87">
        <v>0.625</v>
      </c>
      <c r="AA73" s="88"/>
      <c r="AB73" s="88"/>
      <c r="AC73" s="87">
        <v>0.66666666666666696</v>
      </c>
      <c r="AD73" s="88"/>
      <c r="AE73" s="88"/>
      <c r="AF73" s="87">
        <v>0.70833333333333004</v>
      </c>
      <c r="AG73" s="88"/>
      <c r="AH73" s="88"/>
      <c r="AI73" s="87">
        <v>0.749999999999997</v>
      </c>
      <c r="AJ73" s="88"/>
      <c r="AK73" s="88"/>
      <c r="AL73" s="87">
        <v>0.79166666666666297</v>
      </c>
      <c r="AM73" s="88"/>
      <c r="AN73" s="88"/>
      <c r="AO73" s="87">
        <v>0.83333333333333004</v>
      </c>
      <c r="AP73" s="88"/>
      <c r="AQ73" s="88"/>
      <c r="AR73" s="87">
        <v>0.874999999999997</v>
      </c>
      <c r="AS73" s="88"/>
      <c r="AT73" s="88"/>
      <c r="AU73" s="87">
        <v>0.91666666666666297</v>
      </c>
      <c r="AV73" s="88"/>
      <c r="AW73" s="88"/>
      <c r="AX73" s="87">
        <v>0.95833333333333004</v>
      </c>
      <c r="AY73" s="88"/>
      <c r="AZ73" s="88"/>
      <c r="BA73" s="87">
        <v>0.999999999999997</v>
      </c>
      <c r="BB73" s="88"/>
      <c r="BC73" s="88"/>
      <c r="BD73" s="87">
        <v>1.0416666666666601</v>
      </c>
      <c r="BE73" s="88"/>
      <c r="BF73" s="88"/>
      <c r="BG73" s="87">
        <v>1.0833333333333299</v>
      </c>
      <c r="BH73" s="88"/>
      <c r="BI73" s="88"/>
      <c r="BJ73" s="87">
        <v>1.125</v>
      </c>
      <c r="BK73" s="88"/>
      <c r="BL73" s="88"/>
      <c r="BM73" s="87">
        <v>1.1666666666666601</v>
      </c>
      <c r="BN73" s="88"/>
      <c r="BO73" s="88"/>
      <c r="BP73" s="87">
        <v>1.2083333333333299</v>
      </c>
      <c r="BQ73" s="88"/>
      <c r="BR73" s="88"/>
      <c r="BS73" s="87">
        <v>1.25</v>
      </c>
      <c r="BT73" s="88"/>
      <c r="BU73" s="88"/>
      <c r="BV73" s="1" t="s">
        <v>0</v>
      </c>
    </row>
    <row r="74" spans="1:74" x14ac:dyDescent="0.25">
      <c r="A74" s="5" t="s">
        <v>32</v>
      </c>
      <c r="B74" s="7"/>
      <c r="C74" s="7"/>
      <c r="D74" s="8"/>
      <c r="E74" s="7"/>
      <c r="F74" s="7"/>
      <c r="G74" s="8"/>
      <c r="H74" s="7"/>
      <c r="I74" s="7"/>
      <c r="J74" s="8"/>
      <c r="K74" s="7"/>
      <c r="L74" s="7"/>
      <c r="M74" s="8"/>
      <c r="N74" s="7"/>
      <c r="O74" s="7"/>
      <c r="P74" s="8"/>
      <c r="Q74" s="7"/>
      <c r="R74" s="7"/>
      <c r="S74" s="8"/>
      <c r="T74" s="7"/>
      <c r="U74" s="7"/>
      <c r="V74" s="8"/>
      <c r="W74" s="7"/>
      <c r="X74" s="7"/>
      <c r="Y74" s="8"/>
      <c r="Z74" s="7"/>
      <c r="AA74" s="7"/>
      <c r="AB74" s="8"/>
      <c r="AC74" s="7"/>
      <c r="AD74" s="7"/>
      <c r="AE74" s="8"/>
      <c r="AF74" s="7"/>
      <c r="AG74" s="7"/>
      <c r="AH74" s="8"/>
      <c r="AI74" s="7"/>
      <c r="AJ74" s="7"/>
      <c r="AK74" s="8"/>
      <c r="AL74" s="7"/>
      <c r="AM74" s="7"/>
      <c r="AN74" s="8"/>
      <c r="AO74" s="7"/>
      <c r="AP74" s="7"/>
      <c r="AQ74" s="8"/>
      <c r="AR74" s="7"/>
      <c r="AS74" s="7" t="s">
        <v>33</v>
      </c>
      <c r="AT74" s="8" t="s">
        <v>33</v>
      </c>
      <c r="AU74" s="7" t="s">
        <v>33</v>
      </c>
      <c r="AV74" s="7" t="s">
        <v>33</v>
      </c>
      <c r="AW74" s="8"/>
      <c r="AX74" s="7"/>
      <c r="AY74" s="7"/>
      <c r="AZ74" s="8"/>
      <c r="BA74" s="7"/>
      <c r="BB74" s="7"/>
      <c r="BC74" s="8"/>
      <c r="BD74" s="7"/>
      <c r="BE74" s="7" t="s">
        <v>33</v>
      </c>
      <c r="BF74" s="8" t="s">
        <v>33</v>
      </c>
      <c r="BG74" s="7" t="s">
        <v>33</v>
      </c>
      <c r="BH74" s="7" t="s">
        <v>33</v>
      </c>
      <c r="BI74" s="8"/>
      <c r="BJ74" s="7"/>
      <c r="BK74" s="7"/>
      <c r="BL74" s="8"/>
      <c r="BM74" s="7"/>
      <c r="BN74" s="7"/>
      <c r="BO74" s="8"/>
      <c r="BP74" s="7"/>
      <c r="BQ74" s="7"/>
      <c r="BR74" s="8"/>
      <c r="BS74" s="7"/>
      <c r="BT74" s="7"/>
      <c r="BU74" s="8"/>
      <c r="BV74" s="9" cm="1">
        <f t="array" ref="BV74">SUMPRODUCT((B74:BU74="X") * TIME(0, 20, 0))</f>
        <v>0.11111111111111113</v>
      </c>
    </row>
    <row r="75" spans="1:74" x14ac:dyDescent="0.25">
      <c r="A75" s="10" t="s">
        <v>29</v>
      </c>
      <c r="AO75" s="1" t="s">
        <v>33</v>
      </c>
      <c r="AP75" s="1" t="s">
        <v>33</v>
      </c>
      <c r="AQ75" s="3" t="s">
        <v>33</v>
      </c>
      <c r="AR75" s="1" t="s">
        <v>33</v>
      </c>
      <c r="BA75" s="1" t="s">
        <v>33</v>
      </c>
      <c r="BB75" s="1" t="s">
        <v>33</v>
      </c>
      <c r="BC75" s="3" t="s">
        <v>33</v>
      </c>
      <c r="BD75" s="1" t="s">
        <v>33</v>
      </c>
      <c r="BI75" s="3" t="s">
        <v>33</v>
      </c>
      <c r="BJ75" s="1" t="s">
        <v>33</v>
      </c>
      <c r="BK75" s="1" t="s">
        <v>33</v>
      </c>
      <c r="BL75" s="3" t="s">
        <v>33</v>
      </c>
      <c r="BM75" s="1" t="s">
        <v>33</v>
      </c>
      <c r="BN75" s="1" t="s">
        <v>33</v>
      </c>
      <c r="BV75" s="11" cm="1">
        <f t="array" ref="BV75">SUMPRODUCT((B75:BU75="X") * TIME(0, 20, 0))</f>
        <v>0.1944444444444445</v>
      </c>
    </row>
    <row r="76" spans="1:74" x14ac:dyDescent="0.25">
      <c r="A76" s="10" t="s">
        <v>30</v>
      </c>
      <c r="BV76" s="11" cm="1">
        <f t="array" ref="BV76">SUMPRODUCT((B76:BU76="X") * TIME(0, 20, 0))</f>
        <v>0</v>
      </c>
    </row>
    <row r="77" spans="1:74" x14ac:dyDescent="0.25">
      <c r="A77" s="12" t="s">
        <v>31</v>
      </c>
      <c r="B77" s="13"/>
      <c r="C77" s="13"/>
      <c r="D77" s="14"/>
      <c r="E77" s="13"/>
      <c r="F77" s="13"/>
      <c r="G77" s="14"/>
      <c r="H77" s="13"/>
      <c r="I77" s="13"/>
      <c r="J77" s="14"/>
      <c r="K77" s="13"/>
      <c r="L77" s="13"/>
      <c r="M77" s="14"/>
      <c r="N77" s="13"/>
      <c r="O77" s="13"/>
      <c r="P77" s="14"/>
      <c r="Q77" s="13"/>
      <c r="R77" s="13"/>
      <c r="S77" s="14"/>
      <c r="T77" s="13"/>
      <c r="U77" s="13"/>
      <c r="V77" s="14"/>
      <c r="W77" s="13"/>
      <c r="X77" s="13"/>
      <c r="Y77" s="14"/>
      <c r="Z77" s="13"/>
      <c r="AA77" s="13"/>
      <c r="AB77" s="14"/>
      <c r="AC77" s="13"/>
      <c r="AD77" s="13"/>
      <c r="AE77" s="14"/>
      <c r="AF77" s="13"/>
      <c r="AG77" s="13"/>
      <c r="AH77" s="14"/>
      <c r="AI77" s="13"/>
      <c r="AJ77" s="13"/>
      <c r="AK77" s="14"/>
      <c r="AL77" s="13"/>
      <c r="AM77" s="13"/>
      <c r="AN77" s="14"/>
      <c r="AO77" s="13"/>
      <c r="AP77" s="13"/>
      <c r="AQ77" s="14"/>
      <c r="AR77" s="13"/>
      <c r="AS77" s="13"/>
      <c r="AT77" s="14"/>
      <c r="AU77" s="13"/>
      <c r="AV77" s="13"/>
      <c r="AW77" s="14" t="s">
        <v>33</v>
      </c>
      <c r="AX77" s="13" t="s">
        <v>33</v>
      </c>
      <c r="AY77" s="13" t="s">
        <v>33</v>
      </c>
      <c r="AZ77" s="14" t="s">
        <v>33</v>
      </c>
      <c r="BA77" s="13"/>
      <c r="BB77" s="13"/>
      <c r="BC77" s="14"/>
      <c r="BD77" s="13"/>
      <c r="BE77" s="13"/>
      <c r="BF77" s="14"/>
      <c r="BG77" s="13"/>
      <c r="BH77" s="13"/>
      <c r="BI77" s="14"/>
      <c r="BJ77" s="13"/>
      <c r="BK77" s="13"/>
      <c r="BL77" s="14"/>
      <c r="BM77" s="13"/>
      <c r="BN77" s="13"/>
      <c r="BO77" s="14"/>
      <c r="BP77" s="13"/>
      <c r="BQ77" s="13"/>
      <c r="BR77" s="14"/>
      <c r="BS77" s="13"/>
      <c r="BT77" s="13"/>
      <c r="BU77" s="14"/>
      <c r="BV77" s="15" cm="1">
        <f t="array" ref="BV77">SUMPRODUCT((B77:BU77="X") * TIME(0, 20, 0))</f>
        <v>5.5555555555555552E-2</v>
      </c>
    </row>
    <row r="78" spans="1:74" x14ac:dyDescent="0.25">
      <c r="A78" s="4">
        <v>45118</v>
      </c>
      <c r="B78" s="87">
        <v>0.29166666666666669</v>
      </c>
      <c r="C78" s="88"/>
      <c r="D78" s="88"/>
      <c r="E78" s="87">
        <v>0.33333333333333298</v>
      </c>
      <c r="F78" s="88"/>
      <c r="G78" s="88"/>
      <c r="H78" s="87">
        <v>0.375</v>
      </c>
      <c r="I78" s="88"/>
      <c r="J78" s="88"/>
      <c r="K78" s="87">
        <v>0.41666666666666702</v>
      </c>
      <c r="L78" s="88"/>
      <c r="M78" s="88"/>
      <c r="N78" s="87">
        <v>0.45833333333333298</v>
      </c>
      <c r="O78" s="88"/>
      <c r="P78" s="88"/>
      <c r="Q78" s="87">
        <v>0.5</v>
      </c>
      <c r="R78" s="88"/>
      <c r="S78" s="88"/>
      <c r="T78" s="87">
        <v>0.54166666666666696</v>
      </c>
      <c r="U78" s="88"/>
      <c r="V78" s="88"/>
      <c r="W78" s="87">
        <v>0.58333333333333304</v>
      </c>
      <c r="X78" s="88"/>
      <c r="Y78" s="88"/>
      <c r="Z78" s="87">
        <v>0.625</v>
      </c>
      <c r="AA78" s="88"/>
      <c r="AB78" s="88"/>
      <c r="AC78" s="87">
        <v>0.66666666666666696</v>
      </c>
      <c r="AD78" s="88"/>
      <c r="AE78" s="88"/>
      <c r="AF78" s="87">
        <v>0.70833333333333004</v>
      </c>
      <c r="AG78" s="88"/>
      <c r="AH78" s="88"/>
      <c r="AI78" s="87">
        <v>0.749999999999997</v>
      </c>
      <c r="AJ78" s="88"/>
      <c r="AK78" s="88"/>
      <c r="AL78" s="87">
        <v>0.79166666666666297</v>
      </c>
      <c r="AM78" s="88"/>
      <c r="AN78" s="88"/>
      <c r="AO78" s="87">
        <v>0.83333333333333004</v>
      </c>
      <c r="AP78" s="88"/>
      <c r="AQ78" s="88"/>
      <c r="AR78" s="87">
        <v>0.874999999999997</v>
      </c>
      <c r="AS78" s="88"/>
      <c r="AT78" s="88"/>
      <c r="AU78" s="87">
        <v>0.91666666666666297</v>
      </c>
      <c r="AV78" s="88"/>
      <c r="AW78" s="88"/>
      <c r="AX78" s="87">
        <v>0.95833333333333004</v>
      </c>
      <c r="AY78" s="88"/>
      <c r="AZ78" s="88"/>
      <c r="BA78" s="87">
        <v>0.999999999999997</v>
      </c>
      <c r="BB78" s="88"/>
      <c r="BC78" s="88"/>
      <c r="BD78" s="87">
        <v>1.0416666666666601</v>
      </c>
      <c r="BE78" s="88"/>
      <c r="BF78" s="88"/>
      <c r="BG78" s="87">
        <v>1.0833333333333299</v>
      </c>
      <c r="BH78" s="88"/>
      <c r="BI78" s="88"/>
      <c r="BJ78" s="87">
        <v>1.125</v>
      </c>
      <c r="BK78" s="88"/>
      <c r="BL78" s="88"/>
      <c r="BM78" s="87">
        <v>1.1666666666666601</v>
      </c>
      <c r="BN78" s="88"/>
      <c r="BO78" s="88"/>
      <c r="BP78" s="87">
        <v>1.2083333333333299</v>
      </c>
      <c r="BQ78" s="88"/>
      <c r="BR78" s="88"/>
      <c r="BS78" s="87">
        <v>1.25</v>
      </c>
      <c r="BT78" s="88"/>
      <c r="BU78" s="88"/>
      <c r="BV78" s="1" t="s">
        <v>0</v>
      </c>
    </row>
    <row r="79" spans="1:74" x14ac:dyDescent="0.25">
      <c r="A79" s="5" t="s">
        <v>32</v>
      </c>
      <c r="B79" s="7"/>
      <c r="C79" s="7"/>
      <c r="D79" s="8"/>
      <c r="E79" s="7"/>
      <c r="F79" s="7"/>
      <c r="G79" s="8"/>
      <c r="H79" s="7"/>
      <c r="I79" s="7"/>
      <c r="J79" s="8"/>
      <c r="K79" s="7"/>
      <c r="L79" s="7"/>
      <c r="M79" s="8"/>
      <c r="N79" s="7"/>
      <c r="O79" s="7"/>
      <c r="P79" s="8"/>
      <c r="Q79" s="7"/>
      <c r="R79" s="7"/>
      <c r="S79" s="8"/>
      <c r="T79" s="7"/>
      <c r="U79" s="7"/>
      <c r="V79" s="8"/>
      <c r="W79" s="7"/>
      <c r="X79" s="7"/>
      <c r="Y79" s="8"/>
      <c r="Z79" s="7"/>
      <c r="AA79" s="7"/>
      <c r="AB79" s="8"/>
      <c r="AC79" s="7"/>
      <c r="AD79" s="7"/>
      <c r="AE79" s="8"/>
      <c r="AF79" s="7"/>
      <c r="AG79" s="7"/>
      <c r="AH79" s="8"/>
      <c r="AI79" s="7"/>
      <c r="AJ79" s="7"/>
      <c r="AK79" s="8"/>
      <c r="AL79" s="7"/>
      <c r="AM79" s="7"/>
      <c r="AN79" s="8"/>
      <c r="AO79" s="7"/>
      <c r="AP79" s="7"/>
      <c r="AQ79" s="8"/>
      <c r="AR79" s="7" t="s">
        <v>33</v>
      </c>
      <c r="AS79" s="7" t="s">
        <v>33</v>
      </c>
      <c r="AT79" s="8" t="s">
        <v>33</v>
      </c>
      <c r="AU79" s="7" t="s">
        <v>33</v>
      </c>
      <c r="AV79" s="7" t="s">
        <v>33</v>
      </c>
      <c r="AW79" s="8" t="s">
        <v>33</v>
      </c>
      <c r="AX79" s="7"/>
      <c r="AY79" s="7"/>
      <c r="AZ79" s="8"/>
      <c r="BA79" s="7"/>
      <c r="BB79" s="7"/>
      <c r="BC79" s="8"/>
      <c r="BD79" s="7"/>
      <c r="BE79" s="7"/>
      <c r="BF79" s="8"/>
      <c r="BG79" s="7"/>
      <c r="BH79" s="7"/>
      <c r="BI79" s="8"/>
      <c r="BJ79" s="7"/>
      <c r="BK79" s="7"/>
      <c r="BL79" s="8"/>
      <c r="BM79" s="7"/>
      <c r="BN79" s="7"/>
      <c r="BO79" s="8"/>
      <c r="BP79" s="7"/>
      <c r="BQ79" s="7"/>
      <c r="BR79" s="8"/>
      <c r="BS79" s="7"/>
      <c r="BT79" s="7"/>
      <c r="BU79" s="8"/>
      <c r="BV79" s="9" cm="1">
        <f t="array" ref="BV79">SUMPRODUCT((B79:BU79="X") * TIME(0, 20, 0))</f>
        <v>8.3333333333333343E-2</v>
      </c>
    </row>
    <row r="80" spans="1:74" x14ac:dyDescent="0.25">
      <c r="A80" s="10" t="s">
        <v>29</v>
      </c>
      <c r="AL80" s="1" t="s">
        <v>33</v>
      </c>
      <c r="AM80" s="1" t="s">
        <v>33</v>
      </c>
      <c r="AN80" s="3" t="s">
        <v>33</v>
      </c>
      <c r="AO80" s="1" t="s">
        <v>33</v>
      </c>
      <c r="BC80" s="3" t="s">
        <v>33</v>
      </c>
      <c r="BD80" s="1" t="s">
        <v>33</v>
      </c>
      <c r="BE80" s="1" t="s">
        <v>33</v>
      </c>
      <c r="BI80" s="3" t="s">
        <v>33</v>
      </c>
      <c r="BJ80" s="1" t="s">
        <v>33</v>
      </c>
      <c r="BK80" s="1" t="s">
        <v>33</v>
      </c>
      <c r="BL80" s="3" t="s">
        <v>33</v>
      </c>
      <c r="BM80" s="1" t="s">
        <v>33</v>
      </c>
      <c r="BN80" s="1" t="s">
        <v>33</v>
      </c>
      <c r="BO80" s="3" t="s">
        <v>33</v>
      </c>
      <c r="BV80" s="11" cm="1">
        <f t="array" ref="BV80">SUMPRODUCT((B80:BU80="X") * TIME(0, 20, 0))</f>
        <v>0.1944444444444445</v>
      </c>
    </row>
    <row r="81" spans="1:74" x14ac:dyDescent="0.25">
      <c r="A81" s="10" t="s">
        <v>30</v>
      </c>
      <c r="AP81" s="1" t="s">
        <v>33</v>
      </c>
      <c r="AQ81" s="3" t="s">
        <v>33</v>
      </c>
      <c r="AX81" s="1" t="s">
        <v>33</v>
      </c>
      <c r="AY81" s="1" t="s">
        <v>33</v>
      </c>
      <c r="AZ81" s="3" t="s">
        <v>33</v>
      </c>
      <c r="BA81" s="1" t="s">
        <v>33</v>
      </c>
      <c r="BB81" s="1" t="s">
        <v>33</v>
      </c>
      <c r="BV81" s="11" cm="1">
        <f t="array" ref="BV81">SUMPRODUCT((B81:BU81="X") * TIME(0, 20, 0))</f>
        <v>9.7222222222222238E-2</v>
      </c>
    </row>
    <row r="82" spans="1:74" x14ac:dyDescent="0.25">
      <c r="A82" s="12" t="s">
        <v>31</v>
      </c>
      <c r="B82" s="13"/>
      <c r="C82" s="13"/>
      <c r="D82" s="14"/>
      <c r="E82" s="13"/>
      <c r="F82" s="13"/>
      <c r="G82" s="14"/>
      <c r="H82" s="13"/>
      <c r="I82" s="13"/>
      <c r="J82" s="14"/>
      <c r="K82" s="13"/>
      <c r="L82" s="13"/>
      <c r="M82" s="14"/>
      <c r="N82" s="13"/>
      <c r="O82" s="13"/>
      <c r="P82" s="14"/>
      <c r="Q82" s="13"/>
      <c r="R82" s="13"/>
      <c r="S82" s="14"/>
      <c r="T82" s="13"/>
      <c r="U82" s="13"/>
      <c r="V82" s="14"/>
      <c r="W82" s="13"/>
      <c r="X82" s="13"/>
      <c r="Y82" s="14"/>
      <c r="Z82" s="13"/>
      <c r="AA82" s="13"/>
      <c r="AB82" s="14"/>
      <c r="AC82" s="13"/>
      <c r="AD82" s="13"/>
      <c r="AE82" s="14"/>
      <c r="AF82" s="13"/>
      <c r="AG82" s="13"/>
      <c r="AH82" s="14"/>
      <c r="AI82" s="13"/>
      <c r="AJ82" s="13"/>
      <c r="AK82" s="14"/>
      <c r="AL82" s="13"/>
      <c r="AM82" s="13"/>
      <c r="AN82" s="14"/>
      <c r="AO82" s="13"/>
      <c r="AP82" s="13"/>
      <c r="AQ82" s="14"/>
      <c r="AR82" s="13"/>
      <c r="AS82" s="13"/>
      <c r="AT82" s="14"/>
      <c r="AU82" s="13"/>
      <c r="AV82" s="13"/>
      <c r="AW82" s="14"/>
      <c r="AX82" s="13"/>
      <c r="AY82" s="13"/>
      <c r="AZ82" s="14"/>
      <c r="BA82" s="13"/>
      <c r="BB82" s="13"/>
      <c r="BC82" s="14"/>
      <c r="BD82" s="13"/>
      <c r="BE82" s="13"/>
      <c r="BF82" s="14" t="s">
        <v>33</v>
      </c>
      <c r="BG82" s="13" t="s">
        <v>33</v>
      </c>
      <c r="BH82" s="13" t="s">
        <v>33</v>
      </c>
      <c r="BI82" s="14"/>
      <c r="BJ82" s="13"/>
      <c r="BK82" s="13"/>
      <c r="BL82" s="14"/>
      <c r="BM82" s="13"/>
      <c r="BN82" s="13"/>
      <c r="BO82" s="14"/>
      <c r="BP82" s="13"/>
      <c r="BQ82" s="13"/>
      <c r="BR82" s="14"/>
      <c r="BS82" s="13"/>
      <c r="BT82" s="13"/>
      <c r="BU82" s="14"/>
      <c r="BV82" s="15" cm="1">
        <f t="array" ref="BV82">SUMPRODUCT((B82:BU82="X") * TIME(0, 20, 0))</f>
        <v>4.1666666666666664E-2</v>
      </c>
    </row>
    <row r="83" spans="1:74" x14ac:dyDescent="0.25">
      <c r="A83" s="4">
        <v>45119</v>
      </c>
      <c r="B83" s="87">
        <v>0.29166666666666669</v>
      </c>
      <c r="C83" s="88"/>
      <c r="D83" s="88"/>
      <c r="E83" s="87">
        <v>0.33333333333333298</v>
      </c>
      <c r="F83" s="88"/>
      <c r="G83" s="88"/>
      <c r="H83" s="87">
        <v>0.375</v>
      </c>
      <c r="I83" s="88"/>
      <c r="J83" s="88"/>
      <c r="K83" s="87">
        <v>0.41666666666666702</v>
      </c>
      <c r="L83" s="88"/>
      <c r="M83" s="88"/>
      <c r="N83" s="87">
        <v>0.45833333333333298</v>
      </c>
      <c r="O83" s="88"/>
      <c r="P83" s="88"/>
      <c r="Q83" s="87">
        <v>0.5</v>
      </c>
      <c r="R83" s="88"/>
      <c r="S83" s="88"/>
      <c r="T83" s="87">
        <v>0.54166666666666696</v>
      </c>
      <c r="U83" s="88"/>
      <c r="V83" s="88"/>
      <c r="W83" s="87">
        <v>0.58333333333333304</v>
      </c>
      <c r="X83" s="88"/>
      <c r="Y83" s="88"/>
      <c r="Z83" s="87">
        <v>0.625</v>
      </c>
      <c r="AA83" s="88"/>
      <c r="AB83" s="88"/>
      <c r="AC83" s="87">
        <v>0.66666666666666696</v>
      </c>
      <c r="AD83" s="88"/>
      <c r="AE83" s="88"/>
      <c r="AF83" s="87">
        <v>0.70833333333333004</v>
      </c>
      <c r="AG83" s="88"/>
      <c r="AH83" s="88"/>
      <c r="AI83" s="87">
        <v>0.749999999999997</v>
      </c>
      <c r="AJ83" s="88"/>
      <c r="AK83" s="88"/>
      <c r="AL83" s="87">
        <v>0.79166666666666297</v>
      </c>
      <c r="AM83" s="88"/>
      <c r="AN83" s="88"/>
      <c r="AO83" s="87">
        <v>0.83333333333333004</v>
      </c>
      <c r="AP83" s="88"/>
      <c r="AQ83" s="88"/>
      <c r="AR83" s="87">
        <v>0.874999999999997</v>
      </c>
      <c r="AS83" s="88"/>
      <c r="AT83" s="88"/>
      <c r="AU83" s="87">
        <v>0.91666666666666297</v>
      </c>
      <c r="AV83" s="88"/>
      <c r="AW83" s="88"/>
      <c r="AX83" s="87">
        <v>0.95833333333333004</v>
      </c>
      <c r="AY83" s="88"/>
      <c r="AZ83" s="88"/>
      <c r="BA83" s="87">
        <v>0.999999999999997</v>
      </c>
      <c r="BB83" s="88"/>
      <c r="BC83" s="88"/>
      <c r="BD83" s="87">
        <v>1.0416666666666601</v>
      </c>
      <c r="BE83" s="88"/>
      <c r="BF83" s="88"/>
      <c r="BG83" s="87">
        <v>1.0833333333333299</v>
      </c>
      <c r="BH83" s="88"/>
      <c r="BI83" s="88"/>
      <c r="BJ83" s="87">
        <v>1.125</v>
      </c>
      <c r="BK83" s="88"/>
      <c r="BL83" s="88"/>
      <c r="BM83" s="87">
        <v>1.1666666666666601</v>
      </c>
      <c r="BN83" s="88"/>
      <c r="BO83" s="88"/>
      <c r="BP83" s="87">
        <v>1.2083333333333299</v>
      </c>
      <c r="BQ83" s="88"/>
      <c r="BR83" s="88"/>
      <c r="BS83" s="87">
        <v>1.25</v>
      </c>
      <c r="BT83" s="88"/>
      <c r="BU83" s="88"/>
      <c r="BV83" s="1" t="s">
        <v>0</v>
      </c>
    </row>
    <row r="84" spans="1:74" x14ac:dyDescent="0.25">
      <c r="A84" s="5" t="s">
        <v>32</v>
      </c>
      <c r="B84" s="7"/>
      <c r="C84" s="7"/>
      <c r="D84" s="8"/>
      <c r="E84" s="7"/>
      <c r="F84" s="7"/>
      <c r="G84" s="8"/>
      <c r="H84" s="7"/>
      <c r="I84" s="7"/>
      <c r="J84" s="8"/>
      <c r="K84" s="7"/>
      <c r="L84" s="7"/>
      <c r="M84" s="8"/>
      <c r="N84" s="7"/>
      <c r="O84" s="7"/>
      <c r="P84" s="8"/>
      <c r="Q84" s="7"/>
      <c r="R84" s="7"/>
      <c r="S84" s="8"/>
      <c r="T84" s="7"/>
      <c r="U84" s="7"/>
      <c r="V84" s="8"/>
      <c r="W84" s="7"/>
      <c r="X84" s="7"/>
      <c r="Y84" s="8"/>
      <c r="Z84" s="7"/>
      <c r="AA84" s="7"/>
      <c r="AB84" s="8"/>
      <c r="AC84" s="7"/>
      <c r="AD84" s="7"/>
      <c r="AE84" s="8"/>
      <c r="AF84" s="7"/>
      <c r="AG84" s="7"/>
      <c r="AH84" s="8"/>
      <c r="AI84" s="7"/>
      <c r="AJ84" s="7"/>
      <c r="AK84" s="8"/>
      <c r="AL84" s="7"/>
      <c r="AM84" s="7"/>
      <c r="AN84" s="8"/>
      <c r="AO84" s="7"/>
      <c r="AP84" s="7"/>
      <c r="AQ84" s="8"/>
      <c r="AR84" s="7"/>
      <c r="AS84" s="7"/>
      <c r="AT84" s="8"/>
      <c r="AU84" s="7"/>
      <c r="AV84" s="7"/>
      <c r="AW84" s="8"/>
      <c r="AX84" s="7"/>
      <c r="AY84" s="7"/>
      <c r="AZ84" s="8"/>
      <c r="BA84" s="7"/>
      <c r="BB84" s="7"/>
      <c r="BC84" s="8"/>
      <c r="BD84" s="7"/>
      <c r="BE84" s="7"/>
      <c r="BF84" s="8"/>
      <c r="BG84" s="7"/>
      <c r="BH84" s="7"/>
      <c r="BI84" s="8"/>
      <c r="BJ84" s="7"/>
      <c r="BK84" s="7"/>
      <c r="BL84" s="8"/>
      <c r="BM84" s="7"/>
      <c r="BN84" s="7"/>
      <c r="BO84" s="8"/>
      <c r="BP84" s="7"/>
      <c r="BQ84" s="7"/>
      <c r="BR84" s="8"/>
      <c r="BS84" s="7"/>
      <c r="BT84" s="7"/>
      <c r="BU84" s="8"/>
      <c r="BV84" s="9" cm="1">
        <f t="array" ref="BV84">SUMPRODUCT((B84:BU84="X") * TIME(0, 20, 0))</f>
        <v>0</v>
      </c>
    </row>
    <row r="85" spans="1:74" x14ac:dyDescent="0.25">
      <c r="A85" s="10" t="s">
        <v>29</v>
      </c>
      <c r="AT85" s="3" t="s">
        <v>33</v>
      </c>
      <c r="AU85" s="1" t="s">
        <v>33</v>
      </c>
      <c r="AV85" s="1" t="s">
        <v>33</v>
      </c>
      <c r="AW85" s="3" t="s">
        <v>33</v>
      </c>
      <c r="AX85" s="1" t="s">
        <v>33</v>
      </c>
      <c r="AY85" s="1" t="s">
        <v>33</v>
      </c>
      <c r="AZ85" s="3" t="s">
        <v>33</v>
      </c>
      <c r="BA85" s="1" t="s">
        <v>33</v>
      </c>
      <c r="BB85" s="1" t="s">
        <v>33</v>
      </c>
      <c r="BK85" s="1" t="s">
        <v>33</v>
      </c>
      <c r="BL85" s="3" t="s">
        <v>33</v>
      </c>
      <c r="BV85" s="11" cm="1">
        <f t="array" ref="BV85">SUMPRODUCT((B85:BU85="X") * TIME(0, 20, 0))</f>
        <v>0.15277777777777782</v>
      </c>
    </row>
    <row r="86" spans="1:74" x14ac:dyDescent="0.25">
      <c r="A86" s="10" t="s">
        <v>30</v>
      </c>
      <c r="AM86" s="1" t="s">
        <v>33</v>
      </c>
      <c r="AN86" s="3" t="s">
        <v>33</v>
      </c>
      <c r="AO86" s="1" t="s">
        <v>33</v>
      </c>
      <c r="AP86" s="1" t="s">
        <v>33</v>
      </c>
      <c r="AQ86" s="3" t="s">
        <v>33</v>
      </c>
      <c r="AR86" s="1" t="s">
        <v>33</v>
      </c>
      <c r="AS86" s="1" t="s">
        <v>33</v>
      </c>
      <c r="BM86" s="1" t="s">
        <v>33</v>
      </c>
      <c r="BN86" s="1" t="s">
        <v>33</v>
      </c>
      <c r="BO86" s="3" t="s">
        <v>33</v>
      </c>
      <c r="BV86" s="11" cm="1">
        <f t="array" ref="BV86">SUMPRODUCT((B86:BU86="X") * TIME(0, 20, 0))</f>
        <v>0.13888888888888892</v>
      </c>
    </row>
    <row r="87" spans="1:74" x14ac:dyDescent="0.25">
      <c r="A87" s="12" t="s">
        <v>31</v>
      </c>
      <c r="B87" s="13"/>
      <c r="C87" s="13"/>
      <c r="D87" s="14"/>
      <c r="E87" s="13"/>
      <c r="F87" s="13"/>
      <c r="G87" s="14"/>
      <c r="H87" s="13"/>
      <c r="I87" s="13"/>
      <c r="J87" s="14"/>
      <c r="K87" s="13"/>
      <c r="L87" s="13"/>
      <c r="M87" s="14"/>
      <c r="N87" s="13"/>
      <c r="O87" s="13"/>
      <c r="P87" s="14"/>
      <c r="Q87" s="13"/>
      <c r="R87" s="13"/>
      <c r="S87" s="14"/>
      <c r="T87" s="13"/>
      <c r="U87" s="13"/>
      <c r="V87" s="14"/>
      <c r="W87" s="13"/>
      <c r="X87" s="13"/>
      <c r="Y87" s="14"/>
      <c r="Z87" s="13"/>
      <c r="AA87" s="13"/>
      <c r="AB87" s="14"/>
      <c r="AC87" s="13"/>
      <c r="AD87" s="13"/>
      <c r="AE87" s="14"/>
      <c r="AF87" s="13"/>
      <c r="AG87" s="13"/>
      <c r="AH87" s="14"/>
      <c r="AI87" s="13"/>
      <c r="AJ87" s="13"/>
      <c r="AK87" s="14"/>
      <c r="AL87" s="13"/>
      <c r="AM87" s="13"/>
      <c r="AN87" s="14"/>
      <c r="AO87" s="13"/>
      <c r="AP87" s="13"/>
      <c r="AQ87" s="14"/>
      <c r="AR87" s="13"/>
      <c r="AS87" s="13"/>
      <c r="AT87" s="14"/>
      <c r="AU87" s="13"/>
      <c r="AV87" s="13"/>
      <c r="AW87" s="14"/>
      <c r="AX87" s="13"/>
      <c r="AY87" s="13"/>
      <c r="AZ87" s="14"/>
      <c r="BA87" s="13"/>
      <c r="BB87" s="13"/>
      <c r="BC87" s="14" t="s">
        <v>33</v>
      </c>
      <c r="BD87" s="13" t="s">
        <v>33</v>
      </c>
      <c r="BE87" s="13" t="s">
        <v>33</v>
      </c>
      <c r="BF87" s="14" t="s">
        <v>33</v>
      </c>
      <c r="BG87" s="13" t="s">
        <v>33</v>
      </c>
      <c r="BH87" s="13" t="s">
        <v>33</v>
      </c>
      <c r="BI87" s="14" t="s">
        <v>33</v>
      </c>
      <c r="BJ87" s="13" t="s">
        <v>33</v>
      </c>
      <c r="BK87" s="13"/>
      <c r="BL87" s="14"/>
      <c r="BM87" s="13"/>
      <c r="BN87" s="13"/>
      <c r="BO87" s="14"/>
      <c r="BP87" s="13"/>
      <c r="BQ87" s="13"/>
      <c r="BR87" s="14"/>
      <c r="BS87" s="13"/>
      <c r="BT87" s="13"/>
      <c r="BU87" s="14"/>
      <c r="BV87" s="15" cm="1">
        <f t="array" ref="BV87">SUMPRODUCT((B87:BU87="X") * TIME(0, 20, 0))</f>
        <v>0.11111111111111113</v>
      </c>
    </row>
    <row r="88" spans="1:74" x14ac:dyDescent="0.25">
      <c r="A88" s="4">
        <v>45120</v>
      </c>
      <c r="B88" s="87">
        <v>0.29166666666666669</v>
      </c>
      <c r="C88" s="88"/>
      <c r="D88" s="88"/>
      <c r="E88" s="87">
        <v>0.33333333333333298</v>
      </c>
      <c r="F88" s="88"/>
      <c r="G88" s="88"/>
      <c r="H88" s="87">
        <v>0.375</v>
      </c>
      <c r="I88" s="88"/>
      <c r="J88" s="88"/>
      <c r="K88" s="87">
        <v>0.41666666666666702</v>
      </c>
      <c r="L88" s="88"/>
      <c r="M88" s="88"/>
      <c r="N88" s="87">
        <v>0.45833333333333298</v>
      </c>
      <c r="O88" s="88"/>
      <c r="P88" s="88"/>
      <c r="Q88" s="87">
        <v>0.5</v>
      </c>
      <c r="R88" s="88"/>
      <c r="S88" s="88"/>
      <c r="T88" s="87">
        <v>0.54166666666666696</v>
      </c>
      <c r="U88" s="88"/>
      <c r="V88" s="88"/>
      <c r="W88" s="87">
        <v>0.58333333333333304</v>
      </c>
      <c r="X88" s="88"/>
      <c r="Y88" s="88"/>
      <c r="Z88" s="87">
        <v>0.625</v>
      </c>
      <c r="AA88" s="88"/>
      <c r="AB88" s="88"/>
      <c r="AC88" s="87">
        <v>0.66666666666666696</v>
      </c>
      <c r="AD88" s="88"/>
      <c r="AE88" s="88"/>
      <c r="AF88" s="87">
        <v>0.70833333333333004</v>
      </c>
      <c r="AG88" s="88"/>
      <c r="AH88" s="88"/>
      <c r="AI88" s="87">
        <v>0.749999999999997</v>
      </c>
      <c r="AJ88" s="88"/>
      <c r="AK88" s="88"/>
      <c r="AL88" s="87">
        <v>0.79166666666666297</v>
      </c>
      <c r="AM88" s="88"/>
      <c r="AN88" s="88"/>
      <c r="AO88" s="87">
        <v>0.83333333333333004</v>
      </c>
      <c r="AP88" s="88"/>
      <c r="AQ88" s="88"/>
      <c r="AR88" s="87">
        <v>0.874999999999997</v>
      </c>
      <c r="AS88" s="88"/>
      <c r="AT88" s="88"/>
      <c r="AU88" s="87">
        <v>0.91666666666666297</v>
      </c>
      <c r="AV88" s="88"/>
      <c r="AW88" s="88"/>
      <c r="AX88" s="87">
        <v>0.95833333333333004</v>
      </c>
      <c r="AY88" s="88"/>
      <c r="AZ88" s="88"/>
      <c r="BA88" s="87">
        <v>0.999999999999997</v>
      </c>
      <c r="BB88" s="88"/>
      <c r="BC88" s="88"/>
      <c r="BD88" s="87">
        <v>1.0416666666666601</v>
      </c>
      <c r="BE88" s="88"/>
      <c r="BF88" s="88"/>
      <c r="BG88" s="87">
        <v>1.0833333333333299</v>
      </c>
      <c r="BH88" s="88"/>
      <c r="BI88" s="88"/>
      <c r="BJ88" s="87">
        <v>1.125</v>
      </c>
      <c r="BK88" s="88"/>
      <c r="BL88" s="88"/>
      <c r="BM88" s="87">
        <v>1.1666666666666601</v>
      </c>
      <c r="BN88" s="88"/>
      <c r="BO88" s="88"/>
      <c r="BP88" s="87">
        <v>1.2083333333333299</v>
      </c>
      <c r="BQ88" s="88"/>
      <c r="BR88" s="88"/>
      <c r="BS88" s="87">
        <v>1.25</v>
      </c>
      <c r="BT88" s="88"/>
      <c r="BU88" s="88"/>
      <c r="BV88" s="1" t="s">
        <v>0</v>
      </c>
    </row>
    <row r="89" spans="1:74" x14ac:dyDescent="0.25">
      <c r="A89" s="5" t="s">
        <v>32</v>
      </c>
      <c r="B89" s="7"/>
      <c r="C89" s="7"/>
      <c r="D89" s="8"/>
      <c r="E89" s="7"/>
      <c r="F89" s="7"/>
      <c r="G89" s="8"/>
      <c r="H89" s="7"/>
      <c r="I89" s="7"/>
      <c r="J89" s="8"/>
      <c r="K89" s="7"/>
      <c r="L89" s="7"/>
      <c r="M89" s="8"/>
      <c r="N89" s="7"/>
      <c r="O89" s="7"/>
      <c r="P89" s="8"/>
      <c r="Q89" s="7"/>
      <c r="R89" s="7"/>
      <c r="S89" s="8"/>
      <c r="T89" s="7"/>
      <c r="U89" s="7"/>
      <c r="V89" s="8"/>
      <c r="W89" s="7"/>
      <c r="X89" s="7"/>
      <c r="Y89" s="8"/>
      <c r="Z89" s="7"/>
      <c r="AA89" s="7"/>
      <c r="AB89" s="8"/>
      <c r="AC89" s="7"/>
      <c r="AD89" s="7"/>
      <c r="AE89" s="8"/>
      <c r="AF89" s="7"/>
      <c r="AG89" s="7"/>
      <c r="AH89" s="8"/>
      <c r="AI89" s="7"/>
      <c r="AJ89" s="7"/>
      <c r="AK89" s="8"/>
      <c r="AL89" s="7"/>
      <c r="AM89" s="7"/>
      <c r="AN89" s="8"/>
      <c r="AO89" s="7"/>
      <c r="AP89" s="7"/>
      <c r="AQ89" s="8"/>
      <c r="AR89" s="7"/>
      <c r="AS89" s="7"/>
      <c r="AT89" s="8"/>
      <c r="AU89" s="7"/>
      <c r="AV89" s="7"/>
      <c r="AW89" s="8"/>
      <c r="AX89" s="7"/>
      <c r="AY89" s="7"/>
      <c r="AZ89" s="8"/>
      <c r="BA89" s="7"/>
      <c r="BB89" s="7"/>
      <c r="BC89" s="8"/>
      <c r="BD89" s="7"/>
      <c r="BE89" s="7"/>
      <c r="BF89" s="8"/>
      <c r="BG89" s="7" t="s">
        <v>33</v>
      </c>
      <c r="BH89" s="7" t="s">
        <v>33</v>
      </c>
      <c r="BI89" s="8" t="s">
        <v>33</v>
      </c>
      <c r="BJ89" s="7"/>
      <c r="BK89" s="7"/>
      <c r="BL89" s="8"/>
      <c r="BM89" s="7"/>
      <c r="BN89" s="7"/>
      <c r="BO89" s="8"/>
      <c r="BP89" s="7"/>
      <c r="BQ89" s="7"/>
      <c r="BR89" s="8"/>
      <c r="BS89" s="7"/>
      <c r="BT89" s="7"/>
      <c r="BU89" s="8"/>
      <c r="BV89" s="9" cm="1">
        <f t="array" ref="BV89">SUMPRODUCT((B89:BU89="X") * TIME(0, 20, 0))</f>
        <v>4.1666666666666664E-2</v>
      </c>
    </row>
    <row r="90" spans="1:74" x14ac:dyDescent="0.25">
      <c r="A90" s="10" t="s">
        <v>29</v>
      </c>
      <c r="AO90" s="1" t="s">
        <v>33</v>
      </c>
      <c r="AP90" s="1" t="s">
        <v>33</v>
      </c>
      <c r="AQ90" s="3" t="s">
        <v>33</v>
      </c>
      <c r="AT90" s="3" t="s">
        <v>33</v>
      </c>
      <c r="AU90" s="1" t="s">
        <v>33</v>
      </c>
      <c r="AV90" s="1" t="s">
        <v>33</v>
      </c>
      <c r="AW90" s="3" t="s">
        <v>33</v>
      </c>
      <c r="AX90" s="1" t="s">
        <v>33</v>
      </c>
      <c r="BV90" s="11" cm="1">
        <f t="array" ref="BV90">SUMPRODUCT((B90:BU90="X") * TIME(0, 20, 0))</f>
        <v>0.11111111111111113</v>
      </c>
    </row>
    <row r="91" spans="1:74" x14ac:dyDescent="0.25">
      <c r="A91" s="10" t="s">
        <v>30</v>
      </c>
      <c r="AY91" s="1" t="s">
        <v>33</v>
      </c>
      <c r="AZ91" s="3" t="s">
        <v>33</v>
      </c>
      <c r="BA91" s="1" t="s">
        <v>33</v>
      </c>
      <c r="BB91" s="1" t="s">
        <v>33</v>
      </c>
      <c r="BV91" s="11" cm="1">
        <f t="array" ref="BV91">SUMPRODUCT((B91:BU91="X") * TIME(0, 20, 0))</f>
        <v>5.5555555555555552E-2</v>
      </c>
    </row>
    <row r="92" spans="1:74" x14ac:dyDescent="0.25">
      <c r="A92" s="12" t="s">
        <v>31</v>
      </c>
      <c r="B92" s="13"/>
      <c r="C92" s="13"/>
      <c r="D92" s="14"/>
      <c r="E92" s="13"/>
      <c r="F92" s="13"/>
      <c r="G92" s="14"/>
      <c r="H92" s="13"/>
      <c r="I92" s="13"/>
      <c r="J92" s="14"/>
      <c r="K92" s="13"/>
      <c r="L92" s="13"/>
      <c r="M92" s="14"/>
      <c r="N92" s="13"/>
      <c r="O92" s="13"/>
      <c r="P92" s="14"/>
      <c r="Q92" s="13"/>
      <c r="R92" s="13"/>
      <c r="S92" s="14"/>
      <c r="T92" s="13"/>
      <c r="U92" s="13"/>
      <c r="V92" s="14"/>
      <c r="W92" s="13"/>
      <c r="X92" s="13"/>
      <c r="Y92" s="14"/>
      <c r="Z92" s="13"/>
      <c r="AA92" s="13"/>
      <c r="AB92" s="14"/>
      <c r="AC92" s="13"/>
      <c r="AD92" s="13"/>
      <c r="AE92" s="14"/>
      <c r="AF92" s="13"/>
      <c r="AG92" s="13"/>
      <c r="AH92" s="14"/>
      <c r="AI92" s="13"/>
      <c r="AJ92" s="13"/>
      <c r="AK92" s="14"/>
      <c r="AL92" s="13"/>
      <c r="AM92" s="13"/>
      <c r="AN92" s="14"/>
      <c r="AO92" s="13"/>
      <c r="AP92" s="13"/>
      <c r="AQ92" s="14"/>
      <c r="AR92" s="13" t="s">
        <v>33</v>
      </c>
      <c r="AS92" s="13" t="s">
        <v>33</v>
      </c>
      <c r="AT92" s="14"/>
      <c r="AU92" s="13"/>
      <c r="AV92" s="13"/>
      <c r="AW92" s="14"/>
      <c r="AX92" s="13"/>
      <c r="AY92" s="13"/>
      <c r="AZ92" s="14"/>
      <c r="BA92" s="13"/>
      <c r="BB92" s="13"/>
      <c r="BC92" s="14" t="s">
        <v>33</v>
      </c>
      <c r="BD92" s="13" t="s">
        <v>33</v>
      </c>
      <c r="BE92" s="13" t="s">
        <v>33</v>
      </c>
      <c r="BF92" s="14" t="s">
        <v>33</v>
      </c>
      <c r="BG92" s="13"/>
      <c r="BH92" s="13"/>
      <c r="BI92" s="14"/>
      <c r="BJ92" s="13" t="s">
        <v>33</v>
      </c>
      <c r="BK92" s="13" t="s">
        <v>33</v>
      </c>
      <c r="BL92" s="14" t="s">
        <v>33</v>
      </c>
      <c r="BM92" s="13" t="s">
        <v>33</v>
      </c>
      <c r="BN92" s="13"/>
      <c r="BO92" s="14"/>
      <c r="BP92" s="13"/>
      <c r="BQ92" s="13"/>
      <c r="BR92" s="14"/>
      <c r="BS92" s="13"/>
      <c r="BT92" s="13"/>
      <c r="BU92" s="14"/>
      <c r="BV92" s="15" cm="1">
        <f t="array" ref="BV92">SUMPRODUCT((B92:BU92="X") * TIME(0, 20, 0))</f>
        <v>0.13888888888888892</v>
      </c>
    </row>
    <row r="93" spans="1:74" x14ac:dyDescent="0.25">
      <c r="A93" s="4">
        <v>45121</v>
      </c>
      <c r="B93" s="87">
        <v>0.29166666666666669</v>
      </c>
      <c r="C93" s="88"/>
      <c r="D93" s="88"/>
      <c r="E93" s="87">
        <v>0.33333333333333298</v>
      </c>
      <c r="F93" s="88"/>
      <c r="G93" s="88"/>
      <c r="H93" s="87">
        <v>0.375</v>
      </c>
      <c r="I93" s="88"/>
      <c r="J93" s="88"/>
      <c r="K93" s="87">
        <v>0.41666666666666702</v>
      </c>
      <c r="L93" s="88"/>
      <c r="M93" s="88"/>
      <c r="N93" s="87">
        <v>0.45833333333333298</v>
      </c>
      <c r="O93" s="88"/>
      <c r="P93" s="88"/>
      <c r="Q93" s="87">
        <v>0.5</v>
      </c>
      <c r="R93" s="88"/>
      <c r="S93" s="88"/>
      <c r="T93" s="87">
        <v>0.54166666666666696</v>
      </c>
      <c r="U93" s="88"/>
      <c r="V93" s="88"/>
      <c r="W93" s="87">
        <v>0.58333333333333304</v>
      </c>
      <c r="X93" s="88"/>
      <c r="Y93" s="88"/>
      <c r="Z93" s="87">
        <v>0.625</v>
      </c>
      <c r="AA93" s="88"/>
      <c r="AB93" s="88"/>
      <c r="AC93" s="87">
        <v>0.66666666666666696</v>
      </c>
      <c r="AD93" s="88"/>
      <c r="AE93" s="88"/>
      <c r="AF93" s="87">
        <v>0.70833333333333004</v>
      </c>
      <c r="AG93" s="88"/>
      <c r="AH93" s="88"/>
      <c r="AI93" s="87">
        <v>0.749999999999997</v>
      </c>
      <c r="AJ93" s="88"/>
      <c r="AK93" s="88"/>
      <c r="AL93" s="87">
        <v>0.79166666666666297</v>
      </c>
      <c r="AM93" s="88"/>
      <c r="AN93" s="88"/>
      <c r="AO93" s="87">
        <v>0.83333333333333004</v>
      </c>
      <c r="AP93" s="88"/>
      <c r="AQ93" s="88"/>
      <c r="AR93" s="87">
        <v>0.874999999999997</v>
      </c>
      <c r="AS93" s="88"/>
      <c r="AT93" s="88"/>
      <c r="AU93" s="87">
        <v>0.91666666666666297</v>
      </c>
      <c r="AV93" s="88"/>
      <c r="AW93" s="88"/>
      <c r="AX93" s="87">
        <v>0.95833333333333004</v>
      </c>
      <c r="AY93" s="88"/>
      <c r="AZ93" s="88"/>
      <c r="BA93" s="87">
        <v>0.999999999999997</v>
      </c>
      <c r="BB93" s="88"/>
      <c r="BC93" s="88"/>
      <c r="BD93" s="87">
        <v>1.0416666666666601</v>
      </c>
      <c r="BE93" s="88"/>
      <c r="BF93" s="88"/>
      <c r="BG93" s="87">
        <v>1.0833333333333299</v>
      </c>
      <c r="BH93" s="88"/>
      <c r="BI93" s="88"/>
      <c r="BJ93" s="87">
        <v>1.125</v>
      </c>
      <c r="BK93" s="88"/>
      <c r="BL93" s="88"/>
      <c r="BM93" s="87">
        <v>1.1666666666666601</v>
      </c>
      <c r="BN93" s="88"/>
      <c r="BO93" s="88"/>
      <c r="BP93" s="87">
        <v>1.2083333333333299</v>
      </c>
      <c r="BQ93" s="88"/>
      <c r="BR93" s="88"/>
      <c r="BS93" s="87">
        <v>1.25</v>
      </c>
      <c r="BT93" s="88"/>
      <c r="BU93" s="88"/>
      <c r="BV93" s="1" t="s">
        <v>0</v>
      </c>
    </row>
    <row r="94" spans="1:74" x14ac:dyDescent="0.25">
      <c r="A94" s="5" t="s">
        <v>32</v>
      </c>
      <c r="B94" s="7"/>
      <c r="C94" s="7"/>
      <c r="D94" s="8"/>
      <c r="E94" s="7"/>
      <c r="F94" s="7"/>
      <c r="G94" s="8"/>
      <c r="H94" s="7"/>
      <c r="I94" s="7"/>
      <c r="J94" s="8"/>
      <c r="K94" s="7"/>
      <c r="L94" s="7"/>
      <c r="M94" s="8"/>
      <c r="N94" s="7"/>
      <c r="O94" s="7"/>
      <c r="P94" s="8"/>
      <c r="Q94" s="7"/>
      <c r="R94" s="7"/>
      <c r="S94" s="8"/>
      <c r="T94" s="7"/>
      <c r="U94" s="7"/>
      <c r="V94" s="8"/>
      <c r="W94" s="7"/>
      <c r="X94" s="7"/>
      <c r="Y94" s="8"/>
      <c r="Z94" s="7"/>
      <c r="AA94" s="7"/>
      <c r="AB94" s="8"/>
      <c r="AC94" s="7"/>
      <c r="AD94" s="7"/>
      <c r="AE94" s="8"/>
      <c r="AF94" s="7"/>
      <c r="AG94" s="7"/>
      <c r="AH94" s="8"/>
      <c r="AI94" s="7"/>
      <c r="AJ94" s="7"/>
      <c r="AK94" s="8"/>
      <c r="AL94" s="7"/>
      <c r="AM94" s="7"/>
      <c r="AN94" s="8"/>
      <c r="AO94" s="7"/>
      <c r="AP94" s="7"/>
      <c r="AQ94" s="8"/>
      <c r="AR94" s="7"/>
      <c r="AS94" s="7" t="s">
        <v>33</v>
      </c>
      <c r="AT94" s="8" t="s">
        <v>33</v>
      </c>
      <c r="AU94" s="7" t="s">
        <v>33</v>
      </c>
      <c r="AV94" s="7" t="s">
        <v>33</v>
      </c>
      <c r="AW94" s="8" t="s">
        <v>33</v>
      </c>
      <c r="AX94" s="7" t="s">
        <v>33</v>
      </c>
      <c r="AY94" s="7" t="s">
        <v>33</v>
      </c>
      <c r="AZ94" s="8"/>
      <c r="BA94" s="7"/>
      <c r="BB94" s="7"/>
      <c r="BC94" s="8"/>
      <c r="BD94" s="7"/>
      <c r="BE94" s="7"/>
      <c r="BF94" s="8"/>
      <c r="BG94" s="7"/>
      <c r="BH94" s="7"/>
      <c r="BI94" s="8"/>
      <c r="BJ94" s="7"/>
      <c r="BK94" s="7"/>
      <c r="BL94" s="8"/>
      <c r="BM94" s="7"/>
      <c r="BN94" s="7"/>
      <c r="BO94" s="8"/>
      <c r="BP94" s="7"/>
      <c r="BQ94" s="7"/>
      <c r="BR94" s="8"/>
      <c r="BS94" s="7"/>
      <c r="BT94" s="7"/>
      <c r="BU94" s="8"/>
      <c r="BV94" s="9" cm="1">
        <f t="array" ref="BV94">SUMPRODUCT((B94:BU94="X") * TIME(0, 20, 0))</f>
        <v>9.7222222222222238E-2</v>
      </c>
    </row>
    <row r="95" spans="1:74" x14ac:dyDescent="0.25">
      <c r="A95" s="10" t="s">
        <v>29</v>
      </c>
      <c r="BF95" s="3" t="s">
        <v>33</v>
      </c>
      <c r="BG95" s="1" t="s">
        <v>33</v>
      </c>
      <c r="BV95" s="11" cm="1">
        <f t="array" ref="BV95">SUMPRODUCT((B95:BU95="X") * TIME(0, 20, 0))</f>
        <v>2.7777777777777776E-2</v>
      </c>
    </row>
    <row r="96" spans="1:74" x14ac:dyDescent="0.25">
      <c r="A96" s="10" t="s">
        <v>30</v>
      </c>
      <c r="AK96" s="3" t="s">
        <v>33</v>
      </c>
      <c r="AL96" s="1" t="s">
        <v>33</v>
      </c>
      <c r="AM96" s="1" t="s">
        <v>33</v>
      </c>
      <c r="AN96" s="3" t="s">
        <v>33</v>
      </c>
      <c r="AO96" s="1" t="s">
        <v>33</v>
      </c>
      <c r="AP96" s="1" t="s">
        <v>33</v>
      </c>
      <c r="AQ96" s="3" t="s">
        <v>33</v>
      </c>
      <c r="AR96" s="1" t="s">
        <v>33</v>
      </c>
      <c r="AZ96" s="3" t="s">
        <v>33</v>
      </c>
      <c r="BA96" s="1" t="s">
        <v>33</v>
      </c>
      <c r="BB96" s="1" t="s">
        <v>33</v>
      </c>
      <c r="BC96" s="3" t="s">
        <v>33</v>
      </c>
      <c r="BD96" s="1" t="s">
        <v>33</v>
      </c>
      <c r="BE96" s="1" t="s">
        <v>33</v>
      </c>
      <c r="BM96" s="1" t="s">
        <v>33</v>
      </c>
      <c r="BV96" s="11" cm="1">
        <f t="array" ref="BV96">SUMPRODUCT((B96:BU96="X") * TIME(0, 20, 0))</f>
        <v>0.2083333333333334</v>
      </c>
    </row>
    <row r="97" spans="1:74" x14ac:dyDescent="0.25">
      <c r="A97" s="12" t="s">
        <v>31</v>
      </c>
      <c r="B97" s="13"/>
      <c r="C97" s="13"/>
      <c r="D97" s="14"/>
      <c r="E97" s="13"/>
      <c r="F97" s="13"/>
      <c r="G97" s="14"/>
      <c r="H97" s="13"/>
      <c r="I97" s="13"/>
      <c r="J97" s="14"/>
      <c r="K97" s="13"/>
      <c r="L97" s="13"/>
      <c r="M97" s="14"/>
      <c r="N97" s="13"/>
      <c r="O97" s="13"/>
      <c r="P97" s="14"/>
      <c r="Q97" s="13"/>
      <c r="R97" s="13"/>
      <c r="S97" s="14"/>
      <c r="T97" s="13"/>
      <c r="U97" s="13"/>
      <c r="V97" s="14"/>
      <c r="W97" s="13"/>
      <c r="X97" s="13"/>
      <c r="Y97" s="14"/>
      <c r="Z97" s="13"/>
      <c r="AA97" s="13"/>
      <c r="AB97" s="14"/>
      <c r="AC97" s="13"/>
      <c r="AD97" s="13"/>
      <c r="AE97" s="14"/>
      <c r="AF97" s="13"/>
      <c r="AG97" s="13"/>
      <c r="AH97" s="14"/>
      <c r="AI97" s="13"/>
      <c r="AJ97" s="13"/>
      <c r="AK97" s="14"/>
      <c r="AL97" s="13"/>
      <c r="AM97" s="13"/>
      <c r="AN97" s="14"/>
      <c r="AO97" s="13"/>
      <c r="AP97" s="13"/>
      <c r="AQ97" s="14"/>
      <c r="AR97" s="13"/>
      <c r="AS97" s="13"/>
      <c r="AT97" s="14"/>
      <c r="AU97" s="13"/>
      <c r="AV97" s="13"/>
      <c r="AW97" s="14"/>
      <c r="AX97" s="13"/>
      <c r="AY97" s="13"/>
      <c r="AZ97" s="14"/>
      <c r="BA97" s="13"/>
      <c r="BB97" s="13"/>
      <c r="BC97" s="14"/>
      <c r="BD97" s="13"/>
      <c r="BE97" s="13"/>
      <c r="BF97" s="14"/>
      <c r="BG97" s="13"/>
      <c r="BH97" s="13" t="s">
        <v>33</v>
      </c>
      <c r="BI97" s="14" t="s">
        <v>33</v>
      </c>
      <c r="BJ97" s="13" t="s">
        <v>33</v>
      </c>
      <c r="BK97" s="13" t="s">
        <v>33</v>
      </c>
      <c r="BL97" s="14" t="s">
        <v>33</v>
      </c>
      <c r="BM97" s="13"/>
      <c r="BN97" s="13"/>
      <c r="BO97" s="14"/>
      <c r="BP97" s="13"/>
      <c r="BQ97" s="13"/>
      <c r="BR97" s="14"/>
      <c r="BS97" s="13"/>
      <c r="BT97" s="13"/>
      <c r="BU97" s="14"/>
      <c r="BV97" s="15" cm="1">
        <f t="array" ref="BV97">SUMPRODUCT((B97:BU97="X") * TIME(0, 20, 0))</f>
        <v>6.9444444444444448E-2</v>
      </c>
    </row>
    <row r="98" spans="1:74" x14ac:dyDescent="0.25">
      <c r="A98" s="4">
        <v>45122</v>
      </c>
      <c r="B98" s="87">
        <v>0.29166666666666669</v>
      </c>
      <c r="C98" s="88"/>
      <c r="D98" s="88"/>
      <c r="E98" s="87">
        <v>0.33333333333333298</v>
      </c>
      <c r="F98" s="88"/>
      <c r="G98" s="88"/>
      <c r="H98" s="87">
        <v>0.375</v>
      </c>
      <c r="I98" s="88"/>
      <c r="J98" s="88"/>
      <c r="K98" s="87">
        <v>0.41666666666666702</v>
      </c>
      <c r="L98" s="88"/>
      <c r="M98" s="88"/>
      <c r="N98" s="87">
        <v>0.45833333333333298</v>
      </c>
      <c r="O98" s="88"/>
      <c r="P98" s="88"/>
      <c r="Q98" s="87">
        <v>0.5</v>
      </c>
      <c r="R98" s="88"/>
      <c r="S98" s="88"/>
      <c r="T98" s="87">
        <v>0.54166666666666696</v>
      </c>
      <c r="U98" s="88"/>
      <c r="V98" s="88"/>
      <c r="W98" s="87">
        <v>0.58333333333333304</v>
      </c>
      <c r="X98" s="88"/>
      <c r="Y98" s="88"/>
      <c r="Z98" s="87">
        <v>0.625</v>
      </c>
      <c r="AA98" s="88"/>
      <c r="AB98" s="88"/>
      <c r="AC98" s="87">
        <v>0.66666666666666696</v>
      </c>
      <c r="AD98" s="88"/>
      <c r="AE98" s="88"/>
      <c r="AF98" s="87">
        <v>0.70833333333333004</v>
      </c>
      <c r="AG98" s="88"/>
      <c r="AH98" s="88"/>
      <c r="AI98" s="87">
        <v>0.749999999999997</v>
      </c>
      <c r="AJ98" s="88"/>
      <c r="AK98" s="88"/>
      <c r="AL98" s="87">
        <v>0.79166666666666297</v>
      </c>
      <c r="AM98" s="88"/>
      <c r="AN98" s="88"/>
      <c r="AO98" s="87">
        <v>0.83333333333333004</v>
      </c>
      <c r="AP98" s="88"/>
      <c r="AQ98" s="88"/>
      <c r="AR98" s="87">
        <v>0.874999999999997</v>
      </c>
      <c r="AS98" s="88"/>
      <c r="AT98" s="88"/>
      <c r="AU98" s="87">
        <v>0.91666666666666297</v>
      </c>
      <c r="AV98" s="88"/>
      <c r="AW98" s="88"/>
      <c r="AX98" s="87">
        <v>0.95833333333333004</v>
      </c>
      <c r="AY98" s="88"/>
      <c r="AZ98" s="88"/>
      <c r="BA98" s="87">
        <v>0.999999999999997</v>
      </c>
      <c r="BB98" s="88"/>
      <c r="BC98" s="88"/>
      <c r="BD98" s="87">
        <v>1.0416666666666601</v>
      </c>
      <c r="BE98" s="88"/>
      <c r="BF98" s="88"/>
      <c r="BG98" s="87">
        <v>1.0833333333333299</v>
      </c>
      <c r="BH98" s="88"/>
      <c r="BI98" s="88"/>
      <c r="BJ98" s="87">
        <v>1.125</v>
      </c>
      <c r="BK98" s="88"/>
      <c r="BL98" s="88"/>
      <c r="BM98" s="87">
        <v>1.1666666666666601</v>
      </c>
      <c r="BN98" s="88"/>
      <c r="BO98" s="88"/>
      <c r="BP98" s="87">
        <v>1.2083333333333299</v>
      </c>
      <c r="BQ98" s="88"/>
      <c r="BR98" s="88"/>
      <c r="BS98" s="87">
        <v>1.25</v>
      </c>
      <c r="BT98" s="88"/>
      <c r="BU98" s="88"/>
      <c r="BV98" s="1" t="s">
        <v>0</v>
      </c>
    </row>
    <row r="99" spans="1:74" x14ac:dyDescent="0.25">
      <c r="A99" s="5" t="s">
        <v>32</v>
      </c>
      <c r="B99" s="7"/>
      <c r="C99" s="7"/>
      <c r="D99" s="8"/>
      <c r="E99" s="7"/>
      <c r="F99" s="7"/>
      <c r="G99" s="8"/>
      <c r="H99" s="7"/>
      <c r="I99" s="7"/>
      <c r="J99" s="8"/>
      <c r="K99" s="7"/>
      <c r="L99" s="7"/>
      <c r="M99" s="8"/>
      <c r="N99" s="7"/>
      <c r="O99" s="7"/>
      <c r="P99" s="8"/>
      <c r="Q99" s="7"/>
      <c r="R99" s="7"/>
      <c r="S99" s="8"/>
      <c r="T99" s="7"/>
      <c r="U99" s="7"/>
      <c r="V99" s="8"/>
      <c r="W99" s="7"/>
      <c r="X99" s="7"/>
      <c r="Y99" s="8"/>
      <c r="Z99" s="7"/>
      <c r="AA99" s="7"/>
      <c r="AB99" s="8"/>
      <c r="AC99" s="7"/>
      <c r="AD99" s="7"/>
      <c r="AE99" s="8"/>
      <c r="AF99" s="7"/>
      <c r="AG99" s="7"/>
      <c r="AH99" s="8"/>
      <c r="AI99" s="7"/>
      <c r="AJ99" s="7"/>
      <c r="AK99" s="8"/>
      <c r="AL99" s="7"/>
      <c r="AM99" s="7"/>
      <c r="AN99" s="8"/>
      <c r="AO99" s="7"/>
      <c r="AP99" s="7"/>
      <c r="AQ99" s="8"/>
      <c r="AR99" s="7"/>
      <c r="AS99" s="7"/>
      <c r="AT99" s="8"/>
      <c r="AU99" s="7"/>
      <c r="AV99" s="7"/>
      <c r="AW99" s="8"/>
      <c r="AX99" s="7"/>
      <c r="AY99" s="7"/>
      <c r="AZ99" s="8"/>
      <c r="BA99" s="7"/>
      <c r="BB99" s="7"/>
      <c r="BC99" s="8"/>
      <c r="BD99" s="7"/>
      <c r="BE99" s="7"/>
      <c r="BF99" s="8"/>
      <c r="BG99" s="7"/>
      <c r="BH99" s="7"/>
      <c r="BI99" s="8"/>
      <c r="BJ99" s="7"/>
      <c r="BK99" s="7" t="s">
        <v>33</v>
      </c>
      <c r="BL99" s="8"/>
      <c r="BM99" s="7"/>
      <c r="BN99" s="7"/>
      <c r="BO99" s="8"/>
      <c r="BP99" s="7"/>
      <c r="BQ99" s="7"/>
      <c r="BR99" s="8"/>
      <c r="BS99" s="7"/>
      <c r="BT99" s="7"/>
      <c r="BU99" s="8"/>
      <c r="BV99" s="9" cm="1">
        <f t="array" ref="BV99">SUMPRODUCT((B99:BU99="X") * TIME(0, 20, 0))</f>
        <v>1.3888888888888888E-2</v>
      </c>
    </row>
    <row r="100" spans="1:74" x14ac:dyDescent="0.25">
      <c r="A100" s="10" t="s">
        <v>29</v>
      </c>
      <c r="AF100" s="1" t="s">
        <v>33</v>
      </c>
      <c r="AG100" s="1" t="s">
        <v>33</v>
      </c>
      <c r="AH100" s="3" t="s">
        <v>33</v>
      </c>
      <c r="AI100" s="1" t="s">
        <v>33</v>
      </c>
      <c r="AR100" s="1" t="s">
        <v>33</v>
      </c>
      <c r="AS100" s="1" t="s">
        <v>33</v>
      </c>
      <c r="AT100" s="3" t="s">
        <v>33</v>
      </c>
      <c r="AU100" s="1" t="s">
        <v>33</v>
      </c>
      <c r="AV100" s="1" t="s">
        <v>33</v>
      </c>
      <c r="BF100" s="3" t="s">
        <v>33</v>
      </c>
      <c r="BG100" s="1" t="s">
        <v>33</v>
      </c>
      <c r="BH100" s="1" t="s">
        <v>33</v>
      </c>
      <c r="BI100" s="3" t="s">
        <v>33</v>
      </c>
      <c r="BJ100" s="1" t="s">
        <v>33</v>
      </c>
      <c r="BL100" s="3" t="s">
        <v>33</v>
      </c>
      <c r="BV100" s="11" cm="1">
        <f t="array" ref="BV100">SUMPRODUCT((B100:BU100="X") * TIME(0, 20, 0))</f>
        <v>0.2083333333333334</v>
      </c>
    </row>
    <row r="101" spans="1:74" x14ac:dyDescent="0.25">
      <c r="A101" s="10" t="s">
        <v>30</v>
      </c>
      <c r="AJ101" s="1" t="s">
        <v>33</v>
      </c>
      <c r="AK101" s="3" t="s">
        <v>33</v>
      </c>
      <c r="AL101" s="1" t="s">
        <v>33</v>
      </c>
      <c r="AM101" s="1" t="s">
        <v>33</v>
      </c>
      <c r="AN101" s="3" t="s">
        <v>33</v>
      </c>
      <c r="AO101" s="1" t="s">
        <v>33</v>
      </c>
      <c r="AP101" s="1" t="s">
        <v>33</v>
      </c>
      <c r="AQ101" s="3" t="s">
        <v>33</v>
      </c>
      <c r="BB101" s="1" t="s">
        <v>33</v>
      </c>
      <c r="BC101" s="3" t="s">
        <v>33</v>
      </c>
      <c r="BD101" s="1" t="s">
        <v>33</v>
      </c>
      <c r="BE101" s="1" t="s">
        <v>33</v>
      </c>
      <c r="BV101" s="11" cm="1">
        <f t="array" ref="BV101">SUMPRODUCT((B101:BU101="X") * TIME(0, 20, 0))</f>
        <v>0.16666666666666671</v>
      </c>
    </row>
    <row r="102" spans="1:74" x14ac:dyDescent="0.25">
      <c r="A102" s="12" t="s">
        <v>31</v>
      </c>
      <c r="B102" s="13"/>
      <c r="C102" s="13"/>
      <c r="D102" s="14"/>
      <c r="E102" s="13"/>
      <c r="F102" s="13"/>
      <c r="G102" s="14"/>
      <c r="H102" s="13"/>
      <c r="I102" s="13"/>
      <c r="J102" s="14"/>
      <c r="K102" s="13"/>
      <c r="L102" s="13"/>
      <c r="M102" s="14"/>
      <c r="N102" s="13"/>
      <c r="O102" s="13"/>
      <c r="P102" s="14"/>
      <c r="Q102" s="13"/>
      <c r="R102" s="13"/>
      <c r="S102" s="14"/>
      <c r="T102" s="13"/>
      <c r="U102" s="13"/>
      <c r="V102" s="14"/>
      <c r="W102" s="13"/>
      <c r="X102" s="13"/>
      <c r="Y102" s="14"/>
      <c r="Z102" s="13"/>
      <c r="AA102" s="13"/>
      <c r="AB102" s="14"/>
      <c r="AC102" s="13"/>
      <c r="AD102" s="13"/>
      <c r="AE102" s="14"/>
      <c r="AF102" s="13"/>
      <c r="AG102" s="13"/>
      <c r="AH102" s="14"/>
      <c r="AI102" s="13"/>
      <c r="AJ102" s="13"/>
      <c r="AK102" s="14"/>
      <c r="AL102" s="13"/>
      <c r="AM102" s="13"/>
      <c r="AN102" s="14"/>
      <c r="AO102" s="13"/>
      <c r="AP102" s="13"/>
      <c r="AQ102" s="14"/>
      <c r="AR102" s="13"/>
      <c r="AS102" s="13"/>
      <c r="AT102" s="14"/>
      <c r="AU102" s="13"/>
      <c r="AV102" s="13"/>
      <c r="AW102" s="14" t="s">
        <v>33</v>
      </c>
      <c r="AX102" s="13" t="s">
        <v>33</v>
      </c>
      <c r="AY102" s="13" t="s">
        <v>33</v>
      </c>
      <c r="AZ102" s="14" t="s">
        <v>33</v>
      </c>
      <c r="BA102" s="13" t="s">
        <v>33</v>
      </c>
      <c r="BB102" s="13"/>
      <c r="BC102" s="14"/>
      <c r="BD102" s="13"/>
      <c r="BE102" s="13"/>
      <c r="BF102" s="14"/>
      <c r="BG102" s="13"/>
      <c r="BH102" s="13"/>
      <c r="BI102" s="14"/>
      <c r="BJ102" s="13"/>
      <c r="BK102" s="13"/>
      <c r="BL102" s="14"/>
      <c r="BM102" s="13"/>
      <c r="BN102" s="13"/>
      <c r="BO102" s="14"/>
      <c r="BP102" s="13"/>
      <c r="BQ102" s="13"/>
      <c r="BR102" s="14"/>
      <c r="BS102" s="13"/>
      <c r="BT102" s="13"/>
      <c r="BU102" s="14"/>
      <c r="BV102" s="15" cm="1">
        <f t="array" ref="BV102">SUMPRODUCT((B102:BU102="X") * TIME(0, 20, 0))</f>
        <v>6.9444444444444448E-2</v>
      </c>
    </row>
    <row r="103" spans="1:74" x14ac:dyDescent="0.25">
      <c r="A103" s="4">
        <v>45123</v>
      </c>
      <c r="B103" s="87">
        <v>0.29166666666666669</v>
      </c>
      <c r="C103" s="88"/>
      <c r="D103" s="88"/>
      <c r="E103" s="87">
        <v>0.33333333333333298</v>
      </c>
      <c r="F103" s="88"/>
      <c r="G103" s="88"/>
      <c r="H103" s="87">
        <v>0.375</v>
      </c>
      <c r="I103" s="88"/>
      <c r="J103" s="88"/>
      <c r="K103" s="87">
        <v>0.41666666666666702</v>
      </c>
      <c r="L103" s="88"/>
      <c r="M103" s="88"/>
      <c r="N103" s="87">
        <v>0.45833333333333298</v>
      </c>
      <c r="O103" s="88"/>
      <c r="P103" s="88"/>
      <c r="Q103" s="87">
        <v>0.5</v>
      </c>
      <c r="R103" s="88"/>
      <c r="S103" s="88"/>
      <c r="T103" s="87">
        <v>0.54166666666666696</v>
      </c>
      <c r="U103" s="88"/>
      <c r="V103" s="88"/>
      <c r="W103" s="87">
        <v>0.58333333333333304</v>
      </c>
      <c r="X103" s="88"/>
      <c r="Y103" s="88"/>
      <c r="Z103" s="87">
        <v>0.625</v>
      </c>
      <c r="AA103" s="88"/>
      <c r="AB103" s="88"/>
      <c r="AC103" s="87">
        <v>0.66666666666666696</v>
      </c>
      <c r="AD103" s="88"/>
      <c r="AE103" s="88"/>
      <c r="AF103" s="87">
        <v>0.70833333333333004</v>
      </c>
      <c r="AG103" s="88"/>
      <c r="AH103" s="88"/>
      <c r="AI103" s="87">
        <v>0.749999999999997</v>
      </c>
      <c r="AJ103" s="88"/>
      <c r="AK103" s="88"/>
      <c r="AL103" s="87">
        <v>0.79166666666666297</v>
      </c>
      <c r="AM103" s="88"/>
      <c r="AN103" s="88"/>
      <c r="AO103" s="87">
        <v>0.83333333333333004</v>
      </c>
      <c r="AP103" s="88"/>
      <c r="AQ103" s="88"/>
      <c r="AR103" s="87">
        <v>0.874999999999997</v>
      </c>
      <c r="AS103" s="88"/>
      <c r="AT103" s="88"/>
      <c r="AU103" s="87">
        <v>0.91666666666666297</v>
      </c>
      <c r="AV103" s="88"/>
      <c r="AW103" s="88"/>
      <c r="AX103" s="87">
        <v>0.95833333333333004</v>
      </c>
      <c r="AY103" s="88"/>
      <c r="AZ103" s="88"/>
      <c r="BA103" s="87">
        <v>0.999999999999997</v>
      </c>
      <c r="BB103" s="88"/>
      <c r="BC103" s="88"/>
      <c r="BD103" s="87">
        <v>1.0416666666666601</v>
      </c>
      <c r="BE103" s="88"/>
      <c r="BF103" s="88"/>
      <c r="BG103" s="87">
        <v>1.0833333333333299</v>
      </c>
      <c r="BH103" s="88"/>
      <c r="BI103" s="88"/>
      <c r="BJ103" s="87">
        <v>1.125</v>
      </c>
      <c r="BK103" s="88"/>
      <c r="BL103" s="88"/>
      <c r="BM103" s="87">
        <v>1.1666666666666601</v>
      </c>
      <c r="BN103" s="88"/>
      <c r="BO103" s="88"/>
      <c r="BP103" s="87">
        <v>1.2083333333333299</v>
      </c>
      <c r="BQ103" s="88"/>
      <c r="BR103" s="88"/>
      <c r="BS103" s="87">
        <v>1.25</v>
      </c>
      <c r="BT103" s="88"/>
      <c r="BU103" s="88"/>
      <c r="BV103" s="1" t="s">
        <v>0</v>
      </c>
    </row>
    <row r="104" spans="1:74" x14ac:dyDescent="0.25">
      <c r="A104" s="5" t="s">
        <v>32</v>
      </c>
      <c r="B104" s="7"/>
      <c r="C104" s="7"/>
      <c r="D104" s="8"/>
      <c r="E104" s="7"/>
      <c r="F104" s="7"/>
      <c r="G104" s="8"/>
      <c r="H104" s="7"/>
      <c r="I104" s="7"/>
      <c r="J104" s="8"/>
      <c r="K104" s="7"/>
      <c r="L104" s="7"/>
      <c r="M104" s="8"/>
      <c r="N104" s="7"/>
      <c r="O104" s="7"/>
      <c r="P104" s="8"/>
      <c r="Q104" s="7"/>
      <c r="R104" s="7"/>
      <c r="S104" s="8"/>
      <c r="T104" s="7"/>
      <c r="U104" s="7"/>
      <c r="V104" s="8"/>
      <c r="W104" s="7"/>
      <c r="X104" s="7"/>
      <c r="Y104" s="8"/>
      <c r="Z104" s="7"/>
      <c r="AA104" s="7"/>
      <c r="AB104" s="8"/>
      <c r="AC104" s="7"/>
      <c r="AD104" s="7"/>
      <c r="AE104" s="8"/>
      <c r="AF104" s="7"/>
      <c r="AG104" s="7"/>
      <c r="AH104" s="8"/>
      <c r="AI104" s="7"/>
      <c r="AJ104" s="7"/>
      <c r="AK104" s="8"/>
      <c r="AL104" s="7"/>
      <c r="AM104" s="7"/>
      <c r="AN104" s="8"/>
      <c r="AO104" s="7"/>
      <c r="AP104" s="7"/>
      <c r="AQ104" s="8"/>
      <c r="AR104" s="7"/>
      <c r="AS104" s="7"/>
      <c r="AT104" s="8" t="s">
        <v>33</v>
      </c>
      <c r="AU104" s="7" t="s">
        <v>33</v>
      </c>
      <c r="AV104" s="7" t="s">
        <v>33</v>
      </c>
      <c r="AW104" s="8" t="s">
        <v>33</v>
      </c>
      <c r="AX104" s="7"/>
      <c r="AY104" s="7"/>
      <c r="AZ104" s="8"/>
      <c r="BA104" s="7"/>
      <c r="BB104" s="7"/>
      <c r="BC104" s="8"/>
      <c r="BD104" s="7"/>
      <c r="BE104" s="7"/>
      <c r="BF104" s="8"/>
      <c r="BG104" s="7"/>
      <c r="BH104" s="7"/>
      <c r="BI104" s="8"/>
      <c r="BJ104" s="7"/>
      <c r="BK104" s="7"/>
      <c r="BL104" s="8"/>
      <c r="BM104" s="7"/>
      <c r="BN104" s="7"/>
      <c r="BO104" s="8"/>
      <c r="BP104" s="7"/>
      <c r="BQ104" s="7"/>
      <c r="BR104" s="8"/>
      <c r="BS104" s="7"/>
      <c r="BT104" s="7"/>
      <c r="BU104" s="8"/>
      <c r="BV104" s="9" cm="1">
        <f t="array" ref="BV104">SUMPRODUCT((B104:BU104="X") * TIME(0, 20, 0))</f>
        <v>5.5555555555555552E-2</v>
      </c>
    </row>
    <row r="105" spans="1:74" x14ac:dyDescent="0.25">
      <c r="A105" s="10" t="s">
        <v>29</v>
      </c>
      <c r="AN105" s="3" t="s">
        <v>33</v>
      </c>
      <c r="AO105" s="1" t="s">
        <v>33</v>
      </c>
      <c r="AP105" s="1" t="s">
        <v>33</v>
      </c>
      <c r="AQ105" s="3" t="s">
        <v>33</v>
      </c>
      <c r="AR105" s="1" t="s">
        <v>33</v>
      </c>
      <c r="AS105" s="1" t="s">
        <v>33</v>
      </c>
      <c r="AX105" s="1" t="s">
        <v>33</v>
      </c>
      <c r="AY105" s="1" t="s">
        <v>33</v>
      </c>
      <c r="AZ105" s="3" t="s">
        <v>33</v>
      </c>
      <c r="BA105" s="1" t="s">
        <v>33</v>
      </c>
      <c r="BB105" s="1" t="s">
        <v>33</v>
      </c>
      <c r="BK105" s="1" t="s">
        <v>33</v>
      </c>
      <c r="BL105" s="3" t="s">
        <v>33</v>
      </c>
      <c r="BM105" s="1" t="s">
        <v>33</v>
      </c>
      <c r="BV105" s="11" cm="1">
        <f t="array" ref="BV105">SUMPRODUCT((B105:BU105="X") * TIME(0, 20, 0))</f>
        <v>0.1944444444444445</v>
      </c>
    </row>
    <row r="106" spans="1:74" x14ac:dyDescent="0.25">
      <c r="A106" s="10" t="s">
        <v>30</v>
      </c>
      <c r="BC106" s="3" t="s">
        <v>33</v>
      </c>
      <c r="BD106" s="1" t="s">
        <v>33</v>
      </c>
      <c r="BV106" s="11" cm="1">
        <f t="array" ref="BV106">SUMPRODUCT((B106:BU106="X") * TIME(0, 20, 0))</f>
        <v>2.7777777777777776E-2</v>
      </c>
    </row>
    <row r="107" spans="1:74" x14ac:dyDescent="0.25">
      <c r="A107" s="12" t="s">
        <v>31</v>
      </c>
      <c r="B107" s="13"/>
      <c r="C107" s="13"/>
      <c r="D107" s="14"/>
      <c r="E107" s="13"/>
      <c r="F107" s="13"/>
      <c r="G107" s="14"/>
      <c r="H107" s="13"/>
      <c r="I107" s="13"/>
      <c r="J107" s="14"/>
      <c r="K107" s="13"/>
      <c r="L107" s="13"/>
      <c r="M107" s="14"/>
      <c r="N107" s="13"/>
      <c r="O107" s="13"/>
      <c r="P107" s="14"/>
      <c r="Q107" s="13"/>
      <c r="R107" s="13"/>
      <c r="S107" s="14"/>
      <c r="T107" s="13"/>
      <c r="U107" s="13"/>
      <c r="V107" s="14"/>
      <c r="W107" s="13"/>
      <c r="X107" s="13"/>
      <c r="Y107" s="14"/>
      <c r="Z107" s="13"/>
      <c r="AA107" s="13"/>
      <c r="AB107" s="14"/>
      <c r="AC107" s="13"/>
      <c r="AD107" s="13"/>
      <c r="AE107" s="14"/>
      <c r="AF107" s="13"/>
      <c r="AG107" s="13"/>
      <c r="AH107" s="14"/>
      <c r="AI107" s="13"/>
      <c r="AJ107" s="13"/>
      <c r="AK107" s="14"/>
      <c r="AL107" s="13"/>
      <c r="AM107" s="13"/>
      <c r="AN107" s="14"/>
      <c r="AO107" s="13"/>
      <c r="AP107" s="13"/>
      <c r="AQ107" s="14"/>
      <c r="AR107" s="13"/>
      <c r="AS107" s="13"/>
      <c r="AT107" s="14"/>
      <c r="AU107" s="13"/>
      <c r="AV107" s="13"/>
      <c r="AW107" s="14"/>
      <c r="AX107" s="13"/>
      <c r="AY107" s="13"/>
      <c r="AZ107" s="14"/>
      <c r="BA107" s="13"/>
      <c r="BB107" s="13"/>
      <c r="BC107" s="14"/>
      <c r="BD107" s="13"/>
      <c r="BE107" s="13" t="s">
        <v>33</v>
      </c>
      <c r="BF107" s="14" t="s">
        <v>33</v>
      </c>
      <c r="BG107" s="13" t="s">
        <v>33</v>
      </c>
      <c r="BH107" s="13" t="s">
        <v>33</v>
      </c>
      <c r="BI107" s="14" t="s">
        <v>33</v>
      </c>
      <c r="BJ107" s="13" t="s">
        <v>33</v>
      </c>
      <c r="BK107" s="13"/>
      <c r="BL107" s="14"/>
      <c r="BM107" s="13"/>
      <c r="BN107" s="13"/>
      <c r="BO107" s="14"/>
      <c r="BP107" s="13"/>
      <c r="BQ107" s="13"/>
      <c r="BR107" s="14"/>
      <c r="BS107" s="13"/>
      <c r="BT107" s="13"/>
      <c r="BU107" s="14"/>
      <c r="BV107" s="15" cm="1">
        <f t="array" ref="BV107">SUMPRODUCT((B107:BU107="X") * TIME(0, 20, 0))</f>
        <v>8.3333333333333343E-2</v>
      </c>
    </row>
    <row r="108" spans="1:74" x14ac:dyDescent="0.25">
      <c r="A108" s="4">
        <v>45124</v>
      </c>
      <c r="B108" s="87">
        <v>0.29166666666666669</v>
      </c>
      <c r="C108" s="88"/>
      <c r="D108" s="88"/>
      <c r="E108" s="87">
        <v>0.33333333333333298</v>
      </c>
      <c r="F108" s="88"/>
      <c r="G108" s="88"/>
      <c r="H108" s="87">
        <v>0.375</v>
      </c>
      <c r="I108" s="88"/>
      <c r="J108" s="88"/>
      <c r="K108" s="87">
        <v>0.41666666666666702</v>
      </c>
      <c r="L108" s="88"/>
      <c r="M108" s="88"/>
      <c r="N108" s="87">
        <v>0.45833333333333298</v>
      </c>
      <c r="O108" s="88"/>
      <c r="P108" s="88"/>
      <c r="Q108" s="87">
        <v>0.5</v>
      </c>
      <c r="R108" s="88"/>
      <c r="S108" s="88"/>
      <c r="T108" s="87">
        <v>0.54166666666666696</v>
      </c>
      <c r="U108" s="88"/>
      <c r="V108" s="88"/>
      <c r="W108" s="87">
        <v>0.58333333333333304</v>
      </c>
      <c r="X108" s="88"/>
      <c r="Y108" s="88"/>
      <c r="Z108" s="87">
        <v>0.625</v>
      </c>
      <c r="AA108" s="88"/>
      <c r="AB108" s="88"/>
      <c r="AC108" s="87">
        <v>0.66666666666666696</v>
      </c>
      <c r="AD108" s="88"/>
      <c r="AE108" s="88"/>
      <c r="AF108" s="87">
        <v>0.70833333333333004</v>
      </c>
      <c r="AG108" s="88"/>
      <c r="AH108" s="88"/>
      <c r="AI108" s="87">
        <v>0.749999999999997</v>
      </c>
      <c r="AJ108" s="88"/>
      <c r="AK108" s="88"/>
      <c r="AL108" s="87">
        <v>0.79166666666666297</v>
      </c>
      <c r="AM108" s="88"/>
      <c r="AN108" s="88"/>
      <c r="AO108" s="87">
        <v>0.83333333333333004</v>
      </c>
      <c r="AP108" s="88"/>
      <c r="AQ108" s="88"/>
      <c r="AR108" s="87">
        <v>0.874999999999997</v>
      </c>
      <c r="AS108" s="88"/>
      <c r="AT108" s="88"/>
      <c r="AU108" s="87">
        <v>0.91666666666666297</v>
      </c>
      <c r="AV108" s="88"/>
      <c r="AW108" s="88"/>
      <c r="AX108" s="87">
        <v>0.95833333333333004</v>
      </c>
      <c r="AY108" s="88"/>
      <c r="AZ108" s="88"/>
      <c r="BA108" s="87">
        <v>0.999999999999997</v>
      </c>
      <c r="BB108" s="88"/>
      <c r="BC108" s="88"/>
      <c r="BD108" s="87">
        <v>1.0416666666666601</v>
      </c>
      <c r="BE108" s="88"/>
      <c r="BF108" s="88"/>
      <c r="BG108" s="87">
        <v>1.0833333333333299</v>
      </c>
      <c r="BH108" s="88"/>
      <c r="BI108" s="88"/>
      <c r="BJ108" s="87">
        <v>1.125</v>
      </c>
      <c r="BK108" s="88"/>
      <c r="BL108" s="88"/>
      <c r="BM108" s="87">
        <v>1.1666666666666601</v>
      </c>
      <c r="BN108" s="88"/>
      <c r="BO108" s="88"/>
      <c r="BP108" s="87">
        <v>1.2083333333333299</v>
      </c>
      <c r="BQ108" s="88"/>
      <c r="BR108" s="88"/>
      <c r="BS108" s="87">
        <v>1.25</v>
      </c>
      <c r="BT108" s="88"/>
      <c r="BU108" s="88"/>
      <c r="BV108" s="1" t="s">
        <v>0</v>
      </c>
    </row>
    <row r="109" spans="1:74" x14ac:dyDescent="0.25">
      <c r="A109" s="5" t="s">
        <v>32</v>
      </c>
      <c r="B109" s="7"/>
      <c r="C109" s="7"/>
      <c r="D109" s="8"/>
      <c r="E109" s="7"/>
      <c r="F109" s="7"/>
      <c r="G109" s="8"/>
      <c r="H109" s="7"/>
      <c r="I109" s="7"/>
      <c r="J109" s="8"/>
      <c r="K109" s="7"/>
      <c r="L109" s="7"/>
      <c r="M109" s="8"/>
      <c r="N109" s="7"/>
      <c r="O109" s="7"/>
      <c r="P109" s="8"/>
      <c r="Q109" s="7"/>
      <c r="R109" s="7"/>
      <c r="S109" s="8"/>
      <c r="T109" s="7"/>
      <c r="U109" s="7"/>
      <c r="V109" s="8"/>
      <c r="W109" s="7"/>
      <c r="X109" s="7"/>
      <c r="Y109" s="8"/>
      <c r="Z109" s="7"/>
      <c r="AA109" s="7"/>
      <c r="AB109" s="8"/>
      <c r="AC109" s="7"/>
      <c r="AD109" s="7"/>
      <c r="AE109" s="8"/>
      <c r="AF109" s="7"/>
      <c r="AG109" s="7"/>
      <c r="AH109" s="8"/>
      <c r="AI109" s="7"/>
      <c r="AJ109" s="7"/>
      <c r="AK109" s="8"/>
      <c r="AL109" s="7" t="s">
        <v>33</v>
      </c>
      <c r="AM109" s="7" t="s">
        <v>33</v>
      </c>
      <c r="AN109" s="8" t="s">
        <v>33</v>
      </c>
      <c r="AO109" s="7" t="s">
        <v>33</v>
      </c>
      <c r="AP109" s="7"/>
      <c r="AQ109" s="8"/>
      <c r="AR109" s="7"/>
      <c r="AS109" s="7"/>
      <c r="AT109" s="8"/>
      <c r="AU109" s="7"/>
      <c r="AV109" s="7"/>
      <c r="AW109" s="8"/>
      <c r="AX109" s="7"/>
      <c r="AY109" s="7"/>
      <c r="AZ109" s="8"/>
      <c r="BA109" s="7"/>
      <c r="BB109" s="7"/>
      <c r="BC109" s="8"/>
      <c r="BD109" s="7" t="s">
        <v>33</v>
      </c>
      <c r="BE109" s="7" t="s">
        <v>33</v>
      </c>
      <c r="BF109" s="8" t="s">
        <v>33</v>
      </c>
      <c r="BG109" s="7" t="s">
        <v>33</v>
      </c>
      <c r="BH109" s="7" t="s">
        <v>33</v>
      </c>
      <c r="BI109" s="8" t="s">
        <v>33</v>
      </c>
      <c r="BJ109" s="7"/>
      <c r="BK109" s="7"/>
      <c r="BL109" s="8"/>
      <c r="BM109" s="7"/>
      <c r="BN109" s="7"/>
      <c r="BO109" s="8"/>
      <c r="BP109" s="7"/>
      <c r="BQ109" s="7"/>
      <c r="BR109" s="8"/>
      <c r="BS109" s="7"/>
      <c r="BT109" s="7"/>
      <c r="BU109" s="8"/>
      <c r="BV109" s="9" cm="1">
        <f t="array" ref="BV109">SUMPRODUCT((B109:BU109="X") * TIME(0, 20, 0))</f>
        <v>0.13888888888888892</v>
      </c>
    </row>
    <row r="110" spans="1:74" x14ac:dyDescent="0.25">
      <c r="A110" s="10" t="s">
        <v>29</v>
      </c>
      <c r="AP110" s="1" t="s">
        <v>33</v>
      </c>
      <c r="AQ110" s="3" t="s">
        <v>33</v>
      </c>
      <c r="AR110" s="1" t="s">
        <v>33</v>
      </c>
      <c r="AS110" s="1" t="s">
        <v>33</v>
      </c>
      <c r="AY110" s="1" t="s">
        <v>33</v>
      </c>
      <c r="AZ110" s="3" t="s">
        <v>33</v>
      </c>
      <c r="BA110" s="1" t="s">
        <v>33</v>
      </c>
      <c r="BB110" s="1" t="s">
        <v>33</v>
      </c>
      <c r="BC110" s="3" t="s">
        <v>33</v>
      </c>
      <c r="BV110" s="11" cm="1">
        <f t="array" ref="BV110">SUMPRODUCT((B110:BU110="X") * TIME(0, 20, 0))</f>
        <v>0.12500000000000003</v>
      </c>
    </row>
    <row r="111" spans="1:74" x14ac:dyDescent="0.25">
      <c r="A111" s="10" t="s">
        <v>30</v>
      </c>
      <c r="AT111" s="3" t="s">
        <v>33</v>
      </c>
      <c r="AU111" s="1" t="s">
        <v>33</v>
      </c>
      <c r="AV111" s="1" t="s">
        <v>33</v>
      </c>
      <c r="AW111" s="3" t="s">
        <v>33</v>
      </c>
      <c r="AX111" s="1" t="s">
        <v>33</v>
      </c>
      <c r="BJ111" s="1" t="s">
        <v>33</v>
      </c>
      <c r="BK111" s="1" t="s">
        <v>33</v>
      </c>
      <c r="BV111" s="11" cm="1">
        <f t="array" ref="BV111">SUMPRODUCT((B111:BU111="X") * TIME(0, 20, 0))</f>
        <v>9.7222222222222238E-2</v>
      </c>
    </row>
    <row r="112" spans="1:74" x14ac:dyDescent="0.25">
      <c r="A112" s="12" t="s">
        <v>31</v>
      </c>
      <c r="B112" s="13"/>
      <c r="C112" s="13"/>
      <c r="D112" s="14"/>
      <c r="E112" s="13"/>
      <c r="F112" s="13"/>
      <c r="G112" s="14"/>
      <c r="H112" s="13"/>
      <c r="I112" s="13"/>
      <c r="J112" s="14"/>
      <c r="K112" s="13"/>
      <c r="L112" s="13"/>
      <c r="M112" s="14"/>
      <c r="N112" s="13"/>
      <c r="O112" s="13"/>
      <c r="P112" s="14"/>
      <c r="Q112" s="13"/>
      <c r="R112" s="13"/>
      <c r="S112" s="14"/>
      <c r="T112" s="13"/>
      <c r="U112" s="13"/>
      <c r="V112" s="14"/>
      <c r="W112" s="13"/>
      <c r="X112" s="13"/>
      <c r="Y112" s="14"/>
      <c r="Z112" s="13"/>
      <c r="AA112" s="13"/>
      <c r="AB112" s="14"/>
      <c r="AC112" s="13"/>
      <c r="AD112" s="13"/>
      <c r="AE112" s="14"/>
      <c r="AF112" s="13"/>
      <c r="AG112" s="13"/>
      <c r="AH112" s="14"/>
      <c r="AI112" s="13"/>
      <c r="AJ112" s="13"/>
      <c r="AK112" s="14"/>
      <c r="AL112" s="13"/>
      <c r="AM112" s="13"/>
      <c r="AN112" s="14"/>
      <c r="AO112" s="13"/>
      <c r="AP112" s="13"/>
      <c r="AQ112" s="14"/>
      <c r="AR112" s="13"/>
      <c r="AS112" s="13"/>
      <c r="AT112" s="14"/>
      <c r="AU112" s="13"/>
      <c r="AV112" s="13"/>
      <c r="AW112" s="14"/>
      <c r="AX112" s="13"/>
      <c r="AY112" s="13"/>
      <c r="AZ112" s="14"/>
      <c r="BA112" s="13"/>
      <c r="BB112" s="13"/>
      <c r="BC112" s="14"/>
      <c r="BD112" s="13"/>
      <c r="BE112" s="13"/>
      <c r="BF112" s="14"/>
      <c r="BG112" s="13"/>
      <c r="BH112" s="13"/>
      <c r="BI112" s="14"/>
      <c r="BJ112" s="13"/>
      <c r="BK112" s="13"/>
      <c r="BL112" s="14"/>
      <c r="BM112" s="13"/>
      <c r="BN112" s="13"/>
      <c r="BO112" s="14"/>
      <c r="BP112" s="13"/>
      <c r="BQ112" s="13"/>
      <c r="BR112" s="14"/>
      <c r="BS112" s="13"/>
      <c r="BT112" s="13"/>
      <c r="BU112" s="14"/>
      <c r="BV112" s="15" cm="1">
        <f t="array" ref="BV112">SUMPRODUCT((B112:BU112="X") * TIME(0, 20, 0))</f>
        <v>0</v>
      </c>
    </row>
    <row r="113" spans="1:74" x14ac:dyDescent="0.25">
      <c r="A113" s="4">
        <v>45125</v>
      </c>
      <c r="B113" s="87">
        <v>0.29166666666666669</v>
      </c>
      <c r="C113" s="88"/>
      <c r="D113" s="88"/>
      <c r="E113" s="87">
        <v>0.33333333333333298</v>
      </c>
      <c r="F113" s="88"/>
      <c r="G113" s="88"/>
      <c r="H113" s="87">
        <v>0.375</v>
      </c>
      <c r="I113" s="88"/>
      <c r="J113" s="88"/>
      <c r="K113" s="87">
        <v>0.41666666666666702</v>
      </c>
      <c r="L113" s="88"/>
      <c r="M113" s="88"/>
      <c r="N113" s="87">
        <v>0.45833333333333298</v>
      </c>
      <c r="O113" s="88"/>
      <c r="P113" s="88"/>
      <c r="Q113" s="87">
        <v>0.5</v>
      </c>
      <c r="R113" s="88"/>
      <c r="S113" s="88"/>
      <c r="T113" s="87">
        <v>0.54166666666666696</v>
      </c>
      <c r="U113" s="88"/>
      <c r="V113" s="88"/>
      <c r="W113" s="87">
        <v>0.58333333333333304</v>
      </c>
      <c r="X113" s="88"/>
      <c r="Y113" s="88"/>
      <c r="Z113" s="87">
        <v>0.625</v>
      </c>
      <c r="AA113" s="88"/>
      <c r="AB113" s="88"/>
      <c r="AC113" s="87">
        <v>0.66666666666666696</v>
      </c>
      <c r="AD113" s="88"/>
      <c r="AE113" s="88"/>
      <c r="AF113" s="87">
        <v>0.70833333333333004</v>
      </c>
      <c r="AG113" s="88"/>
      <c r="AH113" s="88"/>
      <c r="AI113" s="87">
        <v>0.749999999999997</v>
      </c>
      <c r="AJ113" s="88"/>
      <c r="AK113" s="88"/>
      <c r="AL113" s="87">
        <v>0.79166666666666297</v>
      </c>
      <c r="AM113" s="88"/>
      <c r="AN113" s="88"/>
      <c r="AO113" s="87">
        <v>0.83333333333333004</v>
      </c>
      <c r="AP113" s="88"/>
      <c r="AQ113" s="88"/>
      <c r="AR113" s="87">
        <v>0.874999999999997</v>
      </c>
      <c r="AS113" s="88"/>
      <c r="AT113" s="88"/>
      <c r="AU113" s="87">
        <v>0.91666666666666297</v>
      </c>
      <c r="AV113" s="88"/>
      <c r="AW113" s="88"/>
      <c r="AX113" s="87">
        <v>0.95833333333333004</v>
      </c>
      <c r="AY113" s="88"/>
      <c r="AZ113" s="88"/>
      <c r="BA113" s="87">
        <v>0.999999999999997</v>
      </c>
      <c r="BB113" s="88"/>
      <c r="BC113" s="88"/>
      <c r="BD113" s="87">
        <v>1.0416666666666601</v>
      </c>
      <c r="BE113" s="88"/>
      <c r="BF113" s="88"/>
      <c r="BG113" s="87">
        <v>1.0833333333333299</v>
      </c>
      <c r="BH113" s="88"/>
      <c r="BI113" s="88"/>
      <c r="BJ113" s="87">
        <v>1.125</v>
      </c>
      <c r="BK113" s="88"/>
      <c r="BL113" s="88"/>
      <c r="BM113" s="87">
        <v>1.1666666666666601</v>
      </c>
      <c r="BN113" s="88"/>
      <c r="BO113" s="88"/>
      <c r="BP113" s="87">
        <v>1.2083333333333299</v>
      </c>
      <c r="BQ113" s="88"/>
      <c r="BR113" s="88"/>
      <c r="BS113" s="87">
        <v>1.25</v>
      </c>
      <c r="BT113" s="88"/>
      <c r="BU113" s="88"/>
      <c r="BV113" s="1" t="s">
        <v>0</v>
      </c>
    </row>
    <row r="114" spans="1:74" x14ac:dyDescent="0.25">
      <c r="A114" s="5" t="s">
        <v>32</v>
      </c>
      <c r="B114" s="7"/>
      <c r="C114" s="7"/>
      <c r="D114" s="8"/>
      <c r="E114" s="7"/>
      <c r="F114" s="7"/>
      <c r="G114" s="8"/>
      <c r="H114" s="7"/>
      <c r="I114" s="7"/>
      <c r="J114" s="8"/>
      <c r="K114" s="7"/>
      <c r="L114" s="7"/>
      <c r="M114" s="8"/>
      <c r="N114" s="7"/>
      <c r="O114" s="7"/>
      <c r="P114" s="8"/>
      <c r="Q114" s="7"/>
      <c r="R114" s="7"/>
      <c r="S114" s="8"/>
      <c r="T114" s="7"/>
      <c r="U114" s="7"/>
      <c r="V114" s="8"/>
      <c r="W114" s="7"/>
      <c r="X114" s="7"/>
      <c r="Y114" s="8"/>
      <c r="Z114" s="7"/>
      <c r="AA114" s="7"/>
      <c r="AB114" s="8"/>
      <c r="AC114" s="7"/>
      <c r="AD114" s="7"/>
      <c r="AE114" s="8"/>
      <c r="AF114" s="7"/>
      <c r="AG114" s="7"/>
      <c r="AH114" s="8"/>
      <c r="AI114" s="7"/>
      <c r="AJ114" s="7"/>
      <c r="AK114" s="8"/>
      <c r="AL114" s="7"/>
      <c r="AM114" s="7"/>
      <c r="AN114" s="8"/>
      <c r="AO114" s="7"/>
      <c r="AP114" s="7"/>
      <c r="AQ114" s="8"/>
      <c r="AR114" s="7"/>
      <c r="AS114" s="7"/>
      <c r="AT114" s="8"/>
      <c r="AU114" s="7"/>
      <c r="AV114" s="7"/>
      <c r="AW114" s="8"/>
      <c r="AX114" s="7"/>
      <c r="AY114" s="7"/>
      <c r="AZ114" s="8"/>
      <c r="BA114" s="7"/>
      <c r="BB114" s="7" t="s">
        <v>33</v>
      </c>
      <c r="BC114" s="8" t="s">
        <v>33</v>
      </c>
      <c r="BD114" s="7" t="s">
        <v>33</v>
      </c>
      <c r="BE114" s="7" t="s">
        <v>33</v>
      </c>
      <c r="BF114" s="8" t="s">
        <v>33</v>
      </c>
      <c r="BG114" s="7" t="s">
        <v>33</v>
      </c>
      <c r="BH114" s="7" t="s">
        <v>33</v>
      </c>
      <c r="BI114" s="8" t="s">
        <v>33</v>
      </c>
      <c r="BJ114" s="7" t="s">
        <v>33</v>
      </c>
      <c r="BK114" s="7" t="s">
        <v>33</v>
      </c>
      <c r="BL114" s="8"/>
      <c r="BM114" s="7"/>
      <c r="BN114" s="7"/>
      <c r="BO114" s="8"/>
      <c r="BP114" s="7"/>
      <c r="BQ114" s="7"/>
      <c r="BR114" s="8"/>
      <c r="BS114" s="7"/>
      <c r="BT114" s="7"/>
      <c r="BU114" s="8"/>
      <c r="BV114" s="9" cm="1">
        <f t="array" ref="BV114">SUMPRODUCT((B114:BU114="X") * TIME(0, 20, 0))</f>
        <v>0.13888888888888892</v>
      </c>
    </row>
    <row r="115" spans="1:74" x14ac:dyDescent="0.25">
      <c r="A115" s="10" t="s">
        <v>29</v>
      </c>
      <c r="AN115" s="3" t="s">
        <v>33</v>
      </c>
      <c r="AV115" s="1" t="s">
        <v>33</v>
      </c>
      <c r="AW115" s="3" t="s">
        <v>33</v>
      </c>
      <c r="AX115" s="1" t="s">
        <v>33</v>
      </c>
      <c r="AY115" s="1" t="s">
        <v>33</v>
      </c>
      <c r="BV115" s="11" cm="1">
        <f t="array" ref="BV115">SUMPRODUCT((B115:BU115="X") * TIME(0, 20, 0))</f>
        <v>6.9444444444444448E-2</v>
      </c>
    </row>
    <row r="116" spans="1:74" x14ac:dyDescent="0.25">
      <c r="A116" s="10" t="s">
        <v>30</v>
      </c>
      <c r="AO116" s="1" t="s">
        <v>33</v>
      </c>
      <c r="AP116" s="1" t="s">
        <v>33</v>
      </c>
      <c r="AQ116" s="3" t="s">
        <v>33</v>
      </c>
      <c r="AR116" s="1" t="s">
        <v>33</v>
      </c>
      <c r="AS116" s="1" t="s">
        <v>33</v>
      </c>
      <c r="AT116" s="3" t="s">
        <v>33</v>
      </c>
      <c r="AU116" s="1" t="s">
        <v>33</v>
      </c>
      <c r="BV116" s="11" cm="1">
        <f t="array" ref="BV116">SUMPRODUCT((B116:BU116="X") * TIME(0, 20, 0))</f>
        <v>9.7222222222222238E-2</v>
      </c>
    </row>
    <row r="117" spans="1:74" x14ac:dyDescent="0.25">
      <c r="A117" s="12" t="s">
        <v>31</v>
      </c>
      <c r="B117" s="13"/>
      <c r="C117" s="13"/>
      <c r="D117" s="14"/>
      <c r="E117" s="13"/>
      <c r="F117" s="13"/>
      <c r="G117" s="14"/>
      <c r="H117" s="13"/>
      <c r="I117" s="13"/>
      <c r="J117" s="14"/>
      <c r="K117" s="13"/>
      <c r="L117" s="13"/>
      <c r="M117" s="14"/>
      <c r="N117" s="13"/>
      <c r="O117" s="13"/>
      <c r="P117" s="14"/>
      <c r="Q117" s="13"/>
      <c r="R117" s="13"/>
      <c r="S117" s="14"/>
      <c r="T117" s="13"/>
      <c r="U117" s="13"/>
      <c r="V117" s="14"/>
      <c r="W117" s="13"/>
      <c r="X117" s="13"/>
      <c r="Y117" s="14"/>
      <c r="Z117" s="13"/>
      <c r="AA117" s="13"/>
      <c r="AB117" s="14"/>
      <c r="AC117" s="13"/>
      <c r="AD117" s="13"/>
      <c r="AE117" s="14"/>
      <c r="AF117" s="13"/>
      <c r="AG117" s="13"/>
      <c r="AH117" s="14"/>
      <c r="AI117" s="13"/>
      <c r="AJ117" s="13"/>
      <c r="AK117" s="14"/>
      <c r="AL117" s="13"/>
      <c r="AM117" s="13"/>
      <c r="AN117" s="14"/>
      <c r="AO117" s="13"/>
      <c r="AP117" s="13"/>
      <c r="AQ117" s="14"/>
      <c r="AR117" s="13"/>
      <c r="AS117" s="13"/>
      <c r="AT117" s="14"/>
      <c r="AU117" s="13"/>
      <c r="AV117" s="13"/>
      <c r="AW117" s="14"/>
      <c r="AX117" s="13"/>
      <c r="AY117" s="13"/>
      <c r="AZ117" s="14" t="s">
        <v>33</v>
      </c>
      <c r="BA117" s="13" t="s">
        <v>33</v>
      </c>
      <c r="BB117" s="13"/>
      <c r="BC117" s="14"/>
      <c r="BD117" s="13"/>
      <c r="BE117" s="13"/>
      <c r="BF117" s="14"/>
      <c r="BG117" s="13"/>
      <c r="BH117" s="13"/>
      <c r="BI117" s="14"/>
      <c r="BJ117" s="13"/>
      <c r="BK117" s="13"/>
      <c r="BL117" s="14" t="s">
        <v>33</v>
      </c>
      <c r="BM117" s="13" t="s">
        <v>33</v>
      </c>
      <c r="BN117" s="13" t="s">
        <v>33</v>
      </c>
      <c r="BO117" s="14"/>
      <c r="BP117" s="13"/>
      <c r="BQ117" s="13"/>
      <c r="BR117" s="14"/>
      <c r="BS117" s="13"/>
      <c r="BT117" s="13"/>
      <c r="BU117" s="14"/>
      <c r="BV117" s="15" cm="1">
        <f t="array" ref="BV117">SUMPRODUCT((B117:BU117="X") * TIME(0, 20, 0))</f>
        <v>6.9444444444444448E-2</v>
      </c>
    </row>
    <row r="118" spans="1:74" x14ac:dyDescent="0.25">
      <c r="A118" s="4">
        <v>45126</v>
      </c>
      <c r="B118" s="87">
        <v>0.29166666666666669</v>
      </c>
      <c r="C118" s="88"/>
      <c r="D118" s="88"/>
      <c r="E118" s="87">
        <v>0.33333333333333298</v>
      </c>
      <c r="F118" s="88"/>
      <c r="G118" s="88"/>
      <c r="H118" s="87">
        <v>0.375</v>
      </c>
      <c r="I118" s="88"/>
      <c r="J118" s="88"/>
      <c r="K118" s="87">
        <v>0.41666666666666702</v>
      </c>
      <c r="L118" s="88"/>
      <c r="M118" s="88"/>
      <c r="N118" s="87">
        <v>0.45833333333333298</v>
      </c>
      <c r="O118" s="88"/>
      <c r="P118" s="88"/>
      <c r="Q118" s="87">
        <v>0.5</v>
      </c>
      <c r="R118" s="88"/>
      <c r="S118" s="88"/>
      <c r="T118" s="87">
        <v>0.54166666666666696</v>
      </c>
      <c r="U118" s="88"/>
      <c r="V118" s="88"/>
      <c r="W118" s="87">
        <v>0.58333333333333304</v>
      </c>
      <c r="X118" s="88"/>
      <c r="Y118" s="88"/>
      <c r="Z118" s="87">
        <v>0.625</v>
      </c>
      <c r="AA118" s="88"/>
      <c r="AB118" s="88"/>
      <c r="AC118" s="87">
        <v>0.66666666666666696</v>
      </c>
      <c r="AD118" s="88"/>
      <c r="AE118" s="88"/>
      <c r="AF118" s="87">
        <v>0.70833333333333004</v>
      </c>
      <c r="AG118" s="88"/>
      <c r="AH118" s="88"/>
      <c r="AI118" s="87">
        <v>0.749999999999997</v>
      </c>
      <c r="AJ118" s="88"/>
      <c r="AK118" s="88"/>
      <c r="AL118" s="87">
        <v>0.79166666666666297</v>
      </c>
      <c r="AM118" s="88"/>
      <c r="AN118" s="88"/>
      <c r="AO118" s="87">
        <v>0.83333333333333004</v>
      </c>
      <c r="AP118" s="88"/>
      <c r="AQ118" s="88"/>
      <c r="AR118" s="87">
        <v>0.874999999999997</v>
      </c>
      <c r="AS118" s="88"/>
      <c r="AT118" s="88"/>
      <c r="AU118" s="87">
        <v>0.91666666666666297</v>
      </c>
      <c r="AV118" s="88"/>
      <c r="AW118" s="88"/>
      <c r="AX118" s="87">
        <v>0.95833333333333004</v>
      </c>
      <c r="AY118" s="88"/>
      <c r="AZ118" s="88"/>
      <c r="BA118" s="87">
        <v>0.999999999999997</v>
      </c>
      <c r="BB118" s="88"/>
      <c r="BC118" s="88"/>
      <c r="BD118" s="87">
        <v>1.0416666666666601</v>
      </c>
      <c r="BE118" s="88"/>
      <c r="BF118" s="88"/>
      <c r="BG118" s="87">
        <v>1.0833333333333299</v>
      </c>
      <c r="BH118" s="88"/>
      <c r="BI118" s="88"/>
      <c r="BJ118" s="87">
        <v>1.125</v>
      </c>
      <c r="BK118" s="88"/>
      <c r="BL118" s="88"/>
      <c r="BM118" s="87">
        <v>1.1666666666666601</v>
      </c>
      <c r="BN118" s="88"/>
      <c r="BO118" s="88"/>
      <c r="BP118" s="87">
        <v>1.2083333333333299</v>
      </c>
      <c r="BQ118" s="88"/>
      <c r="BR118" s="88"/>
      <c r="BS118" s="87">
        <v>1.25</v>
      </c>
      <c r="BT118" s="88"/>
      <c r="BU118" s="88"/>
      <c r="BV118" s="1" t="s">
        <v>0</v>
      </c>
    </row>
    <row r="119" spans="1:74" x14ac:dyDescent="0.25">
      <c r="A119" s="5" t="s">
        <v>32</v>
      </c>
      <c r="B119" s="7"/>
      <c r="C119" s="7"/>
      <c r="D119" s="8"/>
      <c r="E119" s="7"/>
      <c r="F119" s="7"/>
      <c r="G119" s="8"/>
      <c r="H119" s="7"/>
      <c r="I119" s="7"/>
      <c r="J119" s="8"/>
      <c r="K119" s="7"/>
      <c r="L119" s="7"/>
      <c r="M119" s="8"/>
      <c r="N119" s="7"/>
      <c r="O119" s="7"/>
      <c r="P119" s="8"/>
      <c r="Q119" s="7"/>
      <c r="R119" s="7"/>
      <c r="S119" s="8"/>
      <c r="T119" s="7"/>
      <c r="U119" s="7"/>
      <c r="V119" s="8"/>
      <c r="W119" s="7"/>
      <c r="X119" s="7"/>
      <c r="Y119" s="8"/>
      <c r="Z119" s="7"/>
      <c r="AA119" s="7"/>
      <c r="AB119" s="8"/>
      <c r="AC119" s="7"/>
      <c r="AD119" s="7"/>
      <c r="AE119" s="8"/>
      <c r="AF119" s="7"/>
      <c r="AG119" s="7"/>
      <c r="AH119" s="8"/>
      <c r="AI119" s="7"/>
      <c r="AJ119" s="7"/>
      <c r="AK119" s="8"/>
      <c r="AL119" s="7"/>
      <c r="AM119" s="7"/>
      <c r="AN119" s="8"/>
      <c r="AO119" s="7" t="s">
        <v>33</v>
      </c>
      <c r="AP119" s="7" t="s">
        <v>33</v>
      </c>
      <c r="AQ119" s="8" t="s">
        <v>33</v>
      </c>
      <c r="AR119" s="7"/>
      <c r="AS119" s="7"/>
      <c r="AT119" s="8"/>
      <c r="AU119" s="7"/>
      <c r="AV119" s="7"/>
      <c r="AW119" s="8"/>
      <c r="AX119" s="7"/>
      <c r="AY119" s="7"/>
      <c r="AZ119" s="8"/>
      <c r="BA119" s="7"/>
      <c r="BB119" s="7" t="s">
        <v>33</v>
      </c>
      <c r="BC119" s="8" t="s">
        <v>33</v>
      </c>
      <c r="BD119" s="7" t="s">
        <v>33</v>
      </c>
      <c r="BE119" s="7" t="s">
        <v>33</v>
      </c>
      <c r="BF119" s="8"/>
      <c r="BG119" s="7"/>
      <c r="BH119" s="7"/>
      <c r="BI119" s="8"/>
      <c r="BJ119" s="7"/>
      <c r="BK119" s="7"/>
      <c r="BL119" s="8"/>
      <c r="BM119" s="7"/>
      <c r="BN119" s="7"/>
      <c r="BO119" s="8"/>
      <c r="BP119" s="7"/>
      <c r="BQ119" s="7"/>
      <c r="BR119" s="8"/>
      <c r="BS119" s="7"/>
      <c r="BT119" s="7"/>
      <c r="BU119" s="8"/>
      <c r="BV119" s="9" cm="1">
        <f t="array" ref="BV119">SUMPRODUCT((B119:BU119="X") * TIME(0, 20, 0))</f>
        <v>9.7222222222222238E-2</v>
      </c>
    </row>
    <row r="120" spans="1:74" x14ac:dyDescent="0.25">
      <c r="A120" s="10" t="s">
        <v>29</v>
      </c>
      <c r="AJ120" s="1" t="s">
        <v>33</v>
      </c>
      <c r="AK120" s="3" t="s">
        <v>33</v>
      </c>
      <c r="AL120" s="1" t="s">
        <v>33</v>
      </c>
      <c r="AM120" s="1" t="s">
        <v>33</v>
      </c>
      <c r="AN120" s="3" t="s">
        <v>33</v>
      </c>
      <c r="AR120" s="1" t="s">
        <v>33</v>
      </c>
      <c r="AS120" s="1" t="s">
        <v>33</v>
      </c>
      <c r="AT120" s="3" t="s">
        <v>33</v>
      </c>
      <c r="AU120" s="1" t="s">
        <v>33</v>
      </c>
      <c r="AV120" s="1" t="s">
        <v>33</v>
      </c>
      <c r="AW120" s="3" t="s">
        <v>33</v>
      </c>
      <c r="AX120" s="1" t="s">
        <v>33</v>
      </c>
      <c r="AY120" s="1" t="s">
        <v>33</v>
      </c>
      <c r="AZ120" s="3" t="s">
        <v>33</v>
      </c>
      <c r="BA120" s="1" t="s">
        <v>33</v>
      </c>
      <c r="BF120" s="3" t="s">
        <v>33</v>
      </c>
      <c r="BG120" s="1" t="s">
        <v>33</v>
      </c>
      <c r="BH120" s="1" t="s">
        <v>33</v>
      </c>
      <c r="BI120" s="3" t="s">
        <v>33</v>
      </c>
      <c r="BJ120" s="1" t="s">
        <v>33</v>
      </c>
      <c r="BV120" s="11" cm="1">
        <f t="array" ref="BV120">SUMPRODUCT((B120:BU120="X") * TIME(0, 20, 0))</f>
        <v>0.27777777777777785</v>
      </c>
    </row>
    <row r="121" spans="1:74" x14ac:dyDescent="0.25">
      <c r="A121" s="10" t="s">
        <v>30</v>
      </c>
      <c r="BV121" s="11" cm="1">
        <f t="array" ref="BV121">SUMPRODUCT((B121:BU121="X") * TIME(0, 20, 0))</f>
        <v>0</v>
      </c>
    </row>
    <row r="122" spans="1:74" x14ac:dyDescent="0.25">
      <c r="A122" s="12" t="s">
        <v>31</v>
      </c>
      <c r="B122" s="13"/>
      <c r="C122" s="13"/>
      <c r="D122" s="14"/>
      <c r="E122" s="13"/>
      <c r="F122" s="13"/>
      <c r="G122" s="14"/>
      <c r="H122" s="13"/>
      <c r="I122" s="13"/>
      <c r="J122" s="14"/>
      <c r="K122" s="13"/>
      <c r="L122" s="13"/>
      <c r="M122" s="14"/>
      <c r="N122" s="13"/>
      <c r="O122" s="13"/>
      <c r="P122" s="14"/>
      <c r="Q122" s="13"/>
      <c r="R122" s="13"/>
      <c r="S122" s="14"/>
      <c r="T122" s="13"/>
      <c r="U122" s="13"/>
      <c r="V122" s="14"/>
      <c r="W122" s="13"/>
      <c r="X122" s="13"/>
      <c r="Y122" s="14"/>
      <c r="Z122" s="13"/>
      <c r="AA122" s="13"/>
      <c r="AB122" s="14"/>
      <c r="AC122" s="13"/>
      <c r="AD122" s="13"/>
      <c r="AE122" s="14"/>
      <c r="AF122" s="13"/>
      <c r="AG122" s="13"/>
      <c r="AH122" s="14"/>
      <c r="AI122" s="13"/>
      <c r="AJ122" s="13"/>
      <c r="AK122" s="14"/>
      <c r="AL122" s="13"/>
      <c r="AM122" s="13"/>
      <c r="AN122" s="14"/>
      <c r="AO122" s="13"/>
      <c r="AP122" s="13"/>
      <c r="AQ122" s="14"/>
      <c r="AR122" s="13"/>
      <c r="AS122" s="13"/>
      <c r="AT122" s="14"/>
      <c r="AU122" s="13"/>
      <c r="AV122" s="13"/>
      <c r="AW122" s="14"/>
      <c r="AX122" s="13"/>
      <c r="AY122" s="13"/>
      <c r="AZ122" s="14"/>
      <c r="BA122" s="13"/>
      <c r="BB122" s="13"/>
      <c r="BC122" s="14"/>
      <c r="BD122" s="13"/>
      <c r="BE122" s="13"/>
      <c r="BF122" s="14"/>
      <c r="BG122" s="13"/>
      <c r="BH122" s="13"/>
      <c r="BI122" s="14"/>
      <c r="BJ122" s="13"/>
      <c r="BK122" s="13"/>
      <c r="BL122" s="14"/>
      <c r="BM122" s="13"/>
      <c r="BN122" s="13"/>
      <c r="BO122" s="14"/>
      <c r="BP122" s="13"/>
      <c r="BQ122" s="13"/>
      <c r="BR122" s="14"/>
      <c r="BS122" s="13"/>
      <c r="BT122" s="13"/>
      <c r="BU122" s="14"/>
      <c r="BV122" s="15" cm="1">
        <f t="array" ref="BV122">SUMPRODUCT((B122:BU122="X") * TIME(0, 20, 0))</f>
        <v>0</v>
      </c>
    </row>
    <row r="123" spans="1:74" x14ac:dyDescent="0.25">
      <c r="A123" s="4">
        <v>45127</v>
      </c>
      <c r="B123" s="87">
        <v>0.29166666666666669</v>
      </c>
      <c r="C123" s="88"/>
      <c r="D123" s="88"/>
      <c r="E123" s="87">
        <v>0.33333333333333298</v>
      </c>
      <c r="F123" s="88"/>
      <c r="G123" s="88"/>
      <c r="H123" s="87">
        <v>0.375</v>
      </c>
      <c r="I123" s="88"/>
      <c r="J123" s="88"/>
      <c r="K123" s="87">
        <v>0.41666666666666702</v>
      </c>
      <c r="L123" s="88"/>
      <c r="M123" s="88"/>
      <c r="N123" s="87">
        <v>0.45833333333333298</v>
      </c>
      <c r="O123" s="88"/>
      <c r="P123" s="88"/>
      <c r="Q123" s="87">
        <v>0.5</v>
      </c>
      <c r="R123" s="88"/>
      <c r="S123" s="88"/>
      <c r="T123" s="87">
        <v>0.54166666666666696</v>
      </c>
      <c r="U123" s="88"/>
      <c r="V123" s="88"/>
      <c r="W123" s="87">
        <v>0.58333333333333304</v>
      </c>
      <c r="X123" s="88"/>
      <c r="Y123" s="88"/>
      <c r="Z123" s="87">
        <v>0.625</v>
      </c>
      <c r="AA123" s="88"/>
      <c r="AB123" s="88"/>
      <c r="AC123" s="87">
        <v>0.66666666666666696</v>
      </c>
      <c r="AD123" s="88"/>
      <c r="AE123" s="88"/>
      <c r="AF123" s="87">
        <v>0.70833333333333004</v>
      </c>
      <c r="AG123" s="88"/>
      <c r="AH123" s="88"/>
      <c r="AI123" s="87">
        <v>0.749999999999997</v>
      </c>
      <c r="AJ123" s="88"/>
      <c r="AK123" s="88"/>
      <c r="AL123" s="87">
        <v>0.79166666666666297</v>
      </c>
      <c r="AM123" s="88"/>
      <c r="AN123" s="88"/>
      <c r="AO123" s="87">
        <v>0.83333333333333004</v>
      </c>
      <c r="AP123" s="88"/>
      <c r="AQ123" s="88"/>
      <c r="AR123" s="87">
        <v>0.874999999999997</v>
      </c>
      <c r="AS123" s="88"/>
      <c r="AT123" s="88"/>
      <c r="AU123" s="87">
        <v>0.91666666666666297</v>
      </c>
      <c r="AV123" s="88"/>
      <c r="AW123" s="88"/>
      <c r="AX123" s="87">
        <v>0.95833333333333004</v>
      </c>
      <c r="AY123" s="88"/>
      <c r="AZ123" s="88"/>
      <c r="BA123" s="87">
        <v>0.999999999999997</v>
      </c>
      <c r="BB123" s="88"/>
      <c r="BC123" s="88"/>
      <c r="BD123" s="87">
        <v>1.0416666666666601</v>
      </c>
      <c r="BE123" s="88"/>
      <c r="BF123" s="88"/>
      <c r="BG123" s="87">
        <v>1.0833333333333299</v>
      </c>
      <c r="BH123" s="88"/>
      <c r="BI123" s="88"/>
      <c r="BJ123" s="87">
        <v>1.125</v>
      </c>
      <c r="BK123" s="88"/>
      <c r="BL123" s="88"/>
      <c r="BM123" s="87">
        <v>1.1666666666666601</v>
      </c>
      <c r="BN123" s="88"/>
      <c r="BO123" s="88"/>
      <c r="BP123" s="87">
        <v>1.2083333333333299</v>
      </c>
      <c r="BQ123" s="88"/>
      <c r="BR123" s="88"/>
      <c r="BS123" s="87">
        <v>1.25</v>
      </c>
      <c r="BT123" s="88"/>
      <c r="BU123" s="88"/>
      <c r="BV123" s="1" t="s">
        <v>0</v>
      </c>
    </row>
    <row r="124" spans="1:74" x14ac:dyDescent="0.25">
      <c r="A124" s="5" t="s">
        <v>32</v>
      </c>
      <c r="B124" s="7"/>
      <c r="C124" s="7"/>
      <c r="D124" s="8"/>
      <c r="E124" s="7"/>
      <c r="F124" s="7"/>
      <c r="G124" s="8"/>
      <c r="H124" s="7"/>
      <c r="I124" s="7"/>
      <c r="J124" s="8"/>
      <c r="K124" s="7"/>
      <c r="L124" s="7"/>
      <c r="M124" s="8"/>
      <c r="N124" s="7"/>
      <c r="O124" s="7"/>
      <c r="P124" s="8"/>
      <c r="Q124" s="7"/>
      <c r="R124" s="7"/>
      <c r="S124" s="8"/>
      <c r="T124" s="7"/>
      <c r="U124" s="7"/>
      <c r="V124" s="8"/>
      <c r="W124" s="7"/>
      <c r="X124" s="7"/>
      <c r="Y124" s="8"/>
      <c r="Z124" s="7"/>
      <c r="AA124" s="7"/>
      <c r="AB124" s="8"/>
      <c r="AC124" s="7"/>
      <c r="AD124" s="7"/>
      <c r="AE124" s="8"/>
      <c r="AF124" s="7"/>
      <c r="AG124" s="7"/>
      <c r="AH124" s="8"/>
      <c r="AI124" s="7"/>
      <c r="AJ124" s="7"/>
      <c r="AK124" s="8"/>
      <c r="AL124" s="7"/>
      <c r="AM124" s="7"/>
      <c r="AN124" s="8"/>
      <c r="AO124" s="7"/>
      <c r="AP124" s="7"/>
      <c r="AQ124" s="8"/>
      <c r="AR124" s="7"/>
      <c r="AS124" s="7"/>
      <c r="AT124" s="8"/>
      <c r="AU124" s="7"/>
      <c r="AV124" s="7"/>
      <c r="AW124" s="8"/>
      <c r="AX124" s="7"/>
      <c r="AY124" s="7"/>
      <c r="AZ124" s="8"/>
      <c r="BA124" s="7"/>
      <c r="BB124" s="7" t="s">
        <v>33</v>
      </c>
      <c r="BC124" s="8" t="s">
        <v>33</v>
      </c>
      <c r="BD124" s="7" t="s">
        <v>33</v>
      </c>
      <c r="BE124" s="7" t="s">
        <v>33</v>
      </c>
      <c r="BF124" s="8"/>
      <c r="BG124" s="7"/>
      <c r="BH124" s="7"/>
      <c r="BI124" s="8"/>
      <c r="BJ124" s="7"/>
      <c r="BK124" s="7"/>
      <c r="BL124" s="8"/>
      <c r="BM124" s="7"/>
      <c r="BN124" s="7"/>
      <c r="BO124" s="8"/>
      <c r="BP124" s="7"/>
      <c r="BQ124" s="7"/>
      <c r="BR124" s="8"/>
      <c r="BS124" s="7"/>
      <c r="BT124" s="7"/>
      <c r="BU124" s="8"/>
      <c r="BV124" s="9" cm="1">
        <f t="array" ref="BV124">SUMPRODUCT((B124:BU124="X") * TIME(0, 20, 0))</f>
        <v>5.5555555555555552E-2</v>
      </c>
    </row>
    <row r="125" spans="1:74" x14ac:dyDescent="0.25">
      <c r="A125" s="10" t="s">
        <v>29</v>
      </c>
      <c r="AJ125" s="1" t="s">
        <v>33</v>
      </c>
      <c r="AK125" s="3" t="s">
        <v>33</v>
      </c>
      <c r="AL125" s="1" t="s">
        <v>33</v>
      </c>
      <c r="AM125" s="1" t="s">
        <v>33</v>
      </c>
      <c r="AN125" s="3" t="s">
        <v>33</v>
      </c>
      <c r="AO125" s="1" t="s">
        <v>33</v>
      </c>
      <c r="AQ125" s="3" t="s">
        <v>33</v>
      </c>
      <c r="AR125" s="1" t="s">
        <v>33</v>
      </c>
      <c r="AS125" s="1" t="s">
        <v>33</v>
      </c>
      <c r="AT125" s="3" t="s">
        <v>33</v>
      </c>
      <c r="AU125" s="1" t="s">
        <v>33</v>
      </c>
      <c r="BF125" s="3" t="s">
        <v>33</v>
      </c>
      <c r="BG125" s="1" t="s">
        <v>33</v>
      </c>
      <c r="BH125" s="1" t="s">
        <v>33</v>
      </c>
      <c r="BI125" s="3" t="s">
        <v>33</v>
      </c>
      <c r="BO125" s="3" t="s">
        <v>33</v>
      </c>
      <c r="BP125" s="1" t="s">
        <v>33</v>
      </c>
      <c r="BQ125" s="1" t="s">
        <v>33</v>
      </c>
      <c r="BV125" s="11" cm="1">
        <f t="array" ref="BV125">SUMPRODUCT((B125:BU125="X") * TIME(0, 20, 0))</f>
        <v>0.25000000000000006</v>
      </c>
    </row>
    <row r="126" spans="1:74" x14ac:dyDescent="0.25">
      <c r="A126" s="10" t="s">
        <v>30</v>
      </c>
      <c r="AP126" s="1" t="s">
        <v>33</v>
      </c>
      <c r="AV126" s="1" t="s">
        <v>33</v>
      </c>
      <c r="AW126" s="3" t="s">
        <v>33</v>
      </c>
      <c r="AX126" s="1" t="s">
        <v>33</v>
      </c>
      <c r="AY126" s="1" t="s">
        <v>33</v>
      </c>
      <c r="AZ126" s="3" t="s">
        <v>33</v>
      </c>
      <c r="BA126" s="1" t="s">
        <v>33</v>
      </c>
      <c r="BV126" s="11" cm="1">
        <f t="array" ref="BV126">SUMPRODUCT((B126:BU126="X") * TIME(0, 20, 0))</f>
        <v>9.7222222222222238E-2</v>
      </c>
    </row>
    <row r="127" spans="1:74" x14ac:dyDescent="0.25">
      <c r="A127" s="12" t="s">
        <v>31</v>
      </c>
      <c r="B127" s="13"/>
      <c r="C127" s="13"/>
      <c r="D127" s="14"/>
      <c r="E127" s="13"/>
      <c r="F127" s="13"/>
      <c r="G127" s="14"/>
      <c r="H127" s="13"/>
      <c r="I127" s="13"/>
      <c r="J127" s="14"/>
      <c r="K127" s="13"/>
      <c r="L127" s="13"/>
      <c r="M127" s="14"/>
      <c r="N127" s="13"/>
      <c r="O127" s="13"/>
      <c r="P127" s="14"/>
      <c r="Q127" s="13"/>
      <c r="R127" s="13"/>
      <c r="S127" s="14"/>
      <c r="T127" s="13"/>
      <c r="U127" s="13"/>
      <c r="V127" s="14"/>
      <c r="W127" s="13"/>
      <c r="X127" s="13"/>
      <c r="Y127" s="14"/>
      <c r="Z127" s="13"/>
      <c r="AA127" s="13"/>
      <c r="AB127" s="14"/>
      <c r="AC127" s="13"/>
      <c r="AD127" s="13"/>
      <c r="AE127" s="14"/>
      <c r="AF127" s="13"/>
      <c r="AG127" s="13"/>
      <c r="AH127" s="14"/>
      <c r="AI127" s="13"/>
      <c r="AJ127" s="13"/>
      <c r="AK127" s="14"/>
      <c r="AL127" s="13"/>
      <c r="AM127" s="13"/>
      <c r="AN127" s="14"/>
      <c r="AO127" s="13"/>
      <c r="AP127" s="13"/>
      <c r="AQ127" s="14"/>
      <c r="AR127" s="13"/>
      <c r="AS127" s="13"/>
      <c r="AT127" s="14"/>
      <c r="AU127" s="13"/>
      <c r="AV127" s="13"/>
      <c r="AW127" s="14"/>
      <c r="AX127" s="13"/>
      <c r="AY127" s="13"/>
      <c r="AZ127" s="14"/>
      <c r="BA127" s="13"/>
      <c r="BB127" s="13"/>
      <c r="BC127" s="14"/>
      <c r="BD127" s="13"/>
      <c r="BE127" s="13"/>
      <c r="BF127" s="14"/>
      <c r="BG127" s="13"/>
      <c r="BH127" s="13"/>
      <c r="BI127" s="14"/>
      <c r="BJ127" s="13" t="s">
        <v>33</v>
      </c>
      <c r="BK127" s="13" t="s">
        <v>33</v>
      </c>
      <c r="BL127" s="14" t="s">
        <v>33</v>
      </c>
      <c r="BM127" s="13" t="s">
        <v>33</v>
      </c>
      <c r="BN127" s="13" t="s">
        <v>33</v>
      </c>
      <c r="BO127" s="14"/>
      <c r="BP127" s="13"/>
      <c r="BQ127" s="13"/>
      <c r="BR127" s="14"/>
      <c r="BS127" s="13"/>
      <c r="BT127" s="13"/>
      <c r="BU127" s="14"/>
      <c r="BV127" s="15" cm="1">
        <f t="array" ref="BV127">SUMPRODUCT((B127:BU127="X") * TIME(0, 20, 0))</f>
        <v>6.9444444444444448E-2</v>
      </c>
    </row>
    <row r="128" spans="1:74" x14ac:dyDescent="0.25">
      <c r="A128" s="4">
        <v>45128</v>
      </c>
      <c r="B128" s="87">
        <v>0.29166666666666669</v>
      </c>
      <c r="C128" s="88"/>
      <c r="D128" s="88"/>
      <c r="E128" s="87">
        <v>0.33333333333333298</v>
      </c>
      <c r="F128" s="88"/>
      <c r="G128" s="88"/>
      <c r="H128" s="87">
        <v>0.375</v>
      </c>
      <c r="I128" s="88"/>
      <c r="J128" s="88"/>
      <c r="K128" s="87">
        <v>0.41666666666666702</v>
      </c>
      <c r="L128" s="88"/>
      <c r="M128" s="88"/>
      <c r="N128" s="87">
        <v>0.45833333333333298</v>
      </c>
      <c r="O128" s="88"/>
      <c r="P128" s="88"/>
      <c r="Q128" s="87">
        <v>0.5</v>
      </c>
      <c r="R128" s="88"/>
      <c r="S128" s="88"/>
      <c r="T128" s="87">
        <v>0.54166666666666696</v>
      </c>
      <c r="U128" s="88"/>
      <c r="V128" s="88"/>
      <c r="W128" s="87">
        <v>0.58333333333333304</v>
      </c>
      <c r="X128" s="88"/>
      <c r="Y128" s="88"/>
      <c r="Z128" s="87">
        <v>0.625</v>
      </c>
      <c r="AA128" s="88"/>
      <c r="AB128" s="88"/>
      <c r="AC128" s="87">
        <v>0.66666666666666696</v>
      </c>
      <c r="AD128" s="88"/>
      <c r="AE128" s="88"/>
      <c r="AF128" s="87">
        <v>0.70833333333333004</v>
      </c>
      <c r="AG128" s="88"/>
      <c r="AH128" s="88"/>
      <c r="AI128" s="87">
        <v>0.749999999999997</v>
      </c>
      <c r="AJ128" s="88"/>
      <c r="AK128" s="88"/>
      <c r="AL128" s="87">
        <v>0.79166666666666297</v>
      </c>
      <c r="AM128" s="88"/>
      <c r="AN128" s="88"/>
      <c r="AO128" s="87">
        <v>0.83333333333333004</v>
      </c>
      <c r="AP128" s="88"/>
      <c r="AQ128" s="88"/>
      <c r="AR128" s="87">
        <v>0.874999999999997</v>
      </c>
      <c r="AS128" s="88"/>
      <c r="AT128" s="88"/>
      <c r="AU128" s="87">
        <v>0.91666666666666297</v>
      </c>
      <c r="AV128" s="88"/>
      <c r="AW128" s="88"/>
      <c r="AX128" s="87">
        <v>0.95833333333333004</v>
      </c>
      <c r="AY128" s="88"/>
      <c r="AZ128" s="88"/>
      <c r="BA128" s="87">
        <v>0.999999999999997</v>
      </c>
      <c r="BB128" s="88"/>
      <c r="BC128" s="88"/>
      <c r="BD128" s="87">
        <v>1.0416666666666601</v>
      </c>
      <c r="BE128" s="88"/>
      <c r="BF128" s="88"/>
      <c r="BG128" s="87">
        <v>1.0833333333333299</v>
      </c>
      <c r="BH128" s="88"/>
      <c r="BI128" s="88"/>
      <c r="BJ128" s="87">
        <v>1.125</v>
      </c>
      <c r="BK128" s="88"/>
      <c r="BL128" s="88"/>
      <c r="BM128" s="87">
        <v>1.1666666666666601</v>
      </c>
      <c r="BN128" s="88"/>
      <c r="BO128" s="88"/>
      <c r="BP128" s="87">
        <v>1.2083333333333299</v>
      </c>
      <c r="BQ128" s="88"/>
      <c r="BR128" s="88"/>
      <c r="BS128" s="87">
        <v>1.25</v>
      </c>
      <c r="BT128" s="88"/>
      <c r="BU128" s="88"/>
      <c r="BV128" s="1" t="s">
        <v>0</v>
      </c>
    </row>
    <row r="129" spans="1:74" x14ac:dyDescent="0.25">
      <c r="A129" s="5" t="s">
        <v>32</v>
      </c>
      <c r="B129" s="7"/>
      <c r="C129" s="7"/>
      <c r="D129" s="8"/>
      <c r="E129" s="7"/>
      <c r="F129" s="7"/>
      <c r="G129" s="8"/>
      <c r="H129" s="7"/>
      <c r="I129" s="7"/>
      <c r="J129" s="8"/>
      <c r="K129" s="7"/>
      <c r="L129" s="7"/>
      <c r="M129" s="8"/>
      <c r="N129" s="7"/>
      <c r="O129" s="7"/>
      <c r="P129" s="8"/>
      <c r="Q129" s="7"/>
      <c r="R129" s="7"/>
      <c r="S129" s="8"/>
      <c r="T129" s="7"/>
      <c r="U129" s="7"/>
      <c r="V129" s="8"/>
      <c r="W129" s="7"/>
      <c r="X129" s="7"/>
      <c r="Y129" s="8"/>
      <c r="Z129" s="7"/>
      <c r="AA129" s="7"/>
      <c r="AB129" s="8"/>
      <c r="AC129" s="7"/>
      <c r="AD129" s="7"/>
      <c r="AE129" s="8"/>
      <c r="AF129" s="7"/>
      <c r="AG129" s="7"/>
      <c r="AH129" s="8"/>
      <c r="AI129" s="7"/>
      <c r="AJ129" s="7"/>
      <c r="AK129" s="8"/>
      <c r="AL129" s="7"/>
      <c r="AM129" s="7"/>
      <c r="AN129" s="8"/>
      <c r="AO129" s="7" t="s">
        <v>33</v>
      </c>
      <c r="AP129" s="7" t="s">
        <v>33</v>
      </c>
      <c r="AQ129" s="8" t="s">
        <v>33</v>
      </c>
      <c r="AR129" s="7" t="s">
        <v>33</v>
      </c>
      <c r="AS129" s="7"/>
      <c r="AT129" s="8"/>
      <c r="AU129" s="7"/>
      <c r="AV129" s="7"/>
      <c r="AW129" s="8"/>
      <c r="AX129" s="7"/>
      <c r="AY129" s="7"/>
      <c r="AZ129" s="8"/>
      <c r="BA129" s="7"/>
      <c r="BB129" s="7"/>
      <c r="BC129" s="8"/>
      <c r="BD129" s="7"/>
      <c r="BE129" s="7"/>
      <c r="BF129" s="8"/>
      <c r="BG129" s="7"/>
      <c r="BH129" s="7"/>
      <c r="BI129" s="8"/>
      <c r="BJ129" s="7"/>
      <c r="BK129" s="7"/>
      <c r="BL129" s="8"/>
      <c r="BM129" s="7"/>
      <c r="BN129" s="7"/>
      <c r="BO129" s="8"/>
      <c r="BP129" s="7"/>
      <c r="BQ129" s="7"/>
      <c r="BR129" s="8"/>
      <c r="BS129" s="7"/>
      <c r="BT129" s="7"/>
      <c r="BU129" s="8"/>
      <c r="BV129" s="9" cm="1">
        <f t="array" ref="BV129">SUMPRODUCT((B129:BU129="X") * TIME(0, 20, 0))</f>
        <v>5.5555555555555552E-2</v>
      </c>
    </row>
    <row r="130" spans="1:74" x14ac:dyDescent="0.25">
      <c r="A130" s="10" t="s">
        <v>29</v>
      </c>
      <c r="AI130" s="1" t="s">
        <v>33</v>
      </c>
      <c r="AJ130" s="1" t="s">
        <v>33</v>
      </c>
      <c r="AK130" s="3" t="s">
        <v>33</v>
      </c>
      <c r="AL130" s="1" t="s">
        <v>33</v>
      </c>
      <c r="AM130" s="1" t="s">
        <v>33</v>
      </c>
      <c r="AN130" s="3" t="s">
        <v>33</v>
      </c>
      <c r="AX130" s="1" t="s">
        <v>33</v>
      </c>
      <c r="AY130" s="1" t="s">
        <v>33</v>
      </c>
      <c r="AZ130" s="3" t="s">
        <v>33</v>
      </c>
      <c r="BA130" s="1" t="s">
        <v>33</v>
      </c>
      <c r="BB130" s="1" t="s">
        <v>33</v>
      </c>
      <c r="BC130" s="3" t="s">
        <v>33</v>
      </c>
      <c r="BD130" s="1" t="s">
        <v>33</v>
      </c>
      <c r="BE130" s="1" t="s">
        <v>33</v>
      </c>
      <c r="BM130" s="1" t="s">
        <v>33</v>
      </c>
      <c r="BN130" s="1" t="s">
        <v>33</v>
      </c>
      <c r="BO130" s="3" t="s">
        <v>33</v>
      </c>
      <c r="BP130" s="1" t="s">
        <v>33</v>
      </c>
      <c r="BV130" s="11" cm="1">
        <f t="array" ref="BV130">SUMPRODUCT((B130:BU130="X") * TIME(0, 20, 0))</f>
        <v>0.25000000000000006</v>
      </c>
    </row>
    <row r="131" spans="1:74" x14ac:dyDescent="0.25">
      <c r="A131" s="10" t="s">
        <v>30</v>
      </c>
      <c r="BV131" s="11" cm="1">
        <f t="array" ref="BV131">SUMPRODUCT((B131:BU131="X") * TIME(0, 20, 0))</f>
        <v>0</v>
      </c>
    </row>
    <row r="132" spans="1:74" x14ac:dyDescent="0.25">
      <c r="A132" s="12" t="s">
        <v>31</v>
      </c>
      <c r="B132" s="13"/>
      <c r="C132" s="13"/>
      <c r="D132" s="14"/>
      <c r="E132" s="13"/>
      <c r="F132" s="13"/>
      <c r="G132" s="14"/>
      <c r="H132" s="13"/>
      <c r="I132" s="13"/>
      <c r="J132" s="14"/>
      <c r="K132" s="13"/>
      <c r="L132" s="13"/>
      <c r="M132" s="14"/>
      <c r="N132" s="13"/>
      <c r="O132" s="13"/>
      <c r="P132" s="14"/>
      <c r="Q132" s="13"/>
      <c r="R132" s="13"/>
      <c r="S132" s="14"/>
      <c r="T132" s="13"/>
      <c r="U132" s="13"/>
      <c r="V132" s="14"/>
      <c r="W132" s="13"/>
      <c r="X132" s="13"/>
      <c r="Y132" s="14"/>
      <c r="Z132" s="13"/>
      <c r="AA132" s="13"/>
      <c r="AB132" s="14"/>
      <c r="AC132" s="13"/>
      <c r="AD132" s="13"/>
      <c r="AE132" s="14"/>
      <c r="AF132" s="13"/>
      <c r="AG132" s="13"/>
      <c r="AH132" s="14"/>
      <c r="AI132" s="13"/>
      <c r="AJ132" s="13"/>
      <c r="AK132" s="14"/>
      <c r="AL132" s="13"/>
      <c r="AM132" s="13"/>
      <c r="AN132" s="14"/>
      <c r="AO132" s="13"/>
      <c r="AP132" s="13"/>
      <c r="AQ132" s="14"/>
      <c r="AR132" s="13"/>
      <c r="AS132" s="13" t="s">
        <v>33</v>
      </c>
      <c r="AT132" s="14" t="s">
        <v>33</v>
      </c>
      <c r="AU132" s="13" t="s">
        <v>33</v>
      </c>
      <c r="AV132" s="13" t="s">
        <v>33</v>
      </c>
      <c r="AW132" s="14" t="s">
        <v>33</v>
      </c>
      <c r="AX132" s="13"/>
      <c r="AY132" s="13"/>
      <c r="AZ132" s="14"/>
      <c r="BA132" s="13"/>
      <c r="BB132" s="13"/>
      <c r="BC132" s="14"/>
      <c r="BD132" s="13"/>
      <c r="BE132" s="13"/>
      <c r="BF132" s="14" t="s">
        <v>33</v>
      </c>
      <c r="BG132" s="13" t="s">
        <v>33</v>
      </c>
      <c r="BH132" s="13" t="s">
        <v>33</v>
      </c>
      <c r="BI132" s="14" t="s">
        <v>33</v>
      </c>
      <c r="BJ132" s="13" t="s">
        <v>33</v>
      </c>
      <c r="BK132" s="13" t="s">
        <v>33</v>
      </c>
      <c r="BL132" s="14" t="s">
        <v>33</v>
      </c>
      <c r="BM132" s="13"/>
      <c r="BN132" s="13"/>
      <c r="BO132" s="14"/>
      <c r="BP132" s="13"/>
      <c r="BQ132" s="13" t="s">
        <v>33</v>
      </c>
      <c r="BR132" s="14" t="s">
        <v>33</v>
      </c>
      <c r="BS132" s="13" t="s">
        <v>33</v>
      </c>
      <c r="BT132" s="13" t="s">
        <v>33</v>
      </c>
      <c r="BU132" s="14" t="s">
        <v>33</v>
      </c>
      <c r="BV132" s="15" cm="1">
        <f t="array" ref="BV132">SUMPRODUCT((B132:BU132="X") * TIME(0, 20, 0))</f>
        <v>0.23611111111111119</v>
      </c>
    </row>
    <row r="133" spans="1:74" x14ac:dyDescent="0.25">
      <c r="A133" s="4">
        <v>45129</v>
      </c>
      <c r="B133" s="87">
        <v>0.29166666666666669</v>
      </c>
      <c r="C133" s="88"/>
      <c r="D133" s="88"/>
      <c r="E133" s="87">
        <v>0.33333333333333298</v>
      </c>
      <c r="F133" s="88"/>
      <c r="G133" s="88"/>
      <c r="H133" s="87">
        <v>0.375</v>
      </c>
      <c r="I133" s="88"/>
      <c r="J133" s="88"/>
      <c r="K133" s="87">
        <v>0.41666666666666702</v>
      </c>
      <c r="L133" s="88"/>
      <c r="M133" s="88"/>
      <c r="N133" s="87">
        <v>0.45833333333333298</v>
      </c>
      <c r="O133" s="88"/>
      <c r="P133" s="88"/>
      <c r="Q133" s="87">
        <v>0.5</v>
      </c>
      <c r="R133" s="88"/>
      <c r="S133" s="88"/>
      <c r="T133" s="87">
        <v>0.54166666666666696</v>
      </c>
      <c r="U133" s="88"/>
      <c r="V133" s="88"/>
      <c r="W133" s="87">
        <v>0.58333333333333304</v>
      </c>
      <c r="X133" s="88"/>
      <c r="Y133" s="88"/>
      <c r="Z133" s="87">
        <v>0.625</v>
      </c>
      <c r="AA133" s="88"/>
      <c r="AB133" s="88"/>
      <c r="AC133" s="87">
        <v>0.66666666666666696</v>
      </c>
      <c r="AD133" s="88"/>
      <c r="AE133" s="88"/>
      <c r="AF133" s="87">
        <v>0.70833333333333004</v>
      </c>
      <c r="AG133" s="88"/>
      <c r="AH133" s="88"/>
      <c r="AI133" s="87">
        <v>0.749999999999997</v>
      </c>
      <c r="AJ133" s="88"/>
      <c r="AK133" s="88"/>
      <c r="AL133" s="87">
        <v>0.79166666666666297</v>
      </c>
      <c r="AM133" s="88"/>
      <c r="AN133" s="88"/>
      <c r="AO133" s="87">
        <v>0.83333333333333004</v>
      </c>
      <c r="AP133" s="88"/>
      <c r="AQ133" s="88"/>
      <c r="AR133" s="87">
        <v>0.874999999999997</v>
      </c>
      <c r="AS133" s="88"/>
      <c r="AT133" s="88"/>
      <c r="AU133" s="87">
        <v>0.91666666666666297</v>
      </c>
      <c r="AV133" s="88"/>
      <c r="AW133" s="88"/>
      <c r="AX133" s="87">
        <v>0.95833333333333004</v>
      </c>
      <c r="AY133" s="88"/>
      <c r="AZ133" s="88"/>
      <c r="BA133" s="87">
        <v>0.999999999999997</v>
      </c>
      <c r="BB133" s="88"/>
      <c r="BC133" s="88"/>
      <c r="BD133" s="87">
        <v>1.0416666666666601</v>
      </c>
      <c r="BE133" s="88"/>
      <c r="BF133" s="88"/>
      <c r="BG133" s="87">
        <v>1.0833333333333299</v>
      </c>
      <c r="BH133" s="88"/>
      <c r="BI133" s="88"/>
      <c r="BJ133" s="87">
        <v>1.125</v>
      </c>
      <c r="BK133" s="88"/>
      <c r="BL133" s="88"/>
      <c r="BM133" s="87">
        <v>1.1666666666666601</v>
      </c>
      <c r="BN133" s="88"/>
      <c r="BO133" s="88"/>
      <c r="BP133" s="87">
        <v>1.2083333333333299</v>
      </c>
      <c r="BQ133" s="88"/>
      <c r="BR133" s="88"/>
      <c r="BS133" s="87">
        <v>1.25</v>
      </c>
      <c r="BT133" s="88"/>
      <c r="BU133" s="88"/>
      <c r="BV133" s="1" t="s">
        <v>0</v>
      </c>
    </row>
    <row r="134" spans="1:74" x14ac:dyDescent="0.25">
      <c r="A134" s="5" t="s">
        <v>32</v>
      </c>
      <c r="B134" s="7"/>
      <c r="C134" s="7"/>
      <c r="D134" s="8"/>
      <c r="E134" s="7"/>
      <c r="F134" s="7"/>
      <c r="G134" s="8"/>
      <c r="H134" s="7"/>
      <c r="I134" s="7"/>
      <c r="J134" s="8"/>
      <c r="K134" s="7"/>
      <c r="L134" s="7"/>
      <c r="M134" s="8"/>
      <c r="N134" s="7"/>
      <c r="O134" s="7"/>
      <c r="P134" s="8"/>
      <c r="Q134" s="7"/>
      <c r="R134" s="7"/>
      <c r="S134" s="8"/>
      <c r="T134" s="7"/>
      <c r="U134" s="7"/>
      <c r="V134" s="8"/>
      <c r="W134" s="7"/>
      <c r="X134" s="7"/>
      <c r="Y134" s="8"/>
      <c r="Z134" s="7"/>
      <c r="AA134" s="7"/>
      <c r="AB134" s="8"/>
      <c r="AC134" s="7"/>
      <c r="AD134" s="7"/>
      <c r="AE134" s="8"/>
      <c r="AF134" s="7"/>
      <c r="AG134" s="7"/>
      <c r="AH134" s="8"/>
      <c r="AI134" s="7"/>
      <c r="AJ134" s="7"/>
      <c r="AK134" s="8"/>
      <c r="AL134" s="7"/>
      <c r="AM134" s="7"/>
      <c r="AN134" s="8"/>
      <c r="AO134" s="7"/>
      <c r="AP134" s="7"/>
      <c r="AQ134" s="8"/>
      <c r="AR134" s="7"/>
      <c r="AS134" s="7"/>
      <c r="AT134" s="8"/>
      <c r="AU134" s="7"/>
      <c r="AV134" s="7"/>
      <c r="AW134" s="8"/>
      <c r="AX134" s="7"/>
      <c r="AY134" s="7"/>
      <c r="AZ134" s="8"/>
      <c r="BA134" s="7"/>
      <c r="BB134" s="7"/>
      <c r="BC134" s="8"/>
      <c r="BD134" s="7"/>
      <c r="BE134" s="7"/>
      <c r="BF134" s="8"/>
      <c r="BG134" s="7"/>
      <c r="BH134" s="7"/>
      <c r="BI134" s="8"/>
      <c r="BJ134" s="7"/>
      <c r="BK134" s="7"/>
      <c r="BL134" s="8"/>
      <c r="BM134" s="7"/>
      <c r="BN134" s="7"/>
      <c r="BO134" s="8"/>
      <c r="BP134" s="7"/>
      <c r="BQ134" s="7"/>
      <c r="BR134" s="8"/>
      <c r="BS134" s="7"/>
      <c r="BT134" s="7"/>
      <c r="BU134" s="8"/>
      <c r="BV134" s="9" cm="1">
        <f t="array" ref="BV134">SUMPRODUCT((B134:BU134="X") * TIME(0, 20, 0))</f>
        <v>0</v>
      </c>
    </row>
    <row r="135" spans="1:74" x14ac:dyDescent="0.25">
      <c r="A135" s="10" t="s">
        <v>29</v>
      </c>
      <c r="AI135" s="1" t="s">
        <v>33</v>
      </c>
      <c r="AJ135" s="1" t="s">
        <v>33</v>
      </c>
      <c r="AK135" s="3" t="s">
        <v>33</v>
      </c>
      <c r="AM135" s="1" t="s">
        <v>33</v>
      </c>
      <c r="AN135" s="3" t="s">
        <v>33</v>
      </c>
      <c r="AO135" s="1" t="s">
        <v>33</v>
      </c>
      <c r="AR135" s="1" t="s">
        <v>33</v>
      </c>
      <c r="AS135" s="1" t="s">
        <v>33</v>
      </c>
      <c r="AT135" s="3" t="s">
        <v>33</v>
      </c>
      <c r="AU135" s="1" t="s">
        <v>33</v>
      </c>
      <c r="AV135" s="1" t="s">
        <v>33</v>
      </c>
      <c r="AW135" s="3" t="s">
        <v>33</v>
      </c>
      <c r="BH135" s="1" t="s">
        <v>33</v>
      </c>
      <c r="BI135" s="3" t="s">
        <v>33</v>
      </c>
      <c r="BJ135" s="1" t="s">
        <v>33</v>
      </c>
      <c r="BK135" s="1" t="s">
        <v>33</v>
      </c>
      <c r="BL135" s="3" t="s">
        <v>33</v>
      </c>
      <c r="BV135" s="11" cm="1">
        <f t="array" ref="BV135">SUMPRODUCT((B135:BU135="X") * TIME(0, 20, 0))</f>
        <v>0.23611111111111119</v>
      </c>
    </row>
    <row r="136" spans="1:74" x14ac:dyDescent="0.25">
      <c r="A136" s="10" t="s">
        <v>30</v>
      </c>
      <c r="B136" s="1" t="s">
        <v>33</v>
      </c>
      <c r="C136" s="1" t="s">
        <v>33</v>
      </c>
      <c r="D136" s="3" t="s">
        <v>33</v>
      </c>
      <c r="AX136" s="1" t="s">
        <v>33</v>
      </c>
      <c r="AY136" s="1" t="s">
        <v>33</v>
      </c>
      <c r="AZ136" s="3" t="s">
        <v>33</v>
      </c>
      <c r="BA136" s="1" t="s">
        <v>33</v>
      </c>
      <c r="BB136" s="1" t="s">
        <v>33</v>
      </c>
      <c r="BC136" s="3" t="s">
        <v>33</v>
      </c>
      <c r="BD136" s="1" t="s">
        <v>33</v>
      </c>
      <c r="BE136" s="1" t="s">
        <v>33</v>
      </c>
      <c r="BF136" s="3" t="s">
        <v>33</v>
      </c>
      <c r="BG136" s="1" t="s">
        <v>33</v>
      </c>
      <c r="BV136" s="11" cm="1">
        <f t="array" ref="BV136">SUMPRODUCT((B136:BU136="X") * TIME(0, 20, 0))</f>
        <v>0.18055555555555561</v>
      </c>
    </row>
    <row r="137" spans="1:74" x14ac:dyDescent="0.25">
      <c r="A137" s="12" t="s">
        <v>31</v>
      </c>
      <c r="B137" s="13"/>
      <c r="C137" s="13"/>
      <c r="D137" s="14"/>
      <c r="E137" s="13"/>
      <c r="F137" s="13"/>
      <c r="G137" s="14"/>
      <c r="H137" s="13"/>
      <c r="I137" s="13"/>
      <c r="J137" s="14"/>
      <c r="K137" s="13"/>
      <c r="L137" s="13"/>
      <c r="M137" s="14"/>
      <c r="N137" s="13"/>
      <c r="O137" s="13"/>
      <c r="P137" s="14"/>
      <c r="Q137" s="13"/>
      <c r="R137" s="13"/>
      <c r="S137" s="14"/>
      <c r="T137" s="13"/>
      <c r="U137" s="13"/>
      <c r="V137" s="14"/>
      <c r="W137" s="13"/>
      <c r="X137" s="13"/>
      <c r="Y137" s="14"/>
      <c r="Z137" s="13"/>
      <c r="AA137" s="13"/>
      <c r="AB137" s="14"/>
      <c r="AC137" s="13"/>
      <c r="AD137" s="13"/>
      <c r="AE137" s="14"/>
      <c r="AF137" s="13"/>
      <c r="AG137" s="13"/>
      <c r="AH137" s="14"/>
      <c r="AI137" s="13"/>
      <c r="AJ137" s="13"/>
      <c r="AK137" s="14"/>
      <c r="AL137" s="13" t="s">
        <v>33</v>
      </c>
      <c r="AM137" s="13"/>
      <c r="AN137" s="14"/>
      <c r="AO137" s="13"/>
      <c r="AP137" s="13" t="s">
        <v>33</v>
      </c>
      <c r="AQ137" s="14" t="s">
        <v>33</v>
      </c>
      <c r="AR137" s="13"/>
      <c r="AS137" s="13"/>
      <c r="AT137" s="14"/>
      <c r="AU137" s="13"/>
      <c r="AV137" s="13"/>
      <c r="AW137" s="14"/>
      <c r="AX137" s="13"/>
      <c r="AY137" s="13"/>
      <c r="AZ137" s="14"/>
      <c r="BA137" s="13"/>
      <c r="BB137" s="13"/>
      <c r="BC137" s="14"/>
      <c r="BD137" s="13"/>
      <c r="BE137" s="13"/>
      <c r="BF137" s="14"/>
      <c r="BG137" s="13"/>
      <c r="BH137" s="13"/>
      <c r="BI137" s="14"/>
      <c r="BJ137" s="13"/>
      <c r="BK137" s="13"/>
      <c r="BL137" s="14"/>
      <c r="BM137" s="13" t="s">
        <v>33</v>
      </c>
      <c r="BN137" s="13" t="s">
        <v>33</v>
      </c>
      <c r="BO137" s="14" t="s">
        <v>33</v>
      </c>
      <c r="BP137" s="13" t="s">
        <v>33</v>
      </c>
      <c r="BQ137" s="13" t="s">
        <v>33</v>
      </c>
      <c r="BR137" s="14" t="s">
        <v>33</v>
      </c>
      <c r="BS137" s="13" t="s">
        <v>33</v>
      </c>
      <c r="BT137" s="13" t="s">
        <v>33</v>
      </c>
      <c r="BU137" s="14" t="s">
        <v>33</v>
      </c>
      <c r="BV137" s="15" cm="1">
        <f t="array" ref="BV137">SUMPRODUCT((B137:BU137="X") * TIME(0, 20, 0))</f>
        <v>0.16666666666666671</v>
      </c>
    </row>
    <row r="138" spans="1:74" x14ac:dyDescent="0.25">
      <c r="A138" s="4">
        <v>45130</v>
      </c>
      <c r="B138" s="87">
        <v>0.29166666666666669</v>
      </c>
      <c r="C138" s="88"/>
      <c r="D138" s="88"/>
      <c r="E138" s="87">
        <v>0.33333333333333298</v>
      </c>
      <c r="F138" s="88"/>
      <c r="G138" s="88"/>
      <c r="H138" s="87">
        <v>0.375</v>
      </c>
      <c r="I138" s="88"/>
      <c r="J138" s="88"/>
      <c r="K138" s="87">
        <v>0.41666666666666702</v>
      </c>
      <c r="L138" s="88"/>
      <c r="M138" s="88"/>
      <c r="N138" s="87">
        <v>0.45833333333333298</v>
      </c>
      <c r="O138" s="88"/>
      <c r="P138" s="88"/>
      <c r="Q138" s="87">
        <v>0.5</v>
      </c>
      <c r="R138" s="88"/>
      <c r="S138" s="88"/>
      <c r="T138" s="87">
        <v>0.54166666666666696</v>
      </c>
      <c r="U138" s="88"/>
      <c r="V138" s="88"/>
      <c r="W138" s="87">
        <v>0.58333333333333304</v>
      </c>
      <c r="X138" s="88"/>
      <c r="Y138" s="88"/>
      <c r="Z138" s="87">
        <v>0.625</v>
      </c>
      <c r="AA138" s="88"/>
      <c r="AB138" s="88"/>
      <c r="AC138" s="87">
        <v>0.66666666666666696</v>
      </c>
      <c r="AD138" s="88"/>
      <c r="AE138" s="88"/>
      <c r="AF138" s="87">
        <v>0.70833333333333004</v>
      </c>
      <c r="AG138" s="88"/>
      <c r="AH138" s="88"/>
      <c r="AI138" s="87">
        <v>0.749999999999997</v>
      </c>
      <c r="AJ138" s="88"/>
      <c r="AK138" s="88"/>
      <c r="AL138" s="87">
        <v>0.79166666666666297</v>
      </c>
      <c r="AM138" s="88"/>
      <c r="AN138" s="88"/>
      <c r="AO138" s="87">
        <v>0.83333333333333004</v>
      </c>
      <c r="AP138" s="88"/>
      <c r="AQ138" s="88"/>
      <c r="AR138" s="87">
        <v>0.874999999999997</v>
      </c>
      <c r="AS138" s="88"/>
      <c r="AT138" s="88"/>
      <c r="AU138" s="87">
        <v>0.91666666666666297</v>
      </c>
      <c r="AV138" s="88"/>
      <c r="AW138" s="88"/>
      <c r="AX138" s="87">
        <v>0.95833333333333004</v>
      </c>
      <c r="AY138" s="88"/>
      <c r="AZ138" s="88"/>
      <c r="BA138" s="87">
        <v>0.999999999999997</v>
      </c>
      <c r="BB138" s="88"/>
      <c r="BC138" s="88"/>
      <c r="BD138" s="87">
        <v>1.0416666666666601</v>
      </c>
      <c r="BE138" s="88"/>
      <c r="BF138" s="88"/>
      <c r="BG138" s="87">
        <v>1.0833333333333299</v>
      </c>
      <c r="BH138" s="88"/>
      <c r="BI138" s="88"/>
      <c r="BJ138" s="87">
        <v>1.125</v>
      </c>
      <c r="BK138" s="88"/>
      <c r="BL138" s="88"/>
      <c r="BM138" s="87">
        <v>1.1666666666666601</v>
      </c>
      <c r="BN138" s="88"/>
      <c r="BO138" s="88"/>
      <c r="BP138" s="87">
        <v>1.2083333333333299</v>
      </c>
      <c r="BQ138" s="88"/>
      <c r="BR138" s="88"/>
      <c r="BS138" s="87">
        <v>1.25</v>
      </c>
      <c r="BT138" s="88"/>
      <c r="BU138" s="88"/>
      <c r="BV138" s="1" t="s">
        <v>0</v>
      </c>
    </row>
    <row r="139" spans="1:74" x14ac:dyDescent="0.25">
      <c r="A139" s="5" t="s">
        <v>32</v>
      </c>
      <c r="B139" s="7"/>
      <c r="C139" s="7"/>
      <c r="D139" s="8"/>
      <c r="E139" s="7"/>
      <c r="F139" s="7"/>
      <c r="G139" s="8"/>
      <c r="H139" s="7"/>
      <c r="I139" s="7"/>
      <c r="J139" s="8"/>
      <c r="K139" s="7"/>
      <c r="L139" s="7"/>
      <c r="M139" s="8"/>
      <c r="N139" s="7"/>
      <c r="O139" s="7"/>
      <c r="P139" s="8"/>
      <c r="Q139" s="7"/>
      <c r="R139" s="7"/>
      <c r="S139" s="8"/>
      <c r="T139" s="7"/>
      <c r="U139" s="7"/>
      <c r="V139" s="8"/>
      <c r="W139" s="7"/>
      <c r="X139" s="7"/>
      <c r="Y139" s="8"/>
      <c r="Z139" s="7"/>
      <c r="AA139" s="7"/>
      <c r="AB139" s="8"/>
      <c r="AC139" s="7"/>
      <c r="AD139" s="7"/>
      <c r="AE139" s="8"/>
      <c r="AF139" s="7"/>
      <c r="AG139" s="7"/>
      <c r="AH139" s="8"/>
      <c r="AI139" s="7"/>
      <c r="AJ139" s="7"/>
      <c r="AK139" s="8"/>
      <c r="AL139" s="7"/>
      <c r="AM139" s="7"/>
      <c r="AN139" s="8"/>
      <c r="AO139" s="7"/>
      <c r="AP139" s="7"/>
      <c r="AQ139" s="8"/>
      <c r="AR139" s="7"/>
      <c r="AS139" s="7"/>
      <c r="AT139" s="8"/>
      <c r="AU139" s="7"/>
      <c r="AV139" s="7"/>
      <c r="AW139" s="8"/>
      <c r="AX139" s="7"/>
      <c r="AY139" s="7"/>
      <c r="AZ139" s="8"/>
      <c r="BA139" s="7"/>
      <c r="BB139" s="7"/>
      <c r="BC139" s="8"/>
      <c r="BD139" s="7"/>
      <c r="BE139" s="7"/>
      <c r="BF139" s="8"/>
      <c r="BG139" s="7"/>
      <c r="BH139" s="7"/>
      <c r="BI139" s="8"/>
      <c r="BJ139" s="7"/>
      <c r="BK139" s="7"/>
      <c r="BL139" s="8"/>
      <c r="BM139" s="7"/>
      <c r="BN139" s="7"/>
      <c r="BO139" s="8"/>
      <c r="BP139" s="7"/>
      <c r="BQ139" s="7"/>
      <c r="BR139" s="8"/>
      <c r="BS139" s="7"/>
      <c r="BT139" s="7"/>
      <c r="BU139" s="8"/>
      <c r="BV139" s="9" cm="1">
        <f t="array" ref="BV139">SUMPRODUCT((B139:BU139="X") * TIME(0, 20, 0))</f>
        <v>0</v>
      </c>
    </row>
    <row r="140" spans="1:74" x14ac:dyDescent="0.25">
      <c r="A140" s="10" t="s">
        <v>29</v>
      </c>
      <c r="AJ140" s="1" t="s">
        <v>33</v>
      </c>
      <c r="AK140" s="3" t="s">
        <v>33</v>
      </c>
      <c r="AL140" s="1" t="s">
        <v>33</v>
      </c>
      <c r="AM140" s="1" t="s">
        <v>33</v>
      </c>
      <c r="AN140" s="3" t="s">
        <v>33</v>
      </c>
      <c r="AO140" s="1" t="s">
        <v>33</v>
      </c>
      <c r="BB140" s="1" t="s">
        <v>33</v>
      </c>
      <c r="BC140" s="3" t="s">
        <v>33</v>
      </c>
      <c r="BD140" s="1" t="s">
        <v>33</v>
      </c>
      <c r="BE140" s="1" t="s">
        <v>33</v>
      </c>
      <c r="BF140" s="3" t="s">
        <v>33</v>
      </c>
      <c r="BM140" s="1" t="s">
        <v>33</v>
      </c>
      <c r="BV140" s="11" cm="1">
        <f t="array" ref="BV140">SUMPRODUCT((B140:BU140="X") * TIME(0, 20, 0))</f>
        <v>0.16666666666666671</v>
      </c>
    </row>
    <row r="141" spans="1:74" x14ac:dyDescent="0.25">
      <c r="A141" s="10" t="s">
        <v>30</v>
      </c>
      <c r="B141" s="1" t="s">
        <v>33</v>
      </c>
      <c r="C141" s="1" t="s">
        <v>33</v>
      </c>
      <c r="D141" s="3" t="s">
        <v>33</v>
      </c>
      <c r="AP141" s="1" t="s">
        <v>33</v>
      </c>
      <c r="AQ141" s="3" t="s">
        <v>33</v>
      </c>
      <c r="AR141" s="1" t="s">
        <v>33</v>
      </c>
      <c r="AS141" s="1" t="s">
        <v>33</v>
      </c>
      <c r="AT141" s="3" t="s">
        <v>33</v>
      </c>
      <c r="AU141" s="1" t="s">
        <v>33</v>
      </c>
      <c r="AV141" s="1" t="s">
        <v>33</v>
      </c>
      <c r="AW141" s="3" t="s">
        <v>33</v>
      </c>
      <c r="AX141" s="1" t="s">
        <v>33</v>
      </c>
      <c r="AY141" s="1" t="s">
        <v>33</v>
      </c>
      <c r="AZ141" s="3" t="s">
        <v>33</v>
      </c>
      <c r="BA141" s="1" t="s">
        <v>33</v>
      </c>
      <c r="BI141" s="3" t="s">
        <v>33</v>
      </c>
      <c r="BJ141" s="1" t="s">
        <v>33</v>
      </c>
      <c r="BK141" s="1" t="s">
        <v>33</v>
      </c>
      <c r="BL141" s="3" t="s">
        <v>33</v>
      </c>
      <c r="BV141" s="11" cm="1">
        <f t="array" ref="BV141">SUMPRODUCT((B141:BU141="X") * TIME(0, 20, 0))</f>
        <v>0.26388888888888895</v>
      </c>
    </row>
    <row r="142" spans="1:74" x14ac:dyDescent="0.25">
      <c r="A142" s="12" t="s">
        <v>31</v>
      </c>
      <c r="B142" s="13"/>
      <c r="C142" s="13"/>
      <c r="D142" s="14"/>
      <c r="E142" s="13"/>
      <c r="F142" s="13"/>
      <c r="G142" s="14"/>
      <c r="H142" s="13"/>
      <c r="I142" s="13"/>
      <c r="J142" s="14"/>
      <c r="K142" s="13"/>
      <c r="L142" s="13"/>
      <c r="M142" s="14"/>
      <c r="N142" s="13"/>
      <c r="O142" s="13"/>
      <c r="P142" s="14"/>
      <c r="Q142" s="13"/>
      <c r="R142" s="13"/>
      <c r="S142" s="14"/>
      <c r="T142" s="13"/>
      <c r="U142" s="13"/>
      <c r="V142" s="14"/>
      <c r="W142" s="13"/>
      <c r="X142" s="13"/>
      <c r="Y142" s="14"/>
      <c r="Z142" s="13"/>
      <c r="AA142" s="13"/>
      <c r="AB142" s="14"/>
      <c r="AC142" s="13"/>
      <c r="AD142" s="13"/>
      <c r="AE142" s="14"/>
      <c r="AF142" s="13"/>
      <c r="AG142" s="13"/>
      <c r="AH142" s="14"/>
      <c r="AI142" s="13"/>
      <c r="AJ142" s="13"/>
      <c r="AK142" s="14"/>
      <c r="AL142" s="13"/>
      <c r="AM142" s="13"/>
      <c r="AN142" s="14"/>
      <c r="AO142" s="13"/>
      <c r="AP142" s="13"/>
      <c r="AQ142" s="14"/>
      <c r="AR142" s="13"/>
      <c r="AS142" s="13"/>
      <c r="AT142" s="14"/>
      <c r="AU142" s="13"/>
      <c r="AV142" s="13"/>
      <c r="AW142" s="14"/>
      <c r="AX142" s="13"/>
      <c r="AY142" s="13"/>
      <c r="AZ142" s="14"/>
      <c r="BA142" s="13"/>
      <c r="BB142" s="13"/>
      <c r="BC142" s="14"/>
      <c r="BD142" s="13"/>
      <c r="BE142" s="13"/>
      <c r="BF142" s="14"/>
      <c r="BG142" s="13" t="s">
        <v>33</v>
      </c>
      <c r="BH142" s="13" t="s">
        <v>33</v>
      </c>
      <c r="BI142" s="14"/>
      <c r="BJ142" s="13"/>
      <c r="BK142" s="13"/>
      <c r="BL142" s="14"/>
      <c r="BM142" s="13"/>
      <c r="BN142" s="13" t="s">
        <v>33</v>
      </c>
      <c r="BO142" s="14" t="s">
        <v>33</v>
      </c>
      <c r="BP142" s="13"/>
      <c r="BQ142" s="13"/>
      <c r="BR142" s="14"/>
      <c r="BS142" s="13"/>
      <c r="BT142" s="13"/>
      <c r="BU142" s="14"/>
      <c r="BV142" s="15" cm="1">
        <f t="array" ref="BV142">SUMPRODUCT((B142:BU142="X") * TIME(0, 20, 0))</f>
        <v>5.5555555555555552E-2</v>
      </c>
    </row>
    <row r="143" spans="1:74" x14ac:dyDescent="0.25">
      <c r="A143" s="4">
        <v>45131</v>
      </c>
      <c r="B143" s="87">
        <v>0.29166666666666669</v>
      </c>
      <c r="C143" s="88"/>
      <c r="D143" s="88"/>
      <c r="E143" s="87">
        <v>0.33333333333333298</v>
      </c>
      <c r="F143" s="88"/>
      <c r="G143" s="88"/>
      <c r="H143" s="87">
        <v>0.375</v>
      </c>
      <c r="I143" s="88"/>
      <c r="J143" s="88"/>
      <c r="K143" s="87">
        <v>0.41666666666666702</v>
      </c>
      <c r="L143" s="88"/>
      <c r="M143" s="88"/>
      <c r="N143" s="87">
        <v>0.45833333333333298</v>
      </c>
      <c r="O143" s="88"/>
      <c r="P143" s="88"/>
      <c r="Q143" s="87">
        <v>0.5</v>
      </c>
      <c r="R143" s="88"/>
      <c r="S143" s="88"/>
      <c r="T143" s="87">
        <v>0.54166666666666696</v>
      </c>
      <c r="U143" s="88"/>
      <c r="V143" s="88"/>
      <c r="W143" s="87">
        <v>0.58333333333333304</v>
      </c>
      <c r="X143" s="88"/>
      <c r="Y143" s="88"/>
      <c r="Z143" s="87">
        <v>0.625</v>
      </c>
      <c r="AA143" s="88"/>
      <c r="AB143" s="88"/>
      <c r="AC143" s="87">
        <v>0.66666666666666696</v>
      </c>
      <c r="AD143" s="88"/>
      <c r="AE143" s="88"/>
      <c r="AF143" s="87">
        <v>0.70833333333333004</v>
      </c>
      <c r="AG143" s="88"/>
      <c r="AH143" s="88"/>
      <c r="AI143" s="87">
        <v>0.749999999999997</v>
      </c>
      <c r="AJ143" s="88"/>
      <c r="AK143" s="88"/>
      <c r="AL143" s="87">
        <v>0.79166666666666297</v>
      </c>
      <c r="AM143" s="88"/>
      <c r="AN143" s="88"/>
      <c r="AO143" s="87">
        <v>0.83333333333333004</v>
      </c>
      <c r="AP143" s="88"/>
      <c r="AQ143" s="88"/>
      <c r="AR143" s="87">
        <v>0.874999999999997</v>
      </c>
      <c r="AS143" s="88"/>
      <c r="AT143" s="88"/>
      <c r="AU143" s="87">
        <v>0.91666666666666297</v>
      </c>
      <c r="AV143" s="88"/>
      <c r="AW143" s="88"/>
      <c r="AX143" s="87">
        <v>0.95833333333333004</v>
      </c>
      <c r="AY143" s="88"/>
      <c r="AZ143" s="88"/>
      <c r="BA143" s="87">
        <v>0.999999999999997</v>
      </c>
      <c r="BB143" s="88"/>
      <c r="BC143" s="88"/>
      <c r="BD143" s="87">
        <v>1.0416666666666601</v>
      </c>
      <c r="BE143" s="88"/>
      <c r="BF143" s="88"/>
      <c r="BG143" s="87">
        <v>1.0833333333333299</v>
      </c>
      <c r="BH143" s="88"/>
      <c r="BI143" s="88"/>
      <c r="BJ143" s="87">
        <v>1.125</v>
      </c>
      <c r="BK143" s="88"/>
      <c r="BL143" s="88"/>
      <c r="BM143" s="87">
        <v>1.1666666666666601</v>
      </c>
      <c r="BN143" s="88"/>
      <c r="BO143" s="88"/>
      <c r="BP143" s="87">
        <v>1.2083333333333299</v>
      </c>
      <c r="BQ143" s="88"/>
      <c r="BR143" s="88"/>
      <c r="BS143" s="87">
        <v>1.25</v>
      </c>
      <c r="BT143" s="88"/>
      <c r="BU143" s="88"/>
      <c r="BV143" s="1" t="s">
        <v>0</v>
      </c>
    </row>
    <row r="144" spans="1:74" x14ac:dyDescent="0.25">
      <c r="A144" s="5" t="s">
        <v>32</v>
      </c>
      <c r="B144" s="7"/>
      <c r="C144" s="7"/>
      <c r="D144" s="8"/>
      <c r="E144" s="7"/>
      <c r="F144" s="7"/>
      <c r="G144" s="8"/>
      <c r="H144" s="7"/>
      <c r="I144" s="7"/>
      <c r="J144" s="8"/>
      <c r="K144" s="7"/>
      <c r="L144" s="7"/>
      <c r="M144" s="8"/>
      <c r="N144" s="7"/>
      <c r="O144" s="7"/>
      <c r="P144" s="8"/>
      <c r="Q144" s="7"/>
      <c r="R144" s="7"/>
      <c r="S144" s="8"/>
      <c r="T144" s="7"/>
      <c r="U144" s="7"/>
      <c r="V144" s="8"/>
      <c r="W144" s="7"/>
      <c r="X144" s="7"/>
      <c r="Y144" s="8"/>
      <c r="Z144" s="7"/>
      <c r="AA144" s="7"/>
      <c r="AB144" s="8"/>
      <c r="AC144" s="7"/>
      <c r="AD144" s="7"/>
      <c r="AE144" s="8"/>
      <c r="AF144" s="7"/>
      <c r="AG144" s="7"/>
      <c r="AH144" s="8"/>
      <c r="AI144" s="7"/>
      <c r="AJ144" s="7"/>
      <c r="AK144" s="8"/>
      <c r="AL144" s="7"/>
      <c r="AM144" s="7"/>
      <c r="AN144" s="8" t="s">
        <v>33</v>
      </c>
      <c r="AO144" s="7" t="s">
        <v>33</v>
      </c>
      <c r="AP144" s="7" t="s">
        <v>33</v>
      </c>
      <c r="AQ144" s="8" t="s">
        <v>33</v>
      </c>
      <c r="AR144" s="7" t="s">
        <v>33</v>
      </c>
      <c r="AS144" s="7"/>
      <c r="AT144" s="8"/>
      <c r="AU144" s="7"/>
      <c r="AV144" s="7"/>
      <c r="AW144" s="8"/>
      <c r="AX144" s="7"/>
      <c r="AY144" s="7"/>
      <c r="AZ144" s="8"/>
      <c r="BA144" s="7"/>
      <c r="BB144" s="7"/>
      <c r="BC144" s="8"/>
      <c r="BD144" s="7"/>
      <c r="BE144" s="7"/>
      <c r="BF144" s="8"/>
      <c r="BG144" s="7"/>
      <c r="BH144" s="7"/>
      <c r="BI144" s="8"/>
      <c r="BJ144" s="7"/>
      <c r="BK144" s="7"/>
      <c r="BL144" s="8"/>
      <c r="BM144" s="7"/>
      <c r="BN144" s="7"/>
      <c r="BO144" s="8"/>
      <c r="BP144" s="7"/>
      <c r="BQ144" s="7"/>
      <c r="BR144" s="8"/>
      <c r="BS144" s="7"/>
      <c r="BT144" s="7"/>
      <c r="BU144" s="8"/>
      <c r="BV144" s="9" cm="1">
        <f t="array" ref="BV144">SUMPRODUCT((B144:BU144="X") * TIME(0, 20, 0))</f>
        <v>6.9444444444444448E-2</v>
      </c>
    </row>
    <row r="145" spans="1:74" x14ac:dyDescent="0.25">
      <c r="A145" s="10" t="s">
        <v>29</v>
      </c>
      <c r="M145" s="3" t="s">
        <v>33</v>
      </c>
      <c r="N145" s="1" t="s">
        <v>33</v>
      </c>
      <c r="AX145" s="1" t="s">
        <v>33</v>
      </c>
      <c r="AY145" s="1" t="s">
        <v>33</v>
      </c>
      <c r="AZ145" s="3" t="s">
        <v>33</v>
      </c>
      <c r="BA145" s="1" t="s">
        <v>33</v>
      </c>
      <c r="BB145" s="1" t="s">
        <v>33</v>
      </c>
      <c r="BI145" s="3" t="s">
        <v>33</v>
      </c>
      <c r="BJ145" s="1" t="s">
        <v>33</v>
      </c>
      <c r="BK145" s="1" t="s">
        <v>33</v>
      </c>
      <c r="BL145" s="3" t="s">
        <v>33</v>
      </c>
      <c r="BM145" s="1" t="s">
        <v>33</v>
      </c>
      <c r="BN145" s="1" t="s">
        <v>33</v>
      </c>
      <c r="BV145" s="11" cm="1">
        <f t="array" ref="BV145">SUMPRODUCT((B145:BU145="X") * TIME(0, 20, 0))</f>
        <v>0.18055555555555561</v>
      </c>
    </row>
    <row r="146" spans="1:74" x14ac:dyDescent="0.25">
      <c r="A146" s="10" t="s">
        <v>30</v>
      </c>
      <c r="BD146" s="1" t="s">
        <v>33</v>
      </c>
      <c r="BE146" s="1" t="s">
        <v>33</v>
      </c>
      <c r="BF146" s="3" t="s">
        <v>33</v>
      </c>
      <c r="BG146" s="1" t="s">
        <v>33</v>
      </c>
      <c r="BH146" s="1" t="s">
        <v>33</v>
      </c>
      <c r="BV146" s="11" cm="1">
        <f t="array" ref="BV146">SUMPRODUCT((B146:BU146="X") * TIME(0, 20, 0))</f>
        <v>6.9444444444444448E-2</v>
      </c>
    </row>
    <row r="147" spans="1:74" x14ac:dyDescent="0.25">
      <c r="A147" s="12" t="s">
        <v>31</v>
      </c>
      <c r="B147" s="13"/>
      <c r="C147" s="13"/>
      <c r="D147" s="14"/>
      <c r="E147" s="13"/>
      <c r="F147" s="13"/>
      <c r="G147" s="14"/>
      <c r="H147" s="13"/>
      <c r="I147" s="13"/>
      <c r="J147" s="14"/>
      <c r="K147" s="13"/>
      <c r="L147" s="13"/>
      <c r="M147" s="14"/>
      <c r="N147" s="13"/>
      <c r="O147" s="13"/>
      <c r="P147" s="14"/>
      <c r="Q147" s="13"/>
      <c r="R147" s="13"/>
      <c r="S147" s="14"/>
      <c r="T147" s="13"/>
      <c r="U147" s="13"/>
      <c r="V147" s="14"/>
      <c r="W147" s="13"/>
      <c r="X147" s="13"/>
      <c r="Y147" s="14"/>
      <c r="Z147" s="13"/>
      <c r="AA147" s="13"/>
      <c r="AB147" s="14"/>
      <c r="AC147" s="13"/>
      <c r="AD147" s="13"/>
      <c r="AE147" s="14"/>
      <c r="AF147" s="13"/>
      <c r="AG147" s="13"/>
      <c r="AH147" s="14"/>
      <c r="AI147" s="13"/>
      <c r="AJ147" s="13"/>
      <c r="AK147" s="14"/>
      <c r="AL147" s="13"/>
      <c r="AM147" s="13"/>
      <c r="AN147" s="14"/>
      <c r="AO147" s="13"/>
      <c r="AP147" s="13"/>
      <c r="AQ147" s="14"/>
      <c r="AR147" s="13"/>
      <c r="AS147" s="13" t="s">
        <v>33</v>
      </c>
      <c r="AT147" s="14" t="s">
        <v>33</v>
      </c>
      <c r="AU147" s="13" t="s">
        <v>33</v>
      </c>
      <c r="AV147" s="13" t="s">
        <v>33</v>
      </c>
      <c r="AW147" s="14" t="s">
        <v>33</v>
      </c>
      <c r="AX147" s="13"/>
      <c r="AY147" s="13"/>
      <c r="AZ147" s="14"/>
      <c r="BA147" s="13"/>
      <c r="BB147" s="13"/>
      <c r="BC147" s="14" t="s">
        <v>33</v>
      </c>
      <c r="BD147" s="13"/>
      <c r="BE147" s="13"/>
      <c r="BF147" s="14"/>
      <c r="BG147" s="13"/>
      <c r="BH147" s="13"/>
      <c r="BI147" s="14"/>
      <c r="BJ147" s="13"/>
      <c r="BK147" s="13"/>
      <c r="BL147" s="14"/>
      <c r="BM147" s="13"/>
      <c r="BN147" s="13"/>
      <c r="BO147" s="14"/>
      <c r="BP147" s="13"/>
      <c r="BQ147" s="13"/>
      <c r="BR147" s="14"/>
      <c r="BS147" s="13"/>
      <c r="BT147" s="13"/>
      <c r="BU147" s="14"/>
      <c r="BV147" s="15" cm="1">
        <f t="array" ref="BV147">SUMPRODUCT((B147:BU147="X") * TIME(0, 20, 0))</f>
        <v>8.3333333333333343E-2</v>
      </c>
    </row>
    <row r="148" spans="1:74" x14ac:dyDescent="0.25">
      <c r="A148" s="4">
        <v>45132</v>
      </c>
      <c r="B148" s="87">
        <v>0.29166666666666669</v>
      </c>
      <c r="C148" s="88"/>
      <c r="D148" s="88"/>
      <c r="E148" s="87">
        <v>0.33333333333333298</v>
      </c>
      <c r="F148" s="88"/>
      <c r="G148" s="88"/>
      <c r="H148" s="87">
        <v>0.375</v>
      </c>
      <c r="I148" s="88"/>
      <c r="J148" s="88"/>
      <c r="K148" s="87">
        <v>0.41666666666666702</v>
      </c>
      <c r="L148" s="88"/>
      <c r="M148" s="88"/>
      <c r="N148" s="87">
        <v>0.45833333333333298</v>
      </c>
      <c r="O148" s="88"/>
      <c r="P148" s="88"/>
      <c r="Q148" s="87">
        <v>0.5</v>
      </c>
      <c r="R148" s="88"/>
      <c r="S148" s="88"/>
      <c r="T148" s="87">
        <v>0.54166666666666696</v>
      </c>
      <c r="U148" s="88"/>
      <c r="V148" s="88"/>
      <c r="W148" s="87">
        <v>0.58333333333333304</v>
      </c>
      <c r="X148" s="88"/>
      <c r="Y148" s="88"/>
      <c r="Z148" s="87">
        <v>0.625</v>
      </c>
      <c r="AA148" s="88"/>
      <c r="AB148" s="88"/>
      <c r="AC148" s="87">
        <v>0.66666666666666696</v>
      </c>
      <c r="AD148" s="88"/>
      <c r="AE148" s="88"/>
      <c r="AF148" s="87">
        <v>0.70833333333333004</v>
      </c>
      <c r="AG148" s="88"/>
      <c r="AH148" s="88"/>
      <c r="AI148" s="87">
        <v>0.749999999999997</v>
      </c>
      <c r="AJ148" s="88"/>
      <c r="AK148" s="88"/>
      <c r="AL148" s="87">
        <v>0.79166666666666297</v>
      </c>
      <c r="AM148" s="88"/>
      <c r="AN148" s="88"/>
      <c r="AO148" s="87">
        <v>0.83333333333333004</v>
      </c>
      <c r="AP148" s="88"/>
      <c r="AQ148" s="88"/>
      <c r="AR148" s="87">
        <v>0.874999999999997</v>
      </c>
      <c r="AS148" s="88"/>
      <c r="AT148" s="88"/>
      <c r="AU148" s="87">
        <v>0.91666666666666297</v>
      </c>
      <c r="AV148" s="88"/>
      <c r="AW148" s="88"/>
      <c r="AX148" s="87">
        <v>0.95833333333333004</v>
      </c>
      <c r="AY148" s="88"/>
      <c r="AZ148" s="88"/>
      <c r="BA148" s="87">
        <v>0.999999999999997</v>
      </c>
      <c r="BB148" s="88"/>
      <c r="BC148" s="88"/>
      <c r="BD148" s="87">
        <v>1.0416666666666601</v>
      </c>
      <c r="BE148" s="88"/>
      <c r="BF148" s="88"/>
      <c r="BG148" s="87">
        <v>1.0833333333333299</v>
      </c>
      <c r="BH148" s="88"/>
      <c r="BI148" s="88"/>
      <c r="BJ148" s="87">
        <v>1.125</v>
      </c>
      <c r="BK148" s="88"/>
      <c r="BL148" s="88"/>
      <c r="BM148" s="87">
        <v>1.1666666666666601</v>
      </c>
      <c r="BN148" s="88"/>
      <c r="BO148" s="88"/>
      <c r="BP148" s="87">
        <v>1.2083333333333299</v>
      </c>
      <c r="BQ148" s="88"/>
      <c r="BR148" s="88"/>
      <c r="BS148" s="87">
        <v>1.25</v>
      </c>
      <c r="BT148" s="88"/>
      <c r="BU148" s="88"/>
      <c r="BV148" s="1" t="s">
        <v>0</v>
      </c>
    </row>
    <row r="149" spans="1:74" x14ac:dyDescent="0.25">
      <c r="A149" s="5" t="s">
        <v>32</v>
      </c>
      <c r="B149" s="7"/>
      <c r="C149" s="7"/>
      <c r="D149" s="8"/>
      <c r="E149" s="7"/>
      <c r="F149" s="7"/>
      <c r="G149" s="8"/>
      <c r="H149" s="7"/>
      <c r="I149" s="7"/>
      <c r="J149" s="8"/>
      <c r="K149" s="7"/>
      <c r="L149" s="7"/>
      <c r="M149" s="8"/>
      <c r="N149" s="7"/>
      <c r="O149" s="7"/>
      <c r="P149" s="8"/>
      <c r="Q149" s="7"/>
      <c r="R149" s="7"/>
      <c r="S149" s="8"/>
      <c r="T149" s="7"/>
      <c r="U149" s="7"/>
      <c r="V149" s="8"/>
      <c r="W149" s="7"/>
      <c r="X149" s="7"/>
      <c r="Y149" s="8"/>
      <c r="Z149" s="7"/>
      <c r="AA149" s="7"/>
      <c r="AB149" s="8"/>
      <c r="AC149" s="7"/>
      <c r="AD149" s="7"/>
      <c r="AE149" s="8"/>
      <c r="AF149" s="7"/>
      <c r="AG149" s="7"/>
      <c r="AH149" s="8"/>
      <c r="AI149" s="7"/>
      <c r="AJ149" s="7"/>
      <c r="AK149" s="8"/>
      <c r="AL149" s="7"/>
      <c r="AM149" s="7"/>
      <c r="AN149" s="8"/>
      <c r="AO149" s="7"/>
      <c r="AP149" s="7"/>
      <c r="AQ149" s="8"/>
      <c r="AR149" s="7"/>
      <c r="AS149" s="7"/>
      <c r="AT149" s="8"/>
      <c r="AU149" s="7"/>
      <c r="AV149" s="7"/>
      <c r="AW149" s="8"/>
      <c r="AX149" s="7"/>
      <c r="AY149" s="7"/>
      <c r="AZ149" s="8"/>
      <c r="BA149" s="7"/>
      <c r="BB149" s="7"/>
      <c r="BC149" s="8"/>
      <c r="BD149" s="7"/>
      <c r="BE149" s="7"/>
      <c r="BF149" s="8"/>
      <c r="BG149" s="7"/>
      <c r="BH149" s="7"/>
      <c r="BI149" s="8"/>
      <c r="BJ149" s="7"/>
      <c r="BK149" s="7"/>
      <c r="BL149" s="8"/>
      <c r="BM149" s="7"/>
      <c r="BN149" s="7"/>
      <c r="BO149" s="8"/>
      <c r="BP149" s="7"/>
      <c r="BQ149" s="7"/>
      <c r="BR149" s="8"/>
      <c r="BS149" s="7"/>
      <c r="BT149" s="7"/>
      <c r="BU149" s="8"/>
      <c r="BV149" s="9" cm="1">
        <f t="array" ref="BV149">SUMPRODUCT((B149:BU149="X") * TIME(0, 20, 0))</f>
        <v>0</v>
      </c>
    </row>
    <row r="150" spans="1:74" x14ac:dyDescent="0.25">
      <c r="A150" s="10" t="s">
        <v>29</v>
      </c>
      <c r="Q150" s="1" t="s">
        <v>33</v>
      </c>
      <c r="R150" s="1" t="s">
        <v>33</v>
      </c>
      <c r="S150" s="3" t="s">
        <v>33</v>
      </c>
      <c r="T150" s="1" t="s">
        <v>33</v>
      </c>
      <c r="AK150" s="3" t="s">
        <v>33</v>
      </c>
      <c r="AL150" s="1" t="s">
        <v>33</v>
      </c>
      <c r="AM150" s="1" t="s">
        <v>33</v>
      </c>
      <c r="AN150" s="3" t="s">
        <v>33</v>
      </c>
      <c r="AS150" s="1" t="s">
        <v>33</v>
      </c>
      <c r="AT150" s="3" t="s">
        <v>33</v>
      </c>
      <c r="AU150" s="1" t="s">
        <v>33</v>
      </c>
      <c r="AV150" s="1" t="s">
        <v>33</v>
      </c>
      <c r="AW150" s="3" t="s">
        <v>33</v>
      </c>
      <c r="AX150" s="1" t="s">
        <v>33</v>
      </c>
      <c r="AY150" s="1" t="s">
        <v>33</v>
      </c>
      <c r="BE150" s="1" t="s">
        <v>33</v>
      </c>
      <c r="BF150" s="3" t="s">
        <v>33</v>
      </c>
      <c r="BG150" s="1" t="s">
        <v>33</v>
      </c>
      <c r="BV150" s="11" cm="1">
        <f t="array" ref="BV150">SUMPRODUCT((B150:BU150="X") * TIME(0, 20, 0))</f>
        <v>0.25000000000000006</v>
      </c>
    </row>
    <row r="151" spans="1:74" x14ac:dyDescent="0.25">
      <c r="A151" s="10" t="s">
        <v>30</v>
      </c>
      <c r="U151" s="1" t="s">
        <v>33</v>
      </c>
      <c r="V151" s="3" t="s">
        <v>33</v>
      </c>
      <c r="AO151" s="1" t="s">
        <v>33</v>
      </c>
      <c r="AP151" s="1" t="s">
        <v>33</v>
      </c>
      <c r="AQ151" s="3" t="s">
        <v>33</v>
      </c>
      <c r="AR151" s="1" t="s">
        <v>33</v>
      </c>
      <c r="AZ151" s="3" t="s">
        <v>33</v>
      </c>
      <c r="BA151" s="1" t="s">
        <v>33</v>
      </c>
      <c r="BB151" s="1" t="s">
        <v>33</v>
      </c>
      <c r="BC151" s="3" t="s">
        <v>33</v>
      </c>
      <c r="BD151" s="1" t="s">
        <v>33</v>
      </c>
      <c r="BM151" s="1" t="s">
        <v>33</v>
      </c>
      <c r="BV151" s="11" cm="1">
        <f t="array" ref="BV151">SUMPRODUCT((B151:BU151="X") * TIME(0, 20, 0))</f>
        <v>0.16666666666666671</v>
      </c>
    </row>
    <row r="152" spans="1:74" x14ac:dyDescent="0.25">
      <c r="A152" s="12" t="s">
        <v>31</v>
      </c>
      <c r="B152" s="13"/>
      <c r="C152" s="13"/>
      <c r="D152" s="14"/>
      <c r="E152" s="13"/>
      <c r="F152" s="13"/>
      <c r="G152" s="14"/>
      <c r="H152" s="13"/>
      <c r="I152" s="13"/>
      <c r="J152" s="14"/>
      <c r="K152" s="13"/>
      <c r="L152" s="13"/>
      <c r="M152" s="14"/>
      <c r="N152" s="13"/>
      <c r="O152" s="13"/>
      <c r="P152" s="14"/>
      <c r="Q152" s="13"/>
      <c r="R152" s="13"/>
      <c r="S152" s="14"/>
      <c r="T152" s="13"/>
      <c r="U152" s="13"/>
      <c r="V152" s="14"/>
      <c r="W152" s="13"/>
      <c r="X152" s="13"/>
      <c r="Y152" s="14"/>
      <c r="Z152" s="13"/>
      <c r="AA152" s="13"/>
      <c r="AB152" s="14"/>
      <c r="AC152" s="13"/>
      <c r="AD152" s="13"/>
      <c r="AE152" s="14"/>
      <c r="AF152" s="13"/>
      <c r="AG152" s="13"/>
      <c r="AH152" s="14"/>
      <c r="AI152" s="13"/>
      <c r="AJ152" s="13"/>
      <c r="AK152" s="14"/>
      <c r="AL152" s="13"/>
      <c r="AM152" s="13"/>
      <c r="AN152" s="14"/>
      <c r="AO152" s="13"/>
      <c r="AP152" s="13"/>
      <c r="AQ152" s="14"/>
      <c r="AR152" s="13"/>
      <c r="AS152" s="13"/>
      <c r="AT152" s="14"/>
      <c r="AU152" s="13"/>
      <c r="AV152" s="13"/>
      <c r="AW152" s="14"/>
      <c r="AX152" s="13"/>
      <c r="AY152" s="13"/>
      <c r="AZ152" s="14"/>
      <c r="BA152" s="13"/>
      <c r="BB152" s="13"/>
      <c r="BC152" s="14"/>
      <c r="BD152" s="13"/>
      <c r="BE152" s="13"/>
      <c r="BF152" s="14"/>
      <c r="BG152" s="13"/>
      <c r="BH152" s="13" t="s">
        <v>33</v>
      </c>
      <c r="BI152" s="14" t="s">
        <v>33</v>
      </c>
      <c r="BJ152" s="13" t="s">
        <v>33</v>
      </c>
      <c r="BK152" s="13" t="s">
        <v>33</v>
      </c>
      <c r="BL152" s="14" t="s">
        <v>33</v>
      </c>
      <c r="BM152" s="13"/>
      <c r="BN152" s="13"/>
      <c r="BO152" s="14"/>
      <c r="BP152" s="13"/>
      <c r="BQ152" s="13"/>
      <c r="BR152" s="14"/>
      <c r="BS152" s="13"/>
      <c r="BT152" s="13"/>
      <c r="BU152" s="14"/>
      <c r="BV152" s="15" cm="1">
        <f t="array" ref="BV152">SUMPRODUCT((B152:BU152="X") * TIME(0, 20, 0))</f>
        <v>6.9444444444444448E-2</v>
      </c>
    </row>
    <row r="153" spans="1:74" x14ac:dyDescent="0.25">
      <c r="A153" s="4">
        <v>45133</v>
      </c>
      <c r="B153" s="87">
        <v>0.29166666666666669</v>
      </c>
      <c r="C153" s="88"/>
      <c r="D153" s="88"/>
      <c r="E153" s="87">
        <v>0.33333333333333298</v>
      </c>
      <c r="F153" s="88"/>
      <c r="G153" s="88"/>
      <c r="H153" s="87">
        <v>0.375</v>
      </c>
      <c r="I153" s="88"/>
      <c r="J153" s="88"/>
      <c r="K153" s="87">
        <v>0.41666666666666702</v>
      </c>
      <c r="L153" s="88"/>
      <c r="M153" s="88"/>
      <c r="N153" s="87">
        <v>0.45833333333333298</v>
      </c>
      <c r="O153" s="88"/>
      <c r="P153" s="88"/>
      <c r="Q153" s="87">
        <v>0.5</v>
      </c>
      <c r="R153" s="88"/>
      <c r="S153" s="88"/>
      <c r="T153" s="87">
        <v>0.54166666666666696</v>
      </c>
      <c r="U153" s="88"/>
      <c r="V153" s="88"/>
      <c r="W153" s="87">
        <v>0.58333333333333304</v>
      </c>
      <c r="X153" s="88"/>
      <c r="Y153" s="88"/>
      <c r="Z153" s="87">
        <v>0.625</v>
      </c>
      <c r="AA153" s="88"/>
      <c r="AB153" s="88"/>
      <c r="AC153" s="87">
        <v>0.66666666666666696</v>
      </c>
      <c r="AD153" s="88"/>
      <c r="AE153" s="88"/>
      <c r="AF153" s="87">
        <v>0.70833333333333004</v>
      </c>
      <c r="AG153" s="88"/>
      <c r="AH153" s="88"/>
      <c r="AI153" s="87">
        <v>0.749999999999997</v>
      </c>
      <c r="AJ153" s="88"/>
      <c r="AK153" s="88"/>
      <c r="AL153" s="87">
        <v>0.79166666666666297</v>
      </c>
      <c r="AM153" s="88"/>
      <c r="AN153" s="88"/>
      <c r="AO153" s="87">
        <v>0.83333333333333004</v>
      </c>
      <c r="AP153" s="88"/>
      <c r="AQ153" s="88"/>
      <c r="AR153" s="87">
        <v>0.874999999999997</v>
      </c>
      <c r="AS153" s="88"/>
      <c r="AT153" s="88"/>
      <c r="AU153" s="87">
        <v>0.91666666666666297</v>
      </c>
      <c r="AV153" s="88"/>
      <c r="AW153" s="88"/>
      <c r="AX153" s="87">
        <v>0.95833333333333004</v>
      </c>
      <c r="AY153" s="88"/>
      <c r="AZ153" s="88"/>
      <c r="BA153" s="87">
        <v>0.999999999999997</v>
      </c>
      <c r="BB153" s="88"/>
      <c r="BC153" s="88"/>
      <c r="BD153" s="87">
        <v>1.0416666666666601</v>
      </c>
      <c r="BE153" s="88"/>
      <c r="BF153" s="88"/>
      <c r="BG153" s="87">
        <v>1.0833333333333299</v>
      </c>
      <c r="BH153" s="88"/>
      <c r="BI153" s="88"/>
      <c r="BJ153" s="87">
        <v>1.125</v>
      </c>
      <c r="BK153" s="88"/>
      <c r="BL153" s="88"/>
      <c r="BM153" s="87">
        <v>1.1666666666666601</v>
      </c>
      <c r="BN153" s="88"/>
      <c r="BO153" s="88"/>
      <c r="BP153" s="87">
        <v>1.2083333333333299</v>
      </c>
      <c r="BQ153" s="88"/>
      <c r="BR153" s="88"/>
      <c r="BS153" s="87">
        <v>1.25</v>
      </c>
      <c r="BT153" s="88"/>
      <c r="BU153" s="88"/>
      <c r="BV153" s="1" t="s">
        <v>0</v>
      </c>
    </row>
    <row r="154" spans="1:74" x14ac:dyDescent="0.25">
      <c r="A154" s="5" t="s">
        <v>32</v>
      </c>
      <c r="B154" s="7"/>
      <c r="C154" s="7"/>
      <c r="D154" s="8"/>
      <c r="E154" s="7"/>
      <c r="F154" s="7"/>
      <c r="G154" s="8"/>
      <c r="H154" s="7"/>
      <c r="I154" s="7"/>
      <c r="J154" s="8"/>
      <c r="K154" s="7"/>
      <c r="L154" s="7"/>
      <c r="M154" s="8"/>
      <c r="N154" s="7"/>
      <c r="O154" s="7"/>
      <c r="P154" s="8"/>
      <c r="Q154" s="7"/>
      <c r="R154" s="7"/>
      <c r="S154" s="8"/>
      <c r="T154" s="7"/>
      <c r="U154" s="7"/>
      <c r="V154" s="8"/>
      <c r="W154" s="7"/>
      <c r="X154" s="7"/>
      <c r="Y154" s="8"/>
      <c r="Z154" s="7"/>
      <c r="AA154" s="7"/>
      <c r="AB154" s="8"/>
      <c r="AC154" s="7"/>
      <c r="AD154" s="7"/>
      <c r="AE154" s="8"/>
      <c r="AF154" s="7"/>
      <c r="AG154" s="7"/>
      <c r="AH154" s="8"/>
      <c r="AI154" s="7"/>
      <c r="AJ154" s="7"/>
      <c r="AK154" s="8"/>
      <c r="AL154" s="7"/>
      <c r="AM154" s="7"/>
      <c r="AN154" s="8"/>
      <c r="AO154" s="7"/>
      <c r="AP154" s="7"/>
      <c r="AQ154" s="8"/>
      <c r="AR154" s="7"/>
      <c r="AS154" s="7"/>
      <c r="AT154" s="8"/>
      <c r="AU154" s="7"/>
      <c r="AV154" s="7"/>
      <c r="AW154" s="8"/>
      <c r="AX154" s="7"/>
      <c r="AY154" s="7"/>
      <c r="AZ154" s="8"/>
      <c r="BA154" s="7"/>
      <c r="BB154" s="7"/>
      <c r="BC154" s="8"/>
      <c r="BD154" s="7"/>
      <c r="BE154" s="7"/>
      <c r="BF154" s="8"/>
      <c r="BG154" s="7"/>
      <c r="BH154" s="7"/>
      <c r="BI154" s="8"/>
      <c r="BJ154" s="7"/>
      <c r="BK154" s="7"/>
      <c r="BL154" s="8"/>
      <c r="BM154" s="7"/>
      <c r="BN154" s="7"/>
      <c r="BO154" s="8"/>
      <c r="BP154" s="7"/>
      <c r="BQ154" s="7"/>
      <c r="BR154" s="8"/>
      <c r="BS154" s="7"/>
      <c r="BT154" s="7"/>
      <c r="BU154" s="8"/>
      <c r="BV154" s="9" cm="1">
        <f t="array" ref="BV154">SUMPRODUCT((B154:BU154="X") * TIME(0, 20, 0))</f>
        <v>0</v>
      </c>
    </row>
    <row r="155" spans="1:74" x14ac:dyDescent="0.25">
      <c r="A155" s="10" t="s">
        <v>29</v>
      </c>
      <c r="AF155" s="1" t="s">
        <v>33</v>
      </c>
      <c r="AG155" s="1" t="s">
        <v>33</v>
      </c>
      <c r="AH155" s="3" t="s">
        <v>33</v>
      </c>
      <c r="AI155" s="1" t="s">
        <v>33</v>
      </c>
      <c r="AJ155" s="1" t="s">
        <v>33</v>
      </c>
      <c r="AK155" s="3" t="s">
        <v>33</v>
      </c>
      <c r="AL155" s="1" t="s">
        <v>33</v>
      </c>
      <c r="AM155" s="1" t="s">
        <v>33</v>
      </c>
      <c r="AN155" s="3" t="s">
        <v>33</v>
      </c>
      <c r="AO155" s="1" t="s">
        <v>33</v>
      </c>
      <c r="AP155" s="1" t="s">
        <v>33</v>
      </c>
      <c r="AQ155" s="3" t="s">
        <v>33</v>
      </c>
      <c r="AR155" s="1" t="s">
        <v>33</v>
      </c>
      <c r="AS155" s="1" t="s">
        <v>33</v>
      </c>
      <c r="AT155" s="3" t="s">
        <v>33</v>
      </c>
      <c r="AU155" s="1" t="s">
        <v>33</v>
      </c>
      <c r="AV155" s="1" t="s">
        <v>33</v>
      </c>
      <c r="BB155" s="1" t="s">
        <v>33</v>
      </c>
      <c r="BC155" s="3" t="s">
        <v>33</v>
      </c>
      <c r="BD155" s="1" t="s">
        <v>33</v>
      </c>
      <c r="BE155" s="1" t="s">
        <v>33</v>
      </c>
      <c r="BF155" s="3" t="s">
        <v>33</v>
      </c>
      <c r="BG155" s="1" t="s">
        <v>33</v>
      </c>
      <c r="BV155" s="11" cm="1">
        <f t="array" ref="BV155">SUMPRODUCT((B155:BU155="X") * TIME(0, 20, 0))</f>
        <v>0.31944444444444453</v>
      </c>
    </row>
    <row r="156" spans="1:74" x14ac:dyDescent="0.25">
      <c r="A156" s="10" t="s">
        <v>30</v>
      </c>
      <c r="AW156" s="3" t="s">
        <v>33</v>
      </c>
      <c r="AX156" s="1" t="s">
        <v>33</v>
      </c>
      <c r="AY156" s="1" t="s">
        <v>33</v>
      </c>
      <c r="AZ156" s="3" t="s">
        <v>33</v>
      </c>
      <c r="BA156" s="1" t="s">
        <v>33</v>
      </c>
      <c r="BL156" s="3" t="s">
        <v>33</v>
      </c>
      <c r="BM156" s="1" t="s">
        <v>33</v>
      </c>
      <c r="BN156" s="1" t="s">
        <v>33</v>
      </c>
      <c r="BV156" s="11" cm="1">
        <f t="array" ref="BV156">SUMPRODUCT((B156:BU156="X") * TIME(0, 20, 0))</f>
        <v>0.11111111111111113</v>
      </c>
    </row>
    <row r="157" spans="1:74" x14ac:dyDescent="0.25">
      <c r="A157" s="12" t="s">
        <v>31</v>
      </c>
      <c r="B157" s="13"/>
      <c r="C157" s="13"/>
      <c r="D157" s="14"/>
      <c r="E157" s="13"/>
      <c r="F157" s="13"/>
      <c r="G157" s="14"/>
      <c r="H157" s="13"/>
      <c r="I157" s="13"/>
      <c r="J157" s="14"/>
      <c r="K157" s="13"/>
      <c r="L157" s="13"/>
      <c r="M157" s="14"/>
      <c r="N157" s="13"/>
      <c r="O157" s="13"/>
      <c r="P157" s="14"/>
      <c r="Q157" s="13"/>
      <c r="R157" s="13"/>
      <c r="S157" s="14"/>
      <c r="T157" s="13"/>
      <c r="U157" s="13"/>
      <c r="V157" s="14"/>
      <c r="W157" s="13"/>
      <c r="X157" s="13"/>
      <c r="Y157" s="14"/>
      <c r="Z157" s="13"/>
      <c r="AA157" s="13"/>
      <c r="AB157" s="14"/>
      <c r="AC157" s="13"/>
      <c r="AD157" s="13"/>
      <c r="AE157" s="14"/>
      <c r="AF157" s="13"/>
      <c r="AG157" s="13"/>
      <c r="AH157" s="14"/>
      <c r="AI157" s="13"/>
      <c r="AJ157" s="13"/>
      <c r="AK157" s="14"/>
      <c r="AL157" s="13"/>
      <c r="AM157" s="13"/>
      <c r="AN157" s="14"/>
      <c r="AO157" s="13"/>
      <c r="AP157" s="13"/>
      <c r="AQ157" s="14"/>
      <c r="AR157" s="13"/>
      <c r="AS157" s="13"/>
      <c r="AT157" s="14"/>
      <c r="AU157" s="13"/>
      <c r="AV157" s="13"/>
      <c r="AW157" s="14"/>
      <c r="AX157" s="13"/>
      <c r="AY157" s="13"/>
      <c r="AZ157" s="14"/>
      <c r="BA157" s="13"/>
      <c r="BB157" s="13"/>
      <c r="BC157" s="14"/>
      <c r="BD157" s="13"/>
      <c r="BE157" s="13"/>
      <c r="BF157" s="14"/>
      <c r="BG157" s="13"/>
      <c r="BH157" s="13" t="s">
        <v>33</v>
      </c>
      <c r="BI157" s="14" t="s">
        <v>33</v>
      </c>
      <c r="BJ157" s="13" t="s">
        <v>33</v>
      </c>
      <c r="BK157" s="13" t="s">
        <v>33</v>
      </c>
      <c r="BL157" s="14"/>
      <c r="BM157" s="13"/>
      <c r="BN157" s="13"/>
      <c r="BO157" s="14"/>
      <c r="BP157" s="13"/>
      <c r="BQ157" s="13"/>
      <c r="BR157" s="14"/>
      <c r="BS157" s="13"/>
      <c r="BT157" s="13"/>
      <c r="BU157" s="14"/>
      <c r="BV157" s="15" cm="1">
        <f t="array" ref="BV157">SUMPRODUCT((B157:BU157="X") * TIME(0, 20, 0))</f>
        <v>5.5555555555555552E-2</v>
      </c>
    </row>
    <row r="158" spans="1:74" x14ac:dyDescent="0.25">
      <c r="A158" s="4">
        <v>45134</v>
      </c>
      <c r="B158" s="87">
        <v>0.29166666666666669</v>
      </c>
      <c r="C158" s="88"/>
      <c r="D158" s="88"/>
      <c r="E158" s="87">
        <v>0.33333333333333298</v>
      </c>
      <c r="F158" s="88"/>
      <c r="G158" s="88"/>
      <c r="H158" s="87">
        <v>0.375</v>
      </c>
      <c r="I158" s="88"/>
      <c r="J158" s="88"/>
      <c r="K158" s="87">
        <v>0.41666666666666702</v>
      </c>
      <c r="L158" s="88"/>
      <c r="M158" s="88"/>
      <c r="N158" s="87">
        <v>0.45833333333333298</v>
      </c>
      <c r="O158" s="88"/>
      <c r="P158" s="88"/>
      <c r="Q158" s="87">
        <v>0.5</v>
      </c>
      <c r="R158" s="88"/>
      <c r="S158" s="88"/>
      <c r="T158" s="87">
        <v>0.54166666666666696</v>
      </c>
      <c r="U158" s="88"/>
      <c r="V158" s="88"/>
      <c r="W158" s="87">
        <v>0.58333333333333304</v>
      </c>
      <c r="X158" s="88"/>
      <c r="Y158" s="88"/>
      <c r="Z158" s="87">
        <v>0.625</v>
      </c>
      <c r="AA158" s="88"/>
      <c r="AB158" s="88"/>
      <c r="AC158" s="87">
        <v>0.66666666666666696</v>
      </c>
      <c r="AD158" s="88"/>
      <c r="AE158" s="88"/>
      <c r="AF158" s="87">
        <v>0.70833333333333004</v>
      </c>
      <c r="AG158" s="88"/>
      <c r="AH158" s="88"/>
      <c r="AI158" s="87">
        <v>0.749999999999997</v>
      </c>
      <c r="AJ158" s="88"/>
      <c r="AK158" s="88"/>
      <c r="AL158" s="87">
        <v>0.79166666666666297</v>
      </c>
      <c r="AM158" s="88"/>
      <c r="AN158" s="88"/>
      <c r="AO158" s="87">
        <v>0.83333333333333004</v>
      </c>
      <c r="AP158" s="88"/>
      <c r="AQ158" s="88"/>
      <c r="AR158" s="87">
        <v>0.874999999999997</v>
      </c>
      <c r="AS158" s="88"/>
      <c r="AT158" s="88"/>
      <c r="AU158" s="87">
        <v>0.91666666666666297</v>
      </c>
      <c r="AV158" s="88"/>
      <c r="AW158" s="88"/>
      <c r="AX158" s="87">
        <v>0.95833333333333004</v>
      </c>
      <c r="AY158" s="88"/>
      <c r="AZ158" s="88"/>
      <c r="BA158" s="87">
        <v>0.999999999999997</v>
      </c>
      <c r="BB158" s="88"/>
      <c r="BC158" s="88"/>
      <c r="BD158" s="87">
        <v>1.0416666666666601</v>
      </c>
      <c r="BE158" s="88"/>
      <c r="BF158" s="88"/>
      <c r="BG158" s="87">
        <v>1.0833333333333299</v>
      </c>
      <c r="BH158" s="88"/>
      <c r="BI158" s="88"/>
      <c r="BJ158" s="87">
        <v>1.125</v>
      </c>
      <c r="BK158" s="88"/>
      <c r="BL158" s="88"/>
      <c r="BM158" s="87">
        <v>1.1666666666666601</v>
      </c>
      <c r="BN158" s="88"/>
      <c r="BO158" s="88"/>
      <c r="BP158" s="87">
        <v>1.2083333333333299</v>
      </c>
      <c r="BQ158" s="88"/>
      <c r="BR158" s="88"/>
      <c r="BS158" s="87">
        <v>1.25</v>
      </c>
      <c r="BT158" s="88"/>
      <c r="BU158" s="88"/>
      <c r="BV158" s="1" t="s">
        <v>0</v>
      </c>
    </row>
    <row r="159" spans="1:74" x14ac:dyDescent="0.25">
      <c r="A159" s="5" t="s">
        <v>32</v>
      </c>
      <c r="B159" s="7"/>
      <c r="C159" s="7"/>
      <c r="D159" s="8"/>
      <c r="E159" s="7"/>
      <c r="F159" s="7"/>
      <c r="G159" s="8"/>
      <c r="H159" s="7"/>
      <c r="I159" s="7"/>
      <c r="J159" s="8"/>
      <c r="K159" s="7"/>
      <c r="L159" s="7"/>
      <c r="M159" s="8"/>
      <c r="N159" s="7"/>
      <c r="O159" s="7"/>
      <c r="P159" s="8"/>
      <c r="Q159" s="7"/>
      <c r="R159" s="7"/>
      <c r="S159" s="8"/>
      <c r="T159" s="7"/>
      <c r="U159" s="7"/>
      <c r="V159" s="8"/>
      <c r="W159" s="7"/>
      <c r="X159" s="7"/>
      <c r="Y159" s="8"/>
      <c r="Z159" s="7"/>
      <c r="AA159" s="7"/>
      <c r="AB159" s="8"/>
      <c r="AC159" s="7"/>
      <c r="AD159" s="7"/>
      <c r="AE159" s="8"/>
      <c r="AF159" s="7"/>
      <c r="AG159" s="7"/>
      <c r="AH159" s="8"/>
      <c r="AI159" s="7"/>
      <c r="AJ159" s="7"/>
      <c r="AK159" s="8"/>
      <c r="AL159" s="7"/>
      <c r="AM159" s="7"/>
      <c r="AN159" s="8"/>
      <c r="AO159" s="7"/>
      <c r="AP159" s="7"/>
      <c r="AQ159" s="8"/>
      <c r="AR159" s="7"/>
      <c r="AS159" s="7"/>
      <c r="AT159" s="8"/>
      <c r="AU159" s="7"/>
      <c r="AV159" s="7"/>
      <c r="AW159" s="8"/>
      <c r="AX159" s="7"/>
      <c r="AY159" s="7"/>
      <c r="AZ159" s="8"/>
      <c r="BA159" s="7"/>
      <c r="BB159" s="7" t="s">
        <v>33</v>
      </c>
      <c r="BC159" s="8" t="s">
        <v>33</v>
      </c>
      <c r="BD159" s="7"/>
      <c r="BE159" s="7"/>
      <c r="BF159" s="8"/>
      <c r="BG159" s="7"/>
      <c r="BH159" s="7"/>
      <c r="BI159" s="8"/>
      <c r="BJ159" s="7"/>
      <c r="BK159" s="7"/>
      <c r="BL159" s="8"/>
      <c r="BM159" s="7"/>
      <c r="BN159" s="7"/>
      <c r="BO159" s="8"/>
      <c r="BP159" s="7"/>
      <c r="BQ159" s="7"/>
      <c r="BR159" s="8"/>
      <c r="BS159" s="7"/>
      <c r="BT159" s="7"/>
      <c r="BU159" s="8"/>
      <c r="BV159" s="9" cm="1">
        <f t="array" ref="BV159">SUMPRODUCT((B159:BU159="X") * TIME(0, 20, 0))</f>
        <v>2.7777777777777776E-2</v>
      </c>
    </row>
    <row r="160" spans="1:74" x14ac:dyDescent="0.25">
      <c r="A160" s="10" t="s">
        <v>29</v>
      </c>
      <c r="AT160" s="3" t="s">
        <v>33</v>
      </c>
      <c r="AU160" s="1" t="s">
        <v>33</v>
      </c>
      <c r="AV160" s="1" t="s">
        <v>33</v>
      </c>
      <c r="AW160" s="3" t="s">
        <v>33</v>
      </c>
      <c r="AX160" s="1" t="s">
        <v>33</v>
      </c>
      <c r="AY160" s="1" t="s">
        <v>33</v>
      </c>
      <c r="AZ160" s="3" t="s">
        <v>33</v>
      </c>
      <c r="BA160" s="1" t="s">
        <v>33</v>
      </c>
      <c r="BE160" s="1" t="s">
        <v>33</v>
      </c>
      <c r="BV160" s="11" cm="1">
        <f t="array" ref="BV160">SUMPRODUCT((B160:BU160="X") * TIME(0, 20, 0))</f>
        <v>0.12500000000000003</v>
      </c>
    </row>
    <row r="161" spans="1:74" x14ac:dyDescent="0.25">
      <c r="A161" s="10" t="s">
        <v>30</v>
      </c>
      <c r="BD161" s="1" t="s">
        <v>33</v>
      </c>
      <c r="BF161" s="3" t="s">
        <v>33</v>
      </c>
      <c r="BG161" s="1" t="s">
        <v>33</v>
      </c>
      <c r="BH161" s="1" t="s">
        <v>33</v>
      </c>
      <c r="BI161" s="3" t="s">
        <v>33</v>
      </c>
      <c r="BV161" s="11" cm="1">
        <f t="array" ref="BV161">SUMPRODUCT((B161:BU161="X") * TIME(0, 20, 0))</f>
        <v>6.9444444444444448E-2</v>
      </c>
    </row>
    <row r="162" spans="1:74" x14ac:dyDescent="0.25">
      <c r="A162" s="12" t="s">
        <v>31</v>
      </c>
      <c r="B162" s="13"/>
      <c r="C162" s="13"/>
      <c r="D162" s="14"/>
      <c r="E162" s="13"/>
      <c r="F162" s="13"/>
      <c r="G162" s="14"/>
      <c r="H162" s="13"/>
      <c r="I162" s="13"/>
      <c r="J162" s="14"/>
      <c r="K162" s="13"/>
      <c r="L162" s="13"/>
      <c r="M162" s="14"/>
      <c r="N162" s="13"/>
      <c r="O162" s="13"/>
      <c r="P162" s="14"/>
      <c r="Q162" s="13"/>
      <c r="R162" s="13"/>
      <c r="S162" s="14"/>
      <c r="T162" s="13"/>
      <c r="U162" s="13"/>
      <c r="V162" s="14"/>
      <c r="W162" s="13"/>
      <c r="X162" s="13"/>
      <c r="Y162" s="14"/>
      <c r="Z162" s="13"/>
      <c r="AA162" s="13"/>
      <c r="AB162" s="14"/>
      <c r="AC162" s="13"/>
      <c r="AD162" s="13"/>
      <c r="AE162" s="14"/>
      <c r="AF162" s="13"/>
      <c r="AG162" s="13"/>
      <c r="AH162" s="14"/>
      <c r="AI162" s="13"/>
      <c r="AJ162" s="13"/>
      <c r="AK162" s="14"/>
      <c r="AL162" s="13"/>
      <c r="AM162" s="13"/>
      <c r="AN162" s="14" t="s">
        <v>33</v>
      </c>
      <c r="AO162" s="13" t="s">
        <v>33</v>
      </c>
      <c r="AP162" s="13" t="s">
        <v>33</v>
      </c>
      <c r="AQ162" s="14" t="s">
        <v>33</v>
      </c>
      <c r="AR162" s="13" t="s">
        <v>33</v>
      </c>
      <c r="AS162" s="13" t="s">
        <v>33</v>
      </c>
      <c r="AT162" s="14"/>
      <c r="AU162" s="13"/>
      <c r="AV162" s="13"/>
      <c r="AW162" s="14"/>
      <c r="AX162" s="13"/>
      <c r="AY162" s="13"/>
      <c r="AZ162" s="14"/>
      <c r="BA162" s="13"/>
      <c r="BB162" s="13"/>
      <c r="BC162" s="14"/>
      <c r="BD162" s="13"/>
      <c r="BE162" s="13"/>
      <c r="BF162" s="14"/>
      <c r="BG162" s="13"/>
      <c r="BH162" s="13"/>
      <c r="BI162" s="14"/>
      <c r="BJ162" s="13" t="s">
        <v>33</v>
      </c>
      <c r="BK162" s="13" t="s">
        <v>33</v>
      </c>
      <c r="BL162" s="14" t="s">
        <v>33</v>
      </c>
      <c r="BM162" s="13" t="s">
        <v>33</v>
      </c>
      <c r="BN162" s="13" t="s">
        <v>33</v>
      </c>
      <c r="BO162" s="14" t="s">
        <v>33</v>
      </c>
      <c r="BP162" s="13" t="s">
        <v>33</v>
      </c>
      <c r="BQ162" s="13" t="s">
        <v>33</v>
      </c>
      <c r="BR162" s="14" t="s">
        <v>33</v>
      </c>
      <c r="BS162" s="13"/>
      <c r="BT162" s="13"/>
      <c r="BU162" s="14"/>
      <c r="BV162" s="15" cm="1">
        <f t="array" ref="BV162">SUMPRODUCT((B162:BU162="X") * TIME(0, 20, 0))</f>
        <v>0.2083333333333334</v>
      </c>
    </row>
    <row r="163" spans="1:74" x14ac:dyDescent="0.25">
      <c r="A163" s="4">
        <v>45135</v>
      </c>
      <c r="B163" s="87">
        <v>0.29166666666666669</v>
      </c>
      <c r="C163" s="88"/>
      <c r="D163" s="88"/>
      <c r="E163" s="87">
        <v>0.33333333333333298</v>
      </c>
      <c r="F163" s="88"/>
      <c r="G163" s="88"/>
      <c r="H163" s="87">
        <v>0.375</v>
      </c>
      <c r="I163" s="88"/>
      <c r="J163" s="88"/>
      <c r="K163" s="87">
        <v>0.41666666666666702</v>
      </c>
      <c r="L163" s="88"/>
      <c r="M163" s="88"/>
      <c r="N163" s="87">
        <v>0.45833333333333298</v>
      </c>
      <c r="O163" s="88"/>
      <c r="P163" s="88"/>
      <c r="Q163" s="87">
        <v>0.5</v>
      </c>
      <c r="R163" s="88"/>
      <c r="S163" s="88"/>
      <c r="T163" s="87">
        <v>0.54166666666666696</v>
      </c>
      <c r="U163" s="88"/>
      <c r="V163" s="88"/>
      <c r="W163" s="87">
        <v>0.58333333333333304</v>
      </c>
      <c r="X163" s="88"/>
      <c r="Y163" s="88"/>
      <c r="Z163" s="87">
        <v>0.625</v>
      </c>
      <c r="AA163" s="88"/>
      <c r="AB163" s="88"/>
      <c r="AC163" s="87">
        <v>0.66666666666666696</v>
      </c>
      <c r="AD163" s="88"/>
      <c r="AE163" s="88"/>
      <c r="AF163" s="87">
        <v>0.70833333333333004</v>
      </c>
      <c r="AG163" s="88"/>
      <c r="AH163" s="88"/>
      <c r="AI163" s="87">
        <v>0.749999999999997</v>
      </c>
      <c r="AJ163" s="88"/>
      <c r="AK163" s="88"/>
      <c r="AL163" s="87">
        <v>0.79166666666666297</v>
      </c>
      <c r="AM163" s="88"/>
      <c r="AN163" s="88"/>
      <c r="AO163" s="87">
        <v>0.83333333333333004</v>
      </c>
      <c r="AP163" s="88"/>
      <c r="AQ163" s="88"/>
      <c r="AR163" s="87">
        <v>0.874999999999997</v>
      </c>
      <c r="AS163" s="88"/>
      <c r="AT163" s="88"/>
      <c r="AU163" s="87">
        <v>0.91666666666666297</v>
      </c>
      <c r="AV163" s="88"/>
      <c r="AW163" s="88"/>
      <c r="AX163" s="87">
        <v>0.95833333333333004</v>
      </c>
      <c r="AY163" s="88"/>
      <c r="AZ163" s="88"/>
      <c r="BA163" s="87">
        <v>0.999999999999997</v>
      </c>
      <c r="BB163" s="88"/>
      <c r="BC163" s="88"/>
      <c r="BD163" s="87">
        <v>1.0416666666666601</v>
      </c>
      <c r="BE163" s="88"/>
      <c r="BF163" s="88"/>
      <c r="BG163" s="87">
        <v>1.0833333333333299</v>
      </c>
      <c r="BH163" s="88"/>
      <c r="BI163" s="88"/>
      <c r="BJ163" s="87">
        <v>1.125</v>
      </c>
      <c r="BK163" s="88"/>
      <c r="BL163" s="88"/>
      <c r="BM163" s="87">
        <v>1.1666666666666601</v>
      </c>
      <c r="BN163" s="88"/>
      <c r="BO163" s="88"/>
      <c r="BP163" s="87">
        <v>1.2083333333333299</v>
      </c>
      <c r="BQ163" s="88"/>
      <c r="BR163" s="88"/>
      <c r="BS163" s="87">
        <v>1.25</v>
      </c>
      <c r="BT163" s="88"/>
      <c r="BU163" s="88"/>
      <c r="BV163" s="1" t="s">
        <v>0</v>
      </c>
    </row>
    <row r="164" spans="1:74" x14ac:dyDescent="0.25">
      <c r="A164" s="5" t="s">
        <v>32</v>
      </c>
      <c r="B164" s="7"/>
      <c r="C164" s="7"/>
      <c r="D164" s="8"/>
      <c r="E164" s="7"/>
      <c r="F164" s="7"/>
      <c r="G164" s="8"/>
      <c r="H164" s="7"/>
      <c r="I164" s="7"/>
      <c r="J164" s="8"/>
      <c r="K164" s="7"/>
      <c r="L164" s="7"/>
      <c r="M164" s="8"/>
      <c r="N164" s="7"/>
      <c r="O164" s="7"/>
      <c r="P164" s="8"/>
      <c r="Q164" s="7"/>
      <c r="R164" s="7"/>
      <c r="S164" s="8"/>
      <c r="T164" s="7"/>
      <c r="U164" s="7"/>
      <c r="V164" s="8"/>
      <c r="W164" s="7"/>
      <c r="X164" s="7"/>
      <c r="Y164" s="8"/>
      <c r="Z164" s="7"/>
      <c r="AA164" s="7"/>
      <c r="AB164" s="8"/>
      <c r="AC164" s="7"/>
      <c r="AD164" s="7"/>
      <c r="AE164" s="8"/>
      <c r="AF164" s="7"/>
      <c r="AG164" s="7"/>
      <c r="AH164" s="8"/>
      <c r="AI164" s="7"/>
      <c r="AJ164" s="7"/>
      <c r="AK164" s="8"/>
      <c r="AL164" s="7" t="s">
        <v>33</v>
      </c>
      <c r="AM164" s="7" t="s">
        <v>33</v>
      </c>
      <c r="AN164" s="8" t="s">
        <v>33</v>
      </c>
      <c r="AO164" s="7" t="s">
        <v>33</v>
      </c>
      <c r="AP164" s="7"/>
      <c r="AQ164" s="8"/>
      <c r="AR164" s="7"/>
      <c r="AS164" s="7" t="s">
        <v>33</v>
      </c>
      <c r="AT164" s="8" t="s">
        <v>33</v>
      </c>
      <c r="AU164" s="7"/>
      <c r="AV164" s="7"/>
      <c r="AW164" s="8"/>
      <c r="AX164" s="7"/>
      <c r="AY164" s="7"/>
      <c r="AZ164" s="8"/>
      <c r="BA164" s="7" t="s">
        <v>33</v>
      </c>
      <c r="BB164" s="7" t="s">
        <v>33</v>
      </c>
      <c r="BC164" s="8" t="s">
        <v>33</v>
      </c>
      <c r="BD164" s="7" t="s">
        <v>33</v>
      </c>
      <c r="BE164" s="7" t="s">
        <v>33</v>
      </c>
      <c r="BF164" s="8"/>
      <c r="BG164" s="7"/>
      <c r="BH164" s="7"/>
      <c r="BI164" s="8"/>
      <c r="BJ164" s="7"/>
      <c r="BK164" s="7"/>
      <c r="BL164" s="8"/>
      <c r="BM164" s="7"/>
      <c r="BN164" s="7"/>
      <c r="BO164" s="8"/>
      <c r="BP164" s="7"/>
      <c r="BQ164" s="7"/>
      <c r="BR164" s="8"/>
      <c r="BS164" s="7"/>
      <c r="BT164" s="7"/>
      <c r="BU164" s="8"/>
      <c r="BV164" s="9" cm="1">
        <f t="array" ref="BV164">SUMPRODUCT((B164:BU164="X") * TIME(0, 20, 0))</f>
        <v>0.15277777777777782</v>
      </c>
    </row>
    <row r="165" spans="1:74" x14ac:dyDescent="0.25">
      <c r="A165" s="10" t="s">
        <v>29</v>
      </c>
      <c r="AU165" s="1" t="s">
        <v>33</v>
      </c>
      <c r="AV165" s="1" t="s">
        <v>33</v>
      </c>
      <c r="AW165" s="3" t="s">
        <v>33</v>
      </c>
      <c r="AX165" s="1" t="s">
        <v>33</v>
      </c>
      <c r="AY165" s="1" t="s">
        <v>33</v>
      </c>
      <c r="AZ165" s="3" t="s">
        <v>33</v>
      </c>
      <c r="BF165" s="3" t="s">
        <v>33</v>
      </c>
      <c r="BG165" s="1" t="s">
        <v>33</v>
      </c>
      <c r="BH165" s="1" t="s">
        <v>33</v>
      </c>
      <c r="BI165" s="3" t="s">
        <v>33</v>
      </c>
      <c r="BJ165" s="1" t="s">
        <v>33</v>
      </c>
      <c r="BK165" s="1" t="s">
        <v>33</v>
      </c>
      <c r="BL165" s="3" t="s">
        <v>33</v>
      </c>
      <c r="BM165" s="1" t="s">
        <v>33</v>
      </c>
      <c r="BN165" s="1" t="s">
        <v>33</v>
      </c>
      <c r="BO165" s="3" t="s">
        <v>33</v>
      </c>
      <c r="BV165" s="11" cm="1">
        <f t="array" ref="BV165">SUMPRODUCT((B165:BU165="X") * TIME(0, 20, 0))</f>
        <v>0.22222222222222229</v>
      </c>
    </row>
    <row r="166" spans="1:74" x14ac:dyDescent="0.25">
      <c r="A166" s="10" t="s">
        <v>30</v>
      </c>
      <c r="AP166" s="1" t="s">
        <v>33</v>
      </c>
      <c r="AQ166" s="3" t="s">
        <v>33</v>
      </c>
      <c r="AR166" s="1" t="s">
        <v>33</v>
      </c>
      <c r="BV166" s="11" cm="1">
        <f t="array" ref="BV166">SUMPRODUCT((B166:BU166="X") * TIME(0, 20, 0))</f>
        <v>4.1666666666666664E-2</v>
      </c>
    </row>
    <row r="167" spans="1:74" x14ac:dyDescent="0.25">
      <c r="A167" s="12" t="s">
        <v>31</v>
      </c>
      <c r="B167" s="13"/>
      <c r="C167" s="13"/>
      <c r="D167" s="14"/>
      <c r="E167" s="13"/>
      <c r="F167" s="13"/>
      <c r="G167" s="14"/>
      <c r="H167" s="13"/>
      <c r="I167" s="13"/>
      <c r="J167" s="14"/>
      <c r="K167" s="13"/>
      <c r="L167" s="13"/>
      <c r="M167" s="14"/>
      <c r="N167" s="13"/>
      <c r="O167" s="13"/>
      <c r="P167" s="14"/>
      <c r="Q167" s="13"/>
      <c r="R167" s="13"/>
      <c r="S167" s="14"/>
      <c r="T167" s="13"/>
      <c r="U167" s="13"/>
      <c r="V167" s="14"/>
      <c r="W167" s="13"/>
      <c r="X167" s="13"/>
      <c r="Y167" s="14"/>
      <c r="Z167" s="13"/>
      <c r="AA167" s="13"/>
      <c r="AB167" s="14"/>
      <c r="AC167" s="13"/>
      <c r="AD167" s="13"/>
      <c r="AE167" s="14"/>
      <c r="AF167" s="13"/>
      <c r="AG167" s="13"/>
      <c r="AH167" s="14"/>
      <c r="AI167" s="13"/>
      <c r="AJ167" s="13"/>
      <c r="AK167" s="14"/>
      <c r="AL167" s="13"/>
      <c r="AM167" s="13"/>
      <c r="AN167" s="14"/>
      <c r="AO167" s="13"/>
      <c r="AP167" s="13"/>
      <c r="AQ167" s="14"/>
      <c r="AR167" s="13"/>
      <c r="AS167" s="13"/>
      <c r="AT167" s="14"/>
      <c r="AU167" s="13"/>
      <c r="AV167" s="13"/>
      <c r="AW167" s="14"/>
      <c r="AX167" s="13"/>
      <c r="AY167" s="13"/>
      <c r="AZ167" s="14"/>
      <c r="BA167" s="13"/>
      <c r="BB167" s="13"/>
      <c r="BC167" s="14"/>
      <c r="BD167" s="13"/>
      <c r="BE167" s="13"/>
      <c r="BF167" s="14"/>
      <c r="BG167" s="13"/>
      <c r="BH167" s="13"/>
      <c r="BI167" s="14"/>
      <c r="BJ167" s="13"/>
      <c r="BK167" s="13"/>
      <c r="BL167" s="14"/>
      <c r="BM167" s="13"/>
      <c r="BN167" s="13"/>
      <c r="BO167" s="14"/>
      <c r="BP167" s="13"/>
      <c r="BQ167" s="13"/>
      <c r="BR167" s="14"/>
      <c r="BS167" s="13"/>
      <c r="BT167" s="13"/>
      <c r="BU167" s="14"/>
      <c r="BV167" s="15" cm="1">
        <f t="array" ref="BV167">SUMPRODUCT((B167:BU167="X") * TIME(0, 20, 0))</f>
        <v>0</v>
      </c>
    </row>
    <row r="168" spans="1:74" x14ac:dyDescent="0.25">
      <c r="A168" s="4">
        <v>45136</v>
      </c>
      <c r="B168" s="87">
        <v>0.29166666666666669</v>
      </c>
      <c r="C168" s="88"/>
      <c r="D168" s="88"/>
      <c r="E168" s="87">
        <v>0.33333333333333298</v>
      </c>
      <c r="F168" s="88"/>
      <c r="G168" s="88"/>
      <c r="H168" s="87">
        <v>0.375</v>
      </c>
      <c r="I168" s="88"/>
      <c r="J168" s="88"/>
      <c r="K168" s="87">
        <v>0.41666666666666702</v>
      </c>
      <c r="L168" s="88"/>
      <c r="M168" s="88"/>
      <c r="N168" s="87">
        <v>0.45833333333333298</v>
      </c>
      <c r="O168" s="88"/>
      <c r="P168" s="88"/>
      <c r="Q168" s="87">
        <v>0.5</v>
      </c>
      <c r="R168" s="88"/>
      <c r="S168" s="88"/>
      <c r="T168" s="87">
        <v>0.54166666666666696</v>
      </c>
      <c r="U168" s="88"/>
      <c r="V168" s="88"/>
      <c r="W168" s="87">
        <v>0.58333333333333304</v>
      </c>
      <c r="X168" s="88"/>
      <c r="Y168" s="88"/>
      <c r="Z168" s="87">
        <v>0.625</v>
      </c>
      <c r="AA168" s="88"/>
      <c r="AB168" s="88"/>
      <c r="AC168" s="87">
        <v>0.66666666666666696</v>
      </c>
      <c r="AD168" s="88"/>
      <c r="AE168" s="88"/>
      <c r="AF168" s="87">
        <v>0.70833333333333004</v>
      </c>
      <c r="AG168" s="88"/>
      <c r="AH168" s="88"/>
      <c r="AI168" s="87">
        <v>0.749999999999997</v>
      </c>
      <c r="AJ168" s="88"/>
      <c r="AK168" s="88"/>
      <c r="AL168" s="87">
        <v>0.79166666666666297</v>
      </c>
      <c r="AM168" s="88"/>
      <c r="AN168" s="88"/>
      <c r="AO168" s="87">
        <v>0.83333333333333004</v>
      </c>
      <c r="AP168" s="88"/>
      <c r="AQ168" s="88"/>
      <c r="AR168" s="87">
        <v>0.874999999999997</v>
      </c>
      <c r="AS168" s="88"/>
      <c r="AT168" s="88"/>
      <c r="AU168" s="87">
        <v>0.91666666666666297</v>
      </c>
      <c r="AV168" s="88"/>
      <c r="AW168" s="88"/>
      <c r="AX168" s="87">
        <v>0.95833333333333004</v>
      </c>
      <c r="AY168" s="88"/>
      <c r="AZ168" s="88"/>
      <c r="BA168" s="87">
        <v>0.999999999999997</v>
      </c>
      <c r="BB168" s="88"/>
      <c r="BC168" s="88"/>
      <c r="BD168" s="87">
        <v>1.0416666666666601</v>
      </c>
      <c r="BE168" s="88"/>
      <c r="BF168" s="88"/>
      <c r="BG168" s="87">
        <v>1.0833333333333299</v>
      </c>
      <c r="BH168" s="88"/>
      <c r="BI168" s="88"/>
      <c r="BJ168" s="87">
        <v>1.125</v>
      </c>
      <c r="BK168" s="88"/>
      <c r="BL168" s="88"/>
      <c r="BM168" s="87">
        <v>1.1666666666666601</v>
      </c>
      <c r="BN168" s="88"/>
      <c r="BO168" s="88"/>
      <c r="BP168" s="87">
        <v>1.2083333333333299</v>
      </c>
      <c r="BQ168" s="88"/>
      <c r="BR168" s="88"/>
      <c r="BS168" s="87">
        <v>1.25</v>
      </c>
      <c r="BT168" s="88"/>
      <c r="BU168" s="88"/>
      <c r="BV168" s="1" t="s">
        <v>0</v>
      </c>
    </row>
    <row r="169" spans="1:74" x14ac:dyDescent="0.25">
      <c r="A169" s="5" t="s">
        <v>32</v>
      </c>
      <c r="B169" s="7"/>
      <c r="C169" s="7"/>
      <c r="D169" s="8"/>
      <c r="E169" s="7"/>
      <c r="F169" s="7"/>
      <c r="G169" s="8"/>
      <c r="H169" s="7"/>
      <c r="I169" s="7"/>
      <c r="J169" s="8"/>
      <c r="K169" s="7"/>
      <c r="L169" s="7"/>
      <c r="M169" s="8"/>
      <c r="N169" s="7"/>
      <c r="O169" s="7"/>
      <c r="P169" s="8"/>
      <c r="Q169" s="7"/>
      <c r="R169" s="7"/>
      <c r="S169" s="8"/>
      <c r="T169" s="7"/>
      <c r="U169" s="7"/>
      <c r="V169" s="8"/>
      <c r="W169" s="7"/>
      <c r="X169" s="7"/>
      <c r="Y169" s="8"/>
      <c r="Z169" s="7"/>
      <c r="AA169" s="7"/>
      <c r="AB169" s="8"/>
      <c r="AC169" s="7"/>
      <c r="AD169" s="7"/>
      <c r="AE169" s="8"/>
      <c r="AF169" s="7"/>
      <c r="AG169" s="7"/>
      <c r="AH169" s="8"/>
      <c r="AI169" s="7"/>
      <c r="AJ169" s="7"/>
      <c r="AK169" s="8"/>
      <c r="AL169" s="7"/>
      <c r="AM169" s="7"/>
      <c r="AN169" s="8"/>
      <c r="AO169" s="7"/>
      <c r="AP169" s="7"/>
      <c r="AQ169" s="8"/>
      <c r="AR169" s="7"/>
      <c r="AS169" s="7"/>
      <c r="AT169" s="8"/>
      <c r="AU169" s="7"/>
      <c r="AV169" s="7"/>
      <c r="AW169" s="8"/>
      <c r="AX169" s="7"/>
      <c r="AY169" s="7"/>
      <c r="AZ169" s="8"/>
      <c r="BA169" s="7"/>
      <c r="BB169" s="7"/>
      <c r="BC169" s="8"/>
      <c r="BD169" s="7"/>
      <c r="BE169" s="7"/>
      <c r="BF169" s="8"/>
      <c r="BG169" s="7"/>
      <c r="BH169" s="7"/>
      <c r="BI169" s="8"/>
      <c r="BJ169" s="7"/>
      <c r="BK169" s="7"/>
      <c r="BL169" s="8"/>
      <c r="BM169" s="7"/>
      <c r="BN169" s="7"/>
      <c r="BO169" s="8"/>
      <c r="BP169" s="7"/>
      <c r="BQ169" s="7"/>
      <c r="BR169" s="8"/>
      <c r="BS169" s="7"/>
      <c r="BT169" s="7"/>
      <c r="BU169" s="8"/>
      <c r="BV169" s="9" cm="1">
        <f t="array" ref="BV169">SUMPRODUCT((B169:BU169="X") * TIME(0, 20, 0))</f>
        <v>0</v>
      </c>
    </row>
    <row r="170" spans="1:74" x14ac:dyDescent="0.25">
      <c r="A170" s="10" t="s">
        <v>29</v>
      </c>
      <c r="AR170" s="1" t="s">
        <v>33</v>
      </c>
      <c r="AS170" s="1" t="s">
        <v>33</v>
      </c>
      <c r="AT170" s="3" t="s">
        <v>33</v>
      </c>
      <c r="AU170" s="1" t="s">
        <v>33</v>
      </c>
      <c r="AV170" s="1" t="s">
        <v>33</v>
      </c>
      <c r="BC170" s="3" t="s">
        <v>33</v>
      </c>
      <c r="BD170" s="1" t="s">
        <v>33</v>
      </c>
      <c r="BE170" s="1" t="s">
        <v>33</v>
      </c>
      <c r="BF170" s="3" t="s">
        <v>33</v>
      </c>
      <c r="BG170" s="1" t="s">
        <v>33</v>
      </c>
      <c r="BJ170" s="1" t="s">
        <v>33</v>
      </c>
      <c r="BK170" s="1" t="s">
        <v>33</v>
      </c>
      <c r="BL170" s="3" t="s">
        <v>33</v>
      </c>
      <c r="BM170" s="1" t="s">
        <v>33</v>
      </c>
      <c r="BN170" s="1" t="s">
        <v>33</v>
      </c>
      <c r="BO170" s="3" t="s">
        <v>33</v>
      </c>
      <c r="BP170" s="1" t="s">
        <v>33</v>
      </c>
      <c r="BQ170" s="1" t="s">
        <v>33</v>
      </c>
      <c r="BR170" s="3" t="s">
        <v>33</v>
      </c>
      <c r="BS170" s="1" t="s">
        <v>33</v>
      </c>
      <c r="BT170" s="1" t="s">
        <v>33</v>
      </c>
      <c r="BU170" s="3" t="s">
        <v>33</v>
      </c>
      <c r="BV170" s="11" cm="1">
        <f t="array" ref="BV170">SUMPRODUCT((B170:BU170="X") * TIME(0, 20, 0))</f>
        <v>0.30555555555555564</v>
      </c>
    </row>
    <row r="171" spans="1:74" x14ac:dyDescent="0.25">
      <c r="A171" s="10" t="s">
        <v>30</v>
      </c>
      <c r="AO171" s="1" t="s">
        <v>33</v>
      </c>
      <c r="AP171" s="1" t="s">
        <v>33</v>
      </c>
      <c r="AQ171" s="3" t="s">
        <v>33</v>
      </c>
      <c r="BV171" s="11" cm="1">
        <f t="array" ref="BV171">SUMPRODUCT((B171:BU171="X") * TIME(0, 20, 0))</f>
        <v>4.1666666666666664E-2</v>
      </c>
    </row>
    <row r="172" spans="1:74" x14ac:dyDescent="0.25">
      <c r="A172" s="12" t="s">
        <v>31</v>
      </c>
      <c r="B172" s="13"/>
      <c r="C172" s="13"/>
      <c r="D172" s="14"/>
      <c r="E172" s="13"/>
      <c r="F172" s="13"/>
      <c r="G172" s="14"/>
      <c r="H172" s="13"/>
      <c r="I172" s="13"/>
      <c r="J172" s="14"/>
      <c r="K172" s="13"/>
      <c r="L172" s="13"/>
      <c r="M172" s="14"/>
      <c r="N172" s="13"/>
      <c r="O172" s="13"/>
      <c r="P172" s="14"/>
      <c r="Q172" s="13"/>
      <c r="R172" s="13"/>
      <c r="S172" s="14"/>
      <c r="T172" s="13"/>
      <c r="U172" s="13"/>
      <c r="V172" s="14"/>
      <c r="W172" s="13"/>
      <c r="X172" s="13"/>
      <c r="Y172" s="14"/>
      <c r="Z172" s="13"/>
      <c r="AA172" s="13"/>
      <c r="AB172" s="14"/>
      <c r="AC172" s="13"/>
      <c r="AD172" s="13"/>
      <c r="AE172" s="14"/>
      <c r="AF172" s="13"/>
      <c r="AG172" s="13"/>
      <c r="AH172" s="14"/>
      <c r="AI172" s="13" t="s">
        <v>33</v>
      </c>
      <c r="AJ172" s="13" t="s">
        <v>33</v>
      </c>
      <c r="AK172" s="14" t="s">
        <v>33</v>
      </c>
      <c r="AL172" s="13" t="s">
        <v>33</v>
      </c>
      <c r="AM172" s="13" t="s">
        <v>33</v>
      </c>
      <c r="AN172" s="14" t="s">
        <v>33</v>
      </c>
      <c r="AO172" s="13"/>
      <c r="AP172" s="13"/>
      <c r="AQ172" s="14"/>
      <c r="AR172" s="13"/>
      <c r="AS172" s="13"/>
      <c r="AT172" s="14"/>
      <c r="AU172" s="13"/>
      <c r="AV172" s="13"/>
      <c r="AW172" s="14" t="s">
        <v>33</v>
      </c>
      <c r="AX172" s="13" t="s">
        <v>33</v>
      </c>
      <c r="AY172" s="13" t="s">
        <v>33</v>
      </c>
      <c r="AZ172" s="14" t="s">
        <v>33</v>
      </c>
      <c r="BA172" s="13" t="s">
        <v>33</v>
      </c>
      <c r="BB172" s="13" t="s">
        <v>33</v>
      </c>
      <c r="BC172" s="14"/>
      <c r="BD172" s="13"/>
      <c r="BE172" s="13"/>
      <c r="BF172" s="14"/>
      <c r="BG172" s="13"/>
      <c r="BH172" s="13" t="s">
        <v>33</v>
      </c>
      <c r="BI172" s="14" t="s">
        <v>33</v>
      </c>
      <c r="BJ172" s="13"/>
      <c r="BK172" s="13"/>
      <c r="BL172" s="14"/>
      <c r="BM172" s="13"/>
      <c r="BN172" s="13"/>
      <c r="BO172" s="14"/>
      <c r="BP172" s="13"/>
      <c r="BQ172" s="13"/>
      <c r="BR172" s="14"/>
      <c r="BS172" s="13"/>
      <c r="BT172" s="13"/>
      <c r="BU172" s="14"/>
      <c r="BV172" s="15" cm="1">
        <f t="array" ref="BV172">SUMPRODUCT((B172:BU172="X") * TIME(0, 20, 0))</f>
        <v>0.1944444444444445</v>
      </c>
    </row>
    <row r="173" spans="1:74" x14ac:dyDescent="0.25">
      <c r="A173" s="4">
        <v>45137</v>
      </c>
      <c r="B173" s="87">
        <v>0.29166666666666669</v>
      </c>
      <c r="C173" s="88"/>
      <c r="D173" s="88"/>
      <c r="E173" s="87">
        <v>0.33333333333333298</v>
      </c>
      <c r="F173" s="88"/>
      <c r="G173" s="88"/>
      <c r="H173" s="87">
        <v>0.375</v>
      </c>
      <c r="I173" s="88"/>
      <c r="J173" s="88"/>
      <c r="K173" s="87">
        <v>0.41666666666666702</v>
      </c>
      <c r="L173" s="88"/>
      <c r="M173" s="88"/>
      <c r="N173" s="87">
        <v>0.45833333333333298</v>
      </c>
      <c r="O173" s="88"/>
      <c r="P173" s="88"/>
      <c r="Q173" s="87">
        <v>0.5</v>
      </c>
      <c r="R173" s="88"/>
      <c r="S173" s="88"/>
      <c r="T173" s="87">
        <v>0.54166666666666696</v>
      </c>
      <c r="U173" s="88"/>
      <c r="V173" s="88"/>
      <c r="W173" s="87">
        <v>0.58333333333333304</v>
      </c>
      <c r="X173" s="88"/>
      <c r="Y173" s="88"/>
      <c r="Z173" s="87">
        <v>0.625</v>
      </c>
      <c r="AA173" s="88"/>
      <c r="AB173" s="88"/>
      <c r="AC173" s="87">
        <v>0.66666666666666696</v>
      </c>
      <c r="AD173" s="88"/>
      <c r="AE173" s="88"/>
      <c r="AF173" s="87">
        <v>0.70833333333333004</v>
      </c>
      <c r="AG173" s="88"/>
      <c r="AH173" s="88"/>
      <c r="AI173" s="87">
        <v>0.749999999999997</v>
      </c>
      <c r="AJ173" s="88"/>
      <c r="AK173" s="88"/>
      <c r="AL173" s="87">
        <v>0.79166666666666297</v>
      </c>
      <c r="AM173" s="88"/>
      <c r="AN173" s="88"/>
      <c r="AO173" s="87">
        <v>0.83333333333333004</v>
      </c>
      <c r="AP173" s="88"/>
      <c r="AQ173" s="88"/>
      <c r="AR173" s="87">
        <v>0.874999999999997</v>
      </c>
      <c r="AS173" s="88"/>
      <c r="AT173" s="88"/>
      <c r="AU173" s="87">
        <v>0.91666666666666297</v>
      </c>
      <c r="AV173" s="88"/>
      <c r="AW173" s="88"/>
      <c r="AX173" s="87">
        <v>0.95833333333333004</v>
      </c>
      <c r="AY173" s="88"/>
      <c r="AZ173" s="88"/>
      <c r="BA173" s="87">
        <v>0.999999999999997</v>
      </c>
      <c r="BB173" s="88"/>
      <c r="BC173" s="88"/>
      <c r="BD173" s="87">
        <v>1.0416666666666601</v>
      </c>
      <c r="BE173" s="88"/>
      <c r="BF173" s="88"/>
      <c r="BG173" s="87">
        <v>1.0833333333333299</v>
      </c>
      <c r="BH173" s="88"/>
      <c r="BI173" s="88"/>
      <c r="BJ173" s="87">
        <v>1.125</v>
      </c>
      <c r="BK173" s="88"/>
      <c r="BL173" s="88"/>
      <c r="BM173" s="87">
        <v>1.1666666666666601</v>
      </c>
      <c r="BN173" s="88"/>
      <c r="BO173" s="88"/>
      <c r="BP173" s="87">
        <v>1.2083333333333299</v>
      </c>
      <c r="BQ173" s="88"/>
      <c r="BR173" s="88"/>
      <c r="BS173" s="87">
        <v>1.25</v>
      </c>
      <c r="BT173" s="88"/>
      <c r="BU173" s="88"/>
      <c r="BV173" s="1" t="s">
        <v>0</v>
      </c>
    </row>
    <row r="174" spans="1:74" x14ac:dyDescent="0.25">
      <c r="A174" s="5" t="s">
        <v>32</v>
      </c>
      <c r="B174" s="7"/>
      <c r="C174" s="7"/>
      <c r="D174" s="8"/>
      <c r="E174" s="7"/>
      <c r="F174" s="7"/>
      <c r="G174" s="8"/>
      <c r="H174" s="7"/>
      <c r="I174" s="7"/>
      <c r="J174" s="8"/>
      <c r="K174" s="7"/>
      <c r="L174" s="7"/>
      <c r="M174" s="8"/>
      <c r="N174" s="7"/>
      <c r="O174" s="7"/>
      <c r="P174" s="8"/>
      <c r="Q174" s="7"/>
      <c r="R174" s="7"/>
      <c r="S174" s="8"/>
      <c r="T174" s="7"/>
      <c r="U174" s="7"/>
      <c r="V174" s="8"/>
      <c r="W174" s="7"/>
      <c r="X174" s="7"/>
      <c r="Y174" s="8"/>
      <c r="Z174" s="7"/>
      <c r="AA174" s="7"/>
      <c r="AB174" s="8"/>
      <c r="AC174" s="7"/>
      <c r="AD174" s="7"/>
      <c r="AE174" s="8"/>
      <c r="AF174" s="7"/>
      <c r="AG174" s="7"/>
      <c r="AH174" s="8"/>
      <c r="AI174" s="7"/>
      <c r="AJ174" s="7"/>
      <c r="AK174" s="8"/>
      <c r="AL174" s="7"/>
      <c r="AM174" s="7"/>
      <c r="AN174" s="8"/>
      <c r="AO174" s="7"/>
      <c r="AP174" s="7"/>
      <c r="AQ174" s="8"/>
      <c r="AR174" s="7"/>
      <c r="AS174" s="7"/>
      <c r="AT174" s="8"/>
      <c r="AU174" s="7"/>
      <c r="AV174" s="7"/>
      <c r="AW174" s="8"/>
      <c r="AX174" s="7"/>
      <c r="AY174" s="7"/>
      <c r="AZ174" s="8"/>
      <c r="BA174" s="7"/>
      <c r="BB174" s="7"/>
      <c r="BC174" s="8"/>
      <c r="BD174" s="7"/>
      <c r="BE174" s="7"/>
      <c r="BF174" s="8"/>
      <c r="BG174" s="7"/>
      <c r="BH174" s="7"/>
      <c r="BI174" s="8"/>
      <c r="BJ174" s="7"/>
      <c r="BK174" s="7" t="s">
        <v>33</v>
      </c>
      <c r="BL174" s="8" t="s">
        <v>33</v>
      </c>
      <c r="BM174" s="7"/>
      <c r="BN174" s="7"/>
      <c r="BO174" s="8"/>
      <c r="BP174" s="7"/>
      <c r="BQ174" s="7"/>
      <c r="BR174" s="8"/>
      <c r="BS174" s="7"/>
      <c r="BT174" s="7"/>
      <c r="BU174" s="8"/>
      <c r="BV174" s="9" cm="1">
        <f t="array" ref="BV174">SUMPRODUCT((B174:BU174="X") * TIME(0, 20, 0))</f>
        <v>2.7777777777777776E-2</v>
      </c>
    </row>
    <row r="175" spans="1:74" x14ac:dyDescent="0.25">
      <c r="A175" s="10" t="s">
        <v>29</v>
      </c>
      <c r="BV175" s="11" cm="1">
        <f t="array" ref="BV175">SUMPRODUCT((B175:BU175="X") * TIME(0, 20, 0))</f>
        <v>0</v>
      </c>
    </row>
    <row r="176" spans="1:74" x14ac:dyDescent="0.25">
      <c r="A176" s="10" t="s">
        <v>30</v>
      </c>
      <c r="B176" s="1" t="s">
        <v>33</v>
      </c>
      <c r="C176" s="1" t="s">
        <v>33</v>
      </c>
      <c r="D176" s="3" t="s">
        <v>33</v>
      </c>
      <c r="E176" s="1" t="s">
        <v>33</v>
      </c>
      <c r="F176" s="1" t="s">
        <v>33</v>
      </c>
      <c r="G176" s="3" t="s">
        <v>33</v>
      </c>
      <c r="H176" s="1" t="s">
        <v>33</v>
      </c>
      <c r="I176" s="1" t="s">
        <v>33</v>
      </c>
      <c r="J176" s="3" t="s">
        <v>33</v>
      </c>
      <c r="K176" s="1" t="s">
        <v>33</v>
      </c>
      <c r="AM176" s="1" t="s">
        <v>33</v>
      </c>
      <c r="AN176" s="3" t="s">
        <v>33</v>
      </c>
      <c r="AS176" s="1" t="s">
        <v>33</v>
      </c>
      <c r="AT176" s="3" t="s">
        <v>33</v>
      </c>
      <c r="AU176" s="1" t="s">
        <v>33</v>
      </c>
      <c r="AV176" s="1" t="s">
        <v>33</v>
      </c>
      <c r="BF176" s="3" t="s">
        <v>33</v>
      </c>
      <c r="BG176" s="1" t="s">
        <v>33</v>
      </c>
      <c r="BH176" s="1" t="s">
        <v>33</v>
      </c>
      <c r="BI176" s="3" t="s">
        <v>33</v>
      </c>
      <c r="BV176" s="11" cm="1">
        <f t="array" ref="BV176">SUMPRODUCT((B176:BU176="X") * TIME(0, 20, 0))</f>
        <v>0.27777777777777785</v>
      </c>
    </row>
    <row r="177" spans="1:146" x14ac:dyDescent="0.25">
      <c r="A177" s="12" t="s">
        <v>31</v>
      </c>
      <c r="B177" s="13"/>
      <c r="C177" s="13"/>
      <c r="AJ177" s="1" t="s">
        <v>33</v>
      </c>
      <c r="AK177" s="3" t="s">
        <v>33</v>
      </c>
      <c r="AL177" s="1" t="s">
        <v>33</v>
      </c>
      <c r="AO177" s="1" t="s">
        <v>33</v>
      </c>
      <c r="AP177" s="1" t="s">
        <v>33</v>
      </c>
      <c r="AQ177" s="3" t="s">
        <v>33</v>
      </c>
      <c r="AR177" s="1" t="s">
        <v>33</v>
      </c>
      <c r="AW177" s="3" t="s">
        <v>33</v>
      </c>
      <c r="AX177" s="1" t="s">
        <v>33</v>
      </c>
      <c r="AY177" s="1" t="s">
        <v>33</v>
      </c>
      <c r="AZ177" s="3" t="s">
        <v>33</v>
      </c>
      <c r="BA177" s="1" t="s">
        <v>33</v>
      </c>
      <c r="BB177" s="1" t="s">
        <v>33</v>
      </c>
      <c r="BC177" s="3" t="s">
        <v>33</v>
      </c>
      <c r="BD177" s="1" t="s">
        <v>33</v>
      </c>
      <c r="BE177" s="1" t="s">
        <v>33</v>
      </c>
      <c r="BJ177" s="1" t="s">
        <v>33</v>
      </c>
      <c r="BV177" s="11" cm="1">
        <f t="array" ref="BV177">SUMPRODUCT((B177:BU177="X") * TIME(0, 20, 0))</f>
        <v>0.23611111111111119</v>
      </c>
    </row>
    <row r="178" spans="1:146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</row>
    <row r="179" spans="1:146" x14ac:dyDescent="0.25">
      <c r="B179" s="85">
        <v>0.29166666666666669</v>
      </c>
      <c r="C179" s="86"/>
      <c r="D179" s="86"/>
      <c r="E179" s="85">
        <v>0.33333333333333298</v>
      </c>
      <c r="F179" s="86"/>
      <c r="G179" s="86"/>
      <c r="H179" s="85">
        <v>0.375</v>
      </c>
      <c r="I179" s="86"/>
      <c r="J179" s="86"/>
      <c r="K179" s="85">
        <v>0.41666666666666702</v>
      </c>
      <c r="L179" s="86"/>
      <c r="M179" s="86"/>
      <c r="N179" s="85">
        <v>0.45833333333333298</v>
      </c>
      <c r="O179" s="86"/>
      <c r="P179" s="86"/>
      <c r="Q179" s="85">
        <v>0.5</v>
      </c>
      <c r="R179" s="86"/>
      <c r="S179" s="86"/>
      <c r="T179" s="85">
        <v>0.54166666666666696</v>
      </c>
      <c r="U179" s="86"/>
      <c r="V179" s="86"/>
      <c r="W179" s="85">
        <v>0.58333333333333304</v>
      </c>
      <c r="X179" s="86"/>
      <c r="Y179" s="86"/>
      <c r="Z179" s="85">
        <v>0.625</v>
      </c>
      <c r="AA179" s="86"/>
      <c r="AB179" s="86"/>
      <c r="AC179" s="85">
        <v>0.66666666666666696</v>
      </c>
      <c r="AD179" s="86"/>
      <c r="AE179" s="86"/>
      <c r="AF179" s="85">
        <v>0.70833333333333004</v>
      </c>
      <c r="AG179" s="86"/>
      <c r="AH179" s="86"/>
      <c r="AI179" s="85">
        <v>0.749999999999997</v>
      </c>
      <c r="AJ179" s="86"/>
      <c r="AK179" s="86"/>
      <c r="AL179" s="85">
        <v>0.79166666666666297</v>
      </c>
      <c r="AM179" s="86"/>
      <c r="AN179" s="86"/>
      <c r="AO179" s="85">
        <v>0.83333333333333004</v>
      </c>
      <c r="AP179" s="86"/>
      <c r="AQ179" s="86"/>
      <c r="AR179" s="85">
        <v>0.874999999999997</v>
      </c>
      <c r="AS179" s="86"/>
      <c r="AT179" s="86"/>
      <c r="AU179" s="85">
        <v>0.91666666666666297</v>
      </c>
      <c r="AV179" s="86"/>
      <c r="AW179" s="86"/>
      <c r="AX179" s="85">
        <v>0.95833333333333004</v>
      </c>
      <c r="AY179" s="86"/>
      <c r="AZ179" s="86"/>
      <c r="BA179" s="85">
        <v>0.999999999999997</v>
      </c>
      <c r="BB179" s="86"/>
      <c r="BC179" s="86"/>
      <c r="BD179" s="85">
        <v>1.0416666666666601</v>
      </c>
      <c r="BE179" s="86"/>
      <c r="BF179" s="86"/>
      <c r="BG179" s="85">
        <v>1.0833333333333299</v>
      </c>
      <c r="BH179" s="86"/>
      <c r="BI179" s="86"/>
      <c r="BJ179" s="85">
        <v>1.125</v>
      </c>
      <c r="BK179" s="86"/>
      <c r="BL179" s="86"/>
      <c r="BM179" s="85">
        <v>1.1666666666666601</v>
      </c>
      <c r="BN179" s="86"/>
      <c r="BO179" s="86"/>
      <c r="BP179" s="85">
        <v>1.2083333333333299</v>
      </c>
      <c r="BQ179" s="86"/>
      <c r="BR179" s="86"/>
      <c r="BS179" s="85">
        <v>1.25</v>
      </c>
      <c r="BT179" s="86"/>
      <c r="BU179" s="86"/>
      <c r="BW179" s="85">
        <v>0.29166666666666669</v>
      </c>
      <c r="BX179" s="86"/>
      <c r="BY179" s="86"/>
      <c r="BZ179" s="85">
        <v>0.33333333333333298</v>
      </c>
      <c r="CA179" s="86"/>
      <c r="CB179" s="86"/>
      <c r="CC179" s="85">
        <v>0.375</v>
      </c>
      <c r="CD179" s="86"/>
      <c r="CE179" s="86"/>
      <c r="CF179" s="85">
        <v>0.41666666666666702</v>
      </c>
      <c r="CG179" s="86"/>
      <c r="CH179" s="86"/>
      <c r="CI179" s="85">
        <v>0.45833333333333298</v>
      </c>
      <c r="CJ179" s="86"/>
      <c r="CK179" s="86"/>
      <c r="CL179" s="85">
        <v>0.5</v>
      </c>
      <c r="CM179" s="86"/>
      <c r="CN179" s="86"/>
      <c r="CO179" s="85">
        <v>0.54166666666666696</v>
      </c>
      <c r="CP179" s="86"/>
      <c r="CQ179" s="86"/>
      <c r="CR179" s="85">
        <v>0.58333333333333304</v>
      </c>
      <c r="CS179" s="86"/>
      <c r="CT179" s="86"/>
      <c r="CU179" s="85">
        <v>0.625</v>
      </c>
      <c r="CV179" s="86"/>
      <c r="CW179" s="86"/>
      <c r="CX179" s="85">
        <v>0.66666666666666696</v>
      </c>
      <c r="CY179" s="86"/>
      <c r="CZ179" s="86"/>
      <c r="DA179" s="85">
        <v>0.70833333333333004</v>
      </c>
      <c r="DB179" s="86"/>
      <c r="DC179" s="86"/>
      <c r="DD179" s="85">
        <v>0.749999999999997</v>
      </c>
      <c r="DE179" s="86"/>
      <c r="DF179" s="86"/>
      <c r="DG179" s="85">
        <v>0.79166666666666297</v>
      </c>
      <c r="DH179" s="86"/>
      <c r="DI179" s="86"/>
      <c r="DJ179" s="85">
        <v>0.83333333333333004</v>
      </c>
      <c r="DK179" s="86"/>
      <c r="DL179" s="86"/>
      <c r="DM179" s="85">
        <v>0.874999999999997</v>
      </c>
      <c r="DN179" s="86"/>
      <c r="DO179" s="86"/>
      <c r="DP179" s="85">
        <v>0.91666666666666297</v>
      </c>
      <c r="DQ179" s="86"/>
      <c r="DR179" s="86"/>
      <c r="DS179" s="85">
        <v>0.95833333333333004</v>
      </c>
      <c r="DT179" s="86"/>
      <c r="DU179" s="86"/>
      <c r="DV179" s="85">
        <v>0.999999999999997</v>
      </c>
      <c r="DW179" s="86"/>
      <c r="DX179" s="86"/>
      <c r="DY179" s="85">
        <v>1.0416666666666601</v>
      </c>
      <c r="DZ179" s="86"/>
      <c r="EA179" s="86"/>
      <c r="EB179" s="85">
        <v>1.0833333333333299</v>
      </c>
      <c r="EC179" s="86"/>
      <c r="ED179" s="86"/>
      <c r="EE179" s="85">
        <v>1.125</v>
      </c>
      <c r="EF179" s="86"/>
      <c r="EG179" s="86"/>
      <c r="EH179" s="85">
        <v>1.1666666666666601</v>
      </c>
      <c r="EI179" s="86"/>
      <c r="EJ179" s="86"/>
      <c r="EK179" s="85">
        <v>1.2083333333333299</v>
      </c>
      <c r="EL179" s="86"/>
      <c r="EM179" s="86"/>
      <c r="EN179" s="85">
        <v>1.25</v>
      </c>
      <c r="EO179" s="86"/>
      <c r="EP179" s="86"/>
    </row>
    <row r="180" spans="1:146" x14ac:dyDescent="0.25">
      <c r="B180" s="20">
        <f t="array" ref="B180">SUM(IF(B4="X", TIME(0, 20, 0), 0), IF(B9="X", TIME(0, 20, 0), 0), IF(B14="X", TIME(0, 20, 0), 0), IF(B19="X", TIME(0, 20, 0), 0), IF(B24="X", TIME(0, 20, 0), 0), IF(B29="X", TIME(0, 20, 0), 0), IF(B34="X", TIME(0, 20, 0), 0), IF(B39="X", TIME(0, 20, 0), 0), IF(B44="X", TIME(0, 20, 0), 0), IF(B49="X", TIME(0, 20, 0), 0), IF(B54="X", TIME(0, 20, 0), 0), IF(B59="X", TIME(0, 20, 0), 0), IF(B64="X", TIME(0, 20, 0), 0), IF(B69="X", TIME(0, 20, 0), 0), IF(B74="X", TIME(0, 20, 0), 0), IF(B79="X", TIME(0, 20, 0), 0), IF(B84="X", TIME(0, 20, 0), 0), IF(B89="X", TIME(0, 20, 0), 0), IF(B94="X", TIME(0, 20, 0), 0), IF(B99="X", TIME(0, 20, 0), 0), IF(B104="X", TIME(0, 20, 0), 0), IF(B109="X", TIME(0, 20, 0), 0), IF(B114="X", TIME(0, 20, 0), 0), IF(B119="X", TIME(0, 20, 0), 0), IF(B124="X", TIME(0, 20, 0), 0), IF(B129="X", TIME(0, 20, 0), 0), IF(B134="X", TIME(0, 20, 0), 0), IF(B139="X", TIME(0, 20, 0), 0), IF(B144="X", TIME(0, 20, 0), 0), IF(B149="X", TIME(0, 20, 0), 0), IF(B154="X", TIME(0, 20, 0), 0), IF(B159="X", TIME(0, 20, 0), 0), IF(B164="X", TIME(0, 20, 0), 0), IF(B169="X", TIME(0, 20, 0), 0), IF(B174="X", TIME(0, 20, 0), 0))</f>
        <v>0</v>
      </c>
      <c r="C180" s="20">
        <f t="array" ref="C180">SUM(IF(C4="X", TIME(0, 20, 0), 0), IF(C9="X", TIME(0, 20, 0), 0), IF(C14="X", TIME(0, 20, 0), 0), IF(C19="X", TIME(0, 20, 0), 0), IF(C24="X", TIME(0, 20, 0), 0), IF(C29="X", TIME(0, 20, 0), 0), IF(C34="X", TIME(0, 20, 0), 0), IF(C39="X", TIME(0, 20, 0), 0), IF(C44="X", TIME(0, 20, 0), 0), IF(C49="X", TIME(0, 20, 0), 0), IF(C54="X", TIME(0, 20, 0), 0), IF(C59="X", TIME(0, 20, 0), 0), IF(C64="X", TIME(0, 20, 0), 0), IF(C69="X", TIME(0, 20, 0), 0), IF(C74="X", TIME(0, 20, 0), 0), IF(C79="X", TIME(0, 20, 0), 0), IF(C84="X", TIME(0, 20, 0), 0), IF(C89="X", TIME(0, 20, 0), 0), IF(C94="X", TIME(0, 20, 0), 0), IF(C99="X", TIME(0, 20, 0), 0), IF(C104="X", TIME(0, 20, 0), 0), IF(C109="X", TIME(0, 20, 0), 0), IF(C114="X", TIME(0, 20, 0), 0), IF(C119="X", TIME(0, 20, 0), 0), IF(C124="X", TIME(0, 20, 0), 0), IF(C129="X", TIME(0, 20, 0), 0), IF(C134="X", TIME(0, 20, 0), 0), IF(C139="X", TIME(0, 20, 0), 0), IF(C144="X", TIME(0, 20, 0), 0), IF(C149="X", TIME(0, 20, 0), 0), IF(C154="X", TIME(0, 20, 0), 0), IF(C159="X", TIME(0, 20, 0), 0), IF(C164="X", TIME(0, 20, 0), 0), IF(C169="X", TIME(0, 20, 0), 0), IF(C174="X", TIME(0, 20, 0), 0))</f>
        <v>0</v>
      </c>
      <c r="D180" s="20">
        <f t="array" ref="D180">SUM(IF(D4="X", TIME(0, 20, 0), 0), IF(D9="X", TIME(0, 20, 0), 0), IF(D14="X", TIME(0, 20, 0), 0), IF(D19="X", TIME(0, 20, 0), 0), IF(D24="X", TIME(0, 20, 0), 0), IF(D29="X", TIME(0, 20, 0), 0), IF(D34="X", TIME(0, 20, 0), 0), IF(D39="X", TIME(0, 20, 0), 0), IF(D44="X", TIME(0, 20, 0), 0), IF(D49="X", TIME(0, 20, 0), 0), IF(D54="X", TIME(0, 20, 0), 0), IF(D59="X", TIME(0, 20, 0), 0), IF(D64="X", TIME(0, 20, 0), 0), IF(D69="X", TIME(0, 20, 0), 0), IF(D74="X", TIME(0, 20, 0), 0), IF(D79="X", TIME(0, 20, 0), 0), IF(D84="X", TIME(0, 20, 0), 0), IF(D89="X", TIME(0, 20, 0), 0), IF(D94="X", TIME(0, 20, 0), 0), IF(D99="X", TIME(0, 20, 0), 0), IF(D104="X", TIME(0, 20, 0), 0), IF(D109="X", TIME(0, 20, 0), 0), IF(D114="X", TIME(0, 20, 0), 0), IF(D119="X", TIME(0, 20, 0), 0), IF(D124="X", TIME(0, 20, 0), 0), IF(D129="X", TIME(0, 20, 0), 0), IF(D134="X", TIME(0, 20, 0), 0), IF(D139="X", TIME(0, 20, 0), 0), IF(D144="X", TIME(0, 20, 0), 0), IF(D149="X", TIME(0, 20, 0), 0), IF(D154="X", TIME(0, 20, 0), 0), IF(D159="X", TIME(0, 20, 0), 0), IF(D164="X", TIME(0, 20, 0), 0), IF(D169="X", TIME(0, 20, 0), 0), IF(D174="X", TIME(0, 20, 0), 0))</f>
        <v>0</v>
      </c>
      <c r="E180" s="20">
        <f t="array" ref="E180">SUM(IF(E4="X", TIME(0, 20, 0), 0), IF(E9="X", TIME(0, 20, 0), 0), IF(E14="X", TIME(0, 20, 0), 0), IF(E19="X", TIME(0, 20, 0), 0), IF(E24="X", TIME(0, 20, 0), 0), IF(E29="X", TIME(0, 20, 0), 0), IF(E34="X", TIME(0, 20, 0), 0), IF(E39="X", TIME(0, 20, 0), 0), IF(E44="X", TIME(0, 20, 0), 0), IF(E49="X", TIME(0, 20, 0), 0), IF(E54="X", TIME(0, 20, 0), 0), IF(E59="X", TIME(0, 20, 0), 0), IF(E64="X", TIME(0, 20, 0), 0), IF(E69="X", TIME(0, 20, 0), 0), IF(E74="X", TIME(0, 20, 0), 0), IF(E79="X", TIME(0, 20, 0), 0), IF(E84="X", TIME(0, 20, 0), 0), IF(E89="X", TIME(0, 20, 0), 0), IF(E94="X", TIME(0, 20, 0), 0), IF(E99="X", TIME(0, 20, 0), 0), IF(E104="X", TIME(0, 20, 0), 0), IF(E109="X", TIME(0, 20, 0), 0), IF(E114="X", TIME(0, 20, 0), 0), IF(E119="X", TIME(0, 20, 0), 0), IF(E124="X", TIME(0, 20, 0), 0), IF(E129="X", TIME(0, 20, 0), 0), IF(E134="X", TIME(0, 20, 0), 0), IF(E139="X", TIME(0, 20, 0), 0), IF(E144="X", TIME(0, 20, 0), 0), IF(E149="X", TIME(0, 20, 0), 0), IF(E154="X", TIME(0, 20, 0), 0), IF(E159="X", TIME(0, 20, 0), 0), IF(E164="X", TIME(0, 20, 0), 0), IF(E169="X", TIME(0, 20, 0), 0), IF(E174="X", TIME(0, 20, 0), 0))</f>
        <v>0</v>
      </c>
      <c r="F180" s="20">
        <f t="array" ref="F180">SUM(IF(F4="X", TIME(0, 20, 0), 0), IF(F9="X", TIME(0, 20, 0), 0), IF(F14="X", TIME(0, 20, 0), 0), IF(F19="X", TIME(0, 20, 0), 0), IF(F24="X", TIME(0, 20, 0), 0), IF(F29="X", TIME(0, 20, 0), 0), IF(F34="X", TIME(0, 20, 0), 0), IF(F39="X", TIME(0, 20, 0), 0), IF(F44="X", TIME(0, 20, 0), 0), IF(F49="X", TIME(0, 20, 0), 0), IF(F54="X", TIME(0, 20, 0), 0), IF(F59="X", TIME(0, 20, 0), 0), IF(F64="X", TIME(0, 20, 0), 0), IF(F69="X", TIME(0, 20, 0), 0), IF(F74="X", TIME(0, 20, 0), 0), IF(F79="X", TIME(0, 20, 0), 0), IF(F84="X", TIME(0, 20, 0), 0), IF(F89="X", TIME(0, 20, 0), 0), IF(F94="X", TIME(0, 20, 0), 0), IF(F99="X", TIME(0, 20, 0), 0), IF(F104="X", TIME(0, 20, 0), 0), IF(F109="X", TIME(0, 20, 0), 0), IF(F114="X", TIME(0, 20, 0), 0), IF(F119="X", TIME(0, 20, 0), 0), IF(F124="X", TIME(0, 20, 0), 0), IF(F129="X", TIME(0, 20, 0), 0), IF(F134="X", TIME(0, 20, 0), 0), IF(F139="X", TIME(0, 20, 0), 0), IF(F144="X", TIME(0, 20, 0), 0), IF(F149="X", TIME(0, 20, 0), 0), IF(F154="X", TIME(0, 20, 0), 0), IF(F159="X", TIME(0, 20, 0), 0), IF(F164="X", TIME(0, 20, 0), 0), IF(F169="X", TIME(0, 20, 0), 0), IF(F174="X", TIME(0, 20, 0), 0))</f>
        <v>0</v>
      </c>
      <c r="G180" s="20">
        <f t="array" ref="G180">SUM(IF(G4="X", TIME(0, 20, 0), 0), IF(G9="X", TIME(0, 20, 0), 0), IF(G14="X", TIME(0, 20, 0), 0), IF(G19="X", TIME(0, 20, 0), 0), IF(G24="X", TIME(0, 20, 0), 0), IF(G29="X", TIME(0, 20, 0), 0), IF(G34="X", TIME(0, 20, 0), 0), IF(G39="X", TIME(0, 20, 0), 0), IF(G44="X", TIME(0, 20, 0), 0), IF(G49="X", TIME(0, 20, 0), 0), IF(G54="X", TIME(0, 20, 0), 0), IF(G59="X", TIME(0, 20, 0), 0), IF(G64="X", TIME(0, 20, 0), 0), IF(G69="X", TIME(0, 20, 0), 0), IF(G74="X", TIME(0, 20, 0), 0), IF(G79="X", TIME(0, 20, 0), 0), IF(G84="X", TIME(0, 20, 0), 0), IF(G89="X", TIME(0, 20, 0), 0), IF(G94="X", TIME(0, 20, 0), 0), IF(G99="X", TIME(0, 20, 0), 0), IF(G104="X", TIME(0, 20, 0), 0), IF(G109="X", TIME(0, 20, 0), 0), IF(G114="X", TIME(0, 20, 0), 0), IF(G119="X", TIME(0, 20, 0), 0), IF(G124="X", TIME(0, 20, 0), 0), IF(G129="X", TIME(0, 20, 0), 0), IF(G134="X", TIME(0, 20, 0), 0), IF(G139="X", TIME(0, 20, 0), 0), IF(G144="X", TIME(0, 20, 0), 0), IF(G149="X", TIME(0, 20, 0), 0), IF(G154="X", TIME(0, 20, 0), 0), IF(G159="X", TIME(0, 20, 0), 0), IF(G164="X", TIME(0, 20, 0), 0), IF(G169="X", TIME(0, 20, 0), 0), IF(G174="X", TIME(0, 20, 0), 0))</f>
        <v>0</v>
      </c>
      <c r="H180" s="20">
        <f t="array" ref="H180">SUM(IF(H4="X", TIME(0, 20, 0), 0), IF(H9="X", TIME(0, 20, 0), 0), IF(H14="X", TIME(0, 20, 0), 0), IF(H19="X", TIME(0, 20, 0), 0), IF(H24="X", TIME(0, 20, 0), 0), IF(H29="X", TIME(0, 20, 0), 0), IF(H34="X", TIME(0, 20, 0), 0), IF(H39="X", TIME(0, 20, 0), 0), IF(H44="X", TIME(0, 20, 0), 0), IF(H49="X", TIME(0, 20, 0), 0), IF(H54="X", TIME(0, 20, 0), 0), IF(H59="X", TIME(0, 20, 0), 0), IF(H64="X", TIME(0, 20, 0), 0), IF(H69="X", TIME(0, 20, 0), 0), IF(H74="X", TIME(0, 20, 0), 0), IF(H79="X", TIME(0, 20, 0), 0), IF(H84="X", TIME(0, 20, 0), 0), IF(H89="X", TIME(0, 20, 0), 0), IF(H94="X", TIME(0, 20, 0), 0), IF(H99="X", TIME(0, 20, 0), 0), IF(H104="X", TIME(0, 20, 0), 0), IF(H109="X", TIME(0, 20, 0), 0), IF(H114="X", TIME(0, 20, 0), 0), IF(H119="X", TIME(0, 20, 0), 0), IF(H124="X", TIME(0, 20, 0), 0), IF(H129="X", TIME(0, 20, 0), 0), IF(H134="X", TIME(0, 20, 0), 0), IF(H139="X", TIME(0, 20, 0), 0), IF(H144="X", TIME(0, 20, 0), 0), IF(H149="X", TIME(0, 20, 0), 0), IF(H154="X", TIME(0, 20, 0), 0), IF(H159="X", TIME(0, 20, 0), 0), IF(H164="X", TIME(0, 20, 0), 0), IF(H169="X", TIME(0, 20, 0), 0), IF(H174="X", TIME(0, 20, 0), 0))</f>
        <v>0</v>
      </c>
      <c r="I180" s="20">
        <f t="array" ref="I180">SUM(IF(I4="X", TIME(0, 20, 0), 0), IF(I9="X", TIME(0, 20, 0), 0), IF(I14="X", TIME(0, 20, 0), 0), IF(I19="X", TIME(0, 20, 0), 0), IF(I24="X", TIME(0, 20, 0), 0), IF(I29="X", TIME(0, 20, 0), 0), IF(I34="X", TIME(0, 20, 0), 0), IF(I39="X", TIME(0, 20, 0), 0), IF(I44="X", TIME(0, 20, 0), 0), IF(I49="X", TIME(0, 20, 0), 0), IF(I54="X", TIME(0, 20, 0), 0), IF(I59="X", TIME(0, 20, 0), 0), IF(I64="X", TIME(0, 20, 0), 0), IF(I69="X", TIME(0, 20, 0), 0), IF(I74="X", TIME(0, 20, 0), 0), IF(I79="X", TIME(0, 20, 0), 0), IF(I84="X", TIME(0, 20, 0), 0), IF(I89="X", TIME(0, 20, 0), 0), IF(I94="X", TIME(0, 20, 0), 0), IF(I99="X", TIME(0, 20, 0), 0), IF(I104="X", TIME(0, 20, 0), 0), IF(I109="X", TIME(0, 20, 0), 0), IF(I114="X", TIME(0, 20, 0), 0), IF(I119="X", TIME(0, 20, 0), 0), IF(I124="X", TIME(0, 20, 0), 0), IF(I129="X", TIME(0, 20, 0), 0), IF(I134="X", TIME(0, 20, 0), 0), IF(I139="X", TIME(0, 20, 0), 0), IF(I144="X", TIME(0, 20, 0), 0), IF(I149="X", TIME(0, 20, 0), 0), IF(I154="X", TIME(0, 20, 0), 0), IF(I159="X", TIME(0, 20, 0), 0), IF(I164="X", TIME(0, 20, 0), 0), IF(I169="X", TIME(0, 20, 0), 0), IF(I174="X", TIME(0, 20, 0), 0))</f>
        <v>0</v>
      </c>
      <c r="J180" s="20">
        <f t="array" ref="J180">SUM(IF(J4="X", TIME(0, 20, 0), 0), IF(J9="X", TIME(0, 20, 0), 0), IF(J14="X", TIME(0, 20, 0), 0), IF(J19="X", TIME(0, 20, 0), 0), IF(J24="X", TIME(0, 20, 0), 0), IF(J29="X", TIME(0, 20, 0), 0), IF(J34="X", TIME(0, 20, 0), 0), IF(J39="X", TIME(0, 20, 0), 0), IF(J44="X", TIME(0, 20, 0), 0), IF(J49="X", TIME(0, 20, 0), 0), IF(J54="X", TIME(0, 20, 0), 0), IF(J59="X", TIME(0, 20, 0), 0), IF(J64="X", TIME(0, 20, 0), 0), IF(J69="X", TIME(0, 20, 0), 0), IF(J74="X", TIME(0, 20, 0), 0), IF(J79="X", TIME(0, 20, 0), 0), IF(J84="X", TIME(0, 20, 0), 0), IF(J89="X", TIME(0, 20, 0), 0), IF(J94="X", TIME(0, 20, 0), 0), IF(J99="X", TIME(0, 20, 0), 0), IF(J104="X", TIME(0, 20, 0), 0), IF(J109="X", TIME(0, 20, 0), 0), IF(J114="X", TIME(0, 20, 0), 0), IF(J119="X", TIME(0, 20, 0), 0), IF(J124="X", TIME(0, 20, 0), 0), IF(J129="X", TIME(0, 20, 0), 0), IF(J134="X", TIME(0, 20, 0), 0), IF(J139="X", TIME(0, 20, 0), 0), IF(J144="X", TIME(0, 20, 0), 0), IF(J149="X", TIME(0, 20, 0), 0), IF(J154="X", TIME(0, 20, 0), 0), IF(J159="X", TIME(0, 20, 0), 0), IF(J164="X", TIME(0, 20, 0), 0), IF(J169="X", TIME(0, 20, 0), 0), IF(J174="X", TIME(0, 20, 0), 0))</f>
        <v>0</v>
      </c>
      <c r="K180" s="20">
        <f t="array" ref="K180">SUM(IF(K4="X", TIME(0, 20, 0), 0), IF(K9="X", TIME(0, 20, 0), 0), IF(K14="X", TIME(0, 20, 0), 0), IF(K19="X", TIME(0, 20, 0), 0), IF(K24="X", TIME(0, 20, 0), 0), IF(K29="X", TIME(0, 20, 0), 0), IF(K34="X", TIME(0, 20, 0), 0), IF(K39="X", TIME(0, 20, 0), 0), IF(K44="X", TIME(0, 20, 0), 0), IF(K49="X", TIME(0, 20, 0), 0), IF(K54="X", TIME(0, 20, 0), 0), IF(K59="X", TIME(0, 20, 0), 0), IF(K64="X", TIME(0, 20, 0), 0), IF(K69="X", TIME(0, 20, 0), 0), IF(K74="X", TIME(0, 20, 0), 0), IF(K79="X", TIME(0, 20, 0), 0), IF(K84="X", TIME(0, 20, 0), 0), IF(K89="X", TIME(0, 20, 0), 0), IF(K94="X", TIME(0, 20, 0), 0), IF(K99="X", TIME(0, 20, 0), 0), IF(K104="X", TIME(0, 20, 0), 0), IF(K109="X", TIME(0, 20, 0), 0), IF(K114="X", TIME(0, 20, 0), 0), IF(K119="X", TIME(0, 20, 0), 0), IF(K124="X", TIME(0, 20, 0), 0), IF(K129="X", TIME(0, 20, 0), 0), IF(K134="X", TIME(0, 20, 0), 0), IF(K139="X", TIME(0, 20, 0), 0), IF(K144="X", TIME(0, 20, 0), 0), IF(K149="X", TIME(0, 20, 0), 0), IF(K154="X", TIME(0, 20, 0), 0), IF(K159="X", TIME(0, 20, 0), 0), IF(K164="X", TIME(0, 20, 0), 0), IF(K169="X", TIME(0, 20, 0), 0), IF(K174="X", TIME(0, 20, 0), 0))</f>
        <v>0</v>
      </c>
      <c r="L180" s="20">
        <f t="array" ref="L180">SUM(IF(L4="X", TIME(0, 20, 0), 0), IF(L9="X", TIME(0, 20, 0), 0), IF(L14="X", TIME(0, 20, 0), 0), IF(L19="X", TIME(0, 20, 0), 0), IF(L24="X", TIME(0, 20, 0), 0), IF(L29="X", TIME(0, 20, 0), 0), IF(L34="X", TIME(0, 20, 0), 0), IF(L39="X", TIME(0, 20, 0), 0), IF(L44="X", TIME(0, 20, 0), 0), IF(L49="X", TIME(0, 20, 0), 0), IF(L54="X", TIME(0, 20, 0), 0), IF(L59="X", TIME(0, 20, 0), 0), IF(L64="X", TIME(0, 20, 0), 0), IF(L69="X", TIME(0, 20, 0), 0), IF(L74="X", TIME(0, 20, 0), 0), IF(L79="X", TIME(0, 20, 0), 0), IF(L84="X", TIME(0, 20, 0), 0), IF(L89="X", TIME(0, 20, 0), 0), IF(L94="X", TIME(0, 20, 0), 0), IF(L99="X", TIME(0, 20, 0), 0), IF(L104="X", TIME(0, 20, 0), 0), IF(L109="X", TIME(0, 20, 0), 0), IF(L114="X", TIME(0, 20, 0), 0), IF(L119="X", TIME(0, 20, 0), 0), IF(L124="X", TIME(0, 20, 0), 0), IF(L129="X", TIME(0, 20, 0), 0), IF(L134="X", TIME(0, 20, 0), 0), IF(L139="X", TIME(0, 20, 0), 0), IF(L144="X", TIME(0, 20, 0), 0), IF(L149="X", TIME(0, 20, 0), 0), IF(L154="X", TIME(0, 20, 0), 0), IF(L159="X", TIME(0, 20, 0), 0), IF(L164="X", TIME(0, 20, 0), 0), IF(L169="X", TIME(0, 20, 0), 0), IF(L174="X", TIME(0, 20, 0), 0))</f>
        <v>0</v>
      </c>
      <c r="M180" s="20">
        <f t="array" ref="M180">SUM(IF(M4="X", TIME(0, 20, 0), 0), IF(M9="X", TIME(0, 20, 0), 0), IF(M14="X", TIME(0, 20, 0), 0), IF(M19="X", TIME(0, 20, 0), 0), IF(M24="X", TIME(0, 20, 0), 0), IF(M29="X", TIME(0, 20, 0), 0), IF(M34="X", TIME(0, 20, 0), 0), IF(M39="X", TIME(0, 20, 0), 0), IF(M44="X", TIME(0, 20, 0), 0), IF(M49="X", TIME(0, 20, 0), 0), IF(M54="X", TIME(0, 20, 0), 0), IF(M59="X", TIME(0, 20, 0), 0), IF(M64="X", TIME(0, 20, 0), 0), IF(M69="X", TIME(0, 20, 0), 0), IF(M74="X", TIME(0, 20, 0), 0), IF(M79="X", TIME(0, 20, 0), 0), IF(M84="X", TIME(0, 20, 0), 0), IF(M89="X", TIME(0, 20, 0), 0), IF(M94="X", TIME(0, 20, 0), 0), IF(M99="X", TIME(0, 20, 0), 0), IF(M104="X", TIME(0, 20, 0), 0), IF(M109="X", TIME(0, 20, 0), 0), IF(M114="X", TIME(0, 20, 0), 0), IF(M119="X", TIME(0, 20, 0), 0), IF(M124="X", TIME(0, 20, 0), 0), IF(M129="X", TIME(0, 20, 0), 0), IF(M134="X", TIME(0, 20, 0), 0), IF(M139="X", TIME(0, 20, 0), 0), IF(M144="X", TIME(0, 20, 0), 0), IF(M149="X", TIME(0, 20, 0), 0), IF(M154="X", TIME(0, 20, 0), 0), IF(M159="X", TIME(0, 20, 0), 0), IF(M164="X", TIME(0, 20, 0), 0), IF(M169="X", TIME(0, 20, 0), 0), IF(M174="X", TIME(0, 20, 0), 0))</f>
        <v>0</v>
      </c>
      <c r="N180" s="20">
        <f t="array" ref="N180">SUM(IF(N4="X", TIME(0, 20, 0), 0), IF(N9="X", TIME(0, 20, 0), 0), IF(N14="X", TIME(0, 20, 0), 0), IF(N19="X", TIME(0, 20, 0), 0), IF(N24="X", TIME(0, 20, 0), 0), IF(N29="X", TIME(0, 20, 0), 0), IF(N34="X", TIME(0, 20, 0), 0), IF(N39="X", TIME(0, 20, 0), 0), IF(N44="X", TIME(0, 20, 0), 0), IF(N49="X", TIME(0, 20, 0), 0), IF(N54="X", TIME(0, 20, 0), 0), IF(N59="X", TIME(0, 20, 0), 0), IF(N64="X", TIME(0, 20, 0), 0), IF(N69="X", TIME(0, 20, 0), 0), IF(N74="X", TIME(0, 20, 0), 0), IF(N79="X", TIME(0, 20, 0), 0), IF(N84="X", TIME(0, 20, 0), 0), IF(N89="X", TIME(0, 20, 0), 0), IF(N94="X", TIME(0, 20, 0), 0), IF(N99="X", TIME(0, 20, 0), 0), IF(N104="X", TIME(0, 20, 0), 0), IF(N109="X", TIME(0, 20, 0), 0), IF(N114="X", TIME(0, 20, 0), 0), IF(N119="X", TIME(0, 20, 0), 0), IF(N124="X", TIME(0, 20, 0), 0), IF(N129="X", TIME(0, 20, 0), 0), IF(N134="X", TIME(0, 20, 0), 0), IF(N139="X", TIME(0, 20, 0), 0), IF(N144="X", TIME(0, 20, 0), 0), IF(N149="X", TIME(0, 20, 0), 0), IF(N154="X", TIME(0, 20, 0), 0), IF(N159="X", TIME(0, 20, 0), 0), IF(N164="X", TIME(0, 20, 0), 0), IF(N169="X", TIME(0, 20, 0), 0), IF(N174="X", TIME(0, 20, 0), 0))</f>
        <v>0</v>
      </c>
      <c r="O180" s="20">
        <f t="array" ref="O180">SUM(IF(O4="X", TIME(0, 20, 0), 0), IF(O9="X", TIME(0, 20, 0), 0), IF(O14="X", TIME(0, 20, 0), 0), IF(O19="X", TIME(0, 20, 0), 0), IF(O24="X", TIME(0, 20, 0), 0), IF(O29="X", TIME(0, 20, 0), 0), IF(O34="X", TIME(0, 20, 0), 0), IF(O39="X", TIME(0, 20, 0), 0), IF(O44="X", TIME(0, 20, 0), 0), IF(O49="X", TIME(0, 20, 0), 0), IF(O54="X", TIME(0, 20, 0), 0), IF(O59="X", TIME(0, 20, 0), 0), IF(O64="X", TIME(0, 20, 0), 0), IF(O69="X", TIME(0, 20, 0), 0), IF(O74="X", TIME(0, 20, 0), 0), IF(O79="X", TIME(0, 20, 0), 0), IF(O84="X", TIME(0, 20, 0), 0), IF(O89="X", TIME(0, 20, 0), 0), IF(O94="X", TIME(0, 20, 0), 0), IF(O99="X", TIME(0, 20, 0), 0), IF(O104="X", TIME(0, 20, 0), 0), IF(O109="X", TIME(0, 20, 0), 0), IF(O114="X", TIME(0, 20, 0), 0), IF(O119="X", TIME(0, 20, 0), 0), IF(O124="X", TIME(0, 20, 0), 0), IF(O129="X", TIME(0, 20, 0), 0), IF(O134="X", TIME(0, 20, 0), 0), IF(O139="X", TIME(0, 20, 0), 0), IF(O144="X", TIME(0, 20, 0), 0), IF(O149="X", TIME(0, 20, 0), 0), IF(O154="X", TIME(0, 20, 0), 0), IF(O159="X", TIME(0, 20, 0), 0), IF(O164="X", TIME(0, 20, 0), 0), IF(O169="X", TIME(0, 20, 0), 0), IF(O174="X", TIME(0, 20, 0), 0))</f>
        <v>0</v>
      </c>
      <c r="P180" s="20">
        <f t="array" ref="P180">SUM(IF(P4="X", TIME(0, 20, 0), 0), IF(P9="X", TIME(0, 20, 0), 0), IF(P14="X", TIME(0, 20, 0), 0), IF(P19="X", TIME(0, 20, 0), 0), IF(P24="X", TIME(0, 20, 0), 0), IF(P29="X", TIME(0, 20, 0), 0), IF(P34="X", TIME(0, 20, 0), 0), IF(P39="X", TIME(0, 20, 0), 0), IF(P44="X", TIME(0, 20, 0), 0), IF(P49="X", TIME(0, 20, 0), 0), IF(P54="X", TIME(0, 20, 0), 0), IF(P59="X", TIME(0, 20, 0), 0), IF(P64="X", TIME(0, 20, 0), 0), IF(P69="X", TIME(0, 20, 0), 0), IF(P74="X", TIME(0, 20, 0), 0), IF(P79="X", TIME(0, 20, 0), 0), IF(P84="X", TIME(0, 20, 0), 0), IF(P89="X", TIME(0, 20, 0), 0), IF(P94="X", TIME(0, 20, 0), 0), IF(P99="X", TIME(0, 20, 0), 0), IF(P104="X", TIME(0, 20, 0), 0), IF(P109="X", TIME(0, 20, 0), 0), IF(P114="X", TIME(0, 20, 0), 0), IF(P119="X", TIME(0, 20, 0), 0), IF(P124="X", TIME(0, 20, 0), 0), IF(P129="X", TIME(0, 20, 0), 0), IF(P134="X", TIME(0, 20, 0), 0), IF(P139="X", TIME(0, 20, 0), 0), IF(P144="X", TIME(0, 20, 0), 0), IF(P149="X", TIME(0, 20, 0), 0), IF(P154="X", TIME(0, 20, 0), 0), IF(P159="X", TIME(0, 20, 0), 0), IF(P164="X", TIME(0, 20, 0), 0), IF(P169="X", TIME(0, 20, 0), 0), IF(P174="X", TIME(0, 20, 0), 0))</f>
        <v>0</v>
      </c>
      <c r="Q180" s="20">
        <f t="array" ref="Q180">SUM(IF(Q4="X", TIME(0, 20, 0), 0), IF(Q9="X", TIME(0, 20, 0), 0), IF(Q14="X", TIME(0, 20, 0), 0), IF(Q19="X", TIME(0, 20, 0), 0), IF(Q24="X", TIME(0, 20, 0), 0), IF(Q29="X", TIME(0, 20, 0), 0), IF(Q34="X", TIME(0, 20, 0), 0), IF(Q39="X", TIME(0, 20, 0), 0), IF(Q44="X", TIME(0, 20, 0), 0), IF(Q49="X", TIME(0, 20, 0), 0), IF(Q54="X", TIME(0, 20, 0), 0), IF(Q59="X", TIME(0, 20, 0), 0), IF(Q64="X", TIME(0, 20, 0), 0), IF(Q69="X", TIME(0, 20, 0), 0), IF(Q74="X", TIME(0, 20, 0), 0), IF(Q79="X", TIME(0, 20, 0), 0), IF(Q84="X", TIME(0, 20, 0), 0), IF(Q89="X", TIME(0, 20, 0), 0), IF(Q94="X", TIME(0, 20, 0), 0), IF(Q99="X", TIME(0, 20, 0), 0), IF(Q104="X", TIME(0, 20, 0), 0), IF(Q109="X", TIME(0, 20, 0), 0), IF(Q114="X", TIME(0, 20, 0), 0), IF(Q119="X", TIME(0, 20, 0), 0), IF(Q124="X", TIME(0, 20, 0), 0), IF(Q129="X", TIME(0, 20, 0), 0), IF(Q134="X", TIME(0, 20, 0), 0), IF(Q139="X", TIME(0, 20, 0), 0), IF(Q144="X", TIME(0, 20, 0), 0), IF(Q149="X", TIME(0, 20, 0), 0), IF(Q154="X", TIME(0, 20, 0), 0), IF(Q159="X", TIME(0, 20, 0), 0), IF(Q164="X", TIME(0, 20, 0), 0), IF(Q169="X", TIME(0, 20, 0), 0), IF(Q174="X", TIME(0, 20, 0), 0))</f>
        <v>0</v>
      </c>
      <c r="R180" s="20">
        <f t="array" ref="R180">SUM(IF(R4="X", TIME(0, 20, 0), 0), IF(R9="X", TIME(0, 20, 0), 0), IF(R14="X", TIME(0, 20, 0), 0), IF(R19="X", TIME(0, 20, 0), 0), IF(R24="X", TIME(0, 20, 0), 0), IF(R29="X", TIME(0, 20, 0), 0), IF(R34="X", TIME(0, 20, 0), 0), IF(R39="X", TIME(0, 20, 0), 0), IF(R44="X", TIME(0, 20, 0), 0), IF(R49="X", TIME(0, 20, 0), 0), IF(R54="X", TIME(0, 20, 0), 0), IF(R59="X", TIME(0, 20, 0), 0), IF(R64="X", TIME(0, 20, 0), 0), IF(R69="X", TIME(0, 20, 0), 0), IF(R74="X", TIME(0, 20, 0), 0), IF(R79="X", TIME(0, 20, 0), 0), IF(R84="X", TIME(0, 20, 0), 0), IF(R89="X", TIME(0, 20, 0), 0), IF(R94="X", TIME(0, 20, 0), 0), IF(R99="X", TIME(0, 20, 0), 0), IF(R104="X", TIME(0, 20, 0), 0), IF(R109="X", TIME(0, 20, 0), 0), IF(R114="X", TIME(0, 20, 0), 0), IF(R119="X", TIME(0, 20, 0), 0), IF(R124="X", TIME(0, 20, 0), 0), IF(R129="X", TIME(0, 20, 0), 0), IF(R134="X", TIME(0, 20, 0), 0), IF(R139="X", TIME(0, 20, 0), 0), IF(R144="X", TIME(0, 20, 0), 0), IF(R149="X", TIME(0, 20, 0), 0), IF(R154="X", TIME(0, 20, 0), 0), IF(R159="X", TIME(0, 20, 0), 0), IF(R164="X", TIME(0, 20, 0), 0), IF(R169="X", TIME(0, 20, 0), 0), IF(R174="X", TIME(0, 20, 0), 0))</f>
        <v>0</v>
      </c>
      <c r="S180" s="20">
        <f t="array" ref="S180">SUM(IF(S4="X", TIME(0, 20, 0), 0), IF(S9="X", TIME(0, 20, 0), 0), IF(S14="X", TIME(0, 20, 0), 0), IF(S19="X", TIME(0, 20, 0), 0), IF(S24="X", TIME(0, 20, 0), 0), IF(S29="X", TIME(0, 20, 0), 0), IF(S34="X", TIME(0, 20, 0), 0), IF(S39="X", TIME(0, 20, 0), 0), IF(S44="X", TIME(0, 20, 0), 0), IF(S49="X", TIME(0, 20, 0), 0), IF(S54="X", TIME(0, 20, 0), 0), IF(S59="X", TIME(0, 20, 0), 0), IF(S64="X", TIME(0, 20, 0), 0), IF(S69="X", TIME(0, 20, 0), 0), IF(S74="X", TIME(0, 20, 0), 0), IF(S79="X", TIME(0, 20, 0), 0), IF(S84="X", TIME(0, 20, 0), 0), IF(S89="X", TIME(0, 20, 0), 0), IF(S94="X", TIME(0, 20, 0), 0), IF(S99="X", TIME(0, 20, 0), 0), IF(S104="X", TIME(0, 20, 0), 0), IF(S109="X", TIME(0, 20, 0), 0), IF(S114="X", TIME(0, 20, 0), 0), IF(S119="X", TIME(0, 20, 0), 0), IF(S124="X", TIME(0, 20, 0), 0), IF(S129="X", TIME(0, 20, 0), 0), IF(S134="X", TIME(0, 20, 0), 0), IF(S139="X", TIME(0, 20, 0), 0), IF(S144="X", TIME(0, 20, 0), 0), IF(S149="X", TIME(0, 20, 0), 0), IF(S154="X", TIME(0, 20, 0), 0), IF(S159="X", TIME(0, 20, 0), 0), IF(S164="X", TIME(0, 20, 0), 0), IF(S169="X", TIME(0, 20, 0), 0), IF(S174="X", TIME(0, 20, 0), 0))</f>
        <v>0</v>
      </c>
      <c r="T180" s="20">
        <f t="array" ref="T180">SUM(IF(T4="X", TIME(0, 20, 0), 0), IF(T9="X", TIME(0, 20, 0), 0), IF(T14="X", TIME(0, 20, 0), 0), IF(T19="X", TIME(0, 20, 0), 0), IF(T24="X", TIME(0, 20, 0), 0), IF(T29="X", TIME(0, 20, 0), 0), IF(T34="X", TIME(0, 20, 0), 0), IF(T39="X", TIME(0, 20, 0), 0), IF(T44="X", TIME(0, 20, 0), 0), IF(T49="X", TIME(0, 20, 0), 0), IF(T54="X", TIME(0, 20, 0), 0), IF(T59="X", TIME(0, 20, 0), 0), IF(T64="X", TIME(0, 20, 0), 0), IF(T69="X", TIME(0, 20, 0), 0), IF(T74="X", TIME(0, 20, 0), 0), IF(T79="X", TIME(0, 20, 0), 0), IF(T84="X", TIME(0, 20, 0), 0), IF(T89="X", TIME(0, 20, 0), 0), IF(T94="X", TIME(0, 20, 0), 0), IF(T99="X", TIME(0, 20, 0), 0), IF(T104="X", TIME(0, 20, 0), 0), IF(T109="X", TIME(0, 20, 0), 0), IF(T114="X", TIME(0, 20, 0), 0), IF(T119="X", TIME(0, 20, 0), 0), IF(T124="X", TIME(0, 20, 0), 0), IF(T129="X", TIME(0, 20, 0), 0), IF(T134="X", TIME(0, 20, 0), 0), IF(T139="X", TIME(0, 20, 0), 0), IF(T144="X", TIME(0, 20, 0), 0), IF(T149="X", TIME(0, 20, 0), 0), IF(T154="X", TIME(0, 20, 0), 0), IF(T159="X", TIME(0, 20, 0), 0), IF(T164="X", TIME(0, 20, 0), 0), IF(T169="X", TIME(0, 20, 0), 0), IF(T174="X", TIME(0, 20, 0), 0))</f>
        <v>0</v>
      </c>
      <c r="U180" s="20">
        <f t="array" ref="U180">SUM(IF(U4="X", TIME(0, 20, 0), 0), IF(U9="X", TIME(0, 20, 0), 0), IF(U14="X", TIME(0, 20, 0), 0), IF(U19="X", TIME(0, 20, 0), 0), IF(U24="X", TIME(0, 20, 0), 0), IF(U29="X", TIME(0, 20, 0), 0), IF(U34="X", TIME(0, 20, 0), 0), IF(U39="X", TIME(0, 20, 0), 0), IF(U44="X", TIME(0, 20, 0), 0), IF(U49="X", TIME(0, 20, 0), 0), IF(U54="X", TIME(0, 20, 0), 0), IF(U59="X", TIME(0, 20, 0), 0), IF(U64="X", TIME(0, 20, 0), 0), IF(U69="X", TIME(0, 20, 0), 0), IF(U74="X", TIME(0, 20, 0), 0), IF(U79="X", TIME(0, 20, 0), 0), IF(U84="X", TIME(0, 20, 0), 0), IF(U89="X", TIME(0, 20, 0), 0), IF(U94="X", TIME(0, 20, 0), 0), IF(U99="X", TIME(0, 20, 0), 0), IF(U104="X", TIME(0, 20, 0), 0), IF(U109="X", TIME(0, 20, 0), 0), IF(U114="X", TIME(0, 20, 0), 0), IF(U119="X", TIME(0, 20, 0), 0), IF(U124="X", TIME(0, 20, 0), 0), IF(U129="X", TIME(0, 20, 0), 0), IF(U134="X", TIME(0, 20, 0), 0), IF(U139="X", TIME(0, 20, 0), 0), IF(U144="X", TIME(0, 20, 0), 0), IF(U149="X", TIME(0, 20, 0), 0), IF(U154="X", TIME(0, 20, 0), 0), IF(U159="X", TIME(0, 20, 0), 0), IF(U164="X", TIME(0, 20, 0), 0), IF(U169="X", TIME(0, 20, 0), 0), IF(U174="X", TIME(0, 20, 0), 0))</f>
        <v>0</v>
      </c>
      <c r="V180" s="20">
        <f t="array" ref="V180">SUM(IF(V4="X", TIME(0, 20, 0), 0), IF(V9="X", TIME(0, 20, 0), 0), IF(V14="X", TIME(0, 20, 0), 0), IF(V19="X", TIME(0, 20, 0), 0), IF(V24="X", TIME(0, 20, 0), 0), IF(V29="X", TIME(0, 20, 0), 0), IF(V34="X", TIME(0, 20, 0), 0), IF(V39="X", TIME(0, 20, 0), 0), IF(V44="X", TIME(0, 20, 0), 0), IF(V49="X", TIME(0, 20, 0), 0), IF(V54="X", TIME(0, 20, 0), 0), IF(V59="X", TIME(0, 20, 0), 0), IF(V64="X", TIME(0, 20, 0), 0), IF(V69="X", TIME(0, 20, 0), 0), IF(V74="X", TIME(0, 20, 0), 0), IF(V79="X", TIME(0, 20, 0), 0), IF(V84="X", TIME(0, 20, 0), 0), IF(V89="X", TIME(0, 20, 0), 0), IF(V94="X", TIME(0, 20, 0), 0), IF(V99="X", TIME(0, 20, 0), 0), IF(V104="X", TIME(0, 20, 0), 0), IF(V109="X", TIME(0, 20, 0), 0), IF(V114="X", TIME(0, 20, 0), 0), IF(V119="X", TIME(0, 20, 0), 0), IF(V124="X", TIME(0, 20, 0), 0), IF(V129="X", TIME(0, 20, 0), 0), IF(V134="X", TIME(0, 20, 0), 0), IF(V139="X", TIME(0, 20, 0), 0), IF(V144="X", TIME(0, 20, 0), 0), IF(V149="X", TIME(0, 20, 0), 0), IF(V154="X", TIME(0, 20, 0), 0), IF(V159="X", TIME(0, 20, 0), 0), IF(V164="X", TIME(0, 20, 0), 0), IF(V169="X", TIME(0, 20, 0), 0), IF(V174="X", TIME(0, 20, 0), 0))</f>
        <v>0</v>
      </c>
      <c r="W180" s="20">
        <f t="array" ref="W180">SUM(IF(W4="X", TIME(0, 20, 0), 0), IF(W9="X", TIME(0, 20, 0), 0), IF(W14="X", TIME(0, 20, 0), 0), IF(W19="X", TIME(0, 20, 0), 0), IF(W24="X", TIME(0, 20, 0), 0), IF(W29="X", TIME(0, 20, 0), 0), IF(W34="X", TIME(0, 20, 0), 0), IF(W39="X", TIME(0, 20, 0), 0), IF(W44="X", TIME(0, 20, 0), 0), IF(W49="X", TIME(0, 20, 0), 0), IF(W54="X", TIME(0, 20, 0), 0), IF(W59="X", TIME(0, 20, 0), 0), IF(W64="X", TIME(0, 20, 0), 0), IF(W69="X", TIME(0, 20, 0), 0), IF(W74="X", TIME(0, 20, 0), 0), IF(W79="X", TIME(0, 20, 0), 0), IF(W84="X", TIME(0, 20, 0), 0), IF(W89="X", TIME(0, 20, 0), 0), IF(W94="X", TIME(0, 20, 0), 0), IF(W99="X", TIME(0, 20, 0), 0), IF(W104="X", TIME(0, 20, 0), 0), IF(W109="X", TIME(0, 20, 0), 0), IF(W114="X", TIME(0, 20, 0), 0), IF(W119="X", TIME(0, 20, 0), 0), IF(W124="X", TIME(0, 20, 0), 0), IF(W129="X", TIME(0, 20, 0), 0), IF(W134="X", TIME(0, 20, 0), 0), IF(W139="X", TIME(0, 20, 0), 0), IF(W144="X", TIME(0, 20, 0), 0), IF(W149="X", TIME(0, 20, 0), 0), IF(W154="X", TIME(0, 20, 0), 0), IF(W159="X", TIME(0, 20, 0), 0), IF(W164="X", TIME(0, 20, 0), 0), IF(W169="X", TIME(0, 20, 0), 0), IF(W174="X", TIME(0, 20, 0), 0))</f>
        <v>0</v>
      </c>
      <c r="X180" s="20">
        <f t="array" ref="X180">SUM(IF(X4="X", TIME(0, 20, 0), 0), IF(X9="X", TIME(0, 20, 0), 0), IF(X14="X", TIME(0, 20, 0), 0), IF(X19="X", TIME(0, 20, 0), 0), IF(X24="X", TIME(0, 20, 0), 0), IF(X29="X", TIME(0, 20, 0), 0), IF(X34="X", TIME(0, 20, 0), 0), IF(X39="X", TIME(0, 20, 0), 0), IF(X44="X", TIME(0, 20, 0), 0), IF(X49="X", TIME(0, 20, 0), 0), IF(X54="X", TIME(0, 20, 0), 0), IF(X59="X", TIME(0, 20, 0), 0), IF(X64="X", TIME(0, 20, 0), 0), IF(X69="X", TIME(0, 20, 0), 0), IF(X74="X", TIME(0, 20, 0), 0), IF(X79="X", TIME(0, 20, 0), 0), IF(X84="X", TIME(0, 20, 0), 0), IF(X89="X", TIME(0, 20, 0), 0), IF(X94="X", TIME(0, 20, 0), 0), IF(X99="X", TIME(0, 20, 0), 0), IF(X104="X", TIME(0, 20, 0), 0), IF(X109="X", TIME(0, 20, 0), 0), IF(X114="X", TIME(0, 20, 0), 0), IF(X119="X", TIME(0, 20, 0), 0), IF(X124="X", TIME(0, 20, 0), 0), IF(X129="X", TIME(0, 20, 0), 0), IF(X134="X", TIME(0, 20, 0), 0), IF(X139="X", TIME(0, 20, 0), 0), IF(X144="X", TIME(0, 20, 0), 0), IF(X149="X", TIME(0, 20, 0), 0), IF(X154="X", TIME(0, 20, 0), 0), IF(X159="X", TIME(0, 20, 0), 0), IF(X164="X", TIME(0, 20, 0), 0), IF(X169="X", TIME(0, 20, 0), 0), IF(X174="X", TIME(0, 20, 0), 0))</f>
        <v>0</v>
      </c>
      <c r="Y180" s="20">
        <f t="array" ref="Y180">SUM(IF(Y4="X", TIME(0, 20, 0), 0), IF(Y9="X", TIME(0, 20, 0), 0), IF(Y14="X", TIME(0, 20, 0), 0), IF(Y19="X", TIME(0, 20, 0), 0), IF(Y24="X", TIME(0, 20, 0), 0), IF(Y29="X", TIME(0, 20, 0), 0), IF(Y34="X", TIME(0, 20, 0), 0), IF(Y39="X", TIME(0, 20, 0), 0), IF(Y44="X", TIME(0, 20, 0), 0), IF(Y49="X", TIME(0, 20, 0), 0), IF(Y54="X", TIME(0, 20, 0), 0), IF(Y59="X", TIME(0, 20, 0), 0), IF(Y64="X", TIME(0, 20, 0), 0), IF(Y69="X", TIME(0, 20, 0), 0), IF(Y74="X", TIME(0, 20, 0), 0), IF(Y79="X", TIME(0, 20, 0), 0), IF(Y84="X", TIME(0, 20, 0), 0), IF(Y89="X", TIME(0, 20, 0), 0), IF(Y94="X", TIME(0, 20, 0), 0), IF(Y99="X", TIME(0, 20, 0), 0), IF(Y104="X", TIME(0, 20, 0), 0), IF(Y109="X", TIME(0, 20, 0), 0), IF(Y114="X", TIME(0, 20, 0), 0), IF(Y119="X", TIME(0, 20, 0), 0), IF(Y124="X", TIME(0, 20, 0), 0), IF(Y129="X", TIME(0, 20, 0), 0), IF(Y134="X", TIME(0, 20, 0), 0), IF(Y139="X", TIME(0, 20, 0), 0), IF(Y144="X", TIME(0, 20, 0), 0), IF(Y149="X", TIME(0, 20, 0), 0), IF(Y154="X", TIME(0, 20, 0), 0), IF(Y159="X", TIME(0, 20, 0), 0), IF(Y164="X", TIME(0, 20, 0), 0), IF(Y169="X", TIME(0, 20, 0), 0), IF(Y174="X", TIME(0, 20, 0), 0))</f>
        <v>0</v>
      </c>
      <c r="Z180" s="20">
        <f t="array" ref="Z180">SUM(IF(Z4="X", TIME(0, 20, 0), 0), IF(Z9="X", TIME(0, 20, 0), 0), IF(Z14="X", TIME(0, 20, 0), 0), IF(Z19="X", TIME(0, 20, 0), 0), IF(Z24="X", TIME(0, 20, 0), 0), IF(Z29="X", TIME(0, 20, 0), 0), IF(Z34="X", TIME(0, 20, 0), 0), IF(Z39="X", TIME(0, 20, 0), 0), IF(Z44="X", TIME(0, 20, 0), 0), IF(Z49="X", TIME(0, 20, 0), 0), IF(Z54="X", TIME(0, 20, 0), 0), IF(Z59="X", TIME(0, 20, 0), 0), IF(Z64="X", TIME(0, 20, 0), 0), IF(Z69="X", TIME(0, 20, 0), 0), IF(Z74="X", TIME(0, 20, 0), 0), IF(Z79="X", TIME(0, 20, 0), 0), IF(Z84="X", TIME(0, 20, 0), 0), IF(Z89="X", TIME(0, 20, 0), 0), IF(Z94="X", TIME(0, 20, 0), 0), IF(Z99="X", TIME(0, 20, 0), 0), IF(Z104="X", TIME(0, 20, 0), 0), IF(Z109="X", TIME(0, 20, 0), 0), IF(Z114="X", TIME(0, 20, 0), 0), IF(Z119="X", TIME(0, 20, 0), 0), IF(Z124="X", TIME(0, 20, 0), 0), IF(Z129="X", TIME(0, 20, 0), 0), IF(Z134="X", TIME(0, 20, 0), 0), IF(Z139="X", TIME(0, 20, 0), 0), IF(Z144="X", TIME(0, 20, 0), 0), IF(Z149="X", TIME(0, 20, 0), 0), IF(Z154="X", TIME(0, 20, 0), 0), IF(Z159="X", TIME(0, 20, 0), 0), IF(Z164="X", TIME(0, 20, 0), 0), IF(Z169="X", TIME(0, 20, 0), 0), IF(Z174="X", TIME(0, 20, 0), 0))</f>
        <v>0</v>
      </c>
      <c r="AA180" s="20">
        <f t="array" ref="AA180">SUM(IF(AA4="X", TIME(0, 20, 0), 0), IF(AA9="X", TIME(0, 20, 0), 0), IF(AA14="X", TIME(0, 20, 0), 0), IF(AA19="X", TIME(0, 20, 0), 0), IF(AA24="X", TIME(0, 20, 0), 0), IF(AA29="X", TIME(0, 20, 0), 0), IF(AA34="X", TIME(0, 20, 0), 0), IF(AA39="X", TIME(0, 20, 0), 0), IF(AA44="X", TIME(0, 20, 0), 0), IF(AA49="X", TIME(0, 20, 0), 0), IF(AA54="X", TIME(0, 20, 0), 0), IF(AA59="X", TIME(0, 20, 0), 0), IF(AA64="X", TIME(0, 20, 0), 0), IF(AA69="X", TIME(0, 20, 0), 0), IF(AA74="X", TIME(0, 20, 0), 0), IF(AA79="X", TIME(0, 20, 0), 0), IF(AA84="X", TIME(0, 20, 0), 0), IF(AA89="X", TIME(0, 20, 0), 0), IF(AA94="X", TIME(0, 20, 0), 0), IF(AA99="X", TIME(0, 20, 0), 0), IF(AA104="X", TIME(0, 20, 0), 0), IF(AA109="X", TIME(0, 20, 0), 0), IF(AA114="X", TIME(0, 20, 0), 0), IF(AA119="X", TIME(0, 20, 0), 0), IF(AA124="X", TIME(0, 20, 0), 0), IF(AA129="X", TIME(0, 20, 0), 0), IF(AA134="X", TIME(0, 20, 0), 0), IF(AA139="X", TIME(0, 20, 0), 0), IF(AA144="X", TIME(0, 20, 0), 0), IF(AA149="X", TIME(0, 20, 0), 0), IF(AA154="X", TIME(0, 20, 0), 0), IF(AA159="X", TIME(0, 20, 0), 0), IF(AA164="X", TIME(0, 20, 0), 0), IF(AA169="X", TIME(0, 20, 0), 0), IF(AA174="X", TIME(0, 20, 0), 0))</f>
        <v>0</v>
      </c>
      <c r="AB180" s="20">
        <f t="array" ref="AB180">SUM(IF(AB4="X", TIME(0, 20, 0), 0), IF(AB9="X", TIME(0, 20, 0), 0), IF(AB14="X", TIME(0, 20, 0), 0), IF(AB19="X", TIME(0, 20, 0), 0), IF(AB24="X", TIME(0, 20, 0), 0), IF(AB29="X", TIME(0, 20, 0), 0), IF(AB34="X", TIME(0, 20, 0), 0), IF(AB39="X", TIME(0, 20, 0), 0), IF(AB44="X", TIME(0, 20, 0), 0), IF(AB49="X", TIME(0, 20, 0), 0), IF(AB54="X", TIME(0, 20, 0), 0), IF(AB59="X", TIME(0, 20, 0), 0), IF(AB64="X", TIME(0, 20, 0), 0), IF(AB69="X", TIME(0, 20, 0), 0), IF(AB74="X", TIME(0, 20, 0), 0), IF(AB79="X", TIME(0, 20, 0), 0), IF(AB84="X", TIME(0, 20, 0), 0), IF(AB89="X", TIME(0, 20, 0), 0), IF(AB94="X", TIME(0, 20, 0), 0), IF(AB99="X", TIME(0, 20, 0), 0), IF(AB104="X", TIME(0, 20, 0), 0), IF(AB109="X", TIME(0, 20, 0), 0), IF(AB114="X", TIME(0, 20, 0), 0), IF(AB119="X", TIME(0, 20, 0), 0), IF(AB124="X", TIME(0, 20, 0), 0), IF(AB129="X", TIME(0, 20, 0), 0), IF(AB134="X", TIME(0, 20, 0), 0), IF(AB139="X", TIME(0, 20, 0), 0), IF(AB144="X", TIME(0, 20, 0), 0), IF(AB149="X", TIME(0, 20, 0), 0), IF(AB154="X", TIME(0, 20, 0), 0), IF(AB159="X", TIME(0, 20, 0), 0), IF(AB164="X", TIME(0, 20, 0), 0), IF(AB169="X", TIME(0, 20, 0), 0), IF(AB174="X", TIME(0, 20, 0), 0))</f>
        <v>0</v>
      </c>
      <c r="AC180" s="20">
        <f t="array" ref="AC180">SUM(IF(AC4="X", TIME(0, 20, 0), 0), IF(AC9="X", TIME(0, 20, 0), 0), IF(AC14="X", TIME(0, 20, 0), 0), IF(AC19="X", TIME(0, 20, 0), 0), IF(AC24="X", TIME(0, 20, 0), 0), IF(AC29="X", TIME(0, 20, 0), 0), IF(AC34="X", TIME(0, 20, 0), 0), IF(AC39="X", TIME(0, 20, 0), 0), IF(AC44="X", TIME(0, 20, 0), 0), IF(AC49="X", TIME(0, 20, 0), 0), IF(AC54="X", TIME(0, 20, 0), 0), IF(AC59="X", TIME(0, 20, 0), 0), IF(AC64="X", TIME(0, 20, 0), 0), IF(AC69="X", TIME(0, 20, 0), 0), IF(AC74="X", TIME(0, 20, 0), 0), IF(AC79="X", TIME(0, 20, 0), 0), IF(AC84="X", TIME(0, 20, 0), 0), IF(AC89="X", TIME(0, 20, 0), 0), IF(AC94="X", TIME(0, 20, 0), 0), IF(AC99="X", TIME(0, 20, 0), 0), IF(AC104="X", TIME(0, 20, 0), 0), IF(AC109="X", TIME(0, 20, 0), 0), IF(AC114="X", TIME(0, 20, 0), 0), IF(AC119="X", TIME(0, 20, 0), 0), IF(AC124="X", TIME(0, 20, 0), 0), IF(AC129="X", TIME(0, 20, 0), 0), IF(AC134="X", TIME(0, 20, 0), 0), IF(AC139="X", TIME(0, 20, 0), 0), IF(AC144="X", TIME(0, 20, 0), 0), IF(AC149="X", TIME(0, 20, 0), 0), IF(AC154="X", TIME(0, 20, 0), 0), IF(AC159="X", TIME(0, 20, 0), 0), IF(AC164="X", TIME(0, 20, 0), 0), IF(AC169="X", TIME(0, 20, 0), 0), IF(AC174="X", TIME(0, 20, 0), 0))</f>
        <v>0</v>
      </c>
      <c r="AD180" s="20">
        <f t="array" ref="AD180">SUM(IF(AD4="X", TIME(0, 20, 0), 0), IF(AD9="X", TIME(0, 20, 0), 0), IF(AD14="X", TIME(0, 20, 0), 0), IF(AD19="X", TIME(0, 20, 0), 0), IF(AD24="X", TIME(0, 20, 0), 0), IF(AD29="X", TIME(0, 20, 0), 0), IF(AD34="X", TIME(0, 20, 0), 0), IF(AD39="X", TIME(0, 20, 0), 0), IF(AD44="X", TIME(0, 20, 0), 0), IF(AD49="X", TIME(0, 20, 0), 0), IF(AD54="X", TIME(0, 20, 0), 0), IF(AD59="X", TIME(0, 20, 0), 0), IF(AD64="X", TIME(0, 20, 0), 0), IF(AD69="X", TIME(0, 20, 0), 0), IF(AD74="X", TIME(0, 20, 0), 0), IF(AD79="X", TIME(0, 20, 0), 0), IF(AD84="X", TIME(0, 20, 0), 0), IF(AD89="X", TIME(0, 20, 0), 0), IF(AD94="X", TIME(0, 20, 0), 0), IF(AD99="X", TIME(0, 20, 0), 0), IF(AD104="X", TIME(0, 20, 0), 0), IF(AD109="X", TIME(0, 20, 0), 0), IF(AD114="X", TIME(0, 20, 0), 0), IF(AD119="X", TIME(0, 20, 0), 0), IF(AD124="X", TIME(0, 20, 0), 0), IF(AD129="X", TIME(0, 20, 0), 0), IF(AD134="X", TIME(0, 20, 0), 0), IF(AD139="X", TIME(0, 20, 0), 0), IF(AD144="X", TIME(0, 20, 0), 0), IF(AD149="X", TIME(0, 20, 0), 0), IF(AD154="X", TIME(0, 20, 0), 0), IF(AD159="X", TIME(0, 20, 0), 0), IF(AD164="X", TIME(0, 20, 0), 0), IF(AD169="X", TIME(0, 20, 0), 0), IF(AD174="X", TIME(0, 20, 0), 0))</f>
        <v>0</v>
      </c>
      <c r="AE180" s="20">
        <f t="array" ref="AE180">SUM(IF(AE4="X", TIME(0, 20, 0), 0), IF(AE9="X", TIME(0, 20, 0), 0), IF(AE14="X", TIME(0, 20, 0), 0), IF(AE19="X", TIME(0, 20, 0), 0), IF(AE24="X", TIME(0, 20, 0), 0), IF(AE29="X", TIME(0, 20, 0), 0), IF(AE34="X", TIME(0, 20, 0), 0), IF(AE39="X", TIME(0, 20, 0), 0), IF(AE44="X", TIME(0, 20, 0), 0), IF(AE49="X", TIME(0, 20, 0), 0), IF(AE54="X", TIME(0, 20, 0), 0), IF(AE59="X", TIME(0, 20, 0), 0), IF(AE64="X", TIME(0, 20, 0), 0), IF(AE69="X", TIME(0, 20, 0), 0), IF(AE74="X", TIME(0, 20, 0), 0), IF(AE79="X", TIME(0, 20, 0), 0), IF(AE84="X", TIME(0, 20, 0), 0), IF(AE89="X", TIME(0, 20, 0), 0), IF(AE94="X", TIME(0, 20, 0), 0), IF(AE99="X", TIME(0, 20, 0), 0), IF(AE104="X", TIME(0, 20, 0), 0), IF(AE109="X", TIME(0, 20, 0), 0), IF(AE114="X", TIME(0, 20, 0), 0), IF(AE119="X", TIME(0, 20, 0), 0), IF(AE124="X", TIME(0, 20, 0), 0), IF(AE129="X", TIME(0, 20, 0), 0), IF(AE134="X", TIME(0, 20, 0), 0), IF(AE139="X", TIME(0, 20, 0), 0), IF(AE144="X", TIME(0, 20, 0), 0), IF(AE149="X", TIME(0, 20, 0), 0), IF(AE154="X", TIME(0, 20, 0), 0), IF(AE159="X", TIME(0, 20, 0), 0), IF(AE164="X", TIME(0, 20, 0), 0), IF(AE169="X", TIME(0, 20, 0), 0), IF(AE174="X", TIME(0, 20, 0), 0))</f>
        <v>0</v>
      </c>
      <c r="AF180" s="20">
        <f t="array" ref="AF180">SUM(IF(AF4="X", TIME(0, 20, 0), 0), IF(AF9="X", TIME(0, 20, 0), 0), IF(AF14="X", TIME(0, 20, 0), 0), IF(AF19="X", TIME(0, 20, 0), 0), IF(AF24="X", TIME(0, 20, 0), 0), IF(AF29="X", TIME(0, 20, 0), 0), IF(AF34="X", TIME(0, 20, 0), 0), IF(AF39="X", TIME(0, 20, 0), 0), IF(AF44="X", TIME(0, 20, 0), 0), IF(AF49="X", TIME(0, 20, 0), 0), IF(AF54="X", TIME(0, 20, 0), 0), IF(AF59="X", TIME(0, 20, 0), 0), IF(AF64="X", TIME(0, 20, 0), 0), IF(AF69="X", TIME(0, 20, 0), 0), IF(AF74="X", TIME(0, 20, 0), 0), IF(AF79="X", TIME(0, 20, 0), 0), IF(AF84="X", TIME(0, 20, 0), 0), IF(AF89="X", TIME(0, 20, 0), 0), IF(AF94="X", TIME(0, 20, 0), 0), IF(AF99="X", TIME(0, 20, 0), 0), IF(AF104="X", TIME(0, 20, 0), 0), IF(AF109="X", TIME(0, 20, 0), 0), IF(AF114="X", TIME(0, 20, 0), 0), IF(AF119="X", TIME(0, 20, 0), 0), IF(AF124="X", TIME(0, 20, 0), 0), IF(AF129="X", TIME(0, 20, 0), 0), IF(AF134="X", TIME(0, 20, 0), 0), IF(AF139="X", TIME(0, 20, 0), 0), IF(AF144="X", TIME(0, 20, 0), 0), IF(AF149="X", TIME(0, 20, 0), 0), IF(AF154="X", TIME(0, 20, 0), 0), IF(AF159="X", TIME(0, 20, 0), 0), IF(AF164="X", TIME(0, 20, 0), 0), IF(AF169="X", TIME(0, 20, 0), 0), IF(AF174="X", TIME(0, 20, 0), 0))</f>
        <v>0</v>
      </c>
      <c r="AG180" s="20">
        <f t="array" ref="AG180">SUM(IF(AG4="X", TIME(0, 20, 0), 0), IF(AG9="X", TIME(0, 20, 0), 0), IF(AG14="X", TIME(0, 20, 0), 0), IF(AG19="X", TIME(0, 20, 0), 0), IF(AG24="X", TIME(0, 20, 0), 0), IF(AG29="X", TIME(0, 20, 0), 0), IF(AG34="X", TIME(0, 20, 0), 0), IF(AG39="X", TIME(0, 20, 0), 0), IF(AG44="X", TIME(0, 20, 0), 0), IF(AG49="X", TIME(0, 20, 0), 0), IF(AG54="X", TIME(0, 20, 0), 0), IF(AG59="X", TIME(0, 20, 0), 0), IF(AG64="X", TIME(0, 20, 0), 0), IF(AG69="X", TIME(0, 20, 0), 0), IF(AG74="X", TIME(0, 20, 0), 0), IF(AG79="X", TIME(0, 20, 0), 0), IF(AG84="X", TIME(0, 20, 0), 0), IF(AG89="X", TIME(0, 20, 0), 0), IF(AG94="X", TIME(0, 20, 0), 0), IF(AG99="X", TIME(0, 20, 0), 0), IF(AG104="X", TIME(0, 20, 0), 0), IF(AG109="X", TIME(0, 20, 0), 0), IF(AG114="X", TIME(0, 20, 0), 0), IF(AG119="X", TIME(0, 20, 0), 0), IF(AG124="X", TIME(0, 20, 0), 0), IF(AG129="X", TIME(0, 20, 0), 0), IF(AG134="X", TIME(0, 20, 0), 0), IF(AG139="X", TIME(0, 20, 0), 0), IF(AG144="X", TIME(0, 20, 0), 0), IF(AG149="X", TIME(0, 20, 0), 0), IF(AG154="X", TIME(0, 20, 0), 0), IF(AG159="X", TIME(0, 20, 0), 0), IF(AG164="X", TIME(0, 20, 0), 0), IF(AG169="X", TIME(0, 20, 0), 0), IF(AG174="X", TIME(0, 20, 0), 0))</f>
        <v>0</v>
      </c>
      <c r="AH180" s="20">
        <f t="array" ref="AH180">SUM(IF(AH4="X", TIME(0, 20, 0), 0), IF(AH9="X", TIME(0, 20, 0), 0), IF(AH14="X", TIME(0, 20, 0), 0), IF(AH19="X", TIME(0, 20, 0), 0), IF(AH24="X", TIME(0, 20, 0), 0), IF(AH29="X", TIME(0, 20, 0), 0), IF(AH34="X", TIME(0, 20, 0), 0), IF(AH39="X", TIME(0, 20, 0), 0), IF(AH44="X", TIME(0, 20, 0), 0), IF(AH49="X", TIME(0, 20, 0), 0), IF(AH54="X", TIME(0, 20, 0), 0), IF(AH59="X", TIME(0, 20, 0), 0), IF(AH64="X", TIME(0, 20, 0), 0), IF(AH69="X", TIME(0, 20, 0), 0), IF(AH74="X", TIME(0, 20, 0), 0), IF(AH79="X", TIME(0, 20, 0), 0), IF(AH84="X", TIME(0, 20, 0), 0), IF(AH89="X", TIME(0, 20, 0), 0), IF(AH94="X", TIME(0, 20, 0), 0), IF(AH99="X", TIME(0, 20, 0), 0), IF(AH104="X", TIME(0, 20, 0), 0), IF(AH109="X", TIME(0, 20, 0), 0), IF(AH114="X", TIME(0, 20, 0), 0), IF(AH119="X", TIME(0, 20, 0), 0), IF(AH124="X", TIME(0, 20, 0), 0), IF(AH129="X", TIME(0, 20, 0), 0), IF(AH134="X", TIME(0, 20, 0), 0), IF(AH139="X", TIME(0, 20, 0), 0), IF(AH144="X", TIME(0, 20, 0), 0), IF(AH149="X", TIME(0, 20, 0), 0), IF(AH154="X", TIME(0, 20, 0), 0), IF(AH159="X", TIME(0, 20, 0), 0), IF(AH164="X", TIME(0, 20, 0), 0), IF(AH169="X", TIME(0, 20, 0), 0), IF(AH174="X", TIME(0, 20, 0), 0))</f>
        <v>0</v>
      </c>
      <c r="AI180" s="20">
        <f t="array" ref="AI180">SUM(IF(AI4="X", TIME(0, 20, 0), 0), IF(AI9="X", TIME(0, 20, 0), 0), IF(AI14="X", TIME(0, 20, 0), 0), IF(AI19="X", TIME(0, 20, 0), 0), IF(AI24="X", TIME(0, 20, 0), 0), IF(AI29="X", TIME(0, 20, 0), 0), IF(AI34="X", TIME(0, 20, 0), 0), IF(AI39="X", TIME(0, 20, 0), 0), IF(AI44="X", TIME(0, 20, 0), 0), IF(AI49="X", TIME(0, 20, 0), 0), IF(AI54="X", TIME(0, 20, 0), 0), IF(AI59="X", TIME(0, 20, 0), 0), IF(AI64="X", TIME(0, 20, 0), 0), IF(AI69="X", TIME(0, 20, 0), 0), IF(AI74="X", TIME(0, 20, 0), 0), IF(AI79="X", TIME(0, 20, 0), 0), IF(AI84="X", TIME(0, 20, 0), 0), IF(AI89="X", TIME(0, 20, 0), 0), IF(AI94="X", TIME(0, 20, 0), 0), IF(AI99="X", TIME(0, 20, 0), 0), IF(AI104="X", TIME(0, 20, 0), 0), IF(AI109="X", TIME(0, 20, 0), 0), IF(AI114="X", TIME(0, 20, 0), 0), IF(AI119="X", TIME(0, 20, 0), 0), IF(AI124="X", TIME(0, 20, 0), 0), IF(AI129="X", TIME(0, 20, 0), 0), IF(AI134="X", TIME(0, 20, 0), 0), IF(AI139="X", TIME(0, 20, 0), 0), IF(AI144="X", TIME(0, 20, 0), 0), IF(AI149="X", TIME(0, 20, 0), 0), IF(AI154="X", TIME(0, 20, 0), 0), IF(AI159="X", TIME(0, 20, 0), 0), IF(AI164="X", TIME(0, 20, 0), 0), IF(AI169="X", TIME(0, 20, 0), 0), IF(AI174="X", TIME(0, 20, 0), 0))</f>
        <v>0</v>
      </c>
      <c r="AJ180" s="20">
        <f t="array" ref="AJ180">SUM(IF(AJ4="X", TIME(0, 20, 0), 0), IF(AJ9="X", TIME(0, 20, 0), 0), IF(AJ14="X", TIME(0, 20, 0), 0), IF(AJ19="X", TIME(0, 20, 0), 0), IF(AJ24="X", TIME(0, 20, 0), 0), IF(AJ29="X", TIME(0, 20, 0), 0), IF(AJ34="X", TIME(0, 20, 0), 0), IF(AJ39="X", TIME(0, 20, 0), 0), IF(AJ44="X", TIME(0, 20, 0), 0), IF(AJ49="X", TIME(0, 20, 0), 0), IF(AJ54="X", TIME(0, 20, 0), 0), IF(AJ59="X", TIME(0, 20, 0), 0), IF(AJ64="X", TIME(0, 20, 0), 0), IF(AJ69="X", TIME(0, 20, 0), 0), IF(AJ74="X", TIME(0, 20, 0), 0), IF(AJ79="X", TIME(0, 20, 0), 0), IF(AJ84="X", TIME(0, 20, 0), 0), IF(AJ89="X", TIME(0, 20, 0), 0), IF(AJ94="X", TIME(0, 20, 0), 0), IF(AJ99="X", TIME(0, 20, 0), 0), IF(AJ104="X", TIME(0, 20, 0), 0), IF(AJ109="X", TIME(0, 20, 0), 0), IF(AJ114="X", TIME(0, 20, 0), 0), IF(AJ119="X", TIME(0, 20, 0), 0), IF(AJ124="X", TIME(0, 20, 0), 0), IF(AJ129="X", TIME(0, 20, 0), 0), IF(AJ134="X", TIME(0, 20, 0), 0), IF(AJ139="X", TIME(0, 20, 0), 0), IF(AJ144="X", TIME(0, 20, 0), 0), IF(AJ149="X", TIME(0, 20, 0), 0), IF(AJ154="X", TIME(0, 20, 0), 0), IF(AJ159="X", TIME(0, 20, 0), 0), IF(AJ164="X", TIME(0, 20, 0), 0), IF(AJ169="X", TIME(0, 20, 0), 0), IF(AJ174="X", TIME(0, 20, 0), 0))</f>
        <v>0</v>
      </c>
      <c r="AK180" s="20">
        <f t="array" ref="AK180">SUM(IF(AK4="X", TIME(0, 20, 0), 0), IF(AK9="X", TIME(0, 20, 0), 0), IF(AK14="X", TIME(0, 20, 0), 0), IF(AK19="X", TIME(0, 20, 0), 0), IF(AK24="X", TIME(0, 20, 0), 0), IF(AK29="X", TIME(0, 20, 0), 0), IF(AK34="X", TIME(0, 20, 0), 0), IF(AK39="X", TIME(0, 20, 0), 0), IF(AK44="X", TIME(0, 20, 0), 0), IF(AK49="X", TIME(0, 20, 0), 0), IF(AK54="X", TIME(0, 20, 0), 0), IF(AK59="X", TIME(0, 20, 0), 0), IF(AK64="X", TIME(0, 20, 0), 0), IF(AK69="X", TIME(0, 20, 0), 0), IF(AK74="X", TIME(0, 20, 0), 0), IF(AK79="X", TIME(0, 20, 0), 0), IF(AK84="X", TIME(0, 20, 0), 0), IF(AK89="X", TIME(0, 20, 0), 0), IF(AK94="X", TIME(0, 20, 0), 0), IF(AK99="X", TIME(0, 20, 0), 0), IF(AK104="X", TIME(0, 20, 0), 0), IF(AK109="X", TIME(0, 20, 0), 0), IF(AK114="X", TIME(0, 20, 0), 0), IF(AK119="X", TIME(0, 20, 0), 0), IF(AK124="X", TIME(0, 20, 0), 0), IF(AK129="X", TIME(0, 20, 0), 0), IF(AK134="X", TIME(0, 20, 0), 0), IF(AK139="X", TIME(0, 20, 0), 0), IF(AK144="X", TIME(0, 20, 0), 0), IF(AK149="X", TIME(0, 20, 0), 0), IF(AK154="X", TIME(0, 20, 0), 0), IF(AK159="X", TIME(0, 20, 0), 0), IF(AK164="X", TIME(0, 20, 0), 0), IF(AK169="X", TIME(0, 20, 0), 0), IF(AK174="X", TIME(0, 20, 0), 0))</f>
        <v>0</v>
      </c>
      <c r="AL180" s="20">
        <f t="array" ref="AL180">SUM(IF(AL4="X", TIME(0, 20, 0), 0), IF(AL9="X", TIME(0, 20, 0), 0), IF(AL14="X", TIME(0, 20, 0), 0), IF(AL19="X", TIME(0, 20, 0), 0), IF(AL24="X", TIME(0, 20, 0), 0), IF(AL29="X", TIME(0, 20, 0), 0), IF(AL34="X", TIME(0, 20, 0), 0), IF(AL39="X", TIME(0, 20, 0), 0), IF(AL44="X", TIME(0, 20, 0), 0), IF(AL49="X", TIME(0, 20, 0), 0), IF(AL54="X", TIME(0, 20, 0), 0), IF(AL59="X", TIME(0, 20, 0), 0), IF(AL64="X", TIME(0, 20, 0), 0), IF(AL69="X", TIME(0, 20, 0), 0), IF(AL74="X", TIME(0, 20, 0), 0), IF(AL79="X", TIME(0, 20, 0), 0), IF(AL84="X", TIME(0, 20, 0), 0), IF(AL89="X", TIME(0, 20, 0), 0), IF(AL94="X", TIME(0, 20, 0), 0), IF(AL99="X", TIME(0, 20, 0), 0), IF(AL104="X", TIME(0, 20, 0), 0), IF(AL109="X", TIME(0, 20, 0), 0), IF(AL114="X", TIME(0, 20, 0), 0), IF(AL119="X", TIME(0, 20, 0), 0), IF(AL124="X", TIME(0, 20, 0), 0), IF(AL129="X", TIME(0, 20, 0), 0), IF(AL134="X", TIME(0, 20, 0), 0), IF(AL139="X", TIME(0, 20, 0), 0), IF(AL144="X", TIME(0, 20, 0), 0), IF(AL149="X", TIME(0, 20, 0), 0), IF(AL154="X", TIME(0, 20, 0), 0), IF(AL159="X", TIME(0, 20, 0), 0), IF(AL164="X", TIME(0, 20, 0), 0), IF(AL169="X", TIME(0, 20, 0), 0), IF(AL174="X", TIME(0, 20, 0), 0))</f>
        <v>2.7777777777777776E-2</v>
      </c>
      <c r="AM180" s="20">
        <f t="array" ref="AM180">SUM(IF(AM4="X", TIME(0, 20, 0), 0), IF(AM9="X", TIME(0, 20, 0), 0), IF(AM14="X", TIME(0, 20, 0), 0), IF(AM19="X", TIME(0, 20, 0), 0), IF(AM24="X", TIME(0, 20, 0), 0), IF(AM29="X", TIME(0, 20, 0), 0), IF(AM34="X", TIME(0, 20, 0), 0), IF(AM39="X", TIME(0, 20, 0), 0), IF(AM44="X", TIME(0, 20, 0), 0), IF(AM49="X", TIME(0, 20, 0), 0), IF(AM54="X", TIME(0, 20, 0), 0), IF(AM59="X", TIME(0, 20, 0), 0), IF(AM64="X", TIME(0, 20, 0), 0), IF(AM69="X", TIME(0, 20, 0), 0), IF(AM74="X", TIME(0, 20, 0), 0), IF(AM79="X", TIME(0, 20, 0), 0), IF(AM84="X", TIME(0, 20, 0), 0), IF(AM89="X", TIME(0, 20, 0), 0), IF(AM94="X", TIME(0, 20, 0), 0), IF(AM99="X", TIME(0, 20, 0), 0), IF(AM104="X", TIME(0, 20, 0), 0), IF(AM109="X", TIME(0, 20, 0), 0), IF(AM114="X", TIME(0, 20, 0), 0), IF(AM119="X", TIME(0, 20, 0), 0), IF(AM124="X", TIME(0, 20, 0), 0), IF(AM129="X", TIME(0, 20, 0), 0), IF(AM134="X", TIME(0, 20, 0), 0), IF(AM139="X", TIME(0, 20, 0), 0), IF(AM144="X", TIME(0, 20, 0), 0), IF(AM149="X", TIME(0, 20, 0), 0), IF(AM154="X", TIME(0, 20, 0), 0), IF(AM159="X", TIME(0, 20, 0), 0), IF(AM164="X", TIME(0, 20, 0), 0), IF(AM169="X", TIME(0, 20, 0), 0), IF(AM174="X", TIME(0, 20, 0), 0))</f>
        <v>2.7777777777777776E-2</v>
      </c>
      <c r="AN180" s="20">
        <f t="array" ref="AN180">SUM(IF(AN4="X", TIME(0, 20, 0), 0), IF(AN9="X", TIME(0, 20, 0), 0), IF(AN14="X", TIME(0, 20, 0), 0), IF(AN19="X", TIME(0, 20, 0), 0), IF(AN24="X", TIME(0, 20, 0), 0), IF(AN29="X", TIME(0, 20, 0), 0), IF(AN34="X", TIME(0, 20, 0), 0), IF(AN39="X", TIME(0, 20, 0), 0), IF(AN44="X", TIME(0, 20, 0), 0), IF(AN49="X", TIME(0, 20, 0), 0), IF(AN54="X", TIME(0, 20, 0), 0), IF(AN59="X", TIME(0, 20, 0), 0), IF(AN64="X", TIME(0, 20, 0), 0), IF(AN69="X", TIME(0, 20, 0), 0), IF(AN74="X", TIME(0, 20, 0), 0), IF(AN79="X", TIME(0, 20, 0), 0), IF(AN84="X", TIME(0, 20, 0), 0), IF(AN89="X", TIME(0, 20, 0), 0), IF(AN94="X", TIME(0, 20, 0), 0), IF(AN99="X", TIME(0, 20, 0), 0), IF(AN104="X", TIME(0, 20, 0), 0), IF(AN109="X", TIME(0, 20, 0), 0), IF(AN114="X", TIME(0, 20, 0), 0), IF(AN119="X", TIME(0, 20, 0), 0), IF(AN124="X", TIME(0, 20, 0), 0), IF(AN129="X", TIME(0, 20, 0), 0), IF(AN134="X", TIME(0, 20, 0), 0), IF(AN139="X", TIME(0, 20, 0), 0), IF(AN144="X", TIME(0, 20, 0), 0), IF(AN149="X", TIME(0, 20, 0), 0), IF(AN154="X", TIME(0, 20, 0), 0), IF(AN159="X", TIME(0, 20, 0), 0), IF(AN164="X", TIME(0, 20, 0), 0), IF(AN169="X", TIME(0, 20, 0), 0), IF(AN174="X", TIME(0, 20, 0), 0))</f>
        <v>4.1666666666666664E-2</v>
      </c>
      <c r="AO180" s="20">
        <f t="array" ref="AO180">SUM(IF(AO4="X", TIME(0, 20, 0), 0), IF(AO9="X", TIME(0, 20, 0), 0), IF(AO14="X", TIME(0, 20, 0), 0), IF(AO19="X", TIME(0, 20, 0), 0), IF(AO24="X", TIME(0, 20, 0), 0), IF(AO29="X", TIME(0, 20, 0), 0), IF(AO34="X", TIME(0, 20, 0), 0), IF(AO39="X", TIME(0, 20, 0), 0), IF(AO44="X", TIME(0, 20, 0), 0), IF(AO49="X", TIME(0, 20, 0), 0), IF(AO54="X", TIME(0, 20, 0), 0), IF(AO59="X", TIME(0, 20, 0), 0), IF(AO64="X", TIME(0, 20, 0), 0), IF(AO69="X", TIME(0, 20, 0), 0), IF(AO74="X", TIME(0, 20, 0), 0), IF(AO79="X", TIME(0, 20, 0), 0), IF(AO84="X", TIME(0, 20, 0), 0), IF(AO89="X", TIME(0, 20, 0), 0), IF(AO94="X", TIME(0, 20, 0), 0), IF(AO99="X", TIME(0, 20, 0), 0), IF(AO104="X", TIME(0, 20, 0), 0), IF(AO109="X", TIME(0, 20, 0), 0), IF(AO114="X", TIME(0, 20, 0), 0), IF(AO119="X", TIME(0, 20, 0), 0), IF(AO124="X", TIME(0, 20, 0), 0), IF(AO129="X", TIME(0, 20, 0), 0), IF(AO134="X", TIME(0, 20, 0), 0), IF(AO139="X", TIME(0, 20, 0), 0), IF(AO144="X", TIME(0, 20, 0), 0), IF(AO149="X", TIME(0, 20, 0), 0), IF(AO154="X", TIME(0, 20, 0), 0), IF(AO159="X", TIME(0, 20, 0), 0), IF(AO164="X", TIME(0, 20, 0), 0), IF(AO169="X", TIME(0, 20, 0), 0), IF(AO174="X", TIME(0, 20, 0), 0))</f>
        <v>0.11111111111111113</v>
      </c>
      <c r="AP180" s="20">
        <f t="array" ref="AP180">SUM(IF(AP4="X", TIME(0, 20, 0), 0), IF(AP9="X", TIME(0, 20, 0), 0), IF(AP14="X", TIME(0, 20, 0), 0), IF(AP19="X", TIME(0, 20, 0), 0), IF(AP24="X", TIME(0, 20, 0), 0), IF(AP29="X", TIME(0, 20, 0), 0), IF(AP34="X", TIME(0, 20, 0), 0), IF(AP39="X", TIME(0, 20, 0), 0), IF(AP44="X", TIME(0, 20, 0), 0), IF(AP49="X", TIME(0, 20, 0), 0), IF(AP54="X", TIME(0, 20, 0), 0), IF(AP59="X", TIME(0, 20, 0), 0), IF(AP64="X", TIME(0, 20, 0), 0), IF(AP69="X", TIME(0, 20, 0), 0), IF(AP74="X", TIME(0, 20, 0), 0), IF(AP79="X", TIME(0, 20, 0), 0), IF(AP84="X", TIME(0, 20, 0), 0), IF(AP89="X", TIME(0, 20, 0), 0), IF(AP94="X", TIME(0, 20, 0), 0), IF(AP99="X", TIME(0, 20, 0), 0), IF(AP104="X", TIME(0, 20, 0), 0), IF(AP109="X", TIME(0, 20, 0), 0), IF(AP114="X", TIME(0, 20, 0), 0), IF(AP119="X", TIME(0, 20, 0), 0), IF(AP124="X", TIME(0, 20, 0), 0), IF(AP129="X", TIME(0, 20, 0), 0), IF(AP134="X", TIME(0, 20, 0), 0), IF(AP139="X", TIME(0, 20, 0), 0), IF(AP144="X", TIME(0, 20, 0), 0), IF(AP149="X", TIME(0, 20, 0), 0), IF(AP154="X", TIME(0, 20, 0), 0), IF(AP159="X", TIME(0, 20, 0), 0), IF(AP164="X", TIME(0, 20, 0), 0), IF(AP169="X", TIME(0, 20, 0), 0), IF(AP174="X", TIME(0, 20, 0), 0))</f>
        <v>9.7222222222222238E-2</v>
      </c>
      <c r="AQ180" s="20">
        <f t="array" ref="AQ180">SUM(IF(AQ4="X", TIME(0, 20, 0), 0), IF(AQ9="X", TIME(0, 20, 0), 0), IF(AQ14="X", TIME(0, 20, 0), 0), IF(AQ19="X", TIME(0, 20, 0), 0), IF(AQ24="X", TIME(0, 20, 0), 0), IF(AQ29="X", TIME(0, 20, 0), 0), IF(AQ34="X", TIME(0, 20, 0), 0), IF(AQ39="X", TIME(0, 20, 0), 0), IF(AQ44="X", TIME(0, 20, 0), 0), IF(AQ49="X", TIME(0, 20, 0), 0), IF(AQ54="X", TIME(0, 20, 0), 0), IF(AQ59="X", TIME(0, 20, 0), 0), IF(AQ64="X", TIME(0, 20, 0), 0), IF(AQ69="X", TIME(0, 20, 0), 0), IF(AQ74="X", TIME(0, 20, 0), 0), IF(AQ79="X", TIME(0, 20, 0), 0), IF(AQ84="X", TIME(0, 20, 0), 0), IF(AQ89="X", TIME(0, 20, 0), 0), IF(AQ94="X", TIME(0, 20, 0), 0), IF(AQ99="X", TIME(0, 20, 0), 0), IF(AQ104="X", TIME(0, 20, 0), 0), IF(AQ109="X", TIME(0, 20, 0), 0), IF(AQ114="X", TIME(0, 20, 0), 0), IF(AQ119="X", TIME(0, 20, 0), 0), IF(AQ124="X", TIME(0, 20, 0), 0), IF(AQ129="X", TIME(0, 20, 0), 0), IF(AQ134="X", TIME(0, 20, 0), 0), IF(AQ139="X", TIME(0, 20, 0), 0), IF(AQ144="X", TIME(0, 20, 0), 0), IF(AQ149="X", TIME(0, 20, 0), 0), IF(AQ154="X", TIME(0, 20, 0), 0), IF(AQ159="X", TIME(0, 20, 0), 0), IF(AQ164="X", TIME(0, 20, 0), 0), IF(AQ169="X", TIME(0, 20, 0), 0), IF(AQ174="X", TIME(0, 20, 0), 0))</f>
        <v>0.11111111111111113</v>
      </c>
      <c r="AR180" s="20">
        <f t="array" ref="AR180">SUM(IF(AR4="X", TIME(0, 20, 0), 0), IF(AR9="X", TIME(0, 20, 0), 0), IF(AR14="X", TIME(0, 20, 0), 0), IF(AR19="X", TIME(0, 20, 0), 0), IF(AR24="X", TIME(0, 20, 0), 0), IF(AR29="X", TIME(0, 20, 0), 0), IF(AR34="X", TIME(0, 20, 0), 0), IF(AR39="X", TIME(0, 20, 0), 0), IF(AR44="X", TIME(0, 20, 0), 0), IF(AR49="X", TIME(0, 20, 0), 0), IF(AR54="X", TIME(0, 20, 0), 0), IF(AR59="X", TIME(0, 20, 0), 0), IF(AR64="X", TIME(0, 20, 0), 0), IF(AR69="X", TIME(0, 20, 0), 0), IF(AR74="X", TIME(0, 20, 0), 0), IF(AR79="X", TIME(0, 20, 0), 0), IF(AR84="X", TIME(0, 20, 0), 0), IF(AR89="X", TIME(0, 20, 0), 0), IF(AR94="X", TIME(0, 20, 0), 0), IF(AR99="X", TIME(0, 20, 0), 0), IF(AR104="X", TIME(0, 20, 0), 0), IF(AR109="X", TIME(0, 20, 0), 0), IF(AR114="X", TIME(0, 20, 0), 0), IF(AR119="X", TIME(0, 20, 0), 0), IF(AR124="X", TIME(0, 20, 0), 0), IF(AR129="X", TIME(0, 20, 0), 0), IF(AR134="X", TIME(0, 20, 0), 0), IF(AR139="X", TIME(0, 20, 0), 0), IF(AR144="X", TIME(0, 20, 0), 0), IF(AR149="X", TIME(0, 20, 0), 0), IF(AR154="X", TIME(0, 20, 0), 0), IF(AR159="X", TIME(0, 20, 0), 0), IF(AR164="X", TIME(0, 20, 0), 0), IF(AR169="X", TIME(0, 20, 0), 0), IF(AR174="X", TIME(0, 20, 0), 0))</f>
        <v>9.7222222222222238E-2</v>
      </c>
      <c r="AS180" s="20">
        <f t="array" ref="AS180">SUM(IF(AS4="X", TIME(0, 20, 0), 0), IF(AS9="X", TIME(0, 20, 0), 0), IF(AS14="X", TIME(0, 20, 0), 0), IF(AS19="X", TIME(0, 20, 0), 0), IF(AS24="X", TIME(0, 20, 0), 0), IF(AS29="X", TIME(0, 20, 0), 0), IF(AS34="X", TIME(0, 20, 0), 0), IF(AS39="X", TIME(0, 20, 0), 0), IF(AS44="X", TIME(0, 20, 0), 0), IF(AS49="X", TIME(0, 20, 0), 0), IF(AS54="X", TIME(0, 20, 0), 0), IF(AS59="X", TIME(0, 20, 0), 0), IF(AS64="X", TIME(0, 20, 0), 0), IF(AS69="X", TIME(0, 20, 0), 0), IF(AS74="X", TIME(0, 20, 0), 0), IF(AS79="X", TIME(0, 20, 0), 0), IF(AS84="X", TIME(0, 20, 0), 0), IF(AS89="X", TIME(0, 20, 0), 0), IF(AS94="X", TIME(0, 20, 0), 0), IF(AS99="X", TIME(0, 20, 0), 0), IF(AS104="X", TIME(0, 20, 0), 0), IF(AS109="X", TIME(0, 20, 0), 0), IF(AS114="X", TIME(0, 20, 0), 0), IF(AS119="X", TIME(0, 20, 0), 0), IF(AS124="X", TIME(0, 20, 0), 0), IF(AS129="X", TIME(0, 20, 0), 0), IF(AS134="X", TIME(0, 20, 0), 0), IF(AS139="X", TIME(0, 20, 0), 0), IF(AS144="X", TIME(0, 20, 0), 0), IF(AS149="X", TIME(0, 20, 0), 0), IF(AS154="X", TIME(0, 20, 0), 0), IF(AS159="X", TIME(0, 20, 0), 0), IF(AS164="X", TIME(0, 20, 0), 0), IF(AS169="X", TIME(0, 20, 0), 0), IF(AS174="X", TIME(0, 20, 0), 0))</f>
        <v>0.11111111111111113</v>
      </c>
      <c r="AT180" s="20">
        <f t="array" ref="AT180">SUM(IF(AT4="X", TIME(0, 20, 0), 0), IF(AT9="X", TIME(0, 20, 0), 0), IF(AT14="X", TIME(0, 20, 0), 0), IF(AT19="X", TIME(0, 20, 0), 0), IF(AT24="X", TIME(0, 20, 0), 0), IF(AT29="X", TIME(0, 20, 0), 0), IF(AT34="X", TIME(0, 20, 0), 0), IF(AT39="X", TIME(0, 20, 0), 0), IF(AT44="X", TIME(0, 20, 0), 0), IF(AT49="X", TIME(0, 20, 0), 0), IF(AT54="X", TIME(0, 20, 0), 0), IF(AT59="X", TIME(0, 20, 0), 0), IF(AT64="X", TIME(0, 20, 0), 0), IF(AT69="X", TIME(0, 20, 0), 0), IF(AT74="X", TIME(0, 20, 0), 0), IF(AT79="X", TIME(0, 20, 0), 0), IF(AT84="X", TIME(0, 20, 0), 0), IF(AT89="X", TIME(0, 20, 0), 0), IF(AT94="X", TIME(0, 20, 0), 0), IF(AT99="X", TIME(0, 20, 0), 0), IF(AT104="X", TIME(0, 20, 0), 0), IF(AT109="X", TIME(0, 20, 0), 0), IF(AT114="X", TIME(0, 20, 0), 0), IF(AT119="X", TIME(0, 20, 0), 0), IF(AT124="X", TIME(0, 20, 0), 0), IF(AT129="X", TIME(0, 20, 0), 0), IF(AT134="X", TIME(0, 20, 0), 0), IF(AT139="X", TIME(0, 20, 0), 0), IF(AT144="X", TIME(0, 20, 0), 0), IF(AT149="X", TIME(0, 20, 0), 0), IF(AT154="X", TIME(0, 20, 0), 0), IF(AT159="X", TIME(0, 20, 0), 0), IF(AT164="X", TIME(0, 20, 0), 0), IF(AT169="X", TIME(0, 20, 0), 0), IF(AT174="X", TIME(0, 20, 0), 0))</f>
        <v>0.12500000000000003</v>
      </c>
      <c r="AU180" s="20">
        <f t="array" ref="AU180">SUM(IF(AU4="X", TIME(0, 20, 0), 0), IF(AU9="X", TIME(0, 20, 0), 0), IF(AU14="X", TIME(0, 20, 0), 0), IF(AU19="X", TIME(0, 20, 0), 0), IF(AU24="X", TIME(0, 20, 0), 0), IF(AU29="X", TIME(0, 20, 0), 0), IF(AU34="X", TIME(0, 20, 0), 0), IF(AU39="X", TIME(0, 20, 0), 0), IF(AU44="X", TIME(0, 20, 0), 0), IF(AU49="X", TIME(0, 20, 0), 0), IF(AU54="X", TIME(0, 20, 0), 0), IF(AU59="X", TIME(0, 20, 0), 0), IF(AU64="X", TIME(0, 20, 0), 0), IF(AU69="X", TIME(0, 20, 0), 0), IF(AU74="X", TIME(0, 20, 0), 0), IF(AU79="X", TIME(0, 20, 0), 0), IF(AU84="X", TIME(0, 20, 0), 0), IF(AU89="X", TIME(0, 20, 0), 0), IF(AU94="X", TIME(0, 20, 0), 0), IF(AU99="X", TIME(0, 20, 0), 0), IF(AU104="X", TIME(0, 20, 0), 0), IF(AU109="X", TIME(0, 20, 0), 0), IF(AU114="X", TIME(0, 20, 0), 0), IF(AU119="X", TIME(0, 20, 0), 0), IF(AU124="X", TIME(0, 20, 0), 0), IF(AU129="X", TIME(0, 20, 0), 0), IF(AU134="X", TIME(0, 20, 0), 0), IF(AU139="X", TIME(0, 20, 0), 0), IF(AU144="X", TIME(0, 20, 0), 0), IF(AU149="X", TIME(0, 20, 0), 0), IF(AU154="X", TIME(0, 20, 0), 0), IF(AU159="X", TIME(0, 20, 0), 0), IF(AU164="X", TIME(0, 20, 0), 0), IF(AU169="X", TIME(0, 20, 0), 0), IF(AU174="X", TIME(0, 20, 0), 0))</f>
        <v>0.11111111111111113</v>
      </c>
      <c r="AV180" s="20">
        <f t="array" ref="AV180">SUM(IF(AV4="X", TIME(0, 20, 0), 0), IF(AV9="X", TIME(0, 20, 0), 0), IF(AV14="X", TIME(0, 20, 0), 0), IF(AV19="X", TIME(0, 20, 0), 0), IF(AV24="X", TIME(0, 20, 0), 0), IF(AV29="X", TIME(0, 20, 0), 0), IF(AV34="X", TIME(0, 20, 0), 0), IF(AV39="X", TIME(0, 20, 0), 0), IF(AV44="X", TIME(0, 20, 0), 0), IF(AV49="X", TIME(0, 20, 0), 0), IF(AV54="X", TIME(0, 20, 0), 0), IF(AV59="X", TIME(0, 20, 0), 0), IF(AV64="X", TIME(0, 20, 0), 0), IF(AV69="X", TIME(0, 20, 0), 0), IF(AV74="X", TIME(0, 20, 0), 0), IF(AV79="X", TIME(0, 20, 0), 0), IF(AV84="X", TIME(0, 20, 0), 0), IF(AV89="X", TIME(0, 20, 0), 0), IF(AV94="X", TIME(0, 20, 0), 0), IF(AV99="X", TIME(0, 20, 0), 0), IF(AV104="X", TIME(0, 20, 0), 0), IF(AV109="X", TIME(0, 20, 0), 0), IF(AV114="X", TIME(0, 20, 0), 0), IF(AV119="X", TIME(0, 20, 0), 0), IF(AV124="X", TIME(0, 20, 0), 0), IF(AV129="X", TIME(0, 20, 0), 0), IF(AV134="X", TIME(0, 20, 0), 0), IF(AV139="X", TIME(0, 20, 0), 0), IF(AV144="X", TIME(0, 20, 0), 0), IF(AV149="X", TIME(0, 20, 0), 0), IF(AV154="X", TIME(0, 20, 0), 0), IF(AV159="X", TIME(0, 20, 0), 0), IF(AV164="X", TIME(0, 20, 0), 0), IF(AV169="X", TIME(0, 20, 0), 0), IF(AV174="X", TIME(0, 20, 0), 0))</f>
        <v>0.11111111111111113</v>
      </c>
      <c r="AW180" s="20">
        <f t="array" ref="AW180">SUM(IF(AW4="X", TIME(0, 20, 0), 0), IF(AW9="X", TIME(0, 20, 0), 0), IF(AW14="X", TIME(0, 20, 0), 0), IF(AW19="X", TIME(0, 20, 0), 0), IF(AW24="X", TIME(0, 20, 0), 0), IF(AW29="X", TIME(0, 20, 0), 0), IF(AW34="X", TIME(0, 20, 0), 0), IF(AW39="X", TIME(0, 20, 0), 0), IF(AW44="X", TIME(0, 20, 0), 0), IF(AW49="X", TIME(0, 20, 0), 0), IF(AW54="X", TIME(0, 20, 0), 0), IF(AW59="X", TIME(0, 20, 0), 0), IF(AW64="X", TIME(0, 20, 0), 0), IF(AW69="X", TIME(0, 20, 0), 0), IF(AW74="X", TIME(0, 20, 0), 0), IF(AW79="X", TIME(0, 20, 0), 0), IF(AW84="X", TIME(0, 20, 0), 0), IF(AW89="X", TIME(0, 20, 0), 0), IF(AW94="X", TIME(0, 20, 0), 0), IF(AW99="X", TIME(0, 20, 0), 0), IF(AW104="X", TIME(0, 20, 0), 0), IF(AW109="X", TIME(0, 20, 0), 0), IF(AW114="X", TIME(0, 20, 0), 0), IF(AW119="X", TIME(0, 20, 0), 0), IF(AW124="X", TIME(0, 20, 0), 0), IF(AW129="X", TIME(0, 20, 0), 0), IF(AW134="X", TIME(0, 20, 0), 0), IF(AW139="X", TIME(0, 20, 0), 0), IF(AW144="X", TIME(0, 20, 0), 0), IF(AW149="X", TIME(0, 20, 0), 0), IF(AW154="X", TIME(0, 20, 0), 0), IF(AW159="X", TIME(0, 20, 0), 0), IF(AW164="X", TIME(0, 20, 0), 0), IF(AW169="X", TIME(0, 20, 0), 0), IF(AW174="X", TIME(0, 20, 0), 0))</f>
        <v>8.3333333333333343E-2</v>
      </c>
      <c r="AX180" s="20">
        <f t="array" ref="AX180">SUM(IF(AX4="X", TIME(0, 20, 0), 0), IF(AX9="X", TIME(0, 20, 0), 0), IF(AX14="X", TIME(0, 20, 0), 0), IF(AX19="X", TIME(0, 20, 0), 0), IF(AX24="X", TIME(0, 20, 0), 0), IF(AX29="X", TIME(0, 20, 0), 0), IF(AX34="X", TIME(0, 20, 0), 0), IF(AX39="X", TIME(0, 20, 0), 0), IF(AX44="X", TIME(0, 20, 0), 0), IF(AX49="X", TIME(0, 20, 0), 0), IF(AX54="X", TIME(0, 20, 0), 0), IF(AX59="X", TIME(0, 20, 0), 0), IF(AX64="X", TIME(0, 20, 0), 0), IF(AX69="X", TIME(0, 20, 0), 0), IF(AX74="X", TIME(0, 20, 0), 0), IF(AX79="X", TIME(0, 20, 0), 0), IF(AX84="X", TIME(0, 20, 0), 0), IF(AX89="X", TIME(0, 20, 0), 0), IF(AX94="X", TIME(0, 20, 0), 0), IF(AX99="X", TIME(0, 20, 0), 0), IF(AX104="X", TIME(0, 20, 0), 0), IF(AX109="X", TIME(0, 20, 0), 0), IF(AX114="X", TIME(0, 20, 0), 0), IF(AX119="X", TIME(0, 20, 0), 0), IF(AX124="X", TIME(0, 20, 0), 0), IF(AX129="X", TIME(0, 20, 0), 0), IF(AX134="X", TIME(0, 20, 0), 0), IF(AX139="X", TIME(0, 20, 0), 0), IF(AX144="X", TIME(0, 20, 0), 0), IF(AX149="X", TIME(0, 20, 0), 0), IF(AX154="X", TIME(0, 20, 0), 0), IF(AX159="X", TIME(0, 20, 0), 0), IF(AX164="X", TIME(0, 20, 0), 0), IF(AX169="X", TIME(0, 20, 0), 0), IF(AX174="X", TIME(0, 20, 0), 0))</f>
        <v>6.9444444444444448E-2</v>
      </c>
      <c r="AY180" s="20">
        <f t="array" ref="AY180">SUM(IF(AY4="X", TIME(0, 20, 0), 0), IF(AY9="X", TIME(0, 20, 0), 0), IF(AY14="X", TIME(0, 20, 0), 0), IF(AY19="X", TIME(0, 20, 0), 0), IF(AY24="X", TIME(0, 20, 0), 0), IF(AY29="X", TIME(0, 20, 0), 0), IF(AY34="X", TIME(0, 20, 0), 0), IF(AY39="X", TIME(0, 20, 0), 0), IF(AY44="X", TIME(0, 20, 0), 0), IF(AY49="X", TIME(0, 20, 0), 0), IF(AY54="X", TIME(0, 20, 0), 0), IF(AY59="X", TIME(0, 20, 0), 0), IF(AY64="X", TIME(0, 20, 0), 0), IF(AY69="X", TIME(0, 20, 0), 0), IF(AY74="X", TIME(0, 20, 0), 0), IF(AY79="X", TIME(0, 20, 0), 0), IF(AY84="X", TIME(0, 20, 0), 0), IF(AY89="X", TIME(0, 20, 0), 0), IF(AY94="X", TIME(0, 20, 0), 0), IF(AY99="X", TIME(0, 20, 0), 0), IF(AY104="X", TIME(0, 20, 0), 0), IF(AY109="X", TIME(0, 20, 0), 0), IF(AY114="X", TIME(0, 20, 0), 0), IF(AY119="X", TIME(0, 20, 0), 0), IF(AY124="X", TIME(0, 20, 0), 0), IF(AY129="X", TIME(0, 20, 0), 0), IF(AY134="X", TIME(0, 20, 0), 0), IF(AY139="X", TIME(0, 20, 0), 0), IF(AY144="X", TIME(0, 20, 0), 0), IF(AY149="X", TIME(0, 20, 0), 0), IF(AY154="X", TIME(0, 20, 0), 0), IF(AY159="X", TIME(0, 20, 0), 0), IF(AY164="X", TIME(0, 20, 0), 0), IF(AY169="X", TIME(0, 20, 0), 0), IF(AY174="X", TIME(0, 20, 0), 0))</f>
        <v>5.5555555555555552E-2</v>
      </c>
      <c r="AZ180" s="20">
        <f t="array" ref="AZ180">SUM(IF(AZ4="X", TIME(0, 20, 0), 0), IF(AZ9="X", TIME(0, 20, 0), 0), IF(AZ14="X", TIME(0, 20, 0), 0), IF(AZ19="X", TIME(0, 20, 0), 0), IF(AZ24="X", TIME(0, 20, 0), 0), IF(AZ29="X", TIME(0, 20, 0), 0), IF(AZ34="X", TIME(0, 20, 0), 0), IF(AZ39="X", TIME(0, 20, 0), 0), IF(AZ44="X", TIME(0, 20, 0), 0), IF(AZ49="X", TIME(0, 20, 0), 0), IF(AZ54="X", TIME(0, 20, 0), 0), IF(AZ59="X", TIME(0, 20, 0), 0), IF(AZ64="X", TIME(0, 20, 0), 0), IF(AZ69="X", TIME(0, 20, 0), 0), IF(AZ74="X", TIME(0, 20, 0), 0), IF(AZ79="X", TIME(0, 20, 0), 0), IF(AZ84="X", TIME(0, 20, 0), 0), IF(AZ89="X", TIME(0, 20, 0), 0), IF(AZ94="X", TIME(0, 20, 0), 0), IF(AZ99="X", TIME(0, 20, 0), 0), IF(AZ104="X", TIME(0, 20, 0), 0), IF(AZ109="X", TIME(0, 20, 0), 0), IF(AZ114="X", TIME(0, 20, 0), 0), IF(AZ119="X", TIME(0, 20, 0), 0), IF(AZ124="X", TIME(0, 20, 0), 0), IF(AZ129="X", TIME(0, 20, 0), 0), IF(AZ134="X", TIME(0, 20, 0), 0), IF(AZ139="X", TIME(0, 20, 0), 0), IF(AZ144="X", TIME(0, 20, 0), 0), IF(AZ149="X", TIME(0, 20, 0), 0), IF(AZ154="X", TIME(0, 20, 0), 0), IF(AZ159="X", TIME(0, 20, 0), 0), IF(AZ164="X", TIME(0, 20, 0), 0), IF(AZ169="X", TIME(0, 20, 0), 0), IF(AZ174="X", TIME(0, 20, 0), 0))</f>
        <v>4.1666666666666664E-2</v>
      </c>
      <c r="BA180" s="20">
        <f t="array" ref="BA180">SUM(IF(BA4="X", TIME(0, 20, 0), 0), IF(BA9="X", TIME(0, 20, 0), 0), IF(BA14="X", TIME(0, 20, 0), 0), IF(BA19="X", TIME(0, 20, 0), 0), IF(BA24="X", TIME(0, 20, 0), 0), IF(BA29="X", TIME(0, 20, 0), 0), IF(BA34="X", TIME(0, 20, 0), 0), IF(BA39="X", TIME(0, 20, 0), 0), IF(BA44="X", TIME(0, 20, 0), 0), IF(BA49="X", TIME(0, 20, 0), 0), IF(BA54="X", TIME(0, 20, 0), 0), IF(BA59="X", TIME(0, 20, 0), 0), IF(BA64="X", TIME(0, 20, 0), 0), IF(BA69="X", TIME(0, 20, 0), 0), IF(BA74="X", TIME(0, 20, 0), 0), IF(BA79="X", TIME(0, 20, 0), 0), IF(BA84="X", TIME(0, 20, 0), 0), IF(BA89="X", TIME(0, 20, 0), 0), IF(BA94="X", TIME(0, 20, 0), 0), IF(BA99="X", TIME(0, 20, 0), 0), IF(BA104="X", TIME(0, 20, 0), 0), IF(BA109="X", TIME(0, 20, 0), 0), IF(BA114="X", TIME(0, 20, 0), 0), IF(BA119="X", TIME(0, 20, 0), 0), IF(BA124="X", TIME(0, 20, 0), 0), IF(BA129="X", TIME(0, 20, 0), 0), IF(BA134="X", TIME(0, 20, 0), 0), IF(BA139="X", TIME(0, 20, 0), 0), IF(BA144="X", TIME(0, 20, 0), 0), IF(BA149="X", TIME(0, 20, 0), 0), IF(BA154="X", TIME(0, 20, 0), 0), IF(BA159="X", TIME(0, 20, 0), 0), IF(BA164="X", TIME(0, 20, 0), 0), IF(BA169="X", TIME(0, 20, 0), 0), IF(BA174="X", TIME(0, 20, 0), 0))</f>
        <v>8.3333333333333343E-2</v>
      </c>
      <c r="BB180" s="20">
        <f t="array" ref="BB180">SUM(IF(BB4="X", TIME(0, 20, 0), 0), IF(BB9="X", TIME(0, 20, 0), 0), IF(BB14="X", TIME(0, 20, 0), 0), IF(BB19="X", TIME(0, 20, 0), 0), IF(BB24="X", TIME(0, 20, 0), 0), IF(BB29="X", TIME(0, 20, 0), 0), IF(BB34="X", TIME(0, 20, 0), 0), IF(BB39="X", TIME(0, 20, 0), 0), IF(BB44="X", TIME(0, 20, 0), 0), IF(BB49="X", TIME(0, 20, 0), 0), IF(BB54="X", TIME(0, 20, 0), 0), IF(BB59="X", TIME(0, 20, 0), 0), IF(BB64="X", TIME(0, 20, 0), 0), IF(BB69="X", TIME(0, 20, 0), 0), IF(BB74="X", TIME(0, 20, 0), 0), IF(BB79="X", TIME(0, 20, 0), 0), IF(BB84="X", TIME(0, 20, 0), 0), IF(BB89="X", TIME(0, 20, 0), 0), IF(BB94="X", TIME(0, 20, 0), 0), IF(BB99="X", TIME(0, 20, 0), 0), IF(BB104="X", TIME(0, 20, 0), 0), IF(BB109="X", TIME(0, 20, 0), 0), IF(BB114="X", TIME(0, 20, 0), 0), IF(BB119="X", TIME(0, 20, 0), 0), IF(BB124="X", TIME(0, 20, 0), 0), IF(BB129="X", TIME(0, 20, 0), 0), IF(BB134="X", TIME(0, 20, 0), 0), IF(BB139="X", TIME(0, 20, 0), 0), IF(BB144="X", TIME(0, 20, 0), 0), IF(BB149="X", TIME(0, 20, 0), 0), IF(BB154="X", TIME(0, 20, 0), 0), IF(BB159="X", TIME(0, 20, 0), 0), IF(BB164="X", TIME(0, 20, 0), 0), IF(BB169="X", TIME(0, 20, 0), 0), IF(BB174="X", TIME(0, 20, 0), 0))</f>
        <v>0.11111111111111113</v>
      </c>
      <c r="BC180" s="20">
        <f t="array" ref="BC180">SUM(IF(BC4="X", TIME(0, 20, 0), 0), IF(BC9="X", TIME(0, 20, 0), 0), IF(BC14="X", TIME(0, 20, 0), 0), IF(BC19="X", TIME(0, 20, 0), 0), IF(BC24="X", TIME(0, 20, 0), 0), IF(BC29="X", TIME(0, 20, 0), 0), IF(BC34="X", TIME(0, 20, 0), 0), IF(BC39="X", TIME(0, 20, 0), 0), IF(BC44="X", TIME(0, 20, 0), 0), IF(BC49="X", TIME(0, 20, 0), 0), IF(BC54="X", TIME(0, 20, 0), 0), IF(BC59="X", TIME(0, 20, 0), 0), IF(BC64="X", TIME(0, 20, 0), 0), IF(BC69="X", TIME(0, 20, 0), 0), IF(BC74="X", TIME(0, 20, 0), 0), IF(BC79="X", TIME(0, 20, 0), 0), IF(BC84="X", TIME(0, 20, 0), 0), IF(BC89="X", TIME(0, 20, 0), 0), IF(BC94="X", TIME(0, 20, 0), 0), IF(BC99="X", TIME(0, 20, 0), 0), IF(BC104="X", TIME(0, 20, 0), 0), IF(BC109="X", TIME(0, 20, 0), 0), IF(BC114="X", TIME(0, 20, 0), 0), IF(BC119="X", TIME(0, 20, 0), 0), IF(BC124="X", TIME(0, 20, 0), 0), IF(BC129="X", TIME(0, 20, 0), 0), IF(BC134="X", TIME(0, 20, 0), 0), IF(BC139="X", TIME(0, 20, 0), 0), IF(BC144="X", TIME(0, 20, 0), 0), IF(BC149="X", TIME(0, 20, 0), 0), IF(BC154="X", TIME(0, 20, 0), 0), IF(BC159="X", TIME(0, 20, 0), 0), IF(BC164="X", TIME(0, 20, 0), 0), IF(BC169="X", TIME(0, 20, 0), 0), IF(BC174="X", TIME(0, 20, 0), 0))</f>
        <v>0.12500000000000003</v>
      </c>
      <c r="BD180" s="20">
        <f t="array" ref="BD180">SUM(IF(BD4="X", TIME(0, 20, 0), 0), IF(BD9="X", TIME(0, 20, 0), 0), IF(BD14="X", TIME(0, 20, 0), 0), IF(BD19="X", TIME(0, 20, 0), 0), IF(BD24="X", TIME(0, 20, 0), 0), IF(BD29="X", TIME(0, 20, 0), 0), IF(BD34="X", TIME(0, 20, 0), 0), IF(BD39="X", TIME(0, 20, 0), 0), IF(BD44="X", TIME(0, 20, 0), 0), IF(BD49="X", TIME(0, 20, 0), 0), IF(BD54="X", TIME(0, 20, 0), 0), IF(BD59="X", TIME(0, 20, 0), 0), IF(BD64="X", TIME(0, 20, 0), 0), IF(BD69="X", TIME(0, 20, 0), 0), IF(BD74="X", TIME(0, 20, 0), 0), IF(BD79="X", TIME(0, 20, 0), 0), IF(BD84="X", TIME(0, 20, 0), 0), IF(BD89="X", TIME(0, 20, 0), 0), IF(BD94="X", TIME(0, 20, 0), 0), IF(BD99="X", TIME(0, 20, 0), 0), IF(BD104="X", TIME(0, 20, 0), 0), IF(BD109="X", TIME(0, 20, 0), 0), IF(BD114="X", TIME(0, 20, 0), 0), IF(BD119="X", TIME(0, 20, 0), 0), IF(BD124="X", TIME(0, 20, 0), 0), IF(BD129="X", TIME(0, 20, 0), 0), IF(BD134="X", TIME(0, 20, 0), 0), IF(BD139="X", TIME(0, 20, 0), 0), IF(BD144="X", TIME(0, 20, 0), 0), IF(BD149="X", TIME(0, 20, 0), 0), IF(BD154="X", TIME(0, 20, 0), 0), IF(BD159="X", TIME(0, 20, 0), 0), IF(BD164="X", TIME(0, 20, 0), 0), IF(BD169="X", TIME(0, 20, 0), 0), IF(BD174="X", TIME(0, 20, 0), 0))</f>
        <v>0.12500000000000003</v>
      </c>
      <c r="BE180" s="20">
        <f t="array" ref="BE180">SUM(IF(BE4="X", TIME(0, 20, 0), 0), IF(BE9="X", TIME(0, 20, 0), 0), IF(BE14="X", TIME(0, 20, 0), 0), IF(BE19="X", TIME(0, 20, 0), 0), IF(BE24="X", TIME(0, 20, 0), 0), IF(BE29="X", TIME(0, 20, 0), 0), IF(BE34="X", TIME(0, 20, 0), 0), IF(BE39="X", TIME(0, 20, 0), 0), IF(BE44="X", TIME(0, 20, 0), 0), IF(BE49="X", TIME(0, 20, 0), 0), IF(BE54="X", TIME(0, 20, 0), 0), IF(BE59="X", TIME(0, 20, 0), 0), IF(BE64="X", TIME(0, 20, 0), 0), IF(BE69="X", TIME(0, 20, 0), 0), IF(BE74="X", TIME(0, 20, 0), 0), IF(BE79="X", TIME(0, 20, 0), 0), IF(BE84="X", TIME(0, 20, 0), 0), IF(BE89="X", TIME(0, 20, 0), 0), IF(BE94="X", TIME(0, 20, 0), 0), IF(BE99="X", TIME(0, 20, 0), 0), IF(BE104="X", TIME(0, 20, 0), 0), IF(BE109="X", TIME(0, 20, 0), 0), IF(BE114="X", TIME(0, 20, 0), 0), IF(BE119="X", TIME(0, 20, 0), 0), IF(BE124="X", TIME(0, 20, 0), 0), IF(BE129="X", TIME(0, 20, 0), 0), IF(BE134="X", TIME(0, 20, 0), 0), IF(BE139="X", TIME(0, 20, 0), 0), IF(BE144="X", TIME(0, 20, 0), 0), IF(BE149="X", TIME(0, 20, 0), 0), IF(BE154="X", TIME(0, 20, 0), 0), IF(BE159="X", TIME(0, 20, 0), 0), IF(BE164="X", TIME(0, 20, 0), 0), IF(BE169="X", TIME(0, 20, 0), 0), IF(BE174="X", TIME(0, 20, 0), 0))</f>
        <v>0.16666666666666671</v>
      </c>
      <c r="BF180" s="20">
        <f t="array" ref="BF180">SUM(IF(BF4="X", TIME(0, 20, 0), 0), IF(BF9="X", TIME(0, 20, 0), 0), IF(BF14="X", TIME(0, 20, 0), 0), IF(BF19="X", TIME(0, 20, 0), 0), IF(BF24="X", TIME(0, 20, 0), 0), IF(BF29="X", TIME(0, 20, 0), 0), IF(BF34="X", TIME(0, 20, 0), 0), IF(BF39="X", TIME(0, 20, 0), 0), IF(BF44="X", TIME(0, 20, 0), 0), IF(BF49="X", TIME(0, 20, 0), 0), IF(BF54="X", TIME(0, 20, 0), 0), IF(BF59="X", TIME(0, 20, 0), 0), IF(BF64="X", TIME(0, 20, 0), 0), IF(BF69="X", TIME(0, 20, 0), 0), IF(BF74="X", TIME(0, 20, 0), 0), IF(BF79="X", TIME(0, 20, 0), 0), IF(BF84="X", TIME(0, 20, 0), 0), IF(BF89="X", TIME(0, 20, 0), 0), IF(BF94="X", TIME(0, 20, 0), 0), IF(BF99="X", TIME(0, 20, 0), 0), IF(BF104="X", TIME(0, 20, 0), 0), IF(BF109="X", TIME(0, 20, 0), 0), IF(BF114="X", TIME(0, 20, 0), 0), IF(BF119="X", TIME(0, 20, 0), 0), IF(BF124="X", TIME(0, 20, 0), 0), IF(BF129="X", TIME(0, 20, 0), 0), IF(BF134="X", TIME(0, 20, 0), 0), IF(BF139="X", TIME(0, 20, 0), 0), IF(BF144="X", TIME(0, 20, 0), 0), IF(BF149="X", TIME(0, 20, 0), 0), IF(BF154="X", TIME(0, 20, 0), 0), IF(BF159="X", TIME(0, 20, 0), 0), IF(BF164="X", TIME(0, 20, 0), 0), IF(BF169="X", TIME(0, 20, 0), 0), IF(BF174="X", TIME(0, 20, 0), 0))</f>
        <v>0.11111111111111113</v>
      </c>
      <c r="BG180" s="20">
        <f t="array" ref="BG180">SUM(IF(BG4="X", TIME(0, 20, 0), 0), IF(BG9="X", TIME(0, 20, 0), 0), IF(BG14="X", TIME(0, 20, 0), 0), IF(BG19="X", TIME(0, 20, 0), 0), IF(BG24="X", TIME(0, 20, 0), 0), IF(BG29="X", TIME(0, 20, 0), 0), IF(BG34="X", TIME(0, 20, 0), 0), IF(BG39="X", TIME(0, 20, 0), 0), IF(BG44="X", TIME(0, 20, 0), 0), IF(BG49="X", TIME(0, 20, 0), 0), IF(BG54="X", TIME(0, 20, 0), 0), IF(BG59="X", TIME(0, 20, 0), 0), IF(BG64="X", TIME(0, 20, 0), 0), IF(BG69="X", TIME(0, 20, 0), 0), IF(BG74="X", TIME(0, 20, 0), 0), IF(BG79="X", TIME(0, 20, 0), 0), IF(BG84="X", TIME(0, 20, 0), 0), IF(BG89="X", TIME(0, 20, 0), 0), IF(BG94="X", TIME(0, 20, 0), 0), IF(BG99="X", TIME(0, 20, 0), 0), IF(BG104="X", TIME(0, 20, 0), 0), IF(BG109="X", TIME(0, 20, 0), 0), IF(BG114="X", TIME(0, 20, 0), 0), IF(BG119="X", TIME(0, 20, 0), 0), IF(BG124="X", TIME(0, 20, 0), 0), IF(BG129="X", TIME(0, 20, 0), 0), IF(BG134="X", TIME(0, 20, 0), 0), IF(BG139="X", TIME(0, 20, 0), 0), IF(BG144="X", TIME(0, 20, 0), 0), IF(BG149="X", TIME(0, 20, 0), 0), IF(BG154="X", TIME(0, 20, 0), 0), IF(BG159="X", TIME(0, 20, 0), 0), IF(BG164="X", TIME(0, 20, 0), 0), IF(BG169="X", TIME(0, 20, 0), 0), IF(BG174="X", TIME(0, 20, 0), 0))</f>
        <v>0.11111111111111113</v>
      </c>
      <c r="BH180" s="20">
        <f t="array" ref="BH180">SUM(IF(BH4="X", TIME(0, 20, 0), 0), IF(BH9="X", TIME(0, 20, 0), 0), IF(BH14="X", TIME(0, 20, 0), 0), IF(BH19="X", TIME(0, 20, 0), 0), IF(BH24="X", TIME(0, 20, 0), 0), IF(BH29="X", TIME(0, 20, 0), 0), IF(BH34="X", TIME(0, 20, 0), 0), IF(BH39="X", TIME(0, 20, 0), 0), IF(BH44="X", TIME(0, 20, 0), 0), IF(BH49="X", TIME(0, 20, 0), 0), IF(BH54="X", TIME(0, 20, 0), 0), IF(BH59="X", TIME(0, 20, 0), 0), IF(BH64="X", TIME(0, 20, 0), 0), IF(BH69="X", TIME(0, 20, 0), 0), IF(BH74="X", TIME(0, 20, 0), 0), IF(BH79="X", TIME(0, 20, 0), 0), IF(BH84="X", TIME(0, 20, 0), 0), IF(BH89="X", TIME(0, 20, 0), 0), IF(BH94="X", TIME(0, 20, 0), 0), IF(BH99="X", TIME(0, 20, 0), 0), IF(BH104="X", TIME(0, 20, 0), 0), IF(BH109="X", TIME(0, 20, 0), 0), IF(BH114="X", TIME(0, 20, 0), 0), IF(BH119="X", TIME(0, 20, 0), 0), IF(BH124="X", TIME(0, 20, 0), 0), IF(BH129="X", TIME(0, 20, 0), 0), IF(BH134="X", TIME(0, 20, 0), 0), IF(BH139="X", TIME(0, 20, 0), 0), IF(BH144="X", TIME(0, 20, 0), 0), IF(BH149="X", TIME(0, 20, 0), 0), IF(BH154="X", TIME(0, 20, 0), 0), IF(BH159="X", TIME(0, 20, 0), 0), IF(BH164="X", TIME(0, 20, 0), 0), IF(BH169="X", TIME(0, 20, 0), 0), IF(BH174="X", TIME(0, 20, 0), 0))</f>
        <v>9.7222222222222238E-2</v>
      </c>
      <c r="BI180" s="20">
        <f t="array" ref="BI180">SUM(IF(BI4="X", TIME(0, 20, 0), 0), IF(BI9="X", TIME(0, 20, 0), 0), IF(BI14="X", TIME(0, 20, 0), 0), IF(BI19="X", TIME(0, 20, 0), 0), IF(BI24="X", TIME(0, 20, 0), 0), IF(BI29="X", TIME(0, 20, 0), 0), IF(BI34="X", TIME(0, 20, 0), 0), IF(BI39="X", TIME(0, 20, 0), 0), IF(BI44="X", TIME(0, 20, 0), 0), IF(BI49="X", TIME(0, 20, 0), 0), IF(BI54="X", TIME(0, 20, 0), 0), IF(BI59="X", TIME(0, 20, 0), 0), IF(BI64="X", TIME(0, 20, 0), 0), IF(BI69="X", TIME(0, 20, 0), 0), IF(BI74="X", TIME(0, 20, 0), 0), IF(BI79="X", TIME(0, 20, 0), 0), IF(BI84="X", TIME(0, 20, 0), 0), IF(BI89="X", TIME(0, 20, 0), 0), IF(BI94="X", TIME(0, 20, 0), 0), IF(BI99="X", TIME(0, 20, 0), 0), IF(BI104="X", TIME(0, 20, 0), 0), IF(BI109="X", TIME(0, 20, 0), 0), IF(BI114="X", TIME(0, 20, 0), 0), IF(BI119="X", TIME(0, 20, 0), 0), IF(BI124="X", TIME(0, 20, 0), 0), IF(BI129="X", TIME(0, 20, 0), 0), IF(BI134="X", TIME(0, 20, 0), 0), IF(BI139="X", TIME(0, 20, 0), 0), IF(BI144="X", TIME(0, 20, 0), 0), IF(BI149="X", TIME(0, 20, 0), 0), IF(BI154="X", TIME(0, 20, 0), 0), IF(BI159="X", TIME(0, 20, 0), 0), IF(BI164="X", TIME(0, 20, 0), 0), IF(BI169="X", TIME(0, 20, 0), 0), IF(BI174="X", TIME(0, 20, 0), 0))</f>
        <v>9.7222222222222238E-2</v>
      </c>
      <c r="BJ180" s="20">
        <f t="array" ref="BJ180">SUM(IF(BJ4="X", TIME(0, 20, 0), 0), IF(BJ9="X", TIME(0, 20, 0), 0), IF(BJ14="X", TIME(0, 20, 0), 0), IF(BJ19="X", TIME(0, 20, 0), 0), IF(BJ24="X", TIME(0, 20, 0), 0), IF(BJ29="X", TIME(0, 20, 0), 0), IF(BJ34="X", TIME(0, 20, 0), 0), IF(BJ39="X", TIME(0, 20, 0), 0), IF(BJ44="X", TIME(0, 20, 0), 0), IF(BJ49="X", TIME(0, 20, 0), 0), IF(BJ54="X", TIME(0, 20, 0), 0), IF(BJ59="X", TIME(0, 20, 0), 0), IF(BJ64="X", TIME(0, 20, 0), 0), IF(BJ69="X", TIME(0, 20, 0), 0), IF(BJ74="X", TIME(0, 20, 0), 0), IF(BJ79="X", TIME(0, 20, 0), 0), IF(BJ84="X", TIME(0, 20, 0), 0), IF(BJ89="X", TIME(0, 20, 0), 0), IF(BJ94="X", TIME(0, 20, 0), 0), IF(BJ99="X", TIME(0, 20, 0), 0), IF(BJ104="X", TIME(0, 20, 0), 0), IF(BJ109="X", TIME(0, 20, 0), 0), IF(BJ114="X", TIME(0, 20, 0), 0), IF(BJ119="X", TIME(0, 20, 0), 0), IF(BJ124="X", TIME(0, 20, 0), 0), IF(BJ129="X", TIME(0, 20, 0), 0), IF(BJ134="X", TIME(0, 20, 0), 0), IF(BJ139="X", TIME(0, 20, 0), 0), IF(BJ144="X", TIME(0, 20, 0), 0), IF(BJ149="X", TIME(0, 20, 0), 0), IF(BJ154="X", TIME(0, 20, 0), 0), IF(BJ159="X", TIME(0, 20, 0), 0), IF(BJ164="X", TIME(0, 20, 0), 0), IF(BJ169="X", TIME(0, 20, 0), 0), IF(BJ174="X", TIME(0, 20, 0), 0))</f>
        <v>5.5555555555555552E-2</v>
      </c>
      <c r="BK180" s="20">
        <f t="array" ref="BK180">SUM(IF(BK4="X", TIME(0, 20, 0), 0), IF(BK9="X", TIME(0, 20, 0), 0), IF(BK14="X", TIME(0, 20, 0), 0), IF(BK19="X", TIME(0, 20, 0), 0), IF(BK24="X", TIME(0, 20, 0), 0), IF(BK29="X", TIME(0, 20, 0), 0), IF(BK34="X", TIME(0, 20, 0), 0), IF(BK39="X", TIME(0, 20, 0), 0), IF(BK44="X", TIME(0, 20, 0), 0), IF(BK49="X", TIME(0, 20, 0), 0), IF(BK54="X", TIME(0, 20, 0), 0), IF(BK59="X", TIME(0, 20, 0), 0), IF(BK64="X", TIME(0, 20, 0), 0), IF(BK69="X", TIME(0, 20, 0), 0), IF(BK74="X", TIME(0, 20, 0), 0), IF(BK79="X", TIME(0, 20, 0), 0), IF(BK84="X", TIME(0, 20, 0), 0), IF(BK89="X", TIME(0, 20, 0), 0), IF(BK94="X", TIME(0, 20, 0), 0), IF(BK99="X", TIME(0, 20, 0), 0), IF(BK104="X", TIME(0, 20, 0), 0), IF(BK109="X", TIME(0, 20, 0), 0), IF(BK114="X", TIME(0, 20, 0), 0), IF(BK119="X", TIME(0, 20, 0), 0), IF(BK124="X", TIME(0, 20, 0), 0), IF(BK129="X", TIME(0, 20, 0), 0), IF(BK134="X", TIME(0, 20, 0), 0), IF(BK139="X", TIME(0, 20, 0), 0), IF(BK144="X", TIME(0, 20, 0), 0), IF(BK149="X", TIME(0, 20, 0), 0), IF(BK154="X", TIME(0, 20, 0), 0), IF(BK159="X", TIME(0, 20, 0), 0), IF(BK164="X", TIME(0, 20, 0), 0), IF(BK169="X", TIME(0, 20, 0), 0), IF(BK174="X", TIME(0, 20, 0), 0))</f>
        <v>8.3333333333333343E-2</v>
      </c>
      <c r="BL180" s="20">
        <f t="array" ref="BL180">SUM(IF(BL4="X", TIME(0, 20, 0), 0), IF(BL9="X", TIME(0, 20, 0), 0), IF(BL14="X", TIME(0, 20, 0), 0), IF(BL19="X", TIME(0, 20, 0), 0), IF(BL24="X", TIME(0, 20, 0), 0), IF(BL29="X", TIME(0, 20, 0), 0), IF(BL34="X", TIME(0, 20, 0), 0), IF(BL39="X", TIME(0, 20, 0), 0), IF(BL44="X", TIME(0, 20, 0), 0), IF(BL49="X", TIME(0, 20, 0), 0), IF(BL54="X", TIME(0, 20, 0), 0), IF(BL59="X", TIME(0, 20, 0), 0), IF(BL64="X", TIME(0, 20, 0), 0), IF(BL69="X", TIME(0, 20, 0), 0), IF(BL74="X", TIME(0, 20, 0), 0), IF(BL79="X", TIME(0, 20, 0), 0), IF(BL84="X", TIME(0, 20, 0), 0), IF(BL89="X", TIME(0, 20, 0), 0), IF(BL94="X", TIME(0, 20, 0), 0), IF(BL99="X", TIME(0, 20, 0), 0), IF(BL104="X", TIME(0, 20, 0), 0), IF(BL109="X", TIME(0, 20, 0), 0), IF(BL114="X", TIME(0, 20, 0), 0), IF(BL119="X", TIME(0, 20, 0), 0), IF(BL124="X", TIME(0, 20, 0), 0), IF(BL129="X", TIME(0, 20, 0), 0), IF(BL134="X", TIME(0, 20, 0), 0), IF(BL139="X", TIME(0, 20, 0), 0), IF(BL144="X", TIME(0, 20, 0), 0), IF(BL149="X", TIME(0, 20, 0), 0), IF(BL154="X", TIME(0, 20, 0), 0), IF(BL159="X", TIME(0, 20, 0), 0), IF(BL164="X", TIME(0, 20, 0), 0), IF(BL169="X", TIME(0, 20, 0), 0), IF(BL174="X", TIME(0, 20, 0), 0))</f>
        <v>5.5555555555555552E-2</v>
      </c>
      <c r="BM180" s="20">
        <f t="array" ref="BM180">SUM(IF(BM4="X", TIME(0, 20, 0), 0), IF(BM9="X", TIME(0, 20, 0), 0), IF(BM14="X", TIME(0, 20, 0), 0), IF(BM19="X", TIME(0, 20, 0), 0), IF(BM24="X", TIME(0, 20, 0), 0), IF(BM29="X", TIME(0, 20, 0), 0), IF(BM34="X", TIME(0, 20, 0), 0), IF(BM39="X", TIME(0, 20, 0), 0), IF(BM44="X", TIME(0, 20, 0), 0), IF(BM49="X", TIME(0, 20, 0), 0), IF(BM54="X", TIME(0, 20, 0), 0), IF(BM59="X", TIME(0, 20, 0), 0), IF(BM64="X", TIME(0, 20, 0), 0), IF(BM69="X", TIME(0, 20, 0), 0), IF(BM74="X", TIME(0, 20, 0), 0), IF(BM79="X", TIME(0, 20, 0), 0), IF(BM84="X", TIME(0, 20, 0), 0), IF(BM89="X", TIME(0, 20, 0), 0), IF(BM94="X", TIME(0, 20, 0), 0), IF(BM99="X", TIME(0, 20, 0), 0), IF(BM104="X", TIME(0, 20, 0), 0), IF(BM109="X", TIME(0, 20, 0), 0), IF(BM114="X", TIME(0, 20, 0), 0), IF(BM119="X", TIME(0, 20, 0), 0), IF(BM124="X", TIME(0, 20, 0), 0), IF(BM129="X", TIME(0, 20, 0), 0), IF(BM134="X", TIME(0, 20, 0), 0), IF(BM139="X", TIME(0, 20, 0), 0), IF(BM144="X", TIME(0, 20, 0), 0), IF(BM149="X", TIME(0, 20, 0), 0), IF(BM154="X", TIME(0, 20, 0), 0), IF(BM159="X", TIME(0, 20, 0), 0), IF(BM164="X", TIME(0, 20, 0), 0), IF(BM169="X", TIME(0, 20, 0), 0), IF(BM174="X", TIME(0, 20, 0), 0))</f>
        <v>5.5555555555555552E-2</v>
      </c>
      <c r="BN180" s="20">
        <f t="array" ref="BN180">SUM(IF(BN4="X", TIME(0, 20, 0), 0), IF(BN9="X", TIME(0, 20, 0), 0), IF(BN14="X", TIME(0, 20, 0), 0), IF(BN19="X", TIME(0, 20, 0), 0), IF(BN24="X", TIME(0, 20, 0), 0), IF(BN29="X", TIME(0, 20, 0), 0), IF(BN34="X", TIME(0, 20, 0), 0), IF(BN39="X", TIME(0, 20, 0), 0), IF(BN44="X", TIME(0, 20, 0), 0), IF(BN49="X", TIME(0, 20, 0), 0), IF(BN54="X", TIME(0, 20, 0), 0), IF(BN59="X", TIME(0, 20, 0), 0), IF(BN64="X", TIME(0, 20, 0), 0), IF(BN69="X", TIME(0, 20, 0), 0), IF(BN74="X", TIME(0, 20, 0), 0), IF(BN79="X", TIME(0, 20, 0), 0), IF(BN84="X", TIME(0, 20, 0), 0), IF(BN89="X", TIME(0, 20, 0), 0), IF(BN94="X", TIME(0, 20, 0), 0), IF(BN99="X", TIME(0, 20, 0), 0), IF(BN104="X", TIME(0, 20, 0), 0), IF(BN109="X", TIME(0, 20, 0), 0), IF(BN114="X", TIME(0, 20, 0), 0), IF(BN119="X", TIME(0, 20, 0), 0), IF(BN124="X", TIME(0, 20, 0), 0), IF(BN129="X", TIME(0, 20, 0), 0), IF(BN134="X", TIME(0, 20, 0), 0), IF(BN139="X", TIME(0, 20, 0), 0), IF(BN144="X", TIME(0, 20, 0), 0), IF(BN149="X", TIME(0, 20, 0), 0), IF(BN154="X", TIME(0, 20, 0), 0), IF(BN159="X", TIME(0, 20, 0), 0), IF(BN164="X", TIME(0, 20, 0), 0), IF(BN169="X", TIME(0, 20, 0), 0), IF(BN174="X", TIME(0, 20, 0), 0))</f>
        <v>4.1666666666666664E-2</v>
      </c>
      <c r="BO180" s="20">
        <f t="array" ref="BO180">SUM(IF(BO4="X", TIME(0, 20, 0), 0), IF(BO9="X", TIME(0, 20, 0), 0), IF(BO14="X", TIME(0, 20, 0), 0), IF(BO19="X", TIME(0, 20, 0), 0), IF(BO24="X", TIME(0, 20, 0), 0), IF(BO29="X", TIME(0, 20, 0), 0), IF(BO34="X", TIME(0, 20, 0), 0), IF(BO39="X", TIME(0, 20, 0), 0), IF(BO44="X", TIME(0, 20, 0), 0), IF(BO49="X", TIME(0, 20, 0), 0), IF(BO54="X", TIME(0, 20, 0), 0), IF(BO59="X", TIME(0, 20, 0), 0), IF(BO64="X", TIME(0, 20, 0), 0), IF(BO69="X", TIME(0, 20, 0), 0), IF(BO74="X", TIME(0, 20, 0), 0), IF(BO79="X", TIME(0, 20, 0), 0), IF(BO84="X", TIME(0, 20, 0), 0), IF(BO89="X", TIME(0, 20, 0), 0), IF(BO94="X", TIME(0, 20, 0), 0), IF(BO99="X", TIME(0, 20, 0), 0), IF(BO104="X", TIME(0, 20, 0), 0), IF(BO109="X", TIME(0, 20, 0), 0), IF(BO114="X", TIME(0, 20, 0), 0), IF(BO119="X", TIME(0, 20, 0), 0), IF(BO124="X", TIME(0, 20, 0), 0), IF(BO129="X", TIME(0, 20, 0), 0), IF(BO134="X", TIME(0, 20, 0), 0), IF(BO139="X", TIME(0, 20, 0), 0), IF(BO144="X", TIME(0, 20, 0), 0), IF(BO149="X", TIME(0, 20, 0), 0), IF(BO154="X", TIME(0, 20, 0), 0), IF(BO159="X", TIME(0, 20, 0), 0), IF(BO164="X", TIME(0, 20, 0), 0), IF(BO169="X", TIME(0, 20, 0), 0), IF(BO174="X", TIME(0, 20, 0), 0))</f>
        <v>2.7777777777777776E-2</v>
      </c>
      <c r="BP180" s="20">
        <f t="array" ref="BP180">SUM(IF(BP4="X", TIME(0, 20, 0), 0), IF(BP9="X", TIME(0, 20, 0), 0), IF(BP14="X", TIME(0, 20, 0), 0), IF(BP19="X", TIME(0, 20, 0), 0), IF(BP24="X", TIME(0, 20, 0), 0), IF(BP29="X", TIME(0, 20, 0), 0), IF(BP34="X", TIME(0, 20, 0), 0), IF(BP39="X", TIME(0, 20, 0), 0), IF(BP44="X", TIME(0, 20, 0), 0), IF(BP49="X", TIME(0, 20, 0), 0), IF(BP54="X", TIME(0, 20, 0), 0), IF(BP59="X", TIME(0, 20, 0), 0), IF(BP64="X", TIME(0, 20, 0), 0), IF(BP69="X", TIME(0, 20, 0), 0), IF(BP74="X", TIME(0, 20, 0), 0), IF(BP79="X", TIME(0, 20, 0), 0), IF(BP84="X", TIME(0, 20, 0), 0), IF(BP89="X", TIME(0, 20, 0), 0), IF(BP94="X", TIME(0, 20, 0), 0), IF(BP99="X", TIME(0, 20, 0), 0), IF(BP104="X", TIME(0, 20, 0), 0), IF(BP109="X", TIME(0, 20, 0), 0), IF(BP114="X", TIME(0, 20, 0), 0), IF(BP119="X", TIME(0, 20, 0), 0), IF(BP124="X", TIME(0, 20, 0), 0), IF(BP129="X", TIME(0, 20, 0), 0), IF(BP134="X", TIME(0, 20, 0), 0), IF(BP139="X", TIME(0, 20, 0), 0), IF(BP144="X", TIME(0, 20, 0), 0), IF(BP149="X", TIME(0, 20, 0), 0), IF(BP154="X", TIME(0, 20, 0), 0), IF(BP159="X", TIME(0, 20, 0), 0), IF(BP164="X", TIME(0, 20, 0), 0), IF(BP169="X", TIME(0, 20, 0), 0), IF(BP174="X", TIME(0, 20, 0), 0))</f>
        <v>0</v>
      </c>
      <c r="BQ180" s="20">
        <f t="array" ref="BQ180">SUM(IF(BQ4="X", TIME(0, 20, 0), 0), IF(BQ9="X", TIME(0, 20, 0), 0), IF(BQ14="X", TIME(0, 20, 0), 0), IF(BQ19="X", TIME(0, 20, 0), 0), IF(BQ24="X", TIME(0, 20, 0), 0), IF(BQ29="X", TIME(0, 20, 0), 0), IF(BQ34="X", TIME(0, 20, 0), 0), IF(BQ39="X", TIME(0, 20, 0), 0), IF(BQ44="X", TIME(0, 20, 0), 0), IF(BQ49="X", TIME(0, 20, 0), 0), IF(BQ54="X", TIME(0, 20, 0), 0), IF(BQ59="X", TIME(0, 20, 0), 0), IF(BQ64="X", TIME(0, 20, 0), 0), IF(BQ69="X", TIME(0, 20, 0), 0), IF(BQ74="X", TIME(0, 20, 0), 0), IF(BQ79="X", TIME(0, 20, 0), 0), IF(BQ84="X", TIME(0, 20, 0), 0), IF(BQ89="X", TIME(0, 20, 0), 0), IF(BQ94="X", TIME(0, 20, 0), 0), IF(BQ99="X", TIME(0, 20, 0), 0), IF(BQ104="X", TIME(0, 20, 0), 0), IF(BQ109="X", TIME(0, 20, 0), 0), IF(BQ114="X", TIME(0, 20, 0), 0), IF(BQ119="X", TIME(0, 20, 0), 0), IF(BQ124="X", TIME(0, 20, 0), 0), IF(BQ129="X", TIME(0, 20, 0), 0), IF(BQ134="X", TIME(0, 20, 0), 0), IF(BQ139="X", TIME(0, 20, 0), 0), IF(BQ144="X", TIME(0, 20, 0), 0), IF(BQ149="X", TIME(0, 20, 0), 0), IF(BQ154="X", TIME(0, 20, 0), 0), IF(BQ159="X", TIME(0, 20, 0), 0), IF(BQ164="X", TIME(0, 20, 0), 0), IF(BQ169="X", TIME(0, 20, 0), 0), IF(BQ174="X", TIME(0, 20, 0), 0))</f>
        <v>0</v>
      </c>
      <c r="BR180" s="20">
        <f t="array" ref="BR180">SUM(IF(BR4="X", TIME(0, 20, 0), 0), IF(BR9="X", TIME(0, 20, 0), 0), IF(BR14="X", TIME(0, 20, 0), 0), IF(BR19="X", TIME(0, 20, 0), 0), IF(BR24="X", TIME(0, 20, 0), 0), IF(BR29="X", TIME(0, 20, 0), 0), IF(BR34="X", TIME(0, 20, 0), 0), IF(BR39="X", TIME(0, 20, 0), 0), IF(BR44="X", TIME(0, 20, 0), 0), IF(BR49="X", TIME(0, 20, 0), 0), IF(BR54="X", TIME(0, 20, 0), 0), IF(BR59="X", TIME(0, 20, 0), 0), IF(BR64="X", TIME(0, 20, 0), 0), IF(BR69="X", TIME(0, 20, 0), 0), IF(BR74="X", TIME(0, 20, 0), 0), IF(BR79="X", TIME(0, 20, 0), 0), IF(BR84="X", TIME(0, 20, 0), 0), IF(BR89="X", TIME(0, 20, 0), 0), IF(BR94="X", TIME(0, 20, 0), 0), IF(BR99="X", TIME(0, 20, 0), 0), IF(BR104="X", TIME(0, 20, 0), 0), IF(BR109="X", TIME(0, 20, 0), 0), IF(BR114="X", TIME(0, 20, 0), 0), IF(BR119="X", TIME(0, 20, 0), 0), IF(BR124="X", TIME(0, 20, 0), 0), IF(BR129="X", TIME(0, 20, 0), 0), IF(BR134="X", TIME(0, 20, 0), 0), IF(BR139="X", TIME(0, 20, 0), 0), IF(BR144="X", TIME(0, 20, 0), 0), IF(BR149="X", TIME(0, 20, 0), 0), IF(BR154="X", TIME(0, 20, 0), 0), IF(BR159="X", TIME(0, 20, 0), 0), IF(BR164="X", TIME(0, 20, 0), 0), IF(BR169="X", TIME(0, 20, 0), 0), IF(BR174="X", TIME(0, 20, 0), 0))</f>
        <v>1.3888888888888888E-2</v>
      </c>
      <c r="BS180" s="20">
        <f t="array" ref="BS180">SUM(IF(BS4="X", TIME(0, 20, 0), 0), IF(BS9="X", TIME(0, 20, 0), 0), IF(BS14="X", TIME(0, 20, 0), 0), IF(BS19="X", TIME(0, 20, 0), 0), IF(BS24="X", TIME(0, 20, 0), 0), IF(BS29="X", TIME(0, 20, 0), 0), IF(BS34="X", TIME(0, 20, 0), 0), IF(BS39="X", TIME(0, 20, 0), 0), IF(BS44="X", TIME(0, 20, 0), 0), IF(BS49="X", TIME(0, 20, 0), 0), IF(BS54="X", TIME(0, 20, 0), 0), IF(BS59="X", TIME(0, 20, 0), 0), IF(BS64="X", TIME(0, 20, 0), 0), IF(BS69="X", TIME(0, 20, 0), 0), IF(BS74="X", TIME(0, 20, 0), 0), IF(BS79="X", TIME(0, 20, 0), 0), IF(BS84="X", TIME(0, 20, 0), 0), IF(BS89="X", TIME(0, 20, 0), 0), IF(BS94="X", TIME(0, 20, 0), 0), IF(BS99="X", TIME(0, 20, 0), 0), IF(BS104="X", TIME(0, 20, 0), 0), IF(BS109="X", TIME(0, 20, 0), 0), IF(BS114="X", TIME(0, 20, 0), 0), IF(BS119="X", TIME(0, 20, 0), 0), IF(BS124="X", TIME(0, 20, 0), 0), IF(BS129="X", TIME(0, 20, 0), 0), IF(BS134="X", TIME(0, 20, 0), 0), IF(BS139="X", TIME(0, 20, 0), 0), IF(BS144="X", TIME(0, 20, 0), 0), IF(BS149="X", TIME(0, 20, 0), 0), IF(BS154="X", TIME(0, 20, 0), 0), IF(BS159="X", TIME(0, 20, 0), 0), IF(BS164="X", TIME(0, 20, 0), 0), IF(BS169="X", TIME(0, 20, 0), 0), IF(BS174="X", TIME(0, 20, 0), 0))</f>
        <v>1.3888888888888888E-2</v>
      </c>
      <c r="BT180" s="20">
        <f t="array" ref="BT180">SUM(IF(BT4="X", TIME(0, 20, 0), 0), IF(BT9="X", TIME(0, 20, 0), 0), IF(BT14="X", TIME(0, 20, 0), 0), IF(BT19="X", TIME(0, 20, 0), 0), IF(BT24="X", TIME(0, 20, 0), 0), IF(BT29="X", TIME(0, 20, 0), 0), IF(BT34="X", TIME(0, 20, 0), 0), IF(BT39="X", TIME(0, 20, 0), 0), IF(BT44="X", TIME(0, 20, 0), 0), IF(BT49="X", TIME(0, 20, 0), 0), IF(BT54="X", TIME(0, 20, 0), 0), IF(BT59="X", TIME(0, 20, 0), 0), IF(BT64="X", TIME(0, 20, 0), 0), IF(BT69="X", TIME(0, 20, 0), 0), IF(BT74="X", TIME(0, 20, 0), 0), IF(BT79="X", TIME(0, 20, 0), 0), IF(BT84="X", TIME(0, 20, 0), 0), IF(BT89="X", TIME(0, 20, 0), 0), IF(BT94="X", TIME(0, 20, 0), 0), IF(BT99="X", TIME(0, 20, 0), 0), IF(BT104="X", TIME(0, 20, 0), 0), IF(BT109="X", TIME(0, 20, 0), 0), IF(BT114="X", TIME(0, 20, 0), 0), IF(BT119="X", TIME(0, 20, 0), 0), IF(BT124="X", TIME(0, 20, 0), 0), IF(BT129="X", TIME(0, 20, 0), 0), IF(BT134="X", TIME(0, 20, 0), 0), IF(BT139="X", TIME(0, 20, 0), 0), IF(BT144="X", TIME(0, 20, 0), 0), IF(BT149="X", TIME(0, 20, 0), 0), IF(BT154="X", TIME(0, 20, 0), 0), IF(BT159="X", TIME(0, 20, 0), 0), IF(BT164="X", TIME(0, 20, 0), 0), IF(BT169="X", TIME(0, 20, 0), 0), IF(BT174="X", TIME(0, 20, 0), 0))</f>
        <v>1.3888888888888888E-2</v>
      </c>
      <c r="BU180" s="20">
        <f t="array" ref="BU180">SUM(IF(BU4="X", TIME(0, 20, 0), 0), IF(BU9="X", TIME(0, 20, 0), 0), IF(BU14="X", TIME(0, 20, 0), 0), IF(BU19="X", TIME(0, 20, 0), 0), IF(BU24="X", TIME(0, 20, 0), 0), IF(BU29="X", TIME(0, 20, 0), 0), IF(BU34="X", TIME(0, 20, 0), 0), IF(BU39="X", TIME(0, 20, 0), 0), IF(BU44="X", TIME(0, 20, 0), 0), IF(BU49="X", TIME(0, 20, 0), 0), IF(BU54="X", TIME(0, 20, 0), 0), IF(BU59="X", TIME(0, 20, 0), 0), IF(BU64="X", TIME(0, 20, 0), 0), IF(BU69="X", TIME(0, 20, 0), 0), IF(BU74="X", TIME(0, 20, 0), 0), IF(BU79="X", TIME(0, 20, 0), 0), IF(BU84="X", TIME(0, 20, 0), 0), IF(BU89="X", TIME(0, 20, 0), 0), IF(BU94="X", TIME(0, 20, 0), 0), IF(BU99="X", TIME(0, 20, 0), 0), IF(BU104="X", TIME(0, 20, 0), 0), IF(BU109="X", TIME(0, 20, 0), 0), IF(BU114="X", TIME(0, 20, 0), 0), IF(BU119="X", TIME(0, 20, 0), 0), IF(BU124="X", TIME(0, 20, 0), 0), IF(BU129="X", TIME(0, 20, 0), 0), IF(BU134="X", TIME(0, 20, 0), 0), IF(BU139="X", TIME(0, 20, 0), 0), IF(BU144="X", TIME(0, 20, 0), 0), IF(BU149="X", TIME(0, 20, 0), 0), IF(BU154="X", TIME(0, 20, 0), 0), IF(BU159="X", TIME(0, 20, 0), 0), IF(BU164="X", TIME(0, 20, 0), 0), IF(BU169="X", TIME(0, 20, 0), 0), IF(BU174="X", TIME(0, 20, 0), 0))</f>
        <v>1.3888888888888888E-2</v>
      </c>
      <c r="BW180" s="20">
        <f t="shared" ref="BW180:CF183" si="2">B180</f>
        <v>0</v>
      </c>
      <c r="BX180" s="20">
        <f t="shared" si="2"/>
        <v>0</v>
      </c>
      <c r="BY180" s="20">
        <f t="shared" si="2"/>
        <v>0</v>
      </c>
      <c r="BZ180" s="20">
        <f t="shared" si="2"/>
        <v>0</v>
      </c>
      <c r="CA180" s="20">
        <f t="shared" si="2"/>
        <v>0</v>
      </c>
      <c r="CB180" s="20">
        <f t="shared" si="2"/>
        <v>0</v>
      </c>
      <c r="CC180" s="20">
        <f t="shared" si="2"/>
        <v>0</v>
      </c>
      <c r="CD180" s="20">
        <f t="shared" si="2"/>
        <v>0</v>
      </c>
      <c r="CE180" s="20">
        <f t="shared" si="2"/>
        <v>0</v>
      </c>
      <c r="CF180" s="20">
        <f t="shared" si="2"/>
        <v>0</v>
      </c>
      <c r="CG180" s="20">
        <f t="shared" ref="CG180:CP183" si="3">L180</f>
        <v>0</v>
      </c>
      <c r="CH180" s="20">
        <f t="shared" si="3"/>
        <v>0</v>
      </c>
      <c r="CI180" s="20">
        <f t="shared" si="3"/>
        <v>0</v>
      </c>
      <c r="CJ180" s="20">
        <f t="shared" si="3"/>
        <v>0</v>
      </c>
      <c r="CK180" s="20">
        <f t="shared" si="3"/>
        <v>0</v>
      </c>
      <c r="CL180" s="20">
        <f t="shared" si="3"/>
        <v>0</v>
      </c>
      <c r="CM180" s="20">
        <f t="shared" si="3"/>
        <v>0</v>
      </c>
      <c r="CN180" s="20">
        <f t="shared" si="3"/>
        <v>0</v>
      </c>
      <c r="CO180" s="20">
        <f t="shared" si="3"/>
        <v>0</v>
      </c>
      <c r="CP180" s="20">
        <f t="shared" si="3"/>
        <v>0</v>
      </c>
      <c r="CQ180" s="20">
        <f t="shared" ref="CQ180:CZ183" si="4">V180</f>
        <v>0</v>
      </c>
      <c r="CR180" s="20">
        <f t="shared" si="4"/>
        <v>0</v>
      </c>
      <c r="CS180" s="20">
        <f t="shared" si="4"/>
        <v>0</v>
      </c>
      <c r="CT180" s="20">
        <f t="shared" si="4"/>
        <v>0</v>
      </c>
      <c r="CU180" s="20">
        <f t="shared" si="4"/>
        <v>0</v>
      </c>
      <c r="CV180" s="20">
        <f t="shared" si="4"/>
        <v>0</v>
      </c>
      <c r="CW180" s="20">
        <f t="shared" si="4"/>
        <v>0</v>
      </c>
      <c r="CX180" s="20">
        <f t="shared" si="4"/>
        <v>0</v>
      </c>
      <c r="CY180" s="20">
        <f t="shared" si="4"/>
        <v>0</v>
      </c>
      <c r="CZ180" s="20">
        <f t="shared" si="4"/>
        <v>0</v>
      </c>
      <c r="DA180" s="20">
        <f t="shared" ref="DA180:DJ183" si="5">AF180</f>
        <v>0</v>
      </c>
      <c r="DB180" s="20">
        <f t="shared" si="5"/>
        <v>0</v>
      </c>
      <c r="DC180" s="20">
        <f t="shared" si="5"/>
        <v>0</v>
      </c>
      <c r="DD180" s="20">
        <f t="shared" si="5"/>
        <v>0</v>
      </c>
      <c r="DE180" s="20">
        <f t="shared" si="5"/>
        <v>0</v>
      </c>
      <c r="DF180" s="20">
        <f t="shared" si="5"/>
        <v>0</v>
      </c>
      <c r="DG180" s="20">
        <f t="shared" si="5"/>
        <v>2.7777777777777776E-2</v>
      </c>
      <c r="DH180" s="20">
        <f t="shared" si="5"/>
        <v>2.7777777777777776E-2</v>
      </c>
      <c r="DI180" s="20">
        <f t="shared" si="5"/>
        <v>4.1666666666666664E-2</v>
      </c>
      <c r="DJ180" s="20">
        <f t="shared" si="5"/>
        <v>0.11111111111111113</v>
      </c>
      <c r="DK180" s="20">
        <f t="shared" ref="DK180:DT183" si="6">AP180</f>
        <v>9.7222222222222238E-2</v>
      </c>
      <c r="DL180" s="20">
        <f t="shared" si="6"/>
        <v>0.11111111111111113</v>
      </c>
      <c r="DM180" s="20">
        <f t="shared" si="6"/>
        <v>9.7222222222222238E-2</v>
      </c>
      <c r="DN180" s="20">
        <f t="shared" si="6"/>
        <v>0.11111111111111113</v>
      </c>
      <c r="DO180" s="20">
        <f t="shared" si="6"/>
        <v>0.12500000000000003</v>
      </c>
      <c r="DP180" s="20">
        <f t="shared" si="6"/>
        <v>0.11111111111111113</v>
      </c>
      <c r="DQ180" s="20">
        <f t="shared" si="6"/>
        <v>0.11111111111111113</v>
      </c>
      <c r="DR180" s="20">
        <f t="shared" si="6"/>
        <v>8.3333333333333343E-2</v>
      </c>
      <c r="DS180" s="20">
        <f t="shared" si="6"/>
        <v>6.9444444444444448E-2</v>
      </c>
      <c r="DT180" s="20">
        <f t="shared" si="6"/>
        <v>5.5555555555555552E-2</v>
      </c>
      <c r="DU180" s="20">
        <f t="shared" ref="DU180:ED183" si="7">AZ180</f>
        <v>4.1666666666666664E-2</v>
      </c>
      <c r="DV180" s="20">
        <f t="shared" si="7"/>
        <v>8.3333333333333343E-2</v>
      </c>
      <c r="DW180" s="20">
        <f t="shared" si="7"/>
        <v>0.11111111111111113</v>
      </c>
      <c r="DX180" s="20">
        <f t="shared" si="7"/>
        <v>0.12500000000000003</v>
      </c>
      <c r="DY180" s="20">
        <f t="shared" si="7"/>
        <v>0.12500000000000003</v>
      </c>
      <c r="DZ180" s="20">
        <f t="shared" si="7"/>
        <v>0.16666666666666671</v>
      </c>
      <c r="EA180" s="20">
        <f t="shared" si="7"/>
        <v>0.11111111111111113</v>
      </c>
      <c r="EB180" s="20">
        <f t="shared" si="7"/>
        <v>0.11111111111111113</v>
      </c>
      <c r="EC180" s="20">
        <f t="shared" si="7"/>
        <v>9.7222222222222238E-2</v>
      </c>
      <c r="ED180" s="20">
        <f t="shared" si="7"/>
        <v>9.7222222222222238E-2</v>
      </c>
      <c r="EE180" s="20">
        <f t="shared" ref="EE180:EN183" si="8">BJ180</f>
        <v>5.5555555555555552E-2</v>
      </c>
      <c r="EF180" s="20">
        <f t="shared" si="8"/>
        <v>8.3333333333333343E-2</v>
      </c>
      <c r="EG180" s="20">
        <f t="shared" si="8"/>
        <v>5.5555555555555552E-2</v>
      </c>
      <c r="EH180" s="20">
        <f t="shared" si="8"/>
        <v>5.5555555555555552E-2</v>
      </c>
      <c r="EI180" s="20">
        <f t="shared" si="8"/>
        <v>4.1666666666666664E-2</v>
      </c>
      <c r="EJ180" s="20">
        <f t="shared" si="8"/>
        <v>2.7777777777777776E-2</v>
      </c>
      <c r="EK180" s="20">
        <f t="shared" si="8"/>
        <v>0</v>
      </c>
      <c r="EL180" s="20">
        <f t="shared" si="8"/>
        <v>0</v>
      </c>
      <c r="EM180" s="20">
        <f t="shared" si="8"/>
        <v>1.3888888888888888E-2</v>
      </c>
      <c r="EN180" s="20">
        <f t="shared" si="8"/>
        <v>1.3888888888888888E-2</v>
      </c>
      <c r="EO180" s="20">
        <f t="shared" ref="EO180:EP183" si="9">BT180</f>
        <v>1.3888888888888888E-2</v>
      </c>
      <c r="EP180" s="20">
        <f t="shared" si="9"/>
        <v>1.3888888888888888E-2</v>
      </c>
    </row>
    <row r="181" spans="1:146" x14ac:dyDescent="0.25">
      <c r="B181" s="20">
        <f t="array" ref="B181">SUM(IF(B5="X", TIME(0, 20, 0), 0), IF(B10="X", TIME(0, 20, 0), 0), IF(B15="X", TIME(0, 20, 0), 0), IF(B20="X", TIME(0, 20, 0), 0), IF(B25="X", TIME(0, 20, 0), 0), IF(B30="X", TIME(0, 20, 0), 0), IF(B35="X", TIME(0, 20, 0), 0), IF(B40="X", TIME(0, 20, 0), 0), IF(B45="X", TIME(0, 20, 0), 0), IF(B50="X", TIME(0, 20, 0), 0), IF(B55="X", TIME(0, 20, 0), 0), IF(B60="X", TIME(0, 20, 0), 0), IF(B65="X", TIME(0, 20, 0), 0), IF(B70="X", TIME(0, 20, 0), 0), IF(B75="X", TIME(0, 20, 0), 0), IF(B80="X", TIME(0, 20, 0), 0), IF(B85="X", TIME(0, 20, 0), 0), IF(B90="X", TIME(0, 20, 0), 0), IF(B95="X", TIME(0, 20, 0), 0), IF(B100="X", TIME(0, 20, 0), 0), IF(B105="X", TIME(0, 20, 0), 0), IF(B110="X", TIME(0, 20, 0), 0), IF(B115="X", TIME(0, 20, 0), 0), IF(B120="X", TIME(0, 20, 0), 0), IF(B125="X", TIME(0, 20, 0), 0), IF(B130="X", TIME(0, 20, 0), 0), IF(B135="X", TIME(0, 20, 0), 0), IF(B140="X", TIME(0, 20, 0), 0), IF(B145="X", TIME(0, 20, 0), 0), IF(B150="X", TIME(0, 20, 0), 0), IF(B155="X", TIME(0, 20, 0), 0), IF(B160="X", TIME(0, 20, 0), 0), IF(B165="X", TIME(0, 20, 0), 0), IF(B170="X", TIME(0, 20, 0), 0), IF(B175="X", TIME(0, 20, 0), 0))</f>
        <v>1.3888888888888888E-2</v>
      </c>
      <c r="C181" s="20">
        <f t="array" ref="C181">SUM(IF(C5="X", TIME(0, 20, 0), 0), IF(C10="X", TIME(0, 20, 0), 0), IF(C15="X", TIME(0, 20, 0), 0), IF(C20="X", TIME(0, 20, 0), 0), IF(C25="X", TIME(0, 20, 0), 0), IF(C30="X", TIME(0, 20, 0), 0), IF(C35="X", TIME(0, 20, 0), 0), IF(C40="X", TIME(0, 20, 0), 0), IF(C45="X", TIME(0, 20, 0), 0), IF(C50="X", TIME(0, 20, 0), 0), IF(C55="X", TIME(0, 20, 0), 0), IF(C60="X", TIME(0, 20, 0), 0), IF(C65="X", TIME(0, 20, 0), 0), IF(C70="X", TIME(0, 20, 0), 0), IF(C75="X", TIME(0, 20, 0), 0), IF(C80="X", TIME(0, 20, 0), 0), IF(C85="X", TIME(0, 20, 0), 0), IF(C90="X", TIME(0, 20, 0), 0), IF(C95="X", TIME(0, 20, 0), 0), IF(C100="X", TIME(0, 20, 0), 0), IF(C105="X", TIME(0, 20, 0), 0), IF(C110="X", TIME(0, 20, 0), 0), IF(C115="X", TIME(0, 20, 0), 0), IF(C120="X", TIME(0, 20, 0), 0), IF(C125="X", TIME(0, 20, 0), 0), IF(C130="X", TIME(0, 20, 0), 0), IF(C135="X", TIME(0, 20, 0), 0), IF(C140="X", TIME(0, 20, 0), 0), IF(C145="X", TIME(0, 20, 0), 0), IF(C150="X", TIME(0, 20, 0), 0), IF(C155="X", TIME(0, 20, 0), 0), IF(C160="X", TIME(0, 20, 0), 0), IF(C165="X", TIME(0, 20, 0), 0), IF(C170="X", TIME(0, 20, 0), 0), IF(C175="X", TIME(0, 20, 0), 0))</f>
        <v>0</v>
      </c>
      <c r="D181" s="20">
        <f t="array" ref="D181">SUM(IF(D5="X", TIME(0, 20, 0), 0), IF(D10="X", TIME(0, 20, 0), 0), IF(D15="X", TIME(0, 20, 0), 0), IF(D20="X", TIME(0, 20, 0), 0), IF(D25="X", TIME(0, 20, 0), 0), IF(D30="X", TIME(0, 20, 0), 0), IF(D35="X", TIME(0, 20, 0), 0), IF(D40="X", TIME(0, 20, 0), 0), IF(D45="X", TIME(0, 20, 0), 0), IF(D50="X", TIME(0, 20, 0), 0), IF(D55="X", TIME(0, 20, 0), 0), IF(D60="X", TIME(0, 20, 0), 0), IF(D65="X", TIME(0, 20, 0), 0), IF(D70="X", TIME(0, 20, 0), 0), IF(D75="X", TIME(0, 20, 0), 0), IF(D80="X", TIME(0, 20, 0), 0), IF(D85="X", TIME(0, 20, 0), 0), IF(D90="X", TIME(0, 20, 0), 0), IF(D95="X", TIME(0, 20, 0), 0), IF(D100="X", TIME(0, 20, 0), 0), IF(D105="X", TIME(0, 20, 0), 0), IF(D110="X", TIME(0, 20, 0), 0), IF(D115="X", TIME(0, 20, 0), 0), IF(D120="X", TIME(0, 20, 0), 0), IF(D125="X", TIME(0, 20, 0), 0), IF(D130="X", TIME(0, 20, 0), 0), IF(D135="X", TIME(0, 20, 0), 0), IF(D140="X", TIME(0, 20, 0), 0), IF(D145="X", TIME(0, 20, 0), 0), IF(D150="X", TIME(0, 20, 0), 0), IF(D155="X", TIME(0, 20, 0), 0), IF(D160="X", TIME(0, 20, 0), 0), IF(D165="X", TIME(0, 20, 0), 0), IF(D170="X", TIME(0, 20, 0), 0), IF(D175="X", TIME(0, 20, 0), 0))</f>
        <v>0</v>
      </c>
      <c r="E181" s="20">
        <f t="array" ref="E181">SUM(IF(E5="X", TIME(0, 20, 0), 0), IF(E10="X", TIME(0, 20, 0), 0), IF(E15="X", TIME(0, 20, 0), 0), IF(E20="X", TIME(0, 20, 0), 0), IF(E25="X", TIME(0, 20, 0), 0), IF(E30="X", TIME(0, 20, 0), 0), IF(E35="X", TIME(0, 20, 0), 0), IF(E40="X", TIME(0, 20, 0), 0), IF(E45="X", TIME(0, 20, 0), 0), IF(E50="X", TIME(0, 20, 0), 0), IF(E55="X", TIME(0, 20, 0), 0), IF(E60="X", TIME(0, 20, 0), 0), IF(E65="X", TIME(0, 20, 0), 0), IF(E70="X", TIME(0, 20, 0), 0), IF(E75="X", TIME(0, 20, 0), 0), IF(E80="X", TIME(0, 20, 0), 0), IF(E85="X", TIME(0, 20, 0), 0), IF(E90="X", TIME(0, 20, 0), 0), IF(E95="X", TIME(0, 20, 0), 0), IF(E100="X", TIME(0, 20, 0), 0), IF(E105="X", TIME(0, 20, 0), 0), IF(E110="X", TIME(0, 20, 0), 0), IF(E115="X", TIME(0, 20, 0), 0), IF(E120="X", TIME(0, 20, 0), 0), IF(E125="X", TIME(0, 20, 0), 0), IF(E130="X", TIME(0, 20, 0), 0), IF(E135="X", TIME(0, 20, 0), 0), IF(E140="X", TIME(0, 20, 0), 0), IF(E145="X", TIME(0, 20, 0), 0), IF(E150="X", TIME(0, 20, 0), 0), IF(E155="X", TIME(0, 20, 0), 0), IF(E160="X", TIME(0, 20, 0), 0), IF(E165="X", TIME(0, 20, 0), 0), IF(E170="X", TIME(0, 20, 0), 0), IF(E175="X", TIME(0, 20, 0), 0))</f>
        <v>0</v>
      </c>
      <c r="F181" s="20">
        <f t="array" ref="F181">SUM(IF(F5="X", TIME(0, 20, 0), 0), IF(F10="X", TIME(0, 20, 0), 0), IF(F15="X", TIME(0, 20, 0), 0), IF(F20="X", TIME(0, 20, 0), 0), IF(F25="X", TIME(0, 20, 0), 0), IF(F30="X", TIME(0, 20, 0), 0), IF(F35="X", TIME(0, 20, 0), 0), IF(F40="X", TIME(0, 20, 0), 0), IF(F45="X", TIME(0, 20, 0), 0), IF(F50="X", TIME(0, 20, 0), 0), IF(F55="X", TIME(0, 20, 0), 0), IF(F60="X", TIME(0, 20, 0), 0), IF(F65="X", TIME(0, 20, 0), 0), IF(F70="X", TIME(0, 20, 0), 0), IF(F75="X", TIME(0, 20, 0), 0), IF(F80="X", TIME(0, 20, 0), 0), IF(F85="X", TIME(0, 20, 0), 0), IF(F90="X", TIME(0, 20, 0), 0), IF(F95="X", TIME(0, 20, 0), 0), IF(F100="X", TIME(0, 20, 0), 0), IF(F105="X", TIME(0, 20, 0), 0), IF(F110="X", TIME(0, 20, 0), 0), IF(F115="X", TIME(0, 20, 0), 0), IF(F120="X", TIME(0, 20, 0), 0), IF(F125="X", TIME(0, 20, 0), 0), IF(F130="X", TIME(0, 20, 0), 0), IF(F135="X", TIME(0, 20, 0), 0), IF(F140="X", TIME(0, 20, 0), 0), IF(F145="X", TIME(0, 20, 0), 0), IF(F150="X", TIME(0, 20, 0), 0), IF(F155="X", TIME(0, 20, 0), 0), IF(F160="X", TIME(0, 20, 0), 0), IF(F165="X", TIME(0, 20, 0), 0), IF(F170="X", TIME(0, 20, 0), 0), IF(F175="X", TIME(0, 20, 0), 0))</f>
        <v>0</v>
      </c>
      <c r="G181" s="20">
        <f t="array" ref="G181">SUM(IF(G5="X", TIME(0, 20, 0), 0), IF(G10="X", TIME(0, 20, 0), 0), IF(G15="X", TIME(0, 20, 0), 0), IF(G20="X", TIME(0, 20, 0), 0), IF(G25="X", TIME(0, 20, 0), 0), IF(G30="X", TIME(0, 20, 0), 0), IF(G35="X", TIME(0, 20, 0), 0), IF(G40="X", TIME(0, 20, 0), 0), IF(G45="X", TIME(0, 20, 0), 0), IF(G50="X", TIME(0, 20, 0), 0), IF(G55="X", TIME(0, 20, 0), 0), IF(G60="X", TIME(0, 20, 0), 0), IF(G65="X", TIME(0, 20, 0), 0), IF(G70="X", TIME(0, 20, 0), 0), IF(G75="X", TIME(0, 20, 0), 0), IF(G80="X", TIME(0, 20, 0), 0), IF(G85="X", TIME(0, 20, 0), 0), IF(G90="X", TIME(0, 20, 0), 0), IF(G95="X", TIME(0, 20, 0), 0), IF(G100="X", TIME(0, 20, 0), 0), IF(G105="X", TIME(0, 20, 0), 0), IF(G110="X", TIME(0, 20, 0), 0), IF(G115="X", TIME(0, 20, 0), 0), IF(G120="X", TIME(0, 20, 0), 0), IF(G125="X", TIME(0, 20, 0), 0), IF(G130="X", TIME(0, 20, 0), 0), IF(G135="X", TIME(0, 20, 0), 0), IF(G140="X", TIME(0, 20, 0), 0), IF(G145="X", TIME(0, 20, 0), 0), IF(G150="X", TIME(0, 20, 0), 0), IF(G155="X", TIME(0, 20, 0), 0), IF(G160="X", TIME(0, 20, 0), 0), IF(G165="X", TIME(0, 20, 0), 0), IF(G170="X", TIME(0, 20, 0), 0), IF(G175="X", TIME(0, 20, 0), 0))</f>
        <v>0</v>
      </c>
      <c r="H181" s="20">
        <f t="array" ref="H181">SUM(IF(H5="X", TIME(0, 20, 0), 0), IF(H10="X", TIME(0, 20, 0), 0), IF(H15="X", TIME(0, 20, 0), 0), IF(H20="X", TIME(0, 20, 0), 0), IF(H25="X", TIME(0, 20, 0), 0), IF(H30="X", TIME(0, 20, 0), 0), IF(H35="X", TIME(0, 20, 0), 0), IF(H40="X", TIME(0, 20, 0), 0), IF(H45="X", TIME(0, 20, 0), 0), IF(H50="X", TIME(0, 20, 0), 0), IF(H55="X", TIME(0, 20, 0), 0), IF(H60="X", TIME(0, 20, 0), 0), IF(H65="X", TIME(0, 20, 0), 0), IF(H70="X", TIME(0, 20, 0), 0), IF(H75="X", TIME(0, 20, 0), 0), IF(H80="X", TIME(0, 20, 0), 0), IF(H85="X", TIME(0, 20, 0), 0), IF(H90="X", TIME(0, 20, 0), 0), IF(H95="X", TIME(0, 20, 0), 0), IF(H100="X", TIME(0, 20, 0), 0), IF(H105="X", TIME(0, 20, 0), 0), IF(H110="X", TIME(0, 20, 0), 0), IF(H115="X", TIME(0, 20, 0), 0), IF(H120="X", TIME(0, 20, 0), 0), IF(H125="X", TIME(0, 20, 0), 0), IF(H130="X", TIME(0, 20, 0), 0), IF(H135="X", TIME(0, 20, 0), 0), IF(H140="X", TIME(0, 20, 0), 0), IF(H145="X", TIME(0, 20, 0), 0), IF(H150="X", TIME(0, 20, 0), 0), IF(H155="X", TIME(0, 20, 0), 0), IF(H160="X", TIME(0, 20, 0), 0), IF(H165="X", TIME(0, 20, 0), 0), IF(H170="X", TIME(0, 20, 0), 0), IF(H175="X", TIME(0, 20, 0), 0))</f>
        <v>0</v>
      </c>
      <c r="I181" s="20">
        <f t="array" ref="I181">SUM(IF(I5="X", TIME(0, 20, 0), 0), IF(I10="X", TIME(0, 20, 0), 0), IF(I15="X", TIME(0, 20, 0), 0), IF(I20="X", TIME(0, 20, 0), 0), IF(I25="X", TIME(0, 20, 0), 0), IF(I30="X", TIME(0, 20, 0), 0), IF(I35="X", TIME(0, 20, 0), 0), IF(I40="X", TIME(0, 20, 0), 0), IF(I45="X", TIME(0, 20, 0), 0), IF(I50="X", TIME(0, 20, 0), 0), IF(I55="X", TIME(0, 20, 0), 0), IF(I60="X", TIME(0, 20, 0), 0), IF(I65="X", TIME(0, 20, 0), 0), IF(I70="X", TIME(0, 20, 0), 0), IF(I75="X", TIME(0, 20, 0), 0), IF(I80="X", TIME(0, 20, 0), 0), IF(I85="X", TIME(0, 20, 0), 0), IF(I90="X", TIME(0, 20, 0), 0), IF(I95="X", TIME(0, 20, 0), 0), IF(I100="X", TIME(0, 20, 0), 0), IF(I105="X", TIME(0, 20, 0), 0), IF(I110="X", TIME(0, 20, 0), 0), IF(I115="X", TIME(0, 20, 0), 0), IF(I120="X", TIME(0, 20, 0), 0), IF(I125="X", TIME(0, 20, 0), 0), IF(I130="X", TIME(0, 20, 0), 0), IF(I135="X", TIME(0, 20, 0), 0), IF(I140="X", TIME(0, 20, 0), 0), IF(I145="X", TIME(0, 20, 0), 0), IF(I150="X", TIME(0, 20, 0), 0), IF(I155="X", TIME(0, 20, 0), 0), IF(I160="X", TIME(0, 20, 0), 0), IF(I165="X", TIME(0, 20, 0), 0), IF(I170="X", TIME(0, 20, 0), 0), IF(I175="X", TIME(0, 20, 0), 0))</f>
        <v>0</v>
      </c>
      <c r="J181" s="20">
        <f t="array" ref="J181">SUM(IF(J5="X", TIME(0, 20, 0), 0), IF(J10="X", TIME(0, 20, 0), 0), IF(J15="X", TIME(0, 20, 0), 0), IF(J20="X", TIME(0, 20, 0), 0), IF(J25="X", TIME(0, 20, 0), 0), IF(J30="X", TIME(0, 20, 0), 0), IF(J35="X", TIME(0, 20, 0), 0), IF(J40="X", TIME(0, 20, 0), 0), IF(J45="X", TIME(0, 20, 0), 0), IF(J50="X", TIME(0, 20, 0), 0), IF(J55="X", TIME(0, 20, 0), 0), IF(J60="X", TIME(0, 20, 0), 0), IF(J65="X", TIME(0, 20, 0), 0), IF(J70="X", TIME(0, 20, 0), 0), IF(J75="X", TIME(0, 20, 0), 0), IF(J80="X", TIME(0, 20, 0), 0), IF(J85="X", TIME(0, 20, 0), 0), IF(J90="X", TIME(0, 20, 0), 0), IF(J95="X", TIME(0, 20, 0), 0), IF(J100="X", TIME(0, 20, 0), 0), IF(J105="X", TIME(0, 20, 0), 0), IF(J110="X", TIME(0, 20, 0), 0), IF(J115="X", TIME(0, 20, 0), 0), IF(J120="X", TIME(0, 20, 0), 0), IF(J125="X", TIME(0, 20, 0), 0), IF(J130="X", TIME(0, 20, 0), 0), IF(J135="X", TIME(0, 20, 0), 0), IF(J140="X", TIME(0, 20, 0), 0), IF(J145="X", TIME(0, 20, 0), 0), IF(J150="X", TIME(0, 20, 0), 0), IF(J155="X", TIME(0, 20, 0), 0), IF(J160="X", TIME(0, 20, 0), 0), IF(J165="X", TIME(0, 20, 0), 0), IF(J170="X", TIME(0, 20, 0), 0), IF(J175="X", TIME(0, 20, 0), 0))</f>
        <v>0</v>
      </c>
      <c r="K181" s="20">
        <f t="array" ref="K181">SUM(IF(K5="X", TIME(0, 20, 0), 0), IF(K10="X", TIME(0, 20, 0), 0), IF(K15="X", TIME(0, 20, 0), 0), IF(K20="X", TIME(0, 20, 0), 0), IF(K25="X", TIME(0, 20, 0), 0), IF(K30="X", TIME(0, 20, 0), 0), IF(K35="X", TIME(0, 20, 0), 0), IF(K40="X", TIME(0, 20, 0), 0), IF(K45="X", TIME(0, 20, 0), 0), IF(K50="X", TIME(0, 20, 0), 0), IF(K55="X", TIME(0, 20, 0), 0), IF(K60="X", TIME(0, 20, 0), 0), IF(K65="X", TIME(0, 20, 0), 0), IF(K70="X", TIME(0, 20, 0), 0), IF(K75="X", TIME(0, 20, 0), 0), IF(K80="X", TIME(0, 20, 0), 0), IF(K85="X", TIME(0, 20, 0), 0), IF(K90="X", TIME(0, 20, 0), 0), IF(K95="X", TIME(0, 20, 0), 0), IF(K100="X", TIME(0, 20, 0), 0), IF(K105="X", TIME(0, 20, 0), 0), IF(K110="X", TIME(0, 20, 0), 0), IF(K115="X", TIME(0, 20, 0), 0), IF(K120="X", TIME(0, 20, 0), 0), IF(K125="X", TIME(0, 20, 0), 0), IF(K130="X", TIME(0, 20, 0), 0), IF(K135="X", TIME(0, 20, 0), 0), IF(K140="X", TIME(0, 20, 0), 0), IF(K145="X", TIME(0, 20, 0), 0), IF(K150="X", TIME(0, 20, 0), 0), IF(K155="X", TIME(0, 20, 0), 0), IF(K160="X", TIME(0, 20, 0), 0), IF(K165="X", TIME(0, 20, 0), 0), IF(K170="X", TIME(0, 20, 0), 0), IF(K175="X", TIME(0, 20, 0), 0))</f>
        <v>0</v>
      </c>
      <c r="L181" s="20">
        <f t="array" ref="L181">SUM(IF(L5="X", TIME(0, 20, 0), 0), IF(L10="X", TIME(0, 20, 0), 0), IF(L15="X", TIME(0, 20, 0), 0), IF(L20="X", TIME(0, 20, 0), 0), IF(L25="X", TIME(0, 20, 0), 0), IF(L30="X", TIME(0, 20, 0), 0), IF(L35="X", TIME(0, 20, 0), 0), IF(L40="X", TIME(0, 20, 0), 0), IF(L45="X", TIME(0, 20, 0), 0), IF(L50="X", TIME(0, 20, 0), 0), IF(L55="X", TIME(0, 20, 0), 0), IF(L60="X", TIME(0, 20, 0), 0), IF(L65="X", TIME(0, 20, 0), 0), IF(L70="X", TIME(0, 20, 0), 0), IF(L75="X", TIME(0, 20, 0), 0), IF(L80="X", TIME(0, 20, 0), 0), IF(L85="X", TIME(0, 20, 0), 0), IF(L90="X", TIME(0, 20, 0), 0), IF(L95="X", TIME(0, 20, 0), 0), IF(L100="X", TIME(0, 20, 0), 0), IF(L105="X", TIME(0, 20, 0), 0), IF(L110="X", TIME(0, 20, 0), 0), IF(L115="X", TIME(0, 20, 0), 0), IF(L120="X", TIME(0, 20, 0), 0), IF(L125="X", TIME(0, 20, 0), 0), IF(L130="X", TIME(0, 20, 0), 0), IF(L135="X", TIME(0, 20, 0), 0), IF(L140="X", TIME(0, 20, 0), 0), IF(L145="X", TIME(0, 20, 0), 0), IF(L150="X", TIME(0, 20, 0), 0), IF(L155="X", TIME(0, 20, 0), 0), IF(L160="X", TIME(0, 20, 0), 0), IF(L165="X", TIME(0, 20, 0), 0), IF(L170="X", TIME(0, 20, 0), 0), IF(L175="X", TIME(0, 20, 0), 0))</f>
        <v>0</v>
      </c>
      <c r="M181" s="20">
        <f t="array" ref="M181">SUM(IF(M5="X", TIME(0, 20, 0), 0), IF(M10="X", TIME(0, 20, 0), 0), IF(M15="X", TIME(0, 20, 0), 0), IF(M20="X", TIME(0, 20, 0), 0), IF(M25="X", TIME(0, 20, 0), 0), IF(M30="X", TIME(0, 20, 0), 0), IF(M35="X", TIME(0, 20, 0), 0), IF(M40="X", TIME(0, 20, 0), 0), IF(M45="X", TIME(0, 20, 0), 0), IF(M50="X", TIME(0, 20, 0), 0), IF(M55="X", TIME(0, 20, 0), 0), IF(M60="X", TIME(0, 20, 0), 0), IF(M65="X", TIME(0, 20, 0), 0), IF(M70="X", TIME(0, 20, 0), 0), IF(M75="X", TIME(0, 20, 0), 0), IF(M80="X", TIME(0, 20, 0), 0), IF(M85="X", TIME(0, 20, 0), 0), IF(M90="X", TIME(0, 20, 0), 0), IF(M95="X", TIME(0, 20, 0), 0), IF(M100="X", TIME(0, 20, 0), 0), IF(M105="X", TIME(0, 20, 0), 0), IF(M110="X", TIME(0, 20, 0), 0), IF(M115="X", TIME(0, 20, 0), 0), IF(M120="X", TIME(0, 20, 0), 0), IF(M125="X", TIME(0, 20, 0), 0), IF(M130="X", TIME(0, 20, 0), 0), IF(M135="X", TIME(0, 20, 0), 0), IF(M140="X", TIME(0, 20, 0), 0), IF(M145="X", TIME(0, 20, 0), 0), IF(M150="X", TIME(0, 20, 0), 0), IF(M155="X", TIME(0, 20, 0), 0), IF(M160="X", TIME(0, 20, 0), 0), IF(M165="X", TIME(0, 20, 0), 0), IF(M170="X", TIME(0, 20, 0), 0), IF(M175="X", TIME(0, 20, 0), 0))</f>
        <v>1.3888888888888888E-2</v>
      </c>
      <c r="N181" s="20">
        <f t="array" ref="N181">SUM(IF(N5="X", TIME(0, 20, 0), 0), IF(N10="X", TIME(0, 20, 0), 0), IF(N15="X", TIME(0, 20, 0), 0), IF(N20="X", TIME(0, 20, 0), 0), IF(N25="X", TIME(0, 20, 0), 0), IF(N30="X", TIME(0, 20, 0), 0), IF(N35="X", TIME(0, 20, 0), 0), IF(N40="X", TIME(0, 20, 0), 0), IF(N45="X", TIME(0, 20, 0), 0), IF(N50="X", TIME(0, 20, 0), 0), IF(N55="X", TIME(0, 20, 0), 0), IF(N60="X", TIME(0, 20, 0), 0), IF(N65="X", TIME(0, 20, 0), 0), IF(N70="X", TIME(0, 20, 0), 0), IF(N75="X", TIME(0, 20, 0), 0), IF(N80="X", TIME(0, 20, 0), 0), IF(N85="X", TIME(0, 20, 0), 0), IF(N90="X", TIME(0, 20, 0), 0), IF(N95="X", TIME(0, 20, 0), 0), IF(N100="X", TIME(0, 20, 0), 0), IF(N105="X", TIME(0, 20, 0), 0), IF(N110="X", TIME(0, 20, 0), 0), IF(N115="X", TIME(0, 20, 0), 0), IF(N120="X", TIME(0, 20, 0), 0), IF(N125="X", TIME(0, 20, 0), 0), IF(N130="X", TIME(0, 20, 0), 0), IF(N135="X", TIME(0, 20, 0), 0), IF(N140="X", TIME(0, 20, 0), 0), IF(N145="X", TIME(0, 20, 0), 0), IF(N150="X", TIME(0, 20, 0), 0), IF(N155="X", TIME(0, 20, 0), 0), IF(N160="X", TIME(0, 20, 0), 0), IF(N165="X", TIME(0, 20, 0), 0), IF(N170="X", TIME(0, 20, 0), 0), IF(N175="X", TIME(0, 20, 0), 0))</f>
        <v>1.3888888888888888E-2</v>
      </c>
      <c r="O181" s="20">
        <f t="array" ref="O181">SUM(IF(O5="X", TIME(0, 20, 0), 0), IF(O10="X", TIME(0, 20, 0), 0), IF(O15="X", TIME(0, 20, 0), 0), IF(O20="X", TIME(0, 20, 0), 0), IF(O25="X", TIME(0, 20, 0), 0), IF(O30="X", TIME(0, 20, 0), 0), IF(O35="X", TIME(0, 20, 0), 0), IF(O40="X", TIME(0, 20, 0), 0), IF(O45="X", TIME(0, 20, 0), 0), IF(O50="X", TIME(0, 20, 0), 0), IF(O55="X", TIME(0, 20, 0), 0), IF(O60="X", TIME(0, 20, 0), 0), IF(O65="X", TIME(0, 20, 0), 0), IF(O70="X", TIME(0, 20, 0), 0), IF(O75="X", TIME(0, 20, 0), 0), IF(O80="X", TIME(0, 20, 0), 0), IF(O85="X", TIME(0, 20, 0), 0), IF(O90="X", TIME(0, 20, 0), 0), IF(O95="X", TIME(0, 20, 0), 0), IF(O100="X", TIME(0, 20, 0), 0), IF(O105="X", TIME(0, 20, 0), 0), IF(O110="X", TIME(0, 20, 0), 0), IF(O115="X", TIME(0, 20, 0), 0), IF(O120="X", TIME(0, 20, 0), 0), IF(O125="X", TIME(0, 20, 0), 0), IF(O130="X", TIME(0, 20, 0), 0), IF(O135="X", TIME(0, 20, 0), 0), IF(O140="X", TIME(0, 20, 0), 0), IF(O145="X", TIME(0, 20, 0), 0), IF(O150="X", TIME(0, 20, 0), 0), IF(O155="X", TIME(0, 20, 0), 0), IF(O160="X", TIME(0, 20, 0), 0), IF(O165="X", TIME(0, 20, 0), 0), IF(O170="X", TIME(0, 20, 0), 0), IF(O175="X", TIME(0, 20, 0), 0))</f>
        <v>0</v>
      </c>
      <c r="P181" s="20">
        <f t="array" ref="P181">SUM(IF(P5="X", TIME(0, 20, 0), 0), IF(P10="X", TIME(0, 20, 0), 0), IF(P15="X", TIME(0, 20, 0), 0), IF(P20="X", TIME(0, 20, 0), 0), IF(P25="X", TIME(0, 20, 0), 0), IF(P30="X", TIME(0, 20, 0), 0), IF(P35="X", TIME(0, 20, 0), 0), IF(P40="X", TIME(0, 20, 0), 0), IF(P45="X", TIME(0, 20, 0), 0), IF(P50="X", TIME(0, 20, 0), 0), IF(P55="X", TIME(0, 20, 0), 0), IF(P60="X", TIME(0, 20, 0), 0), IF(P65="X", TIME(0, 20, 0), 0), IF(P70="X", TIME(0, 20, 0), 0), IF(P75="X", TIME(0, 20, 0), 0), IF(P80="X", TIME(0, 20, 0), 0), IF(P85="X", TIME(0, 20, 0), 0), IF(P90="X", TIME(0, 20, 0), 0), IF(P95="X", TIME(0, 20, 0), 0), IF(P100="X", TIME(0, 20, 0), 0), IF(P105="X", TIME(0, 20, 0), 0), IF(P110="X", TIME(0, 20, 0), 0), IF(P115="X", TIME(0, 20, 0), 0), IF(P120="X", TIME(0, 20, 0), 0), IF(P125="X", TIME(0, 20, 0), 0), IF(P130="X", TIME(0, 20, 0), 0), IF(P135="X", TIME(0, 20, 0), 0), IF(P140="X", TIME(0, 20, 0), 0), IF(P145="X", TIME(0, 20, 0), 0), IF(P150="X", TIME(0, 20, 0), 0), IF(P155="X", TIME(0, 20, 0), 0), IF(P160="X", TIME(0, 20, 0), 0), IF(P165="X", TIME(0, 20, 0), 0), IF(P170="X", TIME(0, 20, 0), 0), IF(P175="X", TIME(0, 20, 0), 0))</f>
        <v>0</v>
      </c>
      <c r="Q181" s="20">
        <f t="array" ref="Q181">SUM(IF(Q5="X", TIME(0, 20, 0), 0), IF(Q10="X", TIME(0, 20, 0), 0), IF(Q15="X", TIME(0, 20, 0), 0), IF(Q20="X", TIME(0, 20, 0), 0), IF(Q25="X", TIME(0, 20, 0), 0), IF(Q30="X", TIME(0, 20, 0), 0), IF(Q35="X", TIME(0, 20, 0), 0), IF(Q40="X", TIME(0, 20, 0), 0), IF(Q45="X", TIME(0, 20, 0), 0), IF(Q50="X", TIME(0, 20, 0), 0), IF(Q55="X", TIME(0, 20, 0), 0), IF(Q60="X", TIME(0, 20, 0), 0), IF(Q65="X", TIME(0, 20, 0), 0), IF(Q70="X", TIME(0, 20, 0), 0), IF(Q75="X", TIME(0, 20, 0), 0), IF(Q80="X", TIME(0, 20, 0), 0), IF(Q85="X", TIME(0, 20, 0), 0), IF(Q90="X", TIME(0, 20, 0), 0), IF(Q95="X", TIME(0, 20, 0), 0), IF(Q100="X", TIME(0, 20, 0), 0), IF(Q105="X", TIME(0, 20, 0), 0), IF(Q110="X", TIME(0, 20, 0), 0), IF(Q115="X", TIME(0, 20, 0), 0), IF(Q120="X", TIME(0, 20, 0), 0), IF(Q125="X", TIME(0, 20, 0), 0), IF(Q130="X", TIME(0, 20, 0), 0), IF(Q135="X", TIME(0, 20, 0), 0), IF(Q140="X", TIME(0, 20, 0), 0), IF(Q145="X", TIME(0, 20, 0), 0), IF(Q150="X", TIME(0, 20, 0), 0), IF(Q155="X", TIME(0, 20, 0), 0), IF(Q160="X", TIME(0, 20, 0), 0), IF(Q165="X", TIME(0, 20, 0), 0), IF(Q170="X", TIME(0, 20, 0), 0), IF(Q175="X", TIME(0, 20, 0), 0))</f>
        <v>1.3888888888888888E-2</v>
      </c>
      <c r="R181" s="20">
        <f t="array" ref="R181">SUM(IF(R5="X", TIME(0, 20, 0), 0), IF(R10="X", TIME(0, 20, 0), 0), IF(R15="X", TIME(0, 20, 0), 0), IF(R20="X", TIME(0, 20, 0), 0), IF(R25="X", TIME(0, 20, 0), 0), IF(R30="X", TIME(0, 20, 0), 0), IF(R35="X", TIME(0, 20, 0), 0), IF(R40="X", TIME(0, 20, 0), 0), IF(R45="X", TIME(0, 20, 0), 0), IF(R50="X", TIME(0, 20, 0), 0), IF(R55="X", TIME(0, 20, 0), 0), IF(R60="X", TIME(0, 20, 0), 0), IF(R65="X", TIME(0, 20, 0), 0), IF(R70="X", TIME(0, 20, 0), 0), IF(R75="X", TIME(0, 20, 0), 0), IF(R80="X", TIME(0, 20, 0), 0), IF(R85="X", TIME(0, 20, 0), 0), IF(R90="X", TIME(0, 20, 0), 0), IF(R95="X", TIME(0, 20, 0), 0), IF(R100="X", TIME(0, 20, 0), 0), IF(R105="X", TIME(0, 20, 0), 0), IF(R110="X", TIME(0, 20, 0), 0), IF(R115="X", TIME(0, 20, 0), 0), IF(R120="X", TIME(0, 20, 0), 0), IF(R125="X", TIME(0, 20, 0), 0), IF(R130="X", TIME(0, 20, 0), 0), IF(R135="X", TIME(0, 20, 0), 0), IF(R140="X", TIME(0, 20, 0), 0), IF(R145="X", TIME(0, 20, 0), 0), IF(R150="X", TIME(0, 20, 0), 0), IF(R155="X", TIME(0, 20, 0), 0), IF(R160="X", TIME(0, 20, 0), 0), IF(R165="X", TIME(0, 20, 0), 0), IF(R170="X", TIME(0, 20, 0), 0), IF(R175="X", TIME(0, 20, 0), 0))</f>
        <v>1.3888888888888888E-2</v>
      </c>
      <c r="S181" s="20">
        <f t="array" ref="S181">SUM(IF(S5="X", TIME(0, 20, 0), 0), IF(S10="X", TIME(0, 20, 0), 0), IF(S15="X", TIME(0, 20, 0), 0), IF(S20="X", TIME(0, 20, 0), 0), IF(S25="X", TIME(0, 20, 0), 0), IF(S30="X", TIME(0, 20, 0), 0), IF(S35="X", TIME(0, 20, 0), 0), IF(S40="X", TIME(0, 20, 0), 0), IF(S45="X", TIME(0, 20, 0), 0), IF(S50="X", TIME(0, 20, 0), 0), IF(S55="X", TIME(0, 20, 0), 0), IF(S60="X", TIME(0, 20, 0), 0), IF(S65="X", TIME(0, 20, 0), 0), IF(S70="X", TIME(0, 20, 0), 0), IF(S75="X", TIME(0, 20, 0), 0), IF(S80="X", TIME(0, 20, 0), 0), IF(S85="X", TIME(0, 20, 0), 0), IF(S90="X", TIME(0, 20, 0), 0), IF(S95="X", TIME(0, 20, 0), 0), IF(S100="X", TIME(0, 20, 0), 0), IF(S105="X", TIME(0, 20, 0), 0), IF(S110="X", TIME(0, 20, 0), 0), IF(S115="X", TIME(0, 20, 0), 0), IF(S120="X", TIME(0, 20, 0), 0), IF(S125="X", TIME(0, 20, 0), 0), IF(S130="X", TIME(0, 20, 0), 0), IF(S135="X", TIME(0, 20, 0), 0), IF(S140="X", TIME(0, 20, 0), 0), IF(S145="X", TIME(0, 20, 0), 0), IF(S150="X", TIME(0, 20, 0), 0), IF(S155="X", TIME(0, 20, 0), 0), IF(S160="X", TIME(0, 20, 0), 0), IF(S165="X", TIME(0, 20, 0), 0), IF(S170="X", TIME(0, 20, 0), 0), IF(S175="X", TIME(0, 20, 0), 0))</f>
        <v>1.3888888888888888E-2</v>
      </c>
      <c r="T181" s="20">
        <f t="array" ref="T181">SUM(IF(T5="X", TIME(0, 20, 0), 0), IF(T10="X", TIME(0, 20, 0), 0), IF(T15="X", TIME(0, 20, 0), 0), IF(T20="X", TIME(0, 20, 0), 0), IF(T25="X", TIME(0, 20, 0), 0), IF(T30="X", TIME(0, 20, 0), 0), IF(T35="X", TIME(0, 20, 0), 0), IF(T40="X", TIME(0, 20, 0), 0), IF(T45="X", TIME(0, 20, 0), 0), IF(T50="X", TIME(0, 20, 0), 0), IF(T55="X", TIME(0, 20, 0), 0), IF(T60="X", TIME(0, 20, 0), 0), IF(T65="X", TIME(0, 20, 0), 0), IF(T70="X", TIME(0, 20, 0), 0), IF(T75="X", TIME(0, 20, 0), 0), IF(T80="X", TIME(0, 20, 0), 0), IF(T85="X", TIME(0, 20, 0), 0), IF(T90="X", TIME(0, 20, 0), 0), IF(T95="X", TIME(0, 20, 0), 0), IF(T100="X", TIME(0, 20, 0), 0), IF(T105="X", TIME(0, 20, 0), 0), IF(T110="X", TIME(0, 20, 0), 0), IF(T115="X", TIME(0, 20, 0), 0), IF(T120="X", TIME(0, 20, 0), 0), IF(T125="X", TIME(0, 20, 0), 0), IF(T130="X", TIME(0, 20, 0), 0), IF(T135="X", TIME(0, 20, 0), 0), IF(T140="X", TIME(0, 20, 0), 0), IF(T145="X", TIME(0, 20, 0), 0), IF(T150="X", TIME(0, 20, 0), 0), IF(T155="X", TIME(0, 20, 0), 0), IF(T160="X", TIME(0, 20, 0), 0), IF(T165="X", TIME(0, 20, 0), 0), IF(T170="X", TIME(0, 20, 0), 0), IF(T175="X", TIME(0, 20, 0), 0))</f>
        <v>1.3888888888888888E-2</v>
      </c>
      <c r="U181" s="20">
        <f t="array" ref="U181">SUM(IF(U5="X", TIME(0, 20, 0), 0), IF(U10="X", TIME(0, 20, 0), 0), IF(U15="X", TIME(0, 20, 0), 0), IF(U20="X", TIME(0, 20, 0), 0), IF(U25="X", TIME(0, 20, 0), 0), IF(U30="X", TIME(0, 20, 0), 0), IF(U35="X", TIME(0, 20, 0), 0), IF(U40="X", TIME(0, 20, 0), 0), IF(U45="X", TIME(0, 20, 0), 0), IF(U50="X", TIME(0, 20, 0), 0), IF(U55="X", TIME(0, 20, 0), 0), IF(U60="X", TIME(0, 20, 0), 0), IF(U65="X", TIME(0, 20, 0), 0), IF(U70="X", TIME(0, 20, 0), 0), IF(U75="X", TIME(0, 20, 0), 0), IF(U80="X", TIME(0, 20, 0), 0), IF(U85="X", TIME(0, 20, 0), 0), IF(U90="X", TIME(0, 20, 0), 0), IF(U95="X", TIME(0, 20, 0), 0), IF(U100="X", TIME(0, 20, 0), 0), IF(U105="X", TIME(0, 20, 0), 0), IF(U110="X", TIME(0, 20, 0), 0), IF(U115="X", TIME(0, 20, 0), 0), IF(U120="X", TIME(0, 20, 0), 0), IF(U125="X", TIME(0, 20, 0), 0), IF(U130="X", TIME(0, 20, 0), 0), IF(U135="X", TIME(0, 20, 0), 0), IF(U140="X", TIME(0, 20, 0), 0), IF(U145="X", TIME(0, 20, 0), 0), IF(U150="X", TIME(0, 20, 0), 0), IF(U155="X", TIME(0, 20, 0), 0), IF(U160="X", TIME(0, 20, 0), 0), IF(U165="X", TIME(0, 20, 0), 0), IF(U170="X", TIME(0, 20, 0), 0), IF(U175="X", TIME(0, 20, 0), 0))</f>
        <v>0</v>
      </c>
      <c r="V181" s="20">
        <f t="array" ref="V181">SUM(IF(V5="X", TIME(0, 20, 0), 0), IF(V10="X", TIME(0, 20, 0), 0), IF(V15="X", TIME(0, 20, 0), 0), IF(V20="X", TIME(0, 20, 0), 0), IF(V25="X", TIME(0, 20, 0), 0), IF(V30="X", TIME(0, 20, 0), 0), IF(V35="X", TIME(0, 20, 0), 0), IF(V40="X", TIME(0, 20, 0), 0), IF(V45="X", TIME(0, 20, 0), 0), IF(V50="X", TIME(0, 20, 0), 0), IF(V55="X", TIME(0, 20, 0), 0), IF(V60="X", TIME(0, 20, 0), 0), IF(V65="X", TIME(0, 20, 0), 0), IF(V70="X", TIME(0, 20, 0), 0), IF(V75="X", TIME(0, 20, 0), 0), IF(V80="X", TIME(0, 20, 0), 0), IF(V85="X", TIME(0, 20, 0), 0), IF(V90="X", TIME(0, 20, 0), 0), IF(V95="X", TIME(0, 20, 0), 0), IF(V100="X", TIME(0, 20, 0), 0), IF(V105="X", TIME(0, 20, 0), 0), IF(V110="X", TIME(0, 20, 0), 0), IF(V115="X", TIME(0, 20, 0), 0), IF(V120="X", TIME(0, 20, 0), 0), IF(V125="X", TIME(0, 20, 0), 0), IF(V130="X", TIME(0, 20, 0), 0), IF(V135="X", TIME(0, 20, 0), 0), IF(V140="X", TIME(0, 20, 0), 0), IF(V145="X", TIME(0, 20, 0), 0), IF(V150="X", TIME(0, 20, 0), 0), IF(V155="X", TIME(0, 20, 0), 0), IF(V160="X", TIME(0, 20, 0), 0), IF(V165="X", TIME(0, 20, 0), 0), IF(V170="X", TIME(0, 20, 0), 0), IF(V175="X", TIME(0, 20, 0), 0))</f>
        <v>0</v>
      </c>
      <c r="W181" s="20">
        <f t="array" ref="W181">SUM(IF(W5="X", TIME(0, 20, 0), 0), IF(W10="X", TIME(0, 20, 0), 0), IF(W15="X", TIME(0, 20, 0), 0), IF(W20="X", TIME(0, 20, 0), 0), IF(W25="X", TIME(0, 20, 0), 0), IF(W30="X", TIME(0, 20, 0), 0), IF(W35="X", TIME(0, 20, 0), 0), IF(W40="X", TIME(0, 20, 0), 0), IF(W45="X", TIME(0, 20, 0), 0), IF(W50="X", TIME(0, 20, 0), 0), IF(W55="X", TIME(0, 20, 0), 0), IF(W60="X", TIME(0, 20, 0), 0), IF(W65="X", TIME(0, 20, 0), 0), IF(W70="X", TIME(0, 20, 0), 0), IF(W75="X", TIME(0, 20, 0), 0), IF(W80="X", TIME(0, 20, 0), 0), IF(W85="X", TIME(0, 20, 0), 0), IF(W90="X", TIME(0, 20, 0), 0), IF(W95="X", TIME(0, 20, 0), 0), IF(W100="X", TIME(0, 20, 0), 0), IF(W105="X", TIME(0, 20, 0), 0), IF(W110="X", TIME(0, 20, 0), 0), IF(W115="X", TIME(0, 20, 0), 0), IF(W120="X", TIME(0, 20, 0), 0), IF(W125="X", TIME(0, 20, 0), 0), IF(W130="X", TIME(0, 20, 0), 0), IF(W135="X", TIME(0, 20, 0), 0), IF(W140="X", TIME(0, 20, 0), 0), IF(W145="X", TIME(0, 20, 0), 0), IF(W150="X", TIME(0, 20, 0), 0), IF(W155="X", TIME(0, 20, 0), 0), IF(W160="X", TIME(0, 20, 0), 0), IF(W165="X", TIME(0, 20, 0), 0), IF(W170="X", TIME(0, 20, 0), 0), IF(W175="X", TIME(0, 20, 0), 0))</f>
        <v>0</v>
      </c>
      <c r="X181" s="20">
        <f t="array" ref="X181">SUM(IF(X5="X", TIME(0, 20, 0), 0), IF(X10="X", TIME(0, 20, 0), 0), IF(X15="X", TIME(0, 20, 0), 0), IF(X20="X", TIME(0, 20, 0), 0), IF(X25="X", TIME(0, 20, 0), 0), IF(X30="X", TIME(0, 20, 0), 0), IF(X35="X", TIME(0, 20, 0), 0), IF(X40="X", TIME(0, 20, 0), 0), IF(X45="X", TIME(0, 20, 0), 0), IF(X50="X", TIME(0, 20, 0), 0), IF(X55="X", TIME(0, 20, 0), 0), IF(X60="X", TIME(0, 20, 0), 0), IF(X65="X", TIME(0, 20, 0), 0), IF(X70="X", TIME(0, 20, 0), 0), IF(X75="X", TIME(0, 20, 0), 0), IF(X80="X", TIME(0, 20, 0), 0), IF(X85="X", TIME(0, 20, 0), 0), IF(X90="X", TIME(0, 20, 0), 0), IF(X95="X", TIME(0, 20, 0), 0), IF(X100="X", TIME(0, 20, 0), 0), IF(X105="X", TIME(0, 20, 0), 0), IF(X110="X", TIME(0, 20, 0), 0), IF(X115="X", TIME(0, 20, 0), 0), IF(X120="X", TIME(0, 20, 0), 0), IF(X125="X", TIME(0, 20, 0), 0), IF(X130="X", TIME(0, 20, 0), 0), IF(X135="X", TIME(0, 20, 0), 0), IF(X140="X", TIME(0, 20, 0), 0), IF(X145="X", TIME(0, 20, 0), 0), IF(X150="X", TIME(0, 20, 0), 0), IF(X155="X", TIME(0, 20, 0), 0), IF(X160="X", TIME(0, 20, 0), 0), IF(X165="X", TIME(0, 20, 0), 0), IF(X170="X", TIME(0, 20, 0), 0), IF(X175="X", TIME(0, 20, 0), 0))</f>
        <v>0</v>
      </c>
      <c r="Y181" s="20">
        <f t="array" ref="Y181">SUM(IF(Y5="X", TIME(0, 20, 0), 0), IF(Y10="X", TIME(0, 20, 0), 0), IF(Y15="X", TIME(0, 20, 0), 0), IF(Y20="X", TIME(0, 20, 0), 0), IF(Y25="X", TIME(0, 20, 0), 0), IF(Y30="X", TIME(0, 20, 0), 0), IF(Y35="X", TIME(0, 20, 0), 0), IF(Y40="X", TIME(0, 20, 0), 0), IF(Y45="X", TIME(0, 20, 0), 0), IF(Y50="X", TIME(0, 20, 0), 0), IF(Y55="X", TIME(0, 20, 0), 0), IF(Y60="X", TIME(0, 20, 0), 0), IF(Y65="X", TIME(0, 20, 0), 0), IF(Y70="X", TIME(0, 20, 0), 0), IF(Y75="X", TIME(0, 20, 0), 0), IF(Y80="X", TIME(0, 20, 0), 0), IF(Y85="X", TIME(0, 20, 0), 0), IF(Y90="X", TIME(0, 20, 0), 0), IF(Y95="X", TIME(0, 20, 0), 0), IF(Y100="X", TIME(0, 20, 0), 0), IF(Y105="X", TIME(0, 20, 0), 0), IF(Y110="X", TIME(0, 20, 0), 0), IF(Y115="X", TIME(0, 20, 0), 0), IF(Y120="X", TIME(0, 20, 0), 0), IF(Y125="X", TIME(0, 20, 0), 0), IF(Y130="X", TIME(0, 20, 0), 0), IF(Y135="X", TIME(0, 20, 0), 0), IF(Y140="X", TIME(0, 20, 0), 0), IF(Y145="X", TIME(0, 20, 0), 0), IF(Y150="X", TIME(0, 20, 0), 0), IF(Y155="X", TIME(0, 20, 0), 0), IF(Y160="X", TIME(0, 20, 0), 0), IF(Y165="X", TIME(0, 20, 0), 0), IF(Y170="X", TIME(0, 20, 0), 0), IF(Y175="X", TIME(0, 20, 0), 0))</f>
        <v>0</v>
      </c>
      <c r="Z181" s="20">
        <f t="array" ref="Z181">SUM(IF(Z5="X", TIME(0, 20, 0), 0), IF(Z10="X", TIME(0, 20, 0), 0), IF(Z15="X", TIME(0, 20, 0), 0), IF(Z20="X", TIME(0, 20, 0), 0), IF(Z25="X", TIME(0, 20, 0), 0), IF(Z30="X", TIME(0, 20, 0), 0), IF(Z35="X", TIME(0, 20, 0), 0), IF(Z40="X", TIME(0, 20, 0), 0), IF(Z45="X", TIME(0, 20, 0), 0), IF(Z50="X", TIME(0, 20, 0), 0), IF(Z55="X", TIME(0, 20, 0), 0), IF(Z60="X", TIME(0, 20, 0), 0), IF(Z65="X", TIME(0, 20, 0), 0), IF(Z70="X", TIME(0, 20, 0), 0), IF(Z75="X", TIME(0, 20, 0), 0), IF(Z80="X", TIME(0, 20, 0), 0), IF(Z85="X", TIME(0, 20, 0), 0), IF(Z90="X", TIME(0, 20, 0), 0), IF(Z95="X", TIME(0, 20, 0), 0), IF(Z100="X", TIME(0, 20, 0), 0), IF(Z105="X", TIME(0, 20, 0), 0), IF(Z110="X", TIME(0, 20, 0), 0), IF(Z115="X", TIME(0, 20, 0), 0), IF(Z120="X", TIME(0, 20, 0), 0), IF(Z125="X", TIME(0, 20, 0), 0), IF(Z130="X", TIME(0, 20, 0), 0), IF(Z135="X", TIME(0, 20, 0), 0), IF(Z140="X", TIME(0, 20, 0), 0), IF(Z145="X", TIME(0, 20, 0), 0), IF(Z150="X", TIME(0, 20, 0), 0), IF(Z155="X", TIME(0, 20, 0), 0), IF(Z160="X", TIME(0, 20, 0), 0), IF(Z165="X", TIME(0, 20, 0), 0), IF(Z170="X", TIME(0, 20, 0), 0), IF(Z175="X", TIME(0, 20, 0), 0))</f>
        <v>0</v>
      </c>
      <c r="AA181" s="20">
        <f t="array" ref="AA181">SUM(IF(AA5="X", TIME(0, 20, 0), 0), IF(AA10="X", TIME(0, 20, 0), 0), IF(AA15="X", TIME(0, 20, 0), 0), IF(AA20="X", TIME(0, 20, 0), 0), IF(AA25="X", TIME(0, 20, 0), 0), IF(AA30="X", TIME(0, 20, 0), 0), IF(AA35="X", TIME(0, 20, 0), 0), IF(AA40="X", TIME(0, 20, 0), 0), IF(AA45="X", TIME(0, 20, 0), 0), IF(AA50="X", TIME(0, 20, 0), 0), IF(AA55="X", TIME(0, 20, 0), 0), IF(AA60="X", TIME(0, 20, 0), 0), IF(AA65="X", TIME(0, 20, 0), 0), IF(AA70="X", TIME(0, 20, 0), 0), IF(AA75="X", TIME(0, 20, 0), 0), IF(AA80="X", TIME(0, 20, 0), 0), IF(AA85="X", TIME(0, 20, 0), 0), IF(AA90="X", TIME(0, 20, 0), 0), IF(AA95="X", TIME(0, 20, 0), 0), IF(AA100="X", TIME(0, 20, 0), 0), IF(AA105="X", TIME(0, 20, 0), 0), IF(AA110="X", TIME(0, 20, 0), 0), IF(AA115="X", TIME(0, 20, 0), 0), IF(AA120="X", TIME(0, 20, 0), 0), IF(AA125="X", TIME(0, 20, 0), 0), IF(AA130="X", TIME(0, 20, 0), 0), IF(AA135="X", TIME(0, 20, 0), 0), IF(AA140="X", TIME(0, 20, 0), 0), IF(AA145="X", TIME(0, 20, 0), 0), IF(AA150="X", TIME(0, 20, 0), 0), IF(AA155="X", TIME(0, 20, 0), 0), IF(AA160="X", TIME(0, 20, 0), 0), IF(AA165="X", TIME(0, 20, 0), 0), IF(AA170="X", TIME(0, 20, 0), 0), IF(AA175="X", TIME(0, 20, 0), 0))</f>
        <v>0</v>
      </c>
      <c r="AB181" s="20">
        <f t="array" ref="AB181">SUM(IF(AB5="X", TIME(0, 20, 0), 0), IF(AB10="X", TIME(0, 20, 0), 0), IF(AB15="X", TIME(0, 20, 0), 0), IF(AB20="X", TIME(0, 20, 0), 0), IF(AB25="X", TIME(0, 20, 0), 0), IF(AB30="X", TIME(0, 20, 0), 0), IF(AB35="X", TIME(0, 20, 0), 0), IF(AB40="X", TIME(0, 20, 0), 0), IF(AB45="X", TIME(0, 20, 0), 0), IF(AB50="X", TIME(0, 20, 0), 0), IF(AB55="X", TIME(0, 20, 0), 0), IF(AB60="X", TIME(0, 20, 0), 0), IF(AB65="X", TIME(0, 20, 0), 0), IF(AB70="X", TIME(0, 20, 0), 0), IF(AB75="X", TIME(0, 20, 0), 0), IF(AB80="X", TIME(0, 20, 0), 0), IF(AB85="X", TIME(0, 20, 0), 0), IF(AB90="X", TIME(0, 20, 0), 0), IF(AB95="X", TIME(0, 20, 0), 0), IF(AB100="X", TIME(0, 20, 0), 0), IF(AB105="X", TIME(0, 20, 0), 0), IF(AB110="X", TIME(0, 20, 0), 0), IF(AB115="X", TIME(0, 20, 0), 0), IF(AB120="X", TIME(0, 20, 0), 0), IF(AB125="X", TIME(0, 20, 0), 0), IF(AB130="X", TIME(0, 20, 0), 0), IF(AB135="X", TIME(0, 20, 0), 0), IF(AB140="X", TIME(0, 20, 0), 0), IF(AB145="X", TIME(0, 20, 0), 0), IF(AB150="X", TIME(0, 20, 0), 0), IF(AB155="X", TIME(0, 20, 0), 0), IF(AB160="X", TIME(0, 20, 0), 0), IF(AB165="X", TIME(0, 20, 0), 0), IF(AB170="X", TIME(0, 20, 0), 0), IF(AB175="X", TIME(0, 20, 0), 0))</f>
        <v>0</v>
      </c>
      <c r="AC181" s="20">
        <f t="array" ref="AC181">SUM(IF(AC5="X", TIME(0, 20, 0), 0), IF(AC10="X", TIME(0, 20, 0), 0), IF(AC15="X", TIME(0, 20, 0), 0), IF(AC20="X", TIME(0, 20, 0), 0), IF(AC25="X", TIME(0, 20, 0), 0), IF(AC30="X", TIME(0, 20, 0), 0), IF(AC35="X", TIME(0, 20, 0), 0), IF(AC40="X", TIME(0, 20, 0), 0), IF(AC45="X", TIME(0, 20, 0), 0), IF(AC50="X", TIME(0, 20, 0), 0), IF(AC55="X", TIME(0, 20, 0), 0), IF(AC60="X", TIME(0, 20, 0), 0), IF(AC65="X", TIME(0, 20, 0), 0), IF(AC70="X", TIME(0, 20, 0), 0), IF(AC75="X", TIME(0, 20, 0), 0), IF(AC80="X", TIME(0, 20, 0), 0), IF(AC85="X", TIME(0, 20, 0), 0), IF(AC90="X", TIME(0, 20, 0), 0), IF(AC95="X", TIME(0, 20, 0), 0), IF(AC100="X", TIME(0, 20, 0), 0), IF(AC105="X", TIME(0, 20, 0), 0), IF(AC110="X", TIME(0, 20, 0), 0), IF(AC115="X", TIME(0, 20, 0), 0), IF(AC120="X", TIME(0, 20, 0), 0), IF(AC125="X", TIME(0, 20, 0), 0), IF(AC130="X", TIME(0, 20, 0), 0), IF(AC135="X", TIME(0, 20, 0), 0), IF(AC140="X", TIME(0, 20, 0), 0), IF(AC145="X", TIME(0, 20, 0), 0), IF(AC150="X", TIME(0, 20, 0), 0), IF(AC155="X", TIME(0, 20, 0), 0), IF(AC160="X", TIME(0, 20, 0), 0), IF(AC165="X", TIME(0, 20, 0), 0), IF(AC170="X", TIME(0, 20, 0), 0), IF(AC175="X", TIME(0, 20, 0), 0))</f>
        <v>0</v>
      </c>
      <c r="AD181" s="20">
        <f t="array" ref="AD181">SUM(IF(AD5="X", TIME(0, 20, 0), 0), IF(AD10="X", TIME(0, 20, 0), 0), IF(AD15="X", TIME(0, 20, 0), 0), IF(AD20="X", TIME(0, 20, 0), 0), IF(AD25="X", TIME(0, 20, 0), 0), IF(AD30="X", TIME(0, 20, 0), 0), IF(AD35="X", TIME(0, 20, 0), 0), IF(AD40="X", TIME(0, 20, 0), 0), IF(AD45="X", TIME(0, 20, 0), 0), IF(AD50="X", TIME(0, 20, 0), 0), IF(AD55="X", TIME(0, 20, 0), 0), IF(AD60="X", TIME(0, 20, 0), 0), IF(AD65="X", TIME(0, 20, 0), 0), IF(AD70="X", TIME(0, 20, 0), 0), IF(AD75="X", TIME(0, 20, 0), 0), IF(AD80="X", TIME(0, 20, 0), 0), IF(AD85="X", TIME(0, 20, 0), 0), IF(AD90="X", TIME(0, 20, 0), 0), IF(AD95="X", TIME(0, 20, 0), 0), IF(AD100="X", TIME(0, 20, 0), 0), IF(AD105="X", TIME(0, 20, 0), 0), IF(AD110="X", TIME(0, 20, 0), 0), IF(AD115="X", TIME(0, 20, 0), 0), IF(AD120="X", TIME(0, 20, 0), 0), IF(AD125="X", TIME(0, 20, 0), 0), IF(AD130="X", TIME(0, 20, 0), 0), IF(AD135="X", TIME(0, 20, 0), 0), IF(AD140="X", TIME(0, 20, 0), 0), IF(AD145="X", TIME(0, 20, 0), 0), IF(AD150="X", TIME(0, 20, 0), 0), IF(AD155="X", TIME(0, 20, 0), 0), IF(AD160="X", TIME(0, 20, 0), 0), IF(AD165="X", TIME(0, 20, 0), 0), IF(AD170="X", TIME(0, 20, 0), 0), IF(AD175="X", TIME(0, 20, 0), 0))</f>
        <v>0</v>
      </c>
      <c r="AE181" s="20">
        <f t="array" ref="AE181">SUM(IF(AE5="X", TIME(0, 20, 0), 0), IF(AE10="X", TIME(0, 20, 0), 0), IF(AE15="X", TIME(0, 20, 0), 0), IF(AE20="X", TIME(0, 20, 0), 0), IF(AE25="X", TIME(0, 20, 0), 0), IF(AE30="X", TIME(0, 20, 0), 0), IF(AE35="X", TIME(0, 20, 0), 0), IF(AE40="X", TIME(0, 20, 0), 0), IF(AE45="X", TIME(0, 20, 0), 0), IF(AE50="X", TIME(0, 20, 0), 0), IF(AE55="X", TIME(0, 20, 0), 0), IF(AE60="X", TIME(0, 20, 0), 0), IF(AE65="X", TIME(0, 20, 0), 0), IF(AE70="X", TIME(0, 20, 0), 0), IF(AE75="X", TIME(0, 20, 0), 0), IF(AE80="X", TIME(0, 20, 0), 0), IF(AE85="X", TIME(0, 20, 0), 0), IF(AE90="X", TIME(0, 20, 0), 0), IF(AE95="X", TIME(0, 20, 0), 0), IF(AE100="X", TIME(0, 20, 0), 0), IF(AE105="X", TIME(0, 20, 0), 0), IF(AE110="X", TIME(0, 20, 0), 0), IF(AE115="X", TIME(0, 20, 0), 0), IF(AE120="X", TIME(0, 20, 0), 0), IF(AE125="X", TIME(0, 20, 0), 0), IF(AE130="X", TIME(0, 20, 0), 0), IF(AE135="X", TIME(0, 20, 0), 0), IF(AE140="X", TIME(0, 20, 0), 0), IF(AE145="X", TIME(0, 20, 0), 0), IF(AE150="X", TIME(0, 20, 0), 0), IF(AE155="X", TIME(0, 20, 0), 0), IF(AE160="X", TIME(0, 20, 0), 0), IF(AE165="X", TIME(0, 20, 0), 0), IF(AE170="X", TIME(0, 20, 0), 0), IF(AE175="X", TIME(0, 20, 0), 0))</f>
        <v>0</v>
      </c>
      <c r="AF181" s="20">
        <f t="array" ref="AF181">SUM(IF(AF5="X", TIME(0, 20, 0), 0), IF(AF10="X", TIME(0, 20, 0), 0), IF(AF15="X", TIME(0, 20, 0), 0), IF(AF20="X", TIME(0, 20, 0), 0), IF(AF25="X", TIME(0, 20, 0), 0), IF(AF30="X", TIME(0, 20, 0), 0), IF(AF35="X", TIME(0, 20, 0), 0), IF(AF40="X", TIME(0, 20, 0), 0), IF(AF45="X", TIME(0, 20, 0), 0), IF(AF50="X", TIME(0, 20, 0), 0), IF(AF55="X", TIME(0, 20, 0), 0), IF(AF60="X", TIME(0, 20, 0), 0), IF(AF65="X", TIME(0, 20, 0), 0), IF(AF70="X", TIME(0, 20, 0), 0), IF(AF75="X", TIME(0, 20, 0), 0), IF(AF80="X", TIME(0, 20, 0), 0), IF(AF85="X", TIME(0, 20, 0), 0), IF(AF90="X", TIME(0, 20, 0), 0), IF(AF95="X", TIME(0, 20, 0), 0), IF(AF100="X", TIME(0, 20, 0), 0), IF(AF105="X", TIME(0, 20, 0), 0), IF(AF110="X", TIME(0, 20, 0), 0), IF(AF115="X", TIME(0, 20, 0), 0), IF(AF120="X", TIME(0, 20, 0), 0), IF(AF125="X", TIME(0, 20, 0), 0), IF(AF130="X", TIME(0, 20, 0), 0), IF(AF135="X", TIME(0, 20, 0), 0), IF(AF140="X", TIME(0, 20, 0), 0), IF(AF145="X", TIME(0, 20, 0), 0), IF(AF150="X", TIME(0, 20, 0), 0), IF(AF155="X", TIME(0, 20, 0), 0), IF(AF160="X", TIME(0, 20, 0), 0), IF(AF165="X", TIME(0, 20, 0), 0), IF(AF170="X", TIME(0, 20, 0), 0), IF(AF175="X", TIME(0, 20, 0), 0))</f>
        <v>2.7777777777777776E-2</v>
      </c>
      <c r="AG181" s="20">
        <f t="array" ref="AG181">SUM(IF(AG5="X", TIME(0, 20, 0), 0), IF(AG10="X", TIME(0, 20, 0), 0), IF(AG15="X", TIME(0, 20, 0), 0), IF(AG20="X", TIME(0, 20, 0), 0), IF(AG25="X", TIME(0, 20, 0), 0), IF(AG30="X", TIME(0, 20, 0), 0), IF(AG35="X", TIME(0, 20, 0), 0), IF(AG40="X", TIME(0, 20, 0), 0), IF(AG45="X", TIME(0, 20, 0), 0), IF(AG50="X", TIME(0, 20, 0), 0), IF(AG55="X", TIME(0, 20, 0), 0), IF(AG60="X", TIME(0, 20, 0), 0), IF(AG65="X", TIME(0, 20, 0), 0), IF(AG70="X", TIME(0, 20, 0), 0), IF(AG75="X", TIME(0, 20, 0), 0), IF(AG80="X", TIME(0, 20, 0), 0), IF(AG85="X", TIME(0, 20, 0), 0), IF(AG90="X", TIME(0, 20, 0), 0), IF(AG95="X", TIME(0, 20, 0), 0), IF(AG100="X", TIME(0, 20, 0), 0), IF(AG105="X", TIME(0, 20, 0), 0), IF(AG110="X", TIME(0, 20, 0), 0), IF(AG115="X", TIME(0, 20, 0), 0), IF(AG120="X", TIME(0, 20, 0), 0), IF(AG125="X", TIME(0, 20, 0), 0), IF(AG130="X", TIME(0, 20, 0), 0), IF(AG135="X", TIME(0, 20, 0), 0), IF(AG140="X", TIME(0, 20, 0), 0), IF(AG145="X", TIME(0, 20, 0), 0), IF(AG150="X", TIME(0, 20, 0), 0), IF(AG155="X", TIME(0, 20, 0), 0), IF(AG160="X", TIME(0, 20, 0), 0), IF(AG165="X", TIME(0, 20, 0), 0), IF(AG170="X", TIME(0, 20, 0), 0), IF(AG175="X", TIME(0, 20, 0), 0))</f>
        <v>2.7777777777777776E-2</v>
      </c>
      <c r="AH181" s="20">
        <f t="array" ref="AH181">SUM(IF(AH5="X", TIME(0, 20, 0), 0), IF(AH10="X", TIME(0, 20, 0), 0), IF(AH15="X", TIME(0, 20, 0), 0), IF(AH20="X", TIME(0, 20, 0), 0), IF(AH25="X", TIME(0, 20, 0), 0), IF(AH30="X", TIME(0, 20, 0), 0), IF(AH35="X", TIME(0, 20, 0), 0), IF(AH40="X", TIME(0, 20, 0), 0), IF(AH45="X", TIME(0, 20, 0), 0), IF(AH50="X", TIME(0, 20, 0), 0), IF(AH55="X", TIME(0, 20, 0), 0), IF(AH60="X", TIME(0, 20, 0), 0), IF(AH65="X", TIME(0, 20, 0), 0), IF(AH70="X", TIME(0, 20, 0), 0), IF(AH75="X", TIME(0, 20, 0), 0), IF(AH80="X", TIME(0, 20, 0), 0), IF(AH85="X", TIME(0, 20, 0), 0), IF(AH90="X", TIME(0, 20, 0), 0), IF(AH95="X", TIME(0, 20, 0), 0), IF(AH100="X", TIME(0, 20, 0), 0), IF(AH105="X", TIME(0, 20, 0), 0), IF(AH110="X", TIME(0, 20, 0), 0), IF(AH115="X", TIME(0, 20, 0), 0), IF(AH120="X", TIME(0, 20, 0), 0), IF(AH125="X", TIME(0, 20, 0), 0), IF(AH130="X", TIME(0, 20, 0), 0), IF(AH135="X", TIME(0, 20, 0), 0), IF(AH140="X", TIME(0, 20, 0), 0), IF(AH145="X", TIME(0, 20, 0), 0), IF(AH150="X", TIME(0, 20, 0), 0), IF(AH155="X", TIME(0, 20, 0), 0), IF(AH160="X", TIME(0, 20, 0), 0), IF(AH165="X", TIME(0, 20, 0), 0), IF(AH170="X", TIME(0, 20, 0), 0), IF(AH175="X", TIME(0, 20, 0), 0))</f>
        <v>2.7777777777777776E-2</v>
      </c>
      <c r="AI181" s="20">
        <f t="array" ref="AI181">SUM(IF(AI5="X", TIME(0, 20, 0), 0), IF(AI10="X", TIME(0, 20, 0), 0), IF(AI15="X", TIME(0, 20, 0), 0), IF(AI20="X", TIME(0, 20, 0), 0), IF(AI25="X", TIME(0, 20, 0), 0), IF(AI30="X", TIME(0, 20, 0), 0), IF(AI35="X", TIME(0, 20, 0), 0), IF(AI40="X", TIME(0, 20, 0), 0), IF(AI45="X", TIME(0, 20, 0), 0), IF(AI50="X", TIME(0, 20, 0), 0), IF(AI55="X", TIME(0, 20, 0), 0), IF(AI60="X", TIME(0, 20, 0), 0), IF(AI65="X", TIME(0, 20, 0), 0), IF(AI70="X", TIME(0, 20, 0), 0), IF(AI75="X", TIME(0, 20, 0), 0), IF(AI80="X", TIME(0, 20, 0), 0), IF(AI85="X", TIME(0, 20, 0), 0), IF(AI90="X", TIME(0, 20, 0), 0), IF(AI95="X", TIME(0, 20, 0), 0), IF(AI100="X", TIME(0, 20, 0), 0), IF(AI105="X", TIME(0, 20, 0), 0), IF(AI110="X", TIME(0, 20, 0), 0), IF(AI115="X", TIME(0, 20, 0), 0), IF(AI120="X", TIME(0, 20, 0), 0), IF(AI125="X", TIME(0, 20, 0), 0), IF(AI130="X", TIME(0, 20, 0), 0), IF(AI135="X", TIME(0, 20, 0), 0), IF(AI140="X", TIME(0, 20, 0), 0), IF(AI145="X", TIME(0, 20, 0), 0), IF(AI150="X", TIME(0, 20, 0), 0), IF(AI155="X", TIME(0, 20, 0), 0), IF(AI160="X", TIME(0, 20, 0), 0), IF(AI165="X", TIME(0, 20, 0), 0), IF(AI170="X", TIME(0, 20, 0), 0), IF(AI175="X", TIME(0, 20, 0), 0))</f>
        <v>9.7222222222222238E-2</v>
      </c>
      <c r="AJ181" s="20">
        <f t="array" ref="AJ181">SUM(IF(AJ5="X", TIME(0, 20, 0), 0), IF(AJ10="X", TIME(0, 20, 0), 0), IF(AJ15="X", TIME(0, 20, 0), 0), IF(AJ20="X", TIME(0, 20, 0), 0), IF(AJ25="X", TIME(0, 20, 0), 0), IF(AJ30="X", TIME(0, 20, 0), 0), IF(AJ35="X", TIME(0, 20, 0), 0), IF(AJ40="X", TIME(0, 20, 0), 0), IF(AJ45="X", TIME(0, 20, 0), 0), IF(AJ50="X", TIME(0, 20, 0), 0), IF(AJ55="X", TIME(0, 20, 0), 0), IF(AJ60="X", TIME(0, 20, 0), 0), IF(AJ65="X", TIME(0, 20, 0), 0), IF(AJ70="X", TIME(0, 20, 0), 0), IF(AJ75="X", TIME(0, 20, 0), 0), IF(AJ80="X", TIME(0, 20, 0), 0), IF(AJ85="X", TIME(0, 20, 0), 0), IF(AJ90="X", TIME(0, 20, 0), 0), IF(AJ95="X", TIME(0, 20, 0), 0), IF(AJ100="X", TIME(0, 20, 0), 0), IF(AJ105="X", TIME(0, 20, 0), 0), IF(AJ110="X", TIME(0, 20, 0), 0), IF(AJ115="X", TIME(0, 20, 0), 0), IF(AJ120="X", TIME(0, 20, 0), 0), IF(AJ125="X", TIME(0, 20, 0), 0), IF(AJ130="X", TIME(0, 20, 0), 0), IF(AJ135="X", TIME(0, 20, 0), 0), IF(AJ140="X", TIME(0, 20, 0), 0), IF(AJ145="X", TIME(0, 20, 0), 0), IF(AJ150="X", TIME(0, 20, 0), 0), IF(AJ155="X", TIME(0, 20, 0), 0), IF(AJ160="X", TIME(0, 20, 0), 0), IF(AJ165="X", TIME(0, 20, 0), 0), IF(AJ170="X", TIME(0, 20, 0), 0), IF(AJ175="X", TIME(0, 20, 0), 0))</f>
        <v>0.16666666666666671</v>
      </c>
      <c r="AK181" s="20">
        <f t="array" ref="AK181">SUM(IF(AK5="X", TIME(0, 20, 0), 0), IF(AK10="X", TIME(0, 20, 0), 0), IF(AK15="X", TIME(0, 20, 0), 0), IF(AK20="X", TIME(0, 20, 0), 0), IF(AK25="X", TIME(0, 20, 0), 0), IF(AK30="X", TIME(0, 20, 0), 0), IF(AK35="X", TIME(0, 20, 0), 0), IF(AK40="X", TIME(0, 20, 0), 0), IF(AK45="X", TIME(0, 20, 0), 0), IF(AK50="X", TIME(0, 20, 0), 0), IF(AK55="X", TIME(0, 20, 0), 0), IF(AK60="X", TIME(0, 20, 0), 0), IF(AK65="X", TIME(0, 20, 0), 0), IF(AK70="X", TIME(0, 20, 0), 0), IF(AK75="X", TIME(0, 20, 0), 0), IF(AK80="X", TIME(0, 20, 0), 0), IF(AK85="X", TIME(0, 20, 0), 0), IF(AK90="X", TIME(0, 20, 0), 0), IF(AK95="X", TIME(0, 20, 0), 0), IF(AK100="X", TIME(0, 20, 0), 0), IF(AK105="X", TIME(0, 20, 0), 0), IF(AK110="X", TIME(0, 20, 0), 0), IF(AK115="X", TIME(0, 20, 0), 0), IF(AK120="X", TIME(0, 20, 0), 0), IF(AK125="X", TIME(0, 20, 0), 0), IF(AK130="X", TIME(0, 20, 0), 0), IF(AK135="X", TIME(0, 20, 0), 0), IF(AK140="X", TIME(0, 20, 0), 0), IF(AK145="X", TIME(0, 20, 0), 0), IF(AK150="X", TIME(0, 20, 0), 0), IF(AK155="X", TIME(0, 20, 0), 0), IF(AK160="X", TIME(0, 20, 0), 0), IF(AK165="X", TIME(0, 20, 0), 0), IF(AK170="X", TIME(0, 20, 0), 0), IF(AK175="X", TIME(0, 20, 0), 0))</f>
        <v>0.18055555555555561</v>
      </c>
      <c r="AL181" s="20">
        <f t="array" ref="AL181">SUM(IF(AL5="X", TIME(0, 20, 0), 0), IF(AL10="X", TIME(0, 20, 0), 0), IF(AL15="X", TIME(0, 20, 0), 0), IF(AL20="X", TIME(0, 20, 0), 0), IF(AL25="X", TIME(0, 20, 0), 0), IF(AL30="X", TIME(0, 20, 0), 0), IF(AL35="X", TIME(0, 20, 0), 0), IF(AL40="X", TIME(0, 20, 0), 0), IF(AL45="X", TIME(0, 20, 0), 0), IF(AL50="X", TIME(0, 20, 0), 0), IF(AL55="X", TIME(0, 20, 0), 0), IF(AL60="X", TIME(0, 20, 0), 0), IF(AL65="X", TIME(0, 20, 0), 0), IF(AL70="X", TIME(0, 20, 0), 0), IF(AL75="X", TIME(0, 20, 0), 0), IF(AL80="X", TIME(0, 20, 0), 0), IF(AL85="X", TIME(0, 20, 0), 0), IF(AL90="X", TIME(0, 20, 0), 0), IF(AL95="X", TIME(0, 20, 0), 0), IF(AL100="X", TIME(0, 20, 0), 0), IF(AL105="X", TIME(0, 20, 0), 0), IF(AL110="X", TIME(0, 20, 0), 0), IF(AL115="X", TIME(0, 20, 0), 0), IF(AL120="X", TIME(0, 20, 0), 0), IF(AL125="X", TIME(0, 20, 0), 0), IF(AL130="X", TIME(0, 20, 0), 0), IF(AL135="X", TIME(0, 20, 0), 0), IF(AL140="X", TIME(0, 20, 0), 0), IF(AL145="X", TIME(0, 20, 0), 0), IF(AL150="X", TIME(0, 20, 0), 0), IF(AL155="X", TIME(0, 20, 0), 0), IF(AL160="X", TIME(0, 20, 0), 0), IF(AL165="X", TIME(0, 20, 0), 0), IF(AL170="X", TIME(0, 20, 0), 0), IF(AL175="X", TIME(0, 20, 0), 0))</f>
        <v>0.15277777777777782</v>
      </c>
      <c r="AM181" s="20">
        <f t="array" ref="AM181">SUM(IF(AM5="X", TIME(0, 20, 0), 0), IF(AM10="X", TIME(0, 20, 0), 0), IF(AM15="X", TIME(0, 20, 0), 0), IF(AM20="X", TIME(0, 20, 0), 0), IF(AM25="X", TIME(0, 20, 0), 0), IF(AM30="X", TIME(0, 20, 0), 0), IF(AM35="X", TIME(0, 20, 0), 0), IF(AM40="X", TIME(0, 20, 0), 0), IF(AM45="X", TIME(0, 20, 0), 0), IF(AM50="X", TIME(0, 20, 0), 0), IF(AM55="X", TIME(0, 20, 0), 0), IF(AM60="X", TIME(0, 20, 0), 0), IF(AM65="X", TIME(0, 20, 0), 0), IF(AM70="X", TIME(0, 20, 0), 0), IF(AM75="X", TIME(0, 20, 0), 0), IF(AM80="X", TIME(0, 20, 0), 0), IF(AM85="X", TIME(0, 20, 0), 0), IF(AM90="X", TIME(0, 20, 0), 0), IF(AM95="X", TIME(0, 20, 0), 0), IF(AM100="X", TIME(0, 20, 0), 0), IF(AM105="X", TIME(0, 20, 0), 0), IF(AM110="X", TIME(0, 20, 0), 0), IF(AM115="X", TIME(0, 20, 0), 0), IF(AM120="X", TIME(0, 20, 0), 0), IF(AM125="X", TIME(0, 20, 0), 0), IF(AM130="X", TIME(0, 20, 0), 0), IF(AM135="X", TIME(0, 20, 0), 0), IF(AM140="X", TIME(0, 20, 0), 0), IF(AM145="X", TIME(0, 20, 0), 0), IF(AM150="X", TIME(0, 20, 0), 0), IF(AM155="X", TIME(0, 20, 0), 0), IF(AM160="X", TIME(0, 20, 0), 0), IF(AM165="X", TIME(0, 20, 0), 0), IF(AM170="X", TIME(0, 20, 0), 0), IF(AM175="X", TIME(0, 20, 0), 0))</f>
        <v>0.2083333333333334</v>
      </c>
      <c r="AN181" s="20">
        <f t="array" ref="AN181">SUM(IF(AN5="X", TIME(0, 20, 0), 0), IF(AN10="X", TIME(0, 20, 0), 0), IF(AN15="X", TIME(0, 20, 0), 0), IF(AN20="X", TIME(0, 20, 0), 0), IF(AN25="X", TIME(0, 20, 0), 0), IF(AN30="X", TIME(0, 20, 0), 0), IF(AN35="X", TIME(0, 20, 0), 0), IF(AN40="X", TIME(0, 20, 0), 0), IF(AN45="X", TIME(0, 20, 0), 0), IF(AN50="X", TIME(0, 20, 0), 0), IF(AN55="X", TIME(0, 20, 0), 0), IF(AN60="X", TIME(0, 20, 0), 0), IF(AN65="X", TIME(0, 20, 0), 0), IF(AN70="X", TIME(0, 20, 0), 0), IF(AN75="X", TIME(0, 20, 0), 0), IF(AN80="X", TIME(0, 20, 0), 0), IF(AN85="X", TIME(0, 20, 0), 0), IF(AN90="X", TIME(0, 20, 0), 0), IF(AN95="X", TIME(0, 20, 0), 0), IF(AN100="X", TIME(0, 20, 0), 0), IF(AN105="X", TIME(0, 20, 0), 0), IF(AN110="X", TIME(0, 20, 0), 0), IF(AN115="X", TIME(0, 20, 0), 0), IF(AN120="X", TIME(0, 20, 0), 0), IF(AN125="X", TIME(0, 20, 0), 0), IF(AN130="X", TIME(0, 20, 0), 0), IF(AN135="X", TIME(0, 20, 0), 0), IF(AN140="X", TIME(0, 20, 0), 0), IF(AN145="X", TIME(0, 20, 0), 0), IF(AN150="X", TIME(0, 20, 0), 0), IF(AN155="X", TIME(0, 20, 0), 0), IF(AN160="X", TIME(0, 20, 0), 0), IF(AN165="X", TIME(0, 20, 0), 0), IF(AN170="X", TIME(0, 20, 0), 0), IF(AN175="X", TIME(0, 20, 0), 0))</f>
        <v>0.23611111111111119</v>
      </c>
      <c r="AO181" s="20">
        <f t="array" ref="AO181">SUM(IF(AO5="X", TIME(0, 20, 0), 0), IF(AO10="X", TIME(0, 20, 0), 0), IF(AO15="X", TIME(0, 20, 0), 0), IF(AO20="X", TIME(0, 20, 0), 0), IF(AO25="X", TIME(0, 20, 0), 0), IF(AO30="X", TIME(0, 20, 0), 0), IF(AO35="X", TIME(0, 20, 0), 0), IF(AO40="X", TIME(0, 20, 0), 0), IF(AO45="X", TIME(0, 20, 0), 0), IF(AO50="X", TIME(0, 20, 0), 0), IF(AO55="X", TIME(0, 20, 0), 0), IF(AO60="X", TIME(0, 20, 0), 0), IF(AO65="X", TIME(0, 20, 0), 0), IF(AO70="X", TIME(0, 20, 0), 0), IF(AO75="X", TIME(0, 20, 0), 0), IF(AO80="X", TIME(0, 20, 0), 0), IF(AO85="X", TIME(0, 20, 0), 0), IF(AO90="X", TIME(0, 20, 0), 0), IF(AO95="X", TIME(0, 20, 0), 0), IF(AO100="X", TIME(0, 20, 0), 0), IF(AO105="X", TIME(0, 20, 0), 0), IF(AO110="X", TIME(0, 20, 0), 0), IF(AO115="X", TIME(0, 20, 0), 0), IF(AO120="X", TIME(0, 20, 0), 0), IF(AO125="X", TIME(0, 20, 0), 0), IF(AO130="X", TIME(0, 20, 0), 0), IF(AO135="X", TIME(0, 20, 0), 0), IF(AO140="X", TIME(0, 20, 0), 0), IF(AO145="X", TIME(0, 20, 0), 0), IF(AO150="X", TIME(0, 20, 0), 0), IF(AO155="X", TIME(0, 20, 0), 0), IF(AO160="X", TIME(0, 20, 0), 0), IF(AO165="X", TIME(0, 20, 0), 0), IF(AO170="X", TIME(0, 20, 0), 0), IF(AO175="X", TIME(0, 20, 0), 0))</f>
        <v>0.1944444444444445</v>
      </c>
      <c r="AP181" s="20">
        <f t="array" ref="AP181">SUM(IF(AP5="X", TIME(0, 20, 0), 0), IF(AP10="X", TIME(0, 20, 0), 0), IF(AP15="X", TIME(0, 20, 0), 0), IF(AP20="X", TIME(0, 20, 0), 0), IF(AP25="X", TIME(0, 20, 0), 0), IF(AP30="X", TIME(0, 20, 0), 0), IF(AP35="X", TIME(0, 20, 0), 0), IF(AP40="X", TIME(0, 20, 0), 0), IF(AP45="X", TIME(0, 20, 0), 0), IF(AP50="X", TIME(0, 20, 0), 0), IF(AP55="X", TIME(0, 20, 0), 0), IF(AP60="X", TIME(0, 20, 0), 0), IF(AP65="X", TIME(0, 20, 0), 0), IF(AP70="X", TIME(0, 20, 0), 0), IF(AP75="X", TIME(0, 20, 0), 0), IF(AP80="X", TIME(0, 20, 0), 0), IF(AP85="X", TIME(0, 20, 0), 0), IF(AP90="X", TIME(0, 20, 0), 0), IF(AP95="X", TIME(0, 20, 0), 0), IF(AP100="X", TIME(0, 20, 0), 0), IF(AP105="X", TIME(0, 20, 0), 0), IF(AP110="X", TIME(0, 20, 0), 0), IF(AP115="X", TIME(0, 20, 0), 0), IF(AP120="X", TIME(0, 20, 0), 0), IF(AP125="X", TIME(0, 20, 0), 0), IF(AP130="X", TIME(0, 20, 0), 0), IF(AP135="X", TIME(0, 20, 0), 0), IF(AP140="X", TIME(0, 20, 0), 0), IF(AP145="X", TIME(0, 20, 0), 0), IF(AP150="X", TIME(0, 20, 0), 0), IF(AP155="X", TIME(0, 20, 0), 0), IF(AP160="X", TIME(0, 20, 0), 0), IF(AP165="X", TIME(0, 20, 0), 0), IF(AP170="X", TIME(0, 20, 0), 0), IF(AP175="X", TIME(0, 20, 0), 0))</f>
        <v>0.15277777777777782</v>
      </c>
      <c r="AQ181" s="20">
        <f t="array" ref="AQ181">SUM(IF(AQ5="X", TIME(0, 20, 0), 0), IF(AQ10="X", TIME(0, 20, 0), 0), IF(AQ15="X", TIME(0, 20, 0), 0), IF(AQ20="X", TIME(0, 20, 0), 0), IF(AQ25="X", TIME(0, 20, 0), 0), IF(AQ30="X", TIME(0, 20, 0), 0), IF(AQ35="X", TIME(0, 20, 0), 0), IF(AQ40="X", TIME(0, 20, 0), 0), IF(AQ45="X", TIME(0, 20, 0), 0), IF(AQ50="X", TIME(0, 20, 0), 0), IF(AQ55="X", TIME(0, 20, 0), 0), IF(AQ60="X", TIME(0, 20, 0), 0), IF(AQ65="X", TIME(0, 20, 0), 0), IF(AQ70="X", TIME(0, 20, 0), 0), IF(AQ75="X", TIME(0, 20, 0), 0), IF(AQ80="X", TIME(0, 20, 0), 0), IF(AQ85="X", TIME(0, 20, 0), 0), IF(AQ90="X", TIME(0, 20, 0), 0), IF(AQ95="X", TIME(0, 20, 0), 0), IF(AQ100="X", TIME(0, 20, 0), 0), IF(AQ105="X", TIME(0, 20, 0), 0), IF(AQ110="X", TIME(0, 20, 0), 0), IF(AQ115="X", TIME(0, 20, 0), 0), IF(AQ120="X", TIME(0, 20, 0), 0), IF(AQ125="X", TIME(0, 20, 0), 0), IF(AQ130="X", TIME(0, 20, 0), 0), IF(AQ135="X", TIME(0, 20, 0), 0), IF(AQ140="X", TIME(0, 20, 0), 0), IF(AQ145="X", TIME(0, 20, 0), 0), IF(AQ150="X", TIME(0, 20, 0), 0), IF(AQ155="X", TIME(0, 20, 0), 0), IF(AQ160="X", TIME(0, 20, 0), 0), IF(AQ165="X", TIME(0, 20, 0), 0), IF(AQ170="X", TIME(0, 20, 0), 0), IF(AQ175="X", TIME(0, 20, 0), 0))</f>
        <v>0.15277777777777782</v>
      </c>
      <c r="AR181" s="20">
        <f t="array" ref="AR181">SUM(IF(AR5="X", TIME(0, 20, 0), 0), IF(AR10="X", TIME(0, 20, 0), 0), IF(AR15="X", TIME(0, 20, 0), 0), IF(AR20="X", TIME(0, 20, 0), 0), IF(AR25="X", TIME(0, 20, 0), 0), IF(AR30="X", TIME(0, 20, 0), 0), IF(AR35="X", TIME(0, 20, 0), 0), IF(AR40="X", TIME(0, 20, 0), 0), IF(AR45="X", TIME(0, 20, 0), 0), IF(AR50="X", TIME(0, 20, 0), 0), IF(AR55="X", TIME(0, 20, 0), 0), IF(AR60="X", TIME(0, 20, 0), 0), IF(AR65="X", TIME(0, 20, 0), 0), IF(AR70="X", TIME(0, 20, 0), 0), IF(AR75="X", TIME(0, 20, 0), 0), IF(AR80="X", TIME(0, 20, 0), 0), IF(AR85="X", TIME(0, 20, 0), 0), IF(AR90="X", TIME(0, 20, 0), 0), IF(AR95="X", TIME(0, 20, 0), 0), IF(AR100="X", TIME(0, 20, 0), 0), IF(AR105="X", TIME(0, 20, 0), 0), IF(AR110="X", TIME(0, 20, 0), 0), IF(AR115="X", TIME(0, 20, 0), 0), IF(AR120="X", TIME(0, 20, 0), 0), IF(AR125="X", TIME(0, 20, 0), 0), IF(AR130="X", TIME(0, 20, 0), 0), IF(AR135="X", TIME(0, 20, 0), 0), IF(AR140="X", TIME(0, 20, 0), 0), IF(AR145="X", TIME(0, 20, 0), 0), IF(AR150="X", TIME(0, 20, 0), 0), IF(AR155="X", TIME(0, 20, 0), 0), IF(AR160="X", TIME(0, 20, 0), 0), IF(AR165="X", TIME(0, 20, 0), 0), IF(AR170="X", TIME(0, 20, 0), 0), IF(AR175="X", TIME(0, 20, 0), 0))</f>
        <v>0.18055555555555561</v>
      </c>
      <c r="AS181" s="20">
        <f t="array" ref="AS181">SUM(IF(AS5="X", TIME(0, 20, 0), 0), IF(AS10="X", TIME(0, 20, 0), 0), IF(AS15="X", TIME(0, 20, 0), 0), IF(AS20="X", TIME(0, 20, 0), 0), IF(AS25="X", TIME(0, 20, 0), 0), IF(AS30="X", TIME(0, 20, 0), 0), IF(AS35="X", TIME(0, 20, 0), 0), IF(AS40="X", TIME(0, 20, 0), 0), IF(AS45="X", TIME(0, 20, 0), 0), IF(AS50="X", TIME(0, 20, 0), 0), IF(AS55="X", TIME(0, 20, 0), 0), IF(AS60="X", TIME(0, 20, 0), 0), IF(AS65="X", TIME(0, 20, 0), 0), IF(AS70="X", TIME(0, 20, 0), 0), IF(AS75="X", TIME(0, 20, 0), 0), IF(AS80="X", TIME(0, 20, 0), 0), IF(AS85="X", TIME(0, 20, 0), 0), IF(AS90="X", TIME(0, 20, 0), 0), IF(AS95="X", TIME(0, 20, 0), 0), IF(AS100="X", TIME(0, 20, 0), 0), IF(AS105="X", TIME(0, 20, 0), 0), IF(AS110="X", TIME(0, 20, 0), 0), IF(AS115="X", TIME(0, 20, 0), 0), IF(AS120="X", TIME(0, 20, 0), 0), IF(AS125="X", TIME(0, 20, 0), 0), IF(AS130="X", TIME(0, 20, 0), 0), IF(AS135="X", TIME(0, 20, 0), 0), IF(AS140="X", TIME(0, 20, 0), 0), IF(AS145="X", TIME(0, 20, 0), 0), IF(AS150="X", TIME(0, 20, 0), 0), IF(AS155="X", TIME(0, 20, 0), 0), IF(AS160="X", TIME(0, 20, 0), 0), IF(AS165="X", TIME(0, 20, 0), 0), IF(AS170="X", TIME(0, 20, 0), 0), IF(AS175="X", TIME(0, 20, 0), 0))</f>
        <v>0.18055555555555561</v>
      </c>
      <c r="AT181" s="20">
        <f t="array" ref="AT181">SUM(IF(AT5="X", TIME(0, 20, 0), 0), IF(AT10="X", TIME(0, 20, 0), 0), IF(AT15="X", TIME(0, 20, 0), 0), IF(AT20="X", TIME(0, 20, 0), 0), IF(AT25="X", TIME(0, 20, 0), 0), IF(AT30="X", TIME(0, 20, 0), 0), IF(AT35="X", TIME(0, 20, 0), 0), IF(AT40="X", TIME(0, 20, 0), 0), IF(AT45="X", TIME(0, 20, 0), 0), IF(AT50="X", TIME(0, 20, 0), 0), IF(AT55="X", TIME(0, 20, 0), 0), IF(AT60="X", TIME(0, 20, 0), 0), IF(AT65="X", TIME(0, 20, 0), 0), IF(AT70="X", TIME(0, 20, 0), 0), IF(AT75="X", TIME(0, 20, 0), 0), IF(AT80="X", TIME(0, 20, 0), 0), IF(AT85="X", TIME(0, 20, 0), 0), IF(AT90="X", TIME(0, 20, 0), 0), IF(AT95="X", TIME(0, 20, 0), 0), IF(AT100="X", TIME(0, 20, 0), 0), IF(AT105="X", TIME(0, 20, 0), 0), IF(AT110="X", TIME(0, 20, 0), 0), IF(AT115="X", TIME(0, 20, 0), 0), IF(AT120="X", TIME(0, 20, 0), 0), IF(AT125="X", TIME(0, 20, 0), 0), IF(AT130="X", TIME(0, 20, 0), 0), IF(AT135="X", TIME(0, 20, 0), 0), IF(AT140="X", TIME(0, 20, 0), 0), IF(AT145="X", TIME(0, 20, 0), 0), IF(AT150="X", TIME(0, 20, 0), 0), IF(AT155="X", TIME(0, 20, 0), 0), IF(AT160="X", TIME(0, 20, 0), 0), IF(AT165="X", TIME(0, 20, 0), 0), IF(AT170="X", TIME(0, 20, 0), 0), IF(AT175="X", TIME(0, 20, 0), 0))</f>
        <v>0.2083333333333334</v>
      </c>
      <c r="AU181" s="20">
        <f t="array" ref="AU181">SUM(IF(AU5="X", TIME(0, 20, 0), 0), IF(AU10="X", TIME(0, 20, 0), 0), IF(AU15="X", TIME(0, 20, 0), 0), IF(AU20="X", TIME(0, 20, 0), 0), IF(AU25="X", TIME(0, 20, 0), 0), IF(AU30="X", TIME(0, 20, 0), 0), IF(AU35="X", TIME(0, 20, 0), 0), IF(AU40="X", TIME(0, 20, 0), 0), IF(AU45="X", TIME(0, 20, 0), 0), IF(AU50="X", TIME(0, 20, 0), 0), IF(AU55="X", TIME(0, 20, 0), 0), IF(AU60="X", TIME(0, 20, 0), 0), IF(AU65="X", TIME(0, 20, 0), 0), IF(AU70="X", TIME(0, 20, 0), 0), IF(AU75="X", TIME(0, 20, 0), 0), IF(AU80="X", TIME(0, 20, 0), 0), IF(AU85="X", TIME(0, 20, 0), 0), IF(AU90="X", TIME(0, 20, 0), 0), IF(AU95="X", TIME(0, 20, 0), 0), IF(AU100="X", TIME(0, 20, 0), 0), IF(AU105="X", TIME(0, 20, 0), 0), IF(AU110="X", TIME(0, 20, 0), 0), IF(AU115="X", TIME(0, 20, 0), 0), IF(AU120="X", TIME(0, 20, 0), 0), IF(AU125="X", TIME(0, 20, 0), 0), IF(AU130="X", TIME(0, 20, 0), 0), IF(AU135="X", TIME(0, 20, 0), 0), IF(AU140="X", TIME(0, 20, 0), 0), IF(AU145="X", TIME(0, 20, 0), 0), IF(AU150="X", TIME(0, 20, 0), 0), IF(AU155="X", TIME(0, 20, 0), 0), IF(AU160="X", TIME(0, 20, 0), 0), IF(AU165="X", TIME(0, 20, 0), 0), IF(AU170="X", TIME(0, 20, 0), 0), IF(AU175="X", TIME(0, 20, 0), 0))</f>
        <v>0.22222222222222229</v>
      </c>
      <c r="AV181" s="20">
        <f t="array" ref="AV181">SUM(IF(AV5="X", TIME(0, 20, 0), 0), IF(AV10="X", TIME(0, 20, 0), 0), IF(AV15="X", TIME(0, 20, 0), 0), IF(AV20="X", TIME(0, 20, 0), 0), IF(AV25="X", TIME(0, 20, 0), 0), IF(AV30="X", TIME(0, 20, 0), 0), IF(AV35="X", TIME(0, 20, 0), 0), IF(AV40="X", TIME(0, 20, 0), 0), IF(AV45="X", TIME(0, 20, 0), 0), IF(AV50="X", TIME(0, 20, 0), 0), IF(AV55="X", TIME(0, 20, 0), 0), IF(AV60="X", TIME(0, 20, 0), 0), IF(AV65="X", TIME(0, 20, 0), 0), IF(AV70="X", TIME(0, 20, 0), 0), IF(AV75="X", TIME(0, 20, 0), 0), IF(AV80="X", TIME(0, 20, 0), 0), IF(AV85="X", TIME(0, 20, 0), 0), IF(AV90="X", TIME(0, 20, 0), 0), IF(AV95="X", TIME(0, 20, 0), 0), IF(AV100="X", TIME(0, 20, 0), 0), IF(AV105="X", TIME(0, 20, 0), 0), IF(AV110="X", TIME(0, 20, 0), 0), IF(AV115="X", TIME(0, 20, 0), 0), IF(AV120="X", TIME(0, 20, 0), 0), IF(AV125="X", TIME(0, 20, 0), 0), IF(AV130="X", TIME(0, 20, 0), 0), IF(AV135="X", TIME(0, 20, 0), 0), IF(AV140="X", TIME(0, 20, 0), 0), IF(AV145="X", TIME(0, 20, 0), 0), IF(AV150="X", TIME(0, 20, 0), 0), IF(AV155="X", TIME(0, 20, 0), 0), IF(AV160="X", TIME(0, 20, 0), 0), IF(AV165="X", TIME(0, 20, 0), 0), IF(AV170="X", TIME(0, 20, 0), 0), IF(AV175="X", TIME(0, 20, 0), 0))</f>
        <v>0.22222222222222229</v>
      </c>
      <c r="AW181" s="20">
        <f t="array" ref="AW181">SUM(IF(AW5="X", TIME(0, 20, 0), 0), IF(AW10="X", TIME(0, 20, 0), 0), IF(AW15="X", TIME(0, 20, 0), 0), IF(AW20="X", TIME(0, 20, 0), 0), IF(AW25="X", TIME(0, 20, 0), 0), IF(AW30="X", TIME(0, 20, 0), 0), IF(AW35="X", TIME(0, 20, 0), 0), IF(AW40="X", TIME(0, 20, 0), 0), IF(AW45="X", TIME(0, 20, 0), 0), IF(AW50="X", TIME(0, 20, 0), 0), IF(AW55="X", TIME(0, 20, 0), 0), IF(AW60="X", TIME(0, 20, 0), 0), IF(AW65="X", TIME(0, 20, 0), 0), IF(AW70="X", TIME(0, 20, 0), 0), IF(AW75="X", TIME(0, 20, 0), 0), IF(AW80="X", TIME(0, 20, 0), 0), IF(AW85="X", TIME(0, 20, 0), 0), IF(AW90="X", TIME(0, 20, 0), 0), IF(AW95="X", TIME(0, 20, 0), 0), IF(AW100="X", TIME(0, 20, 0), 0), IF(AW105="X", TIME(0, 20, 0), 0), IF(AW110="X", TIME(0, 20, 0), 0), IF(AW115="X", TIME(0, 20, 0), 0), IF(AW120="X", TIME(0, 20, 0), 0), IF(AW125="X", TIME(0, 20, 0), 0), IF(AW130="X", TIME(0, 20, 0), 0), IF(AW135="X", TIME(0, 20, 0), 0), IF(AW140="X", TIME(0, 20, 0), 0), IF(AW145="X", TIME(0, 20, 0), 0), IF(AW150="X", TIME(0, 20, 0), 0), IF(AW155="X", TIME(0, 20, 0), 0), IF(AW160="X", TIME(0, 20, 0), 0), IF(AW165="X", TIME(0, 20, 0), 0), IF(AW170="X", TIME(0, 20, 0), 0), IF(AW175="X", TIME(0, 20, 0), 0))</f>
        <v>0.1944444444444445</v>
      </c>
      <c r="AX181" s="20">
        <f t="array" ref="AX181">SUM(IF(AX5="X", TIME(0, 20, 0), 0), IF(AX10="X", TIME(0, 20, 0), 0), IF(AX15="X", TIME(0, 20, 0), 0), IF(AX20="X", TIME(0, 20, 0), 0), IF(AX25="X", TIME(0, 20, 0), 0), IF(AX30="X", TIME(0, 20, 0), 0), IF(AX35="X", TIME(0, 20, 0), 0), IF(AX40="X", TIME(0, 20, 0), 0), IF(AX45="X", TIME(0, 20, 0), 0), IF(AX50="X", TIME(0, 20, 0), 0), IF(AX55="X", TIME(0, 20, 0), 0), IF(AX60="X", TIME(0, 20, 0), 0), IF(AX65="X", TIME(0, 20, 0), 0), IF(AX70="X", TIME(0, 20, 0), 0), IF(AX75="X", TIME(0, 20, 0), 0), IF(AX80="X", TIME(0, 20, 0), 0), IF(AX85="X", TIME(0, 20, 0), 0), IF(AX90="X", TIME(0, 20, 0), 0), IF(AX95="X", TIME(0, 20, 0), 0), IF(AX100="X", TIME(0, 20, 0), 0), IF(AX105="X", TIME(0, 20, 0), 0), IF(AX110="X", TIME(0, 20, 0), 0), IF(AX115="X", TIME(0, 20, 0), 0), IF(AX120="X", TIME(0, 20, 0), 0), IF(AX125="X", TIME(0, 20, 0), 0), IF(AX130="X", TIME(0, 20, 0), 0), IF(AX135="X", TIME(0, 20, 0), 0), IF(AX140="X", TIME(0, 20, 0), 0), IF(AX145="X", TIME(0, 20, 0), 0), IF(AX150="X", TIME(0, 20, 0), 0), IF(AX155="X", TIME(0, 20, 0), 0), IF(AX160="X", TIME(0, 20, 0), 0), IF(AX165="X", TIME(0, 20, 0), 0), IF(AX170="X", TIME(0, 20, 0), 0), IF(AX175="X", TIME(0, 20, 0), 0))</f>
        <v>0.2083333333333334</v>
      </c>
      <c r="AY181" s="20">
        <f t="array" ref="AY181">SUM(IF(AY5="X", TIME(0, 20, 0), 0), IF(AY10="X", TIME(0, 20, 0), 0), IF(AY15="X", TIME(0, 20, 0), 0), IF(AY20="X", TIME(0, 20, 0), 0), IF(AY25="X", TIME(0, 20, 0), 0), IF(AY30="X", TIME(0, 20, 0), 0), IF(AY35="X", TIME(0, 20, 0), 0), IF(AY40="X", TIME(0, 20, 0), 0), IF(AY45="X", TIME(0, 20, 0), 0), IF(AY50="X", TIME(0, 20, 0), 0), IF(AY55="X", TIME(0, 20, 0), 0), IF(AY60="X", TIME(0, 20, 0), 0), IF(AY65="X", TIME(0, 20, 0), 0), IF(AY70="X", TIME(0, 20, 0), 0), IF(AY75="X", TIME(0, 20, 0), 0), IF(AY80="X", TIME(0, 20, 0), 0), IF(AY85="X", TIME(0, 20, 0), 0), IF(AY90="X", TIME(0, 20, 0), 0), IF(AY95="X", TIME(0, 20, 0), 0), IF(AY100="X", TIME(0, 20, 0), 0), IF(AY105="X", TIME(0, 20, 0), 0), IF(AY110="X", TIME(0, 20, 0), 0), IF(AY115="X", TIME(0, 20, 0), 0), IF(AY120="X", TIME(0, 20, 0), 0), IF(AY125="X", TIME(0, 20, 0), 0), IF(AY130="X", TIME(0, 20, 0), 0), IF(AY135="X", TIME(0, 20, 0), 0), IF(AY140="X", TIME(0, 20, 0), 0), IF(AY145="X", TIME(0, 20, 0), 0), IF(AY150="X", TIME(0, 20, 0), 0), IF(AY155="X", TIME(0, 20, 0), 0), IF(AY160="X", TIME(0, 20, 0), 0), IF(AY165="X", TIME(0, 20, 0), 0), IF(AY170="X", TIME(0, 20, 0), 0), IF(AY175="X", TIME(0, 20, 0), 0))</f>
        <v>0.23611111111111119</v>
      </c>
      <c r="AZ181" s="20">
        <f t="array" ref="AZ181">SUM(IF(AZ5="X", TIME(0, 20, 0), 0), IF(AZ10="X", TIME(0, 20, 0), 0), IF(AZ15="X", TIME(0, 20, 0), 0), IF(AZ20="X", TIME(0, 20, 0), 0), IF(AZ25="X", TIME(0, 20, 0), 0), IF(AZ30="X", TIME(0, 20, 0), 0), IF(AZ35="X", TIME(0, 20, 0), 0), IF(AZ40="X", TIME(0, 20, 0), 0), IF(AZ45="X", TIME(0, 20, 0), 0), IF(AZ50="X", TIME(0, 20, 0), 0), IF(AZ55="X", TIME(0, 20, 0), 0), IF(AZ60="X", TIME(0, 20, 0), 0), IF(AZ65="X", TIME(0, 20, 0), 0), IF(AZ70="X", TIME(0, 20, 0), 0), IF(AZ75="X", TIME(0, 20, 0), 0), IF(AZ80="X", TIME(0, 20, 0), 0), IF(AZ85="X", TIME(0, 20, 0), 0), IF(AZ90="X", TIME(0, 20, 0), 0), IF(AZ95="X", TIME(0, 20, 0), 0), IF(AZ100="X", TIME(0, 20, 0), 0), IF(AZ105="X", TIME(0, 20, 0), 0), IF(AZ110="X", TIME(0, 20, 0), 0), IF(AZ115="X", TIME(0, 20, 0), 0), IF(AZ120="X", TIME(0, 20, 0), 0), IF(AZ125="X", TIME(0, 20, 0), 0), IF(AZ130="X", TIME(0, 20, 0), 0), IF(AZ135="X", TIME(0, 20, 0), 0), IF(AZ140="X", TIME(0, 20, 0), 0), IF(AZ145="X", TIME(0, 20, 0), 0), IF(AZ150="X", TIME(0, 20, 0), 0), IF(AZ155="X", TIME(0, 20, 0), 0), IF(AZ160="X", TIME(0, 20, 0), 0), IF(AZ165="X", TIME(0, 20, 0), 0), IF(AZ170="X", TIME(0, 20, 0), 0), IF(AZ175="X", TIME(0, 20, 0), 0))</f>
        <v>0.22222222222222229</v>
      </c>
      <c r="BA181" s="20">
        <f t="array" ref="BA181">SUM(IF(BA5="X", TIME(0, 20, 0), 0), IF(BA10="X", TIME(0, 20, 0), 0), IF(BA15="X", TIME(0, 20, 0), 0), IF(BA20="X", TIME(0, 20, 0), 0), IF(BA25="X", TIME(0, 20, 0), 0), IF(BA30="X", TIME(0, 20, 0), 0), IF(BA35="X", TIME(0, 20, 0), 0), IF(BA40="X", TIME(0, 20, 0), 0), IF(BA45="X", TIME(0, 20, 0), 0), IF(BA50="X", TIME(0, 20, 0), 0), IF(BA55="X", TIME(0, 20, 0), 0), IF(BA60="X", TIME(0, 20, 0), 0), IF(BA65="X", TIME(0, 20, 0), 0), IF(BA70="X", TIME(0, 20, 0), 0), IF(BA75="X", TIME(0, 20, 0), 0), IF(BA80="X", TIME(0, 20, 0), 0), IF(BA85="X", TIME(0, 20, 0), 0), IF(BA90="X", TIME(0, 20, 0), 0), IF(BA95="X", TIME(0, 20, 0), 0), IF(BA100="X", TIME(0, 20, 0), 0), IF(BA105="X", TIME(0, 20, 0), 0), IF(BA110="X", TIME(0, 20, 0), 0), IF(BA115="X", TIME(0, 20, 0), 0), IF(BA120="X", TIME(0, 20, 0), 0), IF(BA125="X", TIME(0, 20, 0), 0), IF(BA130="X", TIME(0, 20, 0), 0), IF(BA135="X", TIME(0, 20, 0), 0), IF(BA140="X", TIME(0, 20, 0), 0), IF(BA145="X", TIME(0, 20, 0), 0), IF(BA150="X", TIME(0, 20, 0), 0), IF(BA155="X", TIME(0, 20, 0), 0), IF(BA160="X", TIME(0, 20, 0), 0), IF(BA165="X", TIME(0, 20, 0), 0), IF(BA170="X", TIME(0, 20, 0), 0), IF(BA175="X", TIME(0, 20, 0), 0))</f>
        <v>0.22222222222222229</v>
      </c>
      <c r="BB181" s="20">
        <f t="array" ref="BB181">SUM(IF(BB5="X", TIME(0, 20, 0), 0), IF(BB10="X", TIME(0, 20, 0), 0), IF(BB15="X", TIME(0, 20, 0), 0), IF(BB20="X", TIME(0, 20, 0), 0), IF(BB25="X", TIME(0, 20, 0), 0), IF(BB30="X", TIME(0, 20, 0), 0), IF(BB35="X", TIME(0, 20, 0), 0), IF(BB40="X", TIME(0, 20, 0), 0), IF(BB45="X", TIME(0, 20, 0), 0), IF(BB50="X", TIME(0, 20, 0), 0), IF(BB55="X", TIME(0, 20, 0), 0), IF(BB60="X", TIME(0, 20, 0), 0), IF(BB65="X", TIME(0, 20, 0), 0), IF(BB70="X", TIME(0, 20, 0), 0), IF(BB75="X", TIME(0, 20, 0), 0), IF(BB80="X", TIME(0, 20, 0), 0), IF(BB85="X", TIME(0, 20, 0), 0), IF(BB90="X", TIME(0, 20, 0), 0), IF(BB95="X", TIME(0, 20, 0), 0), IF(BB100="X", TIME(0, 20, 0), 0), IF(BB105="X", TIME(0, 20, 0), 0), IF(BB110="X", TIME(0, 20, 0), 0), IF(BB115="X", TIME(0, 20, 0), 0), IF(BB120="X", TIME(0, 20, 0), 0), IF(BB125="X", TIME(0, 20, 0), 0), IF(BB130="X", TIME(0, 20, 0), 0), IF(BB135="X", TIME(0, 20, 0), 0), IF(BB140="X", TIME(0, 20, 0), 0), IF(BB145="X", TIME(0, 20, 0), 0), IF(BB150="X", TIME(0, 20, 0), 0), IF(BB155="X", TIME(0, 20, 0), 0), IF(BB160="X", TIME(0, 20, 0), 0), IF(BB165="X", TIME(0, 20, 0), 0), IF(BB170="X", TIME(0, 20, 0), 0), IF(BB175="X", TIME(0, 20, 0), 0))</f>
        <v>0.23611111111111119</v>
      </c>
      <c r="BC181" s="20">
        <f t="array" ref="BC181">SUM(IF(BC5="X", TIME(0, 20, 0), 0), IF(BC10="X", TIME(0, 20, 0), 0), IF(BC15="X", TIME(0, 20, 0), 0), IF(BC20="X", TIME(0, 20, 0), 0), IF(BC25="X", TIME(0, 20, 0), 0), IF(BC30="X", TIME(0, 20, 0), 0), IF(BC35="X", TIME(0, 20, 0), 0), IF(BC40="X", TIME(0, 20, 0), 0), IF(BC45="X", TIME(0, 20, 0), 0), IF(BC50="X", TIME(0, 20, 0), 0), IF(BC55="X", TIME(0, 20, 0), 0), IF(BC60="X", TIME(0, 20, 0), 0), IF(BC65="X", TIME(0, 20, 0), 0), IF(BC70="X", TIME(0, 20, 0), 0), IF(BC75="X", TIME(0, 20, 0), 0), IF(BC80="X", TIME(0, 20, 0), 0), IF(BC85="X", TIME(0, 20, 0), 0), IF(BC90="X", TIME(0, 20, 0), 0), IF(BC95="X", TIME(0, 20, 0), 0), IF(BC100="X", TIME(0, 20, 0), 0), IF(BC105="X", TIME(0, 20, 0), 0), IF(BC110="X", TIME(0, 20, 0), 0), IF(BC115="X", TIME(0, 20, 0), 0), IF(BC120="X", TIME(0, 20, 0), 0), IF(BC125="X", TIME(0, 20, 0), 0), IF(BC130="X", TIME(0, 20, 0), 0), IF(BC135="X", TIME(0, 20, 0), 0), IF(BC140="X", TIME(0, 20, 0), 0), IF(BC145="X", TIME(0, 20, 0), 0), IF(BC150="X", TIME(0, 20, 0), 0), IF(BC155="X", TIME(0, 20, 0), 0), IF(BC160="X", TIME(0, 20, 0), 0), IF(BC165="X", TIME(0, 20, 0), 0), IF(BC170="X", TIME(0, 20, 0), 0), IF(BC175="X", TIME(0, 20, 0), 0))</f>
        <v>0.1944444444444445</v>
      </c>
      <c r="BD181" s="20">
        <f t="array" ref="BD181">SUM(IF(BD5="X", TIME(0, 20, 0), 0), IF(BD10="X", TIME(0, 20, 0), 0), IF(BD15="X", TIME(0, 20, 0), 0), IF(BD20="X", TIME(0, 20, 0), 0), IF(BD25="X", TIME(0, 20, 0), 0), IF(BD30="X", TIME(0, 20, 0), 0), IF(BD35="X", TIME(0, 20, 0), 0), IF(BD40="X", TIME(0, 20, 0), 0), IF(BD45="X", TIME(0, 20, 0), 0), IF(BD50="X", TIME(0, 20, 0), 0), IF(BD55="X", TIME(0, 20, 0), 0), IF(BD60="X", TIME(0, 20, 0), 0), IF(BD65="X", TIME(0, 20, 0), 0), IF(BD70="X", TIME(0, 20, 0), 0), IF(BD75="X", TIME(0, 20, 0), 0), IF(BD80="X", TIME(0, 20, 0), 0), IF(BD85="X", TIME(0, 20, 0), 0), IF(BD90="X", TIME(0, 20, 0), 0), IF(BD95="X", TIME(0, 20, 0), 0), IF(BD100="X", TIME(0, 20, 0), 0), IF(BD105="X", TIME(0, 20, 0), 0), IF(BD110="X", TIME(0, 20, 0), 0), IF(BD115="X", TIME(0, 20, 0), 0), IF(BD120="X", TIME(0, 20, 0), 0), IF(BD125="X", TIME(0, 20, 0), 0), IF(BD130="X", TIME(0, 20, 0), 0), IF(BD135="X", TIME(0, 20, 0), 0), IF(BD140="X", TIME(0, 20, 0), 0), IF(BD145="X", TIME(0, 20, 0), 0), IF(BD150="X", TIME(0, 20, 0), 0), IF(BD155="X", TIME(0, 20, 0), 0), IF(BD160="X", TIME(0, 20, 0), 0), IF(BD165="X", TIME(0, 20, 0), 0), IF(BD170="X", TIME(0, 20, 0), 0), IF(BD175="X", TIME(0, 20, 0), 0))</f>
        <v>0.18055555555555561</v>
      </c>
      <c r="BE181" s="20">
        <f t="array" ref="BE181">SUM(IF(BE5="X", TIME(0, 20, 0), 0), IF(BE10="X", TIME(0, 20, 0), 0), IF(BE15="X", TIME(0, 20, 0), 0), IF(BE20="X", TIME(0, 20, 0), 0), IF(BE25="X", TIME(0, 20, 0), 0), IF(BE30="X", TIME(0, 20, 0), 0), IF(BE35="X", TIME(0, 20, 0), 0), IF(BE40="X", TIME(0, 20, 0), 0), IF(BE45="X", TIME(0, 20, 0), 0), IF(BE50="X", TIME(0, 20, 0), 0), IF(BE55="X", TIME(0, 20, 0), 0), IF(BE60="X", TIME(0, 20, 0), 0), IF(BE65="X", TIME(0, 20, 0), 0), IF(BE70="X", TIME(0, 20, 0), 0), IF(BE75="X", TIME(0, 20, 0), 0), IF(BE80="X", TIME(0, 20, 0), 0), IF(BE85="X", TIME(0, 20, 0), 0), IF(BE90="X", TIME(0, 20, 0), 0), IF(BE95="X", TIME(0, 20, 0), 0), IF(BE100="X", TIME(0, 20, 0), 0), IF(BE105="X", TIME(0, 20, 0), 0), IF(BE110="X", TIME(0, 20, 0), 0), IF(BE115="X", TIME(0, 20, 0), 0), IF(BE120="X", TIME(0, 20, 0), 0), IF(BE125="X", TIME(0, 20, 0), 0), IF(BE130="X", TIME(0, 20, 0), 0), IF(BE135="X", TIME(0, 20, 0), 0), IF(BE140="X", TIME(0, 20, 0), 0), IF(BE145="X", TIME(0, 20, 0), 0), IF(BE150="X", TIME(0, 20, 0), 0), IF(BE155="X", TIME(0, 20, 0), 0), IF(BE160="X", TIME(0, 20, 0), 0), IF(BE165="X", TIME(0, 20, 0), 0), IF(BE170="X", TIME(0, 20, 0), 0), IF(BE175="X", TIME(0, 20, 0), 0))</f>
        <v>0.16666666666666671</v>
      </c>
      <c r="BF181" s="20">
        <f t="array" ref="BF181">SUM(IF(BF5="X", TIME(0, 20, 0), 0), IF(BF10="X", TIME(0, 20, 0), 0), IF(BF15="X", TIME(0, 20, 0), 0), IF(BF20="X", TIME(0, 20, 0), 0), IF(BF25="X", TIME(0, 20, 0), 0), IF(BF30="X", TIME(0, 20, 0), 0), IF(BF35="X", TIME(0, 20, 0), 0), IF(BF40="X", TIME(0, 20, 0), 0), IF(BF45="X", TIME(0, 20, 0), 0), IF(BF50="X", TIME(0, 20, 0), 0), IF(BF55="X", TIME(0, 20, 0), 0), IF(BF60="X", TIME(0, 20, 0), 0), IF(BF65="X", TIME(0, 20, 0), 0), IF(BF70="X", TIME(0, 20, 0), 0), IF(BF75="X", TIME(0, 20, 0), 0), IF(BF80="X", TIME(0, 20, 0), 0), IF(BF85="X", TIME(0, 20, 0), 0), IF(BF90="X", TIME(0, 20, 0), 0), IF(BF95="X", TIME(0, 20, 0), 0), IF(BF100="X", TIME(0, 20, 0), 0), IF(BF105="X", TIME(0, 20, 0), 0), IF(BF110="X", TIME(0, 20, 0), 0), IF(BF115="X", TIME(0, 20, 0), 0), IF(BF120="X", TIME(0, 20, 0), 0), IF(BF125="X", TIME(0, 20, 0), 0), IF(BF130="X", TIME(0, 20, 0), 0), IF(BF135="X", TIME(0, 20, 0), 0), IF(BF140="X", TIME(0, 20, 0), 0), IF(BF145="X", TIME(0, 20, 0), 0), IF(BF150="X", TIME(0, 20, 0), 0), IF(BF155="X", TIME(0, 20, 0), 0), IF(BF160="X", TIME(0, 20, 0), 0), IF(BF165="X", TIME(0, 20, 0), 0), IF(BF170="X", TIME(0, 20, 0), 0), IF(BF175="X", TIME(0, 20, 0), 0))</f>
        <v>0.1944444444444445</v>
      </c>
      <c r="BG181" s="20">
        <f t="array" ref="BG181">SUM(IF(BG5="X", TIME(0, 20, 0), 0), IF(BG10="X", TIME(0, 20, 0), 0), IF(BG15="X", TIME(0, 20, 0), 0), IF(BG20="X", TIME(0, 20, 0), 0), IF(BG25="X", TIME(0, 20, 0), 0), IF(BG30="X", TIME(0, 20, 0), 0), IF(BG35="X", TIME(0, 20, 0), 0), IF(BG40="X", TIME(0, 20, 0), 0), IF(BG45="X", TIME(0, 20, 0), 0), IF(BG50="X", TIME(0, 20, 0), 0), IF(BG55="X", TIME(0, 20, 0), 0), IF(BG60="X", TIME(0, 20, 0), 0), IF(BG65="X", TIME(0, 20, 0), 0), IF(BG70="X", TIME(0, 20, 0), 0), IF(BG75="X", TIME(0, 20, 0), 0), IF(BG80="X", TIME(0, 20, 0), 0), IF(BG85="X", TIME(0, 20, 0), 0), IF(BG90="X", TIME(0, 20, 0), 0), IF(BG95="X", TIME(0, 20, 0), 0), IF(BG100="X", TIME(0, 20, 0), 0), IF(BG105="X", TIME(0, 20, 0), 0), IF(BG110="X", TIME(0, 20, 0), 0), IF(BG115="X", TIME(0, 20, 0), 0), IF(BG120="X", TIME(0, 20, 0), 0), IF(BG125="X", TIME(0, 20, 0), 0), IF(BG130="X", TIME(0, 20, 0), 0), IF(BG135="X", TIME(0, 20, 0), 0), IF(BG140="X", TIME(0, 20, 0), 0), IF(BG145="X", TIME(0, 20, 0), 0), IF(BG150="X", TIME(0, 20, 0), 0), IF(BG155="X", TIME(0, 20, 0), 0), IF(BG160="X", TIME(0, 20, 0), 0), IF(BG165="X", TIME(0, 20, 0), 0), IF(BG170="X", TIME(0, 20, 0), 0), IF(BG175="X", TIME(0, 20, 0), 0))</f>
        <v>0.2083333333333334</v>
      </c>
      <c r="BH181" s="20">
        <f t="array" ref="BH181">SUM(IF(BH5="X", TIME(0, 20, 0), 0), IF(BH10="X", TIME(0, 20, 0), 0), IF(BH15="X", TIME(0, 20, 0), 0), IF(BH20="X", TIME(0, 20, 0), 0), IF(BH25="X", TIME(0, 20, 0), 0), IF(BH30="X", TIME(0, 20, 0), 0), IF(BH35="X", TIME(0, 20, 0), 0), IF(BH40="X", TIME(0, 20, 0), 0), IF(BH45="X", TIME(0, 20, 0), 0), IF(BH50="X", TIME(0, 20, 0), 0), IF(BH55="X", TIME(0, 20, 0), 0), IF(BH60="X", TIME(0, 20, 0), 0), IF(BH65="X", TIME(0, 20, 0), 0), IF(BH70="X", TIME(0, 20, 0), 0), IF(BH75="X", TIME(0, 20, 0), 0), IF(BH80="X", TIME(0, 20, 0), 0), IF(BH85="X", TIME(0, 20, 0), 0), IF(BH90="X", TIME(0, 20, 0), 0), IF(BH95="X", TIME(0, 20, 0), 0), IF(BH100="X", TIME(0, 20, 0), 0), IF(BH105="X", TIME(0, 20, 0), 0), IF(BH110="X", TIME(0, 20, 0), 0), IF(BH115="X", TIME(0, 20, 0), 0), IF(BH120="X", TIME(0, 20, 0), 0), IF(BH125="X", TIME(0, 20, 0), 0), IF(BH130="X", TIME(0, 20, 0), 0), IF(BH135="X", TIME(0, 20, 0), 0), IF(BH140="X", TIME(0, 20, 0), 0), IF(BH145="X", TIME(0, 20, 0), 0), IF(BH150="X", TIME(0, 20, 0), 0), IF(BH155="X", TIME(0, 20, 0), 0), IF(BH160="X", TIME(0, 20, 0), 0), IF(BH165="X", TIME(0, 20, 0), 0), IF(BH170="X", TIME(0, 20, 0), 0), IF(BH175="X", TIME(0, 20, 0), 0))</f>
        <v>0.16666666666666671</v>
      </c>
      <c r="BI181" s="20">
        <f t="array" ref="BI181">SUM(IF(BI5="X", TIME(0, 20, 0), 0), IF(BI10="X", TIME(0, 20, 0), 0), IF(BI15="X", TIME(0, 20, 0), 0), IF(BI20="X", TIME(0, 20, 0), 0), IF(BI25="X", TIME(0, 20, 0), 0), IF(BI30="X", TIME(0, 20, 0), 0), IF(BI35="X", TIME(0, 20, 0), 0), IF(BI40="X", TIME(0, 20, 0), 0), IF(BI45="X", TIME(0, 20, 0), 0), IF(BI50="X", TIME(0, 20, 0), 0), IF(BI55="X", TIME(0, 20, 0), 0), IF(BI60="X", TIME(0, 20, 0), 0), IF(BI65="X", TIME(0, 20, 0), 0), IF(BI70="X", TIME(0, 20, 0), 0), IF(BI75="X", TIME(0, 20, 0), 0), IF(BI80="X", TIME(0, 20, 0), 0), IF(BI85="X", TIME(0, 20, 0), 0), IF(BI90="X", TIME(0, 20, 0), 0), IF(BI95="X", TIME(0, 20, 0), 0), IF(BI100="X", TIME(0, 20, 0), 0), IF(BI105="X", TIME(0, 20, 0), 0), IF(BI110="X", TIME(0, 20, 0), 0), IF(BI115="X", TIME(0, 20, 0), 0), IF(BI120="X", TIME(0, 20, 0), 0), IF(BI125="X", TIME(0, 20, 0), 0), IF(BI130="X", TIME(0, 20, 0), 0), IF(BI135="X", TIME(0, 20, 0), 0), IF(BI140="X", TIME(0, 20, 0), 0), IF(BI145="X", TIME(0, 20, 0), 0), IF(BI150="X", TIME(0, 20, 0), 0), IF(BI155="X", TIME(0, 20, 0), 0), IF(BI160="X", TIME(0, 20, 0), 0), IF(BI165="X", TIME(0, 20, 0), 0), IF(BI170="X", TIME(0, 20, 0), 0), IF(BI175="X", TIME(0, 20, 0), 0))</f>
        <v>0.1944444444444445</v>
      </c>
      <c r="BJ181" s="20">
        <f t="array" ref="BJ181">SUM(IF(BJ5="X", TIME(0, 20, 0), 0), IF(BJ10="X", TIME(0, 20, 0), 0), IF(BJ15="X", TIME(0, 20, 0), 0), IF(BJ20="X", TIME(0, 20, 0), 0), IF(BJ25="X", TIME(0, 20, 0), 0), IF(BJ30="X", TIME(0, 20, 0), 0), IF(BJ35="X", TIME(0, 20, 0), 0), IF(BJ40="X", TIME(0, 20, 0), 0), IF(BJ45="X", TIME(0, 20, 0), 0), IF(BJ50="X", TIME(0, 20, 0), 0), IF(BJ55="X", TIME(0, 20, 0), 0), IF(BJ60="X", TIME(0, 20, 0), 0), IF(BJ65="X", TIME(0, 20, 0), 0), IF(BJ70="X", TIME(0, 20, 0), 0), IF(BJ75="X", TIME(0, 20, 0), 0), IF(BJ80="X", TIME(0, 20, 0), 0), IF(BJ85="X", TIME(0, 20, 0), 0), IF(BJ90="X", TIME(0, 20, 0), 0), IF(BJ95="X", TIME(0, 20, 0), 0), IF(BJ100="X", TIME(0, 20, 0), 0), IF(BJ105="X", TIME(0, 20, 0), 0), IF(BJ110="X", TIME(0, 20, 0), 0), IF(BJ115="X", TIME(0, 20, 0), 0), IF(BJ120="X", TIME(0, 20, 0), 0), IF(BJ125="X", TIME(0, 20, 0), 0), IF(BJ130="X", TIME(0, 20, 0), 0), IF(BJ135="X", TIME(0, 20, 0), 0), IF(BJ140="X", TIME(0, 20, 0), 0), IF(BJ145="X", TIME(0, 20, 0), 0), IF(BJ150="X", TIME(0, 20, 0), 0), IF(BJ155="X", TIME(0, 20, 0), 0), IF(BJ160="X", TIME(0, 20, 0), 0), IF(BJ165="X", TIME(0, 20, 0), 0), IF(BJ170="X", TIME(0, 20, 0), 0), IF(BJ175="X", TIME(0, 20, 0), 0))</f>
        <v>0.22222222222222229</v>
      </c>
      <c r="BK181" s="20">
        <f t="array" ref="BK181">SUM(IF(BK5="X", TIME(0, 20, 0), 0), IF(BK10="X", TIME(0, 20, 0), 0), IF(BK15="X", TIME(0, 20, 0), 0), IF(BK20="X", TIME(0, 20, 0), 0), IF(BK25="X", TIME(0, 20, 0), 0), IF(BK30="X", TIME(0, 20, 0), 0), IF(BK35="X", TIME(0, 20, 0), 0), IF(BK40="X", TIME(0, 20, 0), 0), IF(BK45="X", TIME(0, 20, 0), 0), IF(BK50="X", TIME(0, 20, 0), 0), IF(BK55="X", TIME(0, 20, 0), 0), IF(BK60="X", TIME(0, 20, 0), 0), IF(BK65="X", TIME(0, 20, 0), 0), IF(BK70="X", TIME(0, 20, 0), 0), IF(BK75="X", TIME(0, 20, 0), 0), IF(BK80="X", TIME(0, 20, 0), 0), IF(BK85="X", TIME(0, 20, 0), 0), IF(BK90="X", TIME(0, 20, 0), 0), IF(BK95="X", TIME(0, 20, 0), 0), IF(BK100="X", TIME(0, 20, 0), 0), IF(BK105="X", TIME(0, 20, 0), 0), IF(BK110="X", TIME(0, 20, 0), 0), IF(BK115="X", TIME(0, 20, 0), 0), IF(BK120="X", TIME(0, 20, 0), 0), IF(BK125="X", TIME(0, 20, 0), 0), IF(BK130="X", TIME(0, 20, 0), 0), IF(BK135="X", TIME(0, 20, 0), 0), IF(BK140="X", TIME(0, 20, 0), 0), IF(BK145="X", TIME(0, 20, 0), 0), IF(BK150="X", TIME(0, 20, 0), 0), IF(BK155="X", TIME(0, 20, 0), 0), IF(BK160="X", TIME(0, 20, 0), 0), IF(BK165="X", TIME(0, 20, 0), 0), IF(BK170="X", TIME(0, 20, 0), 0), IF(BK175="X", TIME(0, 20, 0), 0))</f>
        <v>0.2083333333333334</v>
      </c>
      <c r="BL181" s="20">
        <f t="array" ref="BL181">SUM(IF(BL5="X", TIME(0, 20, 0), 0), IF(BL10="X", TIME(0, 20, 0), 0), IF(BL15="X", TIME(0, 20, 0), 0), IF(BL20="X", TIME(0, 20, 0), 0), IF(BL25="X", TIME(0, 20, 0), 0), IF(BL30="X", TIME(0, 20, 0), 0), IF(BL35="X", TIME(0, 20, 0), 0), IF(BL40="X", TIME(0, 20, 0), 0), IF(BL45="X", TIME(0, 20, 0), 0), IF(BL50="X", TIME(0, 20, 0), 0), IF(BL55="X", TIME(0, 20, 0), 0), IF(BL60="X", TIME(0, 20, 0), 0), IF(BL65="X", TIME(0, 20, 0), 0), IF(BL70="X", TIME(0, 20, 0), 0), IF(BL75="X", TIME(0, 20, 0), 0), IF(BL80="X", TIME(0, 20, 0), 0), IF(BL85="X", TIME(0, 20, 0), 0), IF(BL90="X", TIME(0, 20, 0), 0), IF(BL95="X", TIME(0, 20, 0), 0), IF(BL100="X", TIME(0, 20, 0), 0), IF(BL105="X", TIME(0, 20, 0), 0), IF(BL110="X", TIME(0, 20, 0), 0), IF(BL115="X", TIME(0, 20, 0), 0), IF(BL120="X", TIME(0, 20, 0), 0), IF(BL125="X", TIME(0, 20, 0), 0), IF(BL130="X", TIME(0, 20, 0), 0), IF(BL135="X", TIME(0, 20, 0), 0), IF(BL140="X", TIME(0, 20, 0), 0), IF(BL145="X", TIME(0, 20, 0), 0), IF(BL150="X", TIME(0, 20, 0), 0), IF(BL155="X", TIME(0, 20, 0), 0), IF(BL160="X", TIME(0, 20, 0), 0), IF(BL165="X", TIME(0, 20, 0), 0), IF(BL170="X", TIME(0, 20, 0), 0), IF(BL175="X", TIME(0, 20, 0), 0))</f>
        <v>0.2083333333333334</v>
      </c>
      <c r="BM181" s="20">
        <f t="array" ref="BM181">SUM(IF(BM5="X", TIME(0, 20, 0), 0), IF(BM10="X", TIME(0, 20, 0), 0), IF(BM15="X", TIME(0, 20, 0), 0), IF(BM20="X", TIME(0, 20, 0), 0), IF(BM25="X", TIME(0, 20, 0), 0), IF(BM30="X", TIME(0, 20, 0), 0), IF(BM35="X", TIME(0, 20, 0), 0), IF(BM40="X", TIME(0, 20, 0), 0), IF(BM45="X", TIME(0, 20, 0), 0), IF(BM50="X", TIME(0, 20, 0), 0), IF(BM55="X", TIME(0, 20, 0), 0), IF(BM60="X", TIME(0, 20, 0), 0), IF(BM65="X", TIME(0, 20, 0), 0), IF(BM70="X", TIME(0, 20, 0), 0), IF(BM75="X", TIME(0, 20, 0), 0), IF(BM80="X", TIME(0, 20, 0), 0), IF(BM85="X", TIME(0, 20, 0), 0), IF(BM90="X", TIME(0, 20, 0), 0), IF(BM95="X", TIME(0, 20, 0), 0), IF(BM100="X", TIME(0, 20, 0), 0), IF(BM105="X", TIME(0, 20, 0), 0), IF(BM110="X", TIME(0, 20, 0), 0), IF(BM115="X", TIME(0, 20, 0), 0), IF(BM120="X", TIME(0, 20, 0), 0), IF(BM125="X", TIME(0, 20, 0), 0), IF(BM130="X", TIME(0, 20, 0), 0), IF(BM135="X", TIME(0, 20, 0), 0), IF(BM140="X", TIME(0, 20, 0), 0), IF(BM145="X", TIME(0, 20, 0), 0), IF(BM150="X", TIME(0, 20, 0), 0), IF(BM155="X", TIME(0, 20, 0), 0), IF(BM160="X", TIME(0, 20, 0), 0), IF(BM165="X", TIME(0, 20, 0), 0), IF(BM170="X", TIME(0, 20, 0), 0), IF(BM175="X", TIME(0, 20, 0), 0))</f>
        <v>0.13888888888888892</v>
      </c>
      <c r="BN181" s="20">
        <f t="array" ref="BN181">SUM(IF(BN5="X", TIME(0, 20, 0), 0), IF(BN10="X", TIME(0, 20, 0), 0), IF(BN15="X", TIME(0, 20, 0), 0), IF(BN20="X", TIME(0, 20, 0), 0), IF(BN25="X", TIME(0, 20, 0), 0), IF(BN30="X", TIME(0, 20, 0), 0), IF(BN35="X", TIME(0, 20, 0), 0), IF(BN40="X", TIME(0, 20, 0), 0), IF(BN45="X", TIME(0, 20, 0), 0), IF(BN50="X", TIME(0, 20, 0), 0), IF(BN55="X", TIME(0, 20, 0), 0), IF(BN60="X", TIME(0, 20, 0), 0), IF(BN65="X", TIME(0, 20, 0), 0), IF(BN70="X", TIME(0, 20, 0), 0), IF(BN75="X", TIME(0, 20, 0), 0), IF(BN80="X", TIME(0, 20, 0), 0), IF(BN85="X", TIME(0, 20, 0), 0), IF(BN90="X", TIME(0, 20, 0), 0), IF(BN95="X", TIME(0, 20, 0), 0), IF(BN100="X", TIME(0, 20, 0), 0), IF(BN105="X", TIME(0, 20, 0), 0), IF(BN110="X", TIME(0, 20, 0), 0), IF(BN115="X", TIME(0, 20, 0), 0), IF(BN120="X", TIME(0, 20, 0), 0), IF(BN125="X", TIME(0, 20, 0), 0), IF(BN130="X", TIME(0, 20, 0), 0), IF(BN135="X", TIME(0, 20, 0), 0), IF(BN140="X", TIME(0, 20, 0), 0), IF(BN145="X", TIME(0, 20, 0), 0), IF(BN150="X", TIME(0, 20, 0), 0), IF(BN155="X", TIME(0, 20, 0), 0), IF(BN160="X", TIME(0, 20, 0), 0), IF(BN165="X", TIME(0, 20, 0), 0), IF(BN170="X", TIME(0, 20, 0), 0), IF(BN175="X", TIME(0, 20, 0), 0))</f>
        <v>0.11111111111111113</v>
      </c>
      <c r="BO181" s="20">
        <f t="array" ref="BO181">SUM(IF(BO5="X", TIME(0, 20, 0), 0), IF(BO10="X", TIME(0, 20, 0), 0), IF(BO15="X", TIME(0, 20, 0), 0), IF(BO20="X", TIME(0, 20, 0), 0), IF(BO25="X", TIME(0, 20, 0), 0), IF(BO30="X", TIME(0, 20, 0), 0), IF(BO35="X", TIME(0, 20, 0), 0), IF(BO40="X", TIME(0, 20, 0), 0), IF(BO45="X", TIME(0, 20, 0), 0), IF(BO50="X", TIME(0, 20, 0), 0), IF(BO55="X", TIME(0, 20, 0), 0), IF(BO60="X", TIME(0, 20, 0), 0), IF(BO65="X", TIME(0, 20, 0), 0), IF(BO70="X", TIME(0, 20, 0), 0), IF(BO75="X", TIME(0, 20, 0), 0), IF(BO80="X", TIME(0, 20, 0), 0), IF(BO85="X", TIME(0, 20, 0), 0), IF(BO90="X", TIME(0, 20, 0), 0), IF(BO95="X", TIME(0, 20, 0), 0), IF(BO100="X", TIME(0, 20, 0), 0), IF(BO105="X", TIME(0, 20, 0), 0), IF(BO110="X", TIME(0, 20, 0), 0), IF(BO115="X", TIME(0, 20, 0), 0), IF(BO120="X", TIME(0, 20, 0), 0), IF(BO125="X", TIME(0, 20, 0), 0), IF(BO130="X", TIME(0, 20, 0), 0), IF(BO135="X", TIME(0, 20, 0), 0), IF(BO140="X", TIME(0, 20, 0), 0), IF(BO145="X", TIME(0, 20, 0), 0), IF(BO150="X", TIME(0, 20, 0), 0), IF(BO155="X", TIME(0, 20, 0), 0), IF(BO160="X", TIME(0, 20, 0), 0), IF(BO165="X", TIME(0, 20, 0), 0), IF(BO170="X", TIME(0, 20, 0), 0), IF(BO175="X", TIME(0, 20, 0), 0))</f>
        <v>9.7222222222222238E-2</v>
      </c>
      <c r="BP181" s="20">
        <f t="array" ref="BP181">SUM(IF(BP5="X", TIME(0, 20, 0), 0), IF(BP10="X", TIME(0, 20, 0), 0), IF(BP15="X", TIME(0, 20, 0), 0), IF(BP20="X", TIME(0, 20, 0), 0), IF(BP25="X", TIME(0, 20, 0), 0), IF(BP30="X", TIME(0, 20, 0), 0), IF(BP35="X", TIME(0, 20, 0), 0), IF(BP40="X", TIME(0, 20, 0), 0), IF(BP45="X", TIME(0, 20, 0), 0), IF(BP50="X", TIME(0, 20, 0), 0), IF(BP55="X", TIME(0, 20, 0), 0), IF(BP60="X", TIME(0, 20, 0), 0), IF(BP65="X", TIME(0, 20, 0), 0), IF(BP70="X", TIME(0, 20, 0), 0), IF(BP75="X", TIME(0, 20, 0), 0), IF(BP80="X", TIME(0, 20, 0), 0), IF(BP85="X", TIME(0, 20, 0), 0), IF(BP90="X", TIME(0, 20, 0), 0), IF(BP95="X", TIME(0, 20, 0), 0), IF(BP100="X", TIME(0, 20, 0), 0), IF(BP105="X", TIME(0, 20, 0), 0), IF(BP110="X", TIME(0, 20, 0), 0), IF(BP115="X", TIME(0, 20, 0), 0), IF(BP120="X", TIME(0, 20, 0), 0), IF(BP125="X", TIME(0, 20, 0), 0), IF(BP130="X", TIME(0, 20, 0), 0), IF(BP135="X", TIME(0, 20, 0), 0), IF(BP140="X", TIME(0, 20, 0), 0), IF(BP145="X", TIME(0, 20, 0), 0), IF(BP150="X", TIME(0, 20, 0), 0), IF(BP155="X", TIME(0, 20, 0), 0), IF(BP160="X", TIME(0, 20, 0), 0), IF(BP165="X", TIME(0, 20, 0), 0), IF(BP170="X", TIME(0, 20, 0), 0), IF(BP175="X", TIME(0, 20, 0), 0))</f>
        <v>5.5555555555555552E-2</v>
      </c>
      <c r="BQ181" s="20">
        <f t="array" ref="BQ181">SUM(IF(BQ5="X", TIME(0, 20, 0), 0), IF(BQ10="X", TIME(0, 20, 0), 0), IF(BQ15="X", TIME(0, 20, 0), 0), IF(BQ20="X", TIME(0, 20, 0), 0), IF(BQ25="X", TIME(0, 20, 0), 0), IF(BQ30="X", TIME(0, 20, 0), 0), IF(BQ35="X", TIME(0, 20, 0), 0), IF(BQ40="X", TIME(0, 20, 0), 0), IF(BQ45="X", TIME(0, 20, 0), 0), IF(BQ50="X", TIME(0, 20, 0), 0), IF(BQ55="X", TIME(0, 20, 0), 0), IF(BQ60="X", TIME(0, 20, 0), 0), IF(BQ65="X", TIME(0, 20, 0), 0), IF(BQ70="X", TIME(0, 20, 0), 0), IF(BQ75="X", TIME(0, 20, 0), 0), IF(BQ80="X", TIME(0, 20, 0), 0), IF(BQ85="X", TIME(0, 20, 0), 0), IF(BQ90="X", TIME(0, 20, 0), 0), IF(BQ95="X", TIME(0, 20, 0), 0), IF(BQ100="X", TIME(0, 20, 0), 0), IF(BQ105="X", TIME(0, 20, 0), 0), IF(BQ110="X", TIME(0, 20, 0), 0), IF(BQ115="X", TIME(0, 20, 0), 0), IF(BQ120="X", TIME(0, 20, 0), 0), IF(BQ125="X", TIME(0, 20, 0), 0), IF(BQ130="X", TIME(0, 20, 0), 0), IF(BQ135="X", TIME(0, 20, 0), 0), IF(BQ140="X", TIME(0, 20, 0), 0), IF(BQ145="X", TIME(0, 20, 0), 0), IF(BQ150="X", TIME(0, 20, 0), 0), IF(BQ155="X", TIME(0, 20, 0), 0), IF(BQ160="X", TIME(0, 20, 0), 0), IF(BQ165="X", TIME(0, 20, 0), 0), IF(BQ170="X", TIME(0, 20, 0), 0), IF(BQ175="X", TIME(0, 20, 0), 0))</f>
        <v>5.5555555555555552E-2</v>
      </c>
      <c r="BR181" s="20">
        <f t="array" ref="BR181">SUM(IF(BR5="X", TIME(0, 20, 0), 0), IF(BR10="X", TIME(0, 20, 0), 0), IF(BR15="X", TIME(0, 20, 0), 0), IF(BR20="X", TIME(0, 20, 0), 0), IF(BR25="X", TIME(0, 20, 0), 0), IF(BR30="X", TIME(0, 20, 0), 0), IF(BR35="X", TIME(0, 20, 0), 0), IF(BR40="X", TIME(0, 20, 0), 0), IF(BR45="X", TIME(0, 20, 0), 0), IF(BR50="X", TIME(0, 20, 0), 0), IF(BR55="X", TIME(0, 20, 0), 0), IF(BR60="X", TIME(0, 20, 0), 0), IF(BR65="X", TIME(0, 20, 0), 0), IF(BR70="X", TIME(0, 20, 0), 0), IF(BR75="X", TIME(0, 20, 0), 0), IF(BR80="X", TIME(0, 20, 0), 0), IF(BR85="X", TIME(0, 20, 0), 0), IF(BR90="X", TIME(0, 20, 0), 0), IF(BR95="X", TIME(0, 20, 0), 0), IF(BR100="X", TIME(0, 20, 0), 0), IF(BR105="X", TIME(0, 20, 0), 0), IF(BR110="X", TIME(0, 20, 0), 0), IF(BR115="X", TIME(0, 20, 0), 0), IF(BR120="X", TIME(0, 20, 0), 0), IF(BR125="X", TIME(0, 20, 0), 0), IF(BR130="X", TIME(0, 20, 0), 0), IF(BR135="X", TIME(0, 20, 0), 0), IF(BR140="X", TIME(0, 20, 0), 0), IF(BR145="X", TIME(0, 20, 0), 0), IF(BR150="X", TIME(0, 20, 0), 0), IF(BR155="X", TIME(0, 20, 0), 0), IF(BR160="X", TIME(0, 20, 0), 0), IF(BR165="X", TIME(0, 20, 0), 0), IF(BR170="X", TIME(0, 20, 0), 0), IF(BR175="X", TIME(0, 20, 0), 0))</f>
        <v>4.1666666666666664E-2</v>
      </c>
      <c r="BS181" s="20">
        <f t="array" ref="BS181">SUM(IF(BS5="X", TIME(0, 20, 0), 0), IF(BS10="X", TIME(0, 20, 0), 0), IF(BS15="X", TIME(0, 20, 0), 0), IF(BS20="X", TIME(0, 20, 0), 0), IF(BS25="X", TIME(0, 20, 0), 0), IF(BS30="X", TIME(0, 20, 0), 0), IF(BS35="X", TIME(0, 20, 0), 0), IF(BS40="X", TIME(0, 20, 0), 0), IF(BS45="X", TIME(0, 20, 0), 0), IF(BS50="X", TIME(0, 20, 0), 0), IF(BS55="X", TIME(0, 20, 0), 0), IF(BS60="X", TIME(0, 20, 0), 0), IF(BS65="X", TIME(0, 20, 0), 0), IF(BS70="X", TIME(0, 20, 0), 0), IF(BS75="X", TIME(0, 20, 0), 0), IF(BS80="X", TIME(0, 20, 0), 0), IF(BS85="X", TIME(0, 20, 0), 0), IF(BS90="X", TIME(0, 20, 0), 0), IF(BS95="X", TIME(0, 20, 0), 0), IF(BS100="X", TIME(0, 20, 0), 0), IF(BS105="X", TIME(0, 20, 0), 0), IF(BS110="X", TIME(0, 20, 0), 0), IF(BS115="X", TIME(0, 20, 0), 0), IF(BS120="X", TIME(0, 20, 0), 0), IF(BS125="X", TIME(0, 20, 0), 0), IF(BS130="X", TIME(0, 20, 0), 0), IF(BS135="X", TIME(0, 20, 0), 0), IF(BS140="X", TIME(0, 20, 0), 0), IF(BS145="X", TIME(0, 20, 0), 0), IF(BS150="X", TIME(0, 20, 0), 0), IF(BS155="X", TIME(0, 20, 0), 0), IF(BS160="X", TIME(0, 20, 0), 0), IF(BS165="X", TIME(0, 20, 0), 0), IF(BS170="X", TIME(0, 20, 0), 0), IF(BS175="X", TIME(0, 20, 0), 0))</f>
        <v>2.7777777777777776E-2</v>
      </c>
      <c r="BT181" s="20">
        <f t="array" ref="BT181">SUM(IF(BT5="X", TIME(0, 20, 0), 0), IF(BT10="X", TIME(0, 20, 0), 0), IF(BT15="X", TIME(0, 20, 0), 0), IF(BT20="X", TIME(0, 20, 0), 0), IF(BT25="X", TIME(0, 20, 0), 0), IF(BT30="X", TIME(0, 20, 0), 0), IF(BT35="X", TIME(0, 20, 0), 0), IF(BT40="X", TIME(0, 20, 0), 0), IF(BT45="X", TIME(0, 20, 0), 0), IF(BT50="X", TIME(0, 20, 0), 0), IF(BT55="X", TIME(0, 20, 0), 0), IF(BT60="X", TIME(0, 20, 0), 0), IF(BT65="X", TIME(0, 20, 0), 0), IF(BT70="X", TIME(0, 20, 0), 0), IF(BT75="X", TIME(0, 20, 0), 0), IF(BT80="X", TIME(0, 20, 0), 0), IF(BT85="X", TIME(0, 20, 0), 0), IF(BT90="X", TIME(0, 20, 0), 0), IF(BT95="X", TIME(0, 20, 0), 0), IF(BT100="X", TIME(0, 20, 0), 0), IF(BT105="X", TIME(0, 20, 0), 0), IF(BT110="X", TIME(0, 20, 0), 0), IF(BT115="X", TIME(0, 20, 0), 0), IF(BT120="X", TIME(0, 20, 0), 0), IF(BT125="X", TIME(0, 20, 0), 0), IF(BT130="X", TIME(0, 20, 0), 0), IF(BT135="X", TIME(0, 20, 0), 0), IF(BT140="X", TIME(0, 20, 0), 0), IF(BT145="X", TIME(0, 20, 0), 0), IF(BT150="X", TIME(0, 20, 0), 0), IF(BT155="X", TIME(0, 20, 0), 0), IF(BT160="X", TIME(0, 20, 0), 0), IF(BT165="X", TIME(0, 20, 0), 0), IF(BT170="X", TIME(0, 20, 0), 0), IF(BT175="X", TIME(0, 20, 0), 0))</f>
        <v>2.7777777777777776E-2</v>
      </c>
      <c r="BU181" s="20">
        <f t="array" ref="BU181">SUM(IF(BU5="X", TIME(0, 20, 0), 0), IF(BU10="X", TIME(0, 20, 0), 0), IF(BU15="X", TIME(0, 20, 0), 0), IF(BU20="X", TIME(0, 20, 0), 0), IF(BU25="X", TIME(0, 20, 0), 0), IF(BU30="X", TIME(0, 20, 0), 0), IF(BU35="X", TIME(0, 20, 0), 0), IF(BU40="X", TIME(0, 20, 0), 0), IF(BU45="X", TIME(0, 20, 0), 0), IF(BU50="X", TIME(0, 20, 0), 0), IF(BU55="X", TIME(0, 20, 0), 0), IF(BU60="X", TIME(0, 20, 0), 0), IF(BU65="X", TIME(0, 20, 0), 0), IF(BU70="X", TIME(0, 20, 0), 0), IF(BU75="X", TIME(0, 20, 0), 0), IF(BU80="X", TIME(0, 20, 0), 0), IF(BU85="X", TIME(0, 20, 0), 0), IF(BU90="X", TIME(0, 20, 0), 0), IF(BU95="X", TIME(0, 20, 0), 0), IF(BU100="X", TIME(0, 20, 0), 0), IF(BU105="X", TIME(0, 20, 0), 0), IF(BU110="X", TIME(0, 20, 0), 0), IF(BU115="X", TIME(0, 20, 0), 0), IF(BU120="X", TIME(0, 20, 0), 0), IF(BU125="X", TIME(0, 20, 0), 0), IF(BU130="X", TIME(0, 20, 0), 0), IF(BU135="X", TIME(0, 20, 0), 0), IF(BU140="X", TIME(0, 20, 0), 0), IF(BU145="X", TIME(0, 20, 0), 0), IF(BU150="X", TIME(0, 20, 0), 0), IF(BU155="X", TIME(0, 20, 0), 0), IF(BU160="X", TIME(0, 20, 0), 0), IF(BU165="X", TIME(0, 20, 0), 0), IF(BU170="X", TIME(0, 20, 0), 0), IF(BU175="X", TIME(0, 20, 0), 0))</f>
        <v>2.7777777777777776E-2</v>
      </c>
      <c r="BW181" s="20">
        <f t="shared" si="2"/>
        <v>1.3888888888888888E-2</v>
      </c>
      <c r="BX181" s="20">
        <f t="shared" si="2"/>
        <v>0</v>
      </c>
      <c r="BY181" s="20">
        <f t="shared" si="2"/>
        <v>0</v>
      </c>
      <c r="BZ181" s="20">
        <f t="shared" si="2"/>
        <v>0</v>
      </c>
      <c r="CA181" s="20">
        <f t="shared" si="2"/>
        <v>0</v>
      </c>
      <c r="CB181" s="20">
        <f t="shared" si="2"/>
        <v>0</v>
      </c>
      <c r="CC181" s="20">
        <f t="shared" si="2"/>
        <v>0</v>
      </c>
      <c r="CD181" s="20">
        <f t="shared" si="2"/>
        <v>0</v>
      </c>
      <c r="CE181" s="20">
        <f t="shared" si="2"/>
        <v>0</v>
      </c>
      <c r="CF181" s="20">
        <f t="shared" si="2"/>
        <v>0</v>
      </c>
      <c r="CG181" s="20">
        <f t="shared" si="3"/>
        <v>0</v>
      </c>
      <c r="CH181" s="20">
        <f t="shared" si="3"/>
        <v>1.3888888888888888E-2</v>
      </c>
      <c r="CI181" s="20">
        <f t="shared" si="3"/>
        <v>1.3888888888888888E-2</v>
      </c>
      <c r="CJ181" s="20">
        <f t="shared" si="3"/>
        <v>0</v>
      </c>
      <c r="CK181" s="20">
        <f t="shared" si="3"/>
        <v>0</v>
      </c>
      <c r="CL181" s="20">
        <f t="shared" si="3"/>
        <v>1.3888888888888888E-2</v>
      </c>
      <c r="CM181" s="20">
        <f t="shared" si="3"/>
        <v>1.3888888888888888E-2</v>
      </c>
      <c r="CN181" s="20">
        <f t="shared" si="3"/>
        <v>1.3888888888888888E-2</v>
      </c>
      <c r="CO181" s="20">
        <f t="shared" si="3"/>
        <v>1.3888888888888888E-2</v>
      </c>
      <c r="CP181" s="20">
        <f t="shared" si="3"/>
        <v>0</v>
      </c>
      <c r="CQ181" s="20">
        <f t="shared" si="4"/>
        <v>0</v>
      </c>
      <c r="CR181" s="20">
        <f t="shared" si="4"/>
        <v>0</v>
      </c>
      <c r="CS181" s="20">
        <f t="shared" si="4"/>
        <v>0</v>
      </c>
      <c r="CT181" s="20">
        <f t="shared" si="4"/>
        <v>0</v>
      </c>
      <c r="CU181" s="20">
        <f t="shared" si="4"/>
        <v>0</v>
      </c>
      <c r="CV181" s="20">
        <f t="shared" si="4"/>
        <v>0</v>
      </c>
      <c r="CW181" s="20">
        <f t="shared" si="4"/>
        <v>0</v>
      </c>
      <c r="CX181" s="20">
        <f t="shared" si="4"/>
        <v>0</v>
      </c>
      <c r="CY181" s="20">
        <f t="shared" si="4"/>
        <v>0</v>
      </c>
      <c r="CZ181" s="20">
        <f t="shared" si="4"/>
        <v>0</v>
      </c>
      <c r="DA181" s="20">
        <f t="shared" si="5"/>
        <v>2.7777777777777776E-2</v>
      </c>
      <c r="DB181" s="20">
        <f t="shared" si="5"/>
        <v>2.7777777777777776E-2</v>
      </c>
      <c r="DC181" s="20">
        <f t="shared" si="5"/>
        <v>2.7777777777777776E-2</v>
      </c>
      <c r="DD181" s="20">
        <f t="shared" si="5"/>
        <v>9.7222222222222238E-2</v>
      </c>
      <c r="DE181" s="20">
        <f t="shared" si="5"/>
        <v>0.16666666666666671</v>
      </c>
      <c r="DF181" s="20">
        <f t="shared" si="5"/>
        <v>0.18055555555555561</v>
      </c>
      <c r="DG181" s="20">
        <f t="shared" si="5"/>
        <v>0.15277777777777782</v>
      </c>
      <c r="DH181" s="20">
        <f t="shared" si="5"/>
        <v>0.2083333333333334</v>
      </c>
      <c r="DI181" s="20">
        <f t="shared" si="5"/>
        <v>0.23611111111111119</v>
      </c>
      <c r="DJ181" s="20">
        <f t="shared" si="5"/>
        <v>0.1944444444444445</v>
      </c>
      <c r="DK181" s="20">
        <f t="shared" si="6"/>
        <v>0.15277777777777782</v>
      </c>
      <c r="DL181" s="20">
        <f t="shared" si="6"/>
        <v>0.15277777777777782</v>
      </c>
      <c r="DM181" s="20">
        <f t="shared" si="6"/>
        <v>0.18055555555555561</v>
      </c>
      <c r="DN181" s="20">
        <f t="shared" si="6"/>
        <v>0.18055555555555561</v>
      </c>
      <c r="DO181" s="20">
        <f t="shared" si="6"/>
        <v>0.2083333333333334</v>
      </c>
      <c r="DP181" s="20">
        <f t="shared" si="6"/>
        <v>0.22222222222222229</v>
      </c>
      <c r="DQ181" s="20">
        <f t="shared" si="6"/>
        <v>0.22222222222222229</v>
      </c>
      <c r="DR181" s="20">
        <f t="shared" si="6"/>
        <v>0.1944444444444445</v>
      </c>
      <c r="DS181" s="20">
        <f t="shared" si="6"/>
        <v>0.2083333333333334</v>
      </c>
      <c r="DT181" s="20">
        <f t="shared" si="6"/>
        <v>0.23611111111111119</v>
      </c>
      <c r="DU181" s="20">
        <f t="shared" si="7"/>
        <v>0.22222222222222229</v>
      </c>
      <c r="DV181" s="20">
        <f t="shared" si="7"/>
        <v>0.22222222222222229</v>
      </c>
      <c r="DW181" s="20">
        <f t="shared" si="7"/>
        <v>0.23611111111111119</v>
      </c>
      <c r="DX181" s="20">
        <f t="shared" si="7"/>
        <v>0.1944444444444445</v>
      </c>
      <c r="DY181" s="20">
        <f t="shared" si="7"/>
        <v>0.18055555555555561</v>
      </c>
      <c r="DZ181" s="20">
        <f t="shared" si="7"/>
        <v>0.16666666666666671</v>
      </c>
      <c r="EA181" s="20">
        <f t="shared" si="7"/>
        <v>0.1944444444444445</v>
      </c>
      <c r="EB181" s="20">
        <f t="shared" si="7"/>
        <v>0.2083333333333334</v>
      </c>
      <c r="EC181" s="20">
        <f t="shared" si="7"/>
        <v>0.16666666666666671</v>
      </c>
      <c r="ED181" s="20">
        <f t="shared" si="7"/>
        <v>0.1944444444444445</v>
      </c>
      <c r="EE181" s="20">
        <f t="shared" si="8"/>
        <v>0.22222222222222229</v>
      </c>
      <c r="EF181" s="20">
        <f t="shared" si="8"/>
        <v>0.2083333333333334</v>
      </c>
      <c r="EG181" s="20">
        <f t="shared" si="8"/>
        <v>0.2083333333333334</v>
      </c>
      <c r="EH181" s="20">
        <f t="shared" si="8"/>
        <v>0.13888888888888892</v>
      </c>
      <c r="EI181" s="20">
        <f t="shared" si="8"/>
        <v>0.11111111111111113</v>
      </c>
      <c r="EJ181" s="20">
        <f t="shared" si="8"/>
        <v>9.7222222222222238E-2</v>
      </c>
      <c r="EK181" s="20">
        <f t="shared" si="8"/>
        <v>5.5555555555555552E-2</v>
      </c>
      <c r="EL181" s="20">
        <f t="shared" si="8"/>
        <v>5.5555555555555552E-2</v>
      </c>
      <c r="EM181" s="20">
        <f t="shared" si="8"/>
        <v>4.1666666666666664E-2</v>
      </c>
      <c r="EN181" s="20">
        <f t="shared" si="8"/>
        <v>2.7777777777777776E-2</v>
      </c>
      <c r="EO181" s="20">
        <f t="shared" si="9"/>
        <v>2.7777777777777776E-2</v>
      </c>
      <c r="EP181" s="20">
        <f t="shared" si="9"/>
        <v>2.7777777777777776E-2</v>
      </c>
    </row>
    <row r="182" spans="1:146" x14ac:dyDescent="0.25">
      <c r="B182" s="20">
        <f t="array" ref="B182">SUM(IF(B6="X", TIME(0, 20, 0), 0), IF(B11="X", TIME(0, 20, 0), 0), IF(B16="X", TIME(0, 20, 0), 0), IF(B21="X", TIME(0, 20, 0), 0), IF(B26="X", TIME(0, 20, 0), 0), IF(B31="X", TIME(0, 20, 0), 0), IF(B36="X", TIME(0, 20, 0), 0), IF(B41="X", TIME(0, 20, 0), 0), IF(B46="X", TIME(0, 20, 0), 0), IF(B51="X", TIME(0, 20, 0), 0), IF(B56="X", TIME(0, 20, 0), 0), IF(B61="X", TIME(0, 20, 0), 0), IF(B66="X", TIME(0, 20, 0), 0), IF(B71="X", TIME(0, 20, 0), 0), IF(B76="X", TIME(0, 20, 0), 0), IF(B81="X", TIME(0, 20, 0), 0), IF(B86="X", TIME(0, 20, 0), 0), IF(B91="X", TIME(0, 20, 0), 0), IF(B96="X", TIME(0, 20, 0), 0), IF(B101="X", TIME(0, 20, 0), 0), IF(B106="X", TIME(0, 20, 0), 0), IF(B111="X", TIME(0, 20, 0), 0), IF(B116="X", TIME(0, 20, 0), 0), IF(B121="X", TIME(0, 20, 0), 0), IF(B126="X", TIME(0, 20, 0), 0), IF(B131="X", TIME(0, 20, 0), 0), IF(B136="X", TIME(0, 20, 0), 0), IF(B141="X", TIME(0, 20, 0), 0), IF(B146="X", TIME(0, 20, 0), 0), IF(B151="X", TIME(0, 20, 0), 0), IF(B156="X", TIME(0, 20, 0), 0), IF(B161="X", TIME(0, 20, 0), 0), IF(B166="X", TIME(0, 20, 0), 0), IF(B171="X", TIME(0, 20, 0), 0), IF(B176="X", TIME(0, 20, 0), 0))</f>
        <v>5.5555555555555552E-2</v>
      </c>
      <c r="C182" s="20">
        <f t="array" ref="C182">SUM(IF(C6="X", TIME(0, 20, 0), 0), IF(C11="X", TIME(0, 20, 0), 0), IF(C16="X", TIME(0, 20, 0), 0), IF(C21="X", TIME(0, 20, 0), 0), IF(C26="X", TIME(0, 20, 0), 0), IF(C31="X", TIME(0, 20, 0), 0), IF(C36="X", TIME(0, 20, 0), 0), IF(C41="X", TIME(0, 20, 0), 0), IF(C46="X", TIME(0, 20, 0), 0), IF(C51="X", TIME(0, 20, 0), 0), IF(C56="X", TIME(0, 20, 0), 0), IF(C61="X", TIME(0, 20, 0), 0), IF(C66="X", TIME(0, 20, 0), 0), IF(C71="X", TIME(0, 20, 0), 0), IF(C76="X", TIME(0, 20, 0), 0), IF(C81="X", TIME(0, 20, 0), 0), IF(C86="X", TIME(0, 20, 0), 0), IF(C91="X", TIME(0, 20, 0), 0), IF(C96="X", TIME(0, 20, 0), 0), IF(C101="X", TIME(0, 20, 0), 0), IF(C106="X", TIME(0, 20, 0), 0), IF(C111="X", TIME(0, 20, 0), 0), IF(C116="X", TIME(0, 20, 0), 0), IF(C121="X", TIME(0, 20, 0), 0), IF(C126="X", TIME(0, 20, 0), 0), IF(C131="X", TIME(0, 20, 0), 0), IF(C136="X", TIME(0, 20, 0), 0), IF(C141="X", TIME(0, 20, 0), 0), IF(C146="X", TIME(0, 20, 0), 0), IF(C151="X", TIME(0, 20, 0), 0), IF(C156="X", TIME(0, 20, 0), 0), IF(C161="X", TIME(0, 20, 0), 0), IF(C166="X", TIME(0, 20, 0), 0), IF(C171="X", TIME(0, 20, 0), 0), IF(C176="X", TIME(0, 20, 0), 0))</f>
        <v>4.1666666666666664E-2</v>
      </c>
      <c r="D182" s="20">
        <f t="array" ref="D182">SUM(IF(D6="X", TIME(0, 20, 0), 0), IF(D11="X", TIME(0, 20, 0), 0), IF(D16="X", TIME(0, 20, 0), 0), IF(D21="X", TIME(0, 20, 0), 0), IF(D26="X", TIME(0, 20, 0), 0), IF(D31="X", TIME(0, 20, 0), 0), IF(D36="X", TIME(0, 20, 0), 0), IF(D41="X", TIME(0, 20, 0), 0), IF(D46="X", TIME(0, 20, 0), 0), IF(D51="X", TIME(0, 20, 0), 0), IF(D56="X", TIME(0, 20, 0), 0), IF(D61="X", TIME(0, 20, 0), 0), IF(D66="X", TIME(0, 20, 0), 0), IF(D71="X", TIME(0, 20, 0), 0), IF(D76="X", TIME(0, 20, 0), 0), IF(D81="X", TIME(0, 20, 0), 0), IF(D86="X", TIME(0, 20, 0), 0), IF(D91="X", TIME(0, 20, 0), 0), IF(D96="X", TIME(0, 20, 0), 0), IF(D101="X", TIME(0, 20, 0), 0), IF(D106="X", TIME(0, 20, 0), 0), IF(D111="X", TIME(0, 20, 0), 0), IF(D116="X", TIME(0, 20, 0), 0), IF(D121="X", TIME(0, 20, 0), 0), IF(D126="X", TIME(0, 20, 0), 0), IF(D131="X", TIME(0, 20, 0), 0), IF(D136="X", TIME(0, 20, 0), 0), IF(D141="X", TIME(0, 20, 0), 0), IF(D146="X", TIME(0, 20, 0), 0), IF(D151="X", TIME(0, 20, 0), 0), IF(D156="X", TIME(0, 20, 0), 0), IF(D161="X", TIME(0, 20, 0), 0), IF(D166="X", TIME(0, 20, 0), 0), IF(D171="X", TIME(0, 20, 0), 0), IF(D176="X", TIME(0, 20, 0), 0))</f>
        <v>4.1666666666666664E-2</v>
      </c>
      <c r="E182" s="20">
        <f t="array" ref="E182">SUM(IF(E6="X", TIME(0, 20, 0), 0), IF(E11="X", TIME(0, 20, 0), 0), IF(E16="X", TIME(0, 20, 0), 0), IF(E21="X", TIME(0, 20, 0), 0), IF(E26="X", TIME(0, 20, 0), 0), IF(E31="X", TIME(0, 20, 0), 0), IF(E36="X", TIME(0, 20, 0), 0), IF(E41="X", TIME(0, 20, 0), 0), IF(E46="X", TIME(0, 20, 0), 0), IF(E51="X", TIME(0, 20, 0), 0), IF(E56="X", TIME(0, 20, 0), 0), IF(E61="X", TIME(0, 20, 0), 0), IF(E66="X", TIME(0, 20, 0), 0), IF(E71="X", TIME(0, 20, 0), 0), IF(E76="X", TIME(0, 20, 0), 0), IF(E81="X", TIME(0, 20, 0), 0), IF(E86="X", TIME(0, 20, 0), 0), IF(E91="X", TIME(0, 20, 0), 0), IF(E96="X", TIME(0, 20, 0), 0), IF(E101="X", TIME(0, 20, 0), 0), IF(E106="X", TIME(0, 20, 0), 0), IF(E111="X", TIME(0, 20, 0), 0), IF(E116="X", TIME(0, 20, 0), 0), IF(E121="X", TIME(0, 20, 0), 0), IF(E126="X", TIME(0, 20, 0), 0), IF(E131="X", TIME(0, 20, 0), 0), IF(E136="X", TIME(0, 20, 0), 0), IF(E141="X", TIME(0, 20, 0), 0), IF(E146="X", TIME(0, 20, 0), 0), IF(E151="X", TIME(0, 20, 0), 0), IF(E156="X", TIME(0, 20, 0), 0), IF(E161="X", TIME(0, 20, 0), 0), IF(E166="X", TIME(0, 20, 0), 0), IF(E171="X", TIME(0, 20, 0), 0), IF(E176="X", TIME(0, 20, 0), 0))</f>
        <v>1.3888888888888888E-2</v>
      </c>
      <c r="F182" s="20">
        <f t="array" ref="F182">SUM(IF(F6="X", TIME(0, 20, 0), 0), IF(F11="X", TIME(0, 20, 0), 0), IF(F16="X", TIME(0, 20, 0), 0), IF(F21="X", TIME(0, 20, 0), 0), IF(F26="X", TIME(0, 20, 0), 0), IF(F31="X", TIME(0, 20, 0), 0), IF(F36="X", TIME(0, 20, 0), 0), IF(F41="X", TIME(0, 20, 0), 0), IF(F46="X", TIME(0, 20, 0), 0), IF(F51="X", TIME(0, 20, 0), 0), IF(F56="X", TIME(0, 20, 0), 0), IF(F61="X", TIME(0, 20, 0), 0), IF(F66="X", TIME(0, 20, 0), 0), IF(F71="X", TIME(0, 20, 0), 0), IF(F76="X", TIME(0, 20, 0), 0), IF(F81="X", TIME(0, 20, 0), 0), IF(F86="X", TIME(0, 20, 0), 0), IF(F91="X", TIME(0, 20, 0), 0), IF(F96="X", TIME(0, 20, 0), 0), IF(F101="X", TIME(0, 20, 0), 0), IF(F106="X", TIME(0, 20, 0), 0), IF(F111="X", TIME(0, 20, 0), 0), IF(F116="X", TIME(0, 20, 0), 0), IF(F121="X", TIME(0, 20, 0), 0), IF(F126="X", TIME(0, 20, 0), 0), IF(F131="X", TIME(0, 20, 0), 0), IF(F136="X", TIME(0, 20, 0), 0), IF(F141="X", TIME(0, 20, 0), 0), IF(F146="X", TIME(0, 20, 0), 0), IF(F151="X", TIME(0, 20, 0), 0), IF(F156="X", TIME(0, 20, 0), 0), IF(F161="X", TIME(0, 20, 0), 0), IF(F166="X", TIME(0, 20, 0), 0), IF(F171="X", TIME(0, 20, 0), 0), IF(F176="X", TIME(0, 20, 0), 0))</f>
        <v>1.3888888888888888E-2</v>
      </c>
      <c r="G182" s="20">
        <f t="array" ref="G182">SUM(IF(G6="X", TIME(0, 20, 0), 0), IF(G11="X", TIME(0, 20, 0), 0), IF(G16="X", TIME(0, 20, 0), 0), IF(G21="X", TIME(0, 20, 0), 0), IF(G26="X", TIME(0, 20, 0), 0), IF(G31="X", TIME(0, 20, 0), 0), IF(G36="X", TIME(0, 20, 0), 0), IF(G41="X", TIME(0, 20, 0), 0), IF(G46="X", TIME(0, 20, 0), 0), IF(G51="X", TIME(0, 20, 0), 0), IF(G56="X", TIME(0, 20, 0), 0), IF(G61="X", TIME(0, 20, 0), 0), IF(G66="X", TIME(0, 20, 0), 0), IF(G71="X", TIME(0, 20, 0), 0), IF(G76="X", TIME(0, 20, 0), 0), IF(G81="X", TIME(0, 20, 0), 0), IF(G86="X", TIME(0, 20, 0), 0), IF(G91="X", TIME(0, 20, 0), 0), IF(G96="X", TIME(0, 20, 0), 0), IF(G101="X", TIME(0, 20, 0), 0), IF(G106="X", TIME(0, 20, 0), 0), IF(G111="X", TIME(0, 20, 0), 0), IF(G116="X", TIME(0, 20, 0), 0), IF(G121="X", TIME(0, 20, 0), 0), IF(G126="X", TIME(0, 20, 0), 0), IF(G131="X", TIME(0, 20, 0), 0), IF(G136="X", TIME(0, 20, 0), 0), IF(G141="X", TIME(0, 20, 0), 0), IF(G146="X", TIME(0, 20, 0), 0), IF(G151="X", TIME(0, 20, 0), 0), IF(G156="X", TIME(0, 20, 0), 0), IF(G161="X", TIME(0, 20, 0), 0), IF(G166="X", TIME(0, 20, 0), 0), IF(G171="X", TIME(0, 20, 0), 0), IF(G176="X", TIME(0, 20, 0), 0))</f>
        <v>1.3888888888888888E-2</v>
      </c>
      <c r="H182" s="20">
        <f t="array" ref="H182">SUM(IF(H6="X", TIME(0, 20, 0), 0), IF(H11="X", TIME(0, 20, 0), 0), IF(H16="X", TIME(0, 20, 0), 0), IF(H21="X", TIME(0, 20, 0), 0), IF(H26="X", TIME(0, 20, 0), 0), IF(H31="X", TIME(0, 20, 0), 0), IF(H36="X", TIME(0, 20, 0), 0), IF(H41="X", TIME(0, 20, 0), 0), IF(H46="X", TIME(0, 20, 0), 0), IF(H51="X", TIME(0, 20, 0), 0), IF(H56="X", TIME(0, 20, 0), 0), IF(H61="X", TIME(0, 20, 0), 0), IF(H66="X", TIME(0, 20, 0), 0), IF(H71="X", TIME(0, 20, 0), 0), IF(H76="X", TIME(0, 20, 0), 0), IF(H81="X", TIME(0, 20, 0), 0), IF(H86="X", TIME(0, 20, 0), 0), IF(H91="X", TIME(0, 20, 0), 0), IF(H96="X", TIME(0, 20, 0), 0), IF(H101="X", TIME(0, 20, 0), 0), IF(H106="X", TIME(0, 20, 0), 0), IF(H111="X", TIME(0, 20, 0), 0), IF(H116="X", TIME(0, 20, 0), 0), IF(H121="X", TIME(0, 20, 0), 0), IF(H126="X", TIME(0, 20, 0), 0), IF(H131="X", TIME(0, 20, 0), 0), IF(H136="X", TIME(0, 20, 0), 0), IF(H141="X", TIME(0, 20, 0), 0), IF(H146="X", TIME(0, 20, 0), 0), IF(H151="X", TIME(0, 20, 0), 0), IF(H156="X", TIME(0, 20, 0), 0), IF(H161="X", TIME(0, 20, 0), 0), IF(H166="X", TIME(0, 20, 0), 0), IF(H171="X", TIME(0, 20, 0), 0), IF(H176="X", TIME(0, 20, 0), 0))</f>
        <v>1.3888888888888888E-2</v>
      </c>
      <c r="I182" s="20">
        <f t="array" ref="I182">SUM(IF(I6="X", TIME(0, 20, 0), 0), IF(I11="X", TIME(0, 20, 0), 0), IF(I16="X", TIME(0, 20, 0), 0), IF(I21="X", TIME(0, 20, 0), 0), IF(I26="X", TIME(0, 20, 0), 0), IF(I31="X", TIME(0, 20, 0), 0), IF(I36="X", TIME(0, 20, 0), 0), IF(I41="X", TIME(0, 20, 0), 0), IF(I46="X", TIME(0, 20, 0), 0), IF(I51="X", TIME(0, 20, 0), 0), IF(I56="X", TIME(0, 20, 0), 0), IF(I61="X", TIME(0, 20, 0), 0), IF(I66="X", TIME(0, 20, 0), 0), IF(I71="X", TIME(0, 20, 0), 0), IF(I76="X", TIME(0, 20, 0), 0), IF(I81="X", TIME(0, 20, 0), 0), IF(I86="X", TIME(0, 20, 0), 0), IF(I91="X", TIME(0, 20, 0), 0), IF(I96="X", TIME(0, 20, 0), 0), IF(I101="X", TIME(0, 20, 0), 0), IF(I106="X", TIME(0, 20, 0), 0), IF(I111="X", TIME(0, 20, 0), 0), IF(I116="X", TIME(0, 20, 0), 0), IF(I121="X", TIME(0, 20, 0), 0), IF(I126="X", TIME(0, 20, 0), 0), IF(I131="X", TIME(0, 20, 0), 0), IF(I136="X", TIME(0, 20, 0), 0), IF(I141="X", TIME(0, 20, 0), 0), IF(I146="X", TIME(0, 20, 0), 0), IF(I151="X", TIME(0, 20, 0), 0), IF(I156="X", TIME(0, 20, 0), 0), IF(I161="X", TIME(0, 20, 0), 0), IF(I166="X", TIME(0, 20, 0), 0), IF(I171="X", TIME(0, 20, 0), 0), IF(I176="X", TIME(0, 20, 0), 0))</f>
        <v>1.3888888888888888E-2</v>
      </c>
      <c r="J182" s="20">
        <f t="array" ref="J182">SUM(IF(J6="X", TIME(0, 20, 0), 0), IF(J11="X", TIME(0, 20, 0), 0), IF(J16="X", TIME(0, 20, 0), 0), IF(J21="X", TIME(0, 20, 0), 0), IF(J26="X", TIME(0, 20, 0), 0), IF(J31="X", TIME(0, 20, 0), 0), IF(J36="X", TIME(0, 20, 0), 0), IF(J41="X", TIME(0, 20, 0), 0), IF(J46="X", TIME(0, 20, 0), 0), IF(J51="X", TIME(0, 20, 0), 0), IF(J56="X", TIME(0, 20, 0), 0), IF(J61="X", TIME(0, 20, 0), 0), IF(J66="X", TIME(0, 20, 0), 0), IF(J71="X", TIME(0, 20, 0), 0), IF(J76="X", TIME(0, 20, 0), 0), IF(J81="X", TIME(0, 20, 0), 0), IF(J86="X", TIME(0, 20, 0), 0), IF(J91="X", TIME(0, 20, 0), 0), IF(J96="X", TIME(0, 20, 0), 0), IF(J101="X", TIME(0, 20, 0), 0), IF(J106="X", TIME(0, 20, 0), 0), IF(J111="X", TIME(0, 20, 0), 0), IF(J116="X", TIME(0, 20, 0), 0), IF(J121="X", TIME(0, 20, 0), 0), IF(J126="X", TIME(0, 20, 0), 0), IF(J131="X", TIME(0, 20, 0), 0), IF(J136="X", TIME(0, 20, 0), 0), IF(J141="X", TIME(0, 20, 0), 0), IF(J146="X", TIME(0, 20, 0), 0), IF(J151="X", TIME(0, 20, 0), 0), IF(J156="X", TIME(0, 20, 0), 0), IF(J161="X", TIME(0, 20, 0), 0), IF(J166="X", TIME(0, 20, 0), 0), IF(J171="X", TIME(0, 20, 0), 0), IF(J176="X", TIME(0, 20, 0), 0))</f>
        <v>1.3888888888888888E-2</v>
      </c>
      <c r="K182" s="20">
        <f t="array" ref="K182">SUM(IF(K6="X", TIME(0, 20, 0), 0), IF(K11="X", TIME(0, 20, 0), 0), IF(K16="X", TIME(0, 20, 0), 0), IF(K21="X", TIME(0, 20, 0), 0), IF(K26="X", TIME(0, 20, 0), 0), IF(K31="X", TIME(0, 20, 0), 0), IF(K36="X", TIME(0, 20, 0), 0), IF(K41="X", TIME(0, 20, 0), 0), IF(K46="X", TIME(0, 20, 0), 0), IF(K51="X", TIME(0, 20, 0), 0), IF(K56="X", TIME(0, 20, 0), 0), IF(K61="X", TIME(0, 20, 0), 0), IF(K66="X", TIME(0, 20, 0), 0), IF(K71="X", TIME(0, 20, 0), 0), IF(K76="X", TIME(0, 20, 0), 0), IF(K81="X", TIME(0, 20, 0), 0), IF(K86="X", TIME(0, 20, 0), 0), IF(K91="X", TIME(0, 20, 0), 0), IF(K96="X", TIME(0, 20, 0), 0), IF(K101="X", TIME(0, 20, 0), 0), IF(K106="X", TIME(0, 20, 0), 0), IF(K111="X", TIME(0, 20, 0), 0), IF(K116="X", TIME(0, 20, 0), 0), IF(K121="X", TIME(0, 20, 0), 0), IF(K126="X", TIME(0, 20, 0), 0), IF(K131="X", TIME(0, 20, 0), 0), IF(K136="X", TIME(0, 20, 0), 0), IF(K141="X", TIME(0, 20, 0), 0), IF(K146="X", TIME(0, 20, 0), 0), IF(K151="X", TIME(0, 20, 0), 0), IF(K156="X", TIME(0, 20, 0), 0), IF(K161="X", TIME(0, 20, 0), 0), IF(K166="X", TIME(0, 20, 0), 0), IF(K171="X", TIME(0, 20, 0), 0), IF(K176="X", TIME(0, 20, 0), 0))</f>
        <v>1.3888888888888888E-2</v>
      </c>
      <c r="L182" s="20">
        <f t="array" ref="L182">SUM(IF(L6="X", TIME(0, 20, 0), 0), IF(L11="X", TIME(0, 20, 0), 0), IF(L16="X", TIME(0, 20, 0), 0), IF(L21="X", TIME(0, 20, 0), 0), IF(L26="X", TIME(0, 20, 0), 0), IF(L31="X", TIME(0, 20, 0), 0), IF(L36="X", TIME(0, 20, 0), 0), IF(L41="X", TIME(0, 20, 0), 0), IF(L46="X", TIME(0, 20, 0), 0), IF(L51="X", TIME(0, 20, 0), 0), IF(L56="X", TIME(0, 20, 0), 0), IF(L61="X", TIME(0, 20, 0), 0), IF(L66="X", TIME(0, 20, 0), 0), IF(L71="X", TIME(0, 20, 0), 0), IF(L76="X", TIME(0, 20, 0), 0), IF(L81="X", TIME(0, 20, 0), 0), IF(L86="X", TIME(0, 20, 0), 0), IF(L91="X", TIME(0, 20, 0), 0), IF(L96="X", TIME(0, 20, 0), 0), IF(L101="X", TIME(0, 20, 0), 0), IF(L106="X", TIME(0, 20, 0), 0), IF(L111="X", TIME(0, 20, 0), 0), IF(L116="X", TIME(0, 20, 0), 0), IF(L121="X", TIME(0, 20, 0), 0), IF(L126="X", TIME(0, 20, 0), 0), IF(L131="X", TIME(0, 20, 0), 0), IF(L136="X", TIME(0, 20, 0), 0), IF(L141="X", TIME(0, 20, 0), 0), IF(L146="X", TIME(0, 20, 0), 0), IF(L151="X", TIME(0, 20, 0), 0), IF(L156="X", TIME(0, 20, 0), 0), IF(L161="X", TIME(0, 20, 0), 0), IF(L166="X", TIME(0, 20, 0), 0), IF(L171="X", TIME(0, 20, 0), 0), IF(L176="X", TIME(0, 20, 0), 0))</f>
        <v>0</v>
      </c>
      <c r="M182" s="20">
        <f t="array" ref="M182">SUM(IF(M6="X", TIME(0, 20, 0), 0), IF(M11="X", TIME(0, 20, 0), 0), IF(M16="X", TIME(0, 20, 0), 0), IF(M21="X", TIME(0, 20, 0), 0), IF(M26="X", TIME(0, 20, 0), 0), IF(M31="X", TIME(0, 20, 0), 0), IF(M36="X", TIME(0, 20, 0), 0), IF(M41="X", TIME(0, 20, 0), 0), IF(M46="X", TIME(0, 20, 0), 0), IF(M51="X", TIME(0, 20, 0), 0), IF(M56="X", TIME(0, 20, 0), 0), IF(M61="X", TIME(0, 20, 0), 0), IF(M66="X", TIME(0, 20, 0), 0), IF(M71="X", TIME(0, 20, 0), 0), IF(M76="X", TIME(0, 20, 0), 0), IF(M81="X", TIME(0, 20, 0), 0), IF(M86="X", TIME(0, 20, 0), 0), IF(M91="X", TIME(0, 20, 0), 0), IF(M96="X", TIME(0, 20, 0), 0), IF(M101="X", TIME(0, 20, 0), 0), IF(M106="X", TIME(0, 20, 0), 0), IF(M111="X", TIME(0, 20, 0), 0), IF(M116="X", TIME(0, 20, 0), 0), IF(M121="X", TIME(0, 20, 0), 0), IF(M126="X", TIME(0, 20, 0), 0), IF(M131="X", TIME(0, 20, 0), 0), IF(M136="X", TIME(0, 20, 0), 0), IF(M141="X", TIME(0, 20, 0), 0), IF(M146="X", TIME(0, 20, 0), 0), IF(M151="X", TIME(0, 20, 0), 0), IF(M156="X", TIME(0, 20, 0), 0), IF(M161="X", TIME(0, 20, 0), 0), IF(M166="X", TIME(0, 20, 0), 0), IF(M171="X", TIME(0, 20, 0), 0), IF(M176="X", TIME(0, 20, 0), 0))</f>
        <v>0</v>
      </c>
      <c r="N182" s="20">
        <f t="array" ref="N182">SUM(IF(N6="X", TIME(0, 20, 0), 0), IF(N11="X", TIME(0, 20, 0), 0), IF(N16="X", TIME(0, 20, 0), 0), IF(N21="X", TIME(0, 20, 0), 0), IF(N26="X", TIME(0, 20, 0), 0), IF(N31="X", TIME(0, 20, 0), 0), IF(N36="X", TIME(0, 20, 0), 0), IF(N41="X", TIME(0, 20, 0), 0), IF(N46="X", TIME(0, 20, 0), 0), IF(N51="X", TIME(0, 20, 0), 0), IF(N56="X", TIME(0, 20, 0), 0), IF(N61="X", TIME(0, 20, 0), 0), IF(N66="X", TIME(0, 20, 0), 0), IF(N71="X", TIME(0, 20, 0), 0), IF(N76="X", TIME(0, 20, 0), 0), IF(N81="X", TIME(0, 20, 0), 0), IF(N86="X", TIME(0, 20, 0), 0), IF(N91="X", TIME(0, 20, 0), 0), IF(N96="X", TIME(0, 20, 0), 0), IF(N101="X", TIME(0, 20, 0), 0), IF(N106="X", TIME(0, 20, 0), 0), IF(N111="X", TIME(0, 20, 0), 0), IF(N116="X", TIME(0, 20, 0), 0), IF(N121="X", TIME(0, 20, 0), 0), IF(N126="X", TIME(0, 20, 0), 0), IF(N131="X", TIME(0, 20, 0), 0), IF(N136="X", TIME(0, 20, 0), 0), IF(N141="X", TIME(0, 20, 0), 0), IF(N146="X", TIME(0, 20, 0), 0), IF(N151="X", TIME(0, 20, 0), 0), IF(N156="X", TIME(0, 20, 0), 0), IF(N161="X", TIME(0, 20, 0), 0), IF(N166="X", TIME(0, 20, 0), 0), IF(N171="X", TIME(0, 20, 0), 0), IF(N176="X", TIME(0, 20, 0), 0))</f>
        <v>0</v>
      </c>
      <c r="O182" s="20">
        <f t="array" ref="O182">SUM(IF(O6="X", TIME(0, 20, 0), 0), IF(O11="X", TIME(0, 20, 0), 0), IF(O16="X", TIME(0, 20, 0), 0), IF(O21="X", TIME(0, 20, 0), 0), IF(O26="X", TIME(0, 20, 0), 0), IF(O31="X", TIME(0, 20, 0), 0), IF(O36="X", TIME(0, 20, 0), 0), IF(O41="X", TIME(0, 20, 0), 0), IF(O46="X", TIME(0, 20, 0), 0), IF(O51="X", TIME(0, 20, 0), 0), IF(O56="X", TIME(0, 20, 0), 0), IF(O61="X", TIME(0, 20, 0), 0), IF(O66="X", TIME(0, 20, 0), 0), IF(O71="X", TIME(0, 20, 0), 0), IF(O76="X", TIME(0, 20, 0), 0), IF(O81="X", TIME(0, 20, 0), 0), IF(O86="X", TIME(0, 20, 0), 0), IF(O91="X", TIME(0, 20, 0), 0), IF(O96="X", TIME(0, 20, 0), 0), IF(O101="X", TIME(0, 20, 0), 0), IF(O106="X", TIME(0, 20, 0), 0), IF(O111="X", TIME(0, 20, 0), 0), IF(O116="X", TIME(0, 20, 0), 0), IF(O121="X", TIME(0, 20, 0), 0), IF(O126="X", TIME(0, 20, 0), 0), IF(O131="X", TIME(0, 20, 0), 0), IF(O136="X", TIME(0, 20, 0), 0), IF(O141="X", TIME(0, 20, 0), 0), IF(O146="X", TIME(0, 20, 0), 0), IF(O151="X", TIME(0, 20, 0), 0), IF(O156="X", TIME(0, 20, 0), 0), IF(O161="X", TIME(0, 20, 0), 0), IF(O166="X", TIME(0, 20, 0), 0), IF(O171="X", TIME(0, 20, 0), 0), IF(O176="X", TIME(0, 20, 0), 0))</f>
        <v>0</v>
      </c>
      <c r="P182" s="20">
        <f t="array" ref="P182">SUM(IF(P6="X", TIME(0, 20, 0), 0), IF(P11="X", TIME(0, 20, 0), 0), IF(P16="X", TIME(0, 20, 0), 0), IF(P21="X", TIME(0, 20, 0), 0), IF(P26="X", TIME(0, 20, 0), 0), IF(P31="X", TIME(0, 20, 0), 0), IF(P36="X", TIME(0, 20, 0), 0), IF(P41="X", TIME(0, 20, 0), 0), IF(P46="X", TIME(0, 20, 0), 0), IF(P51="X", TIME(0, 20, 0), 0), IF(P56="X", TIME(0, 20, 0), 0), IF(P61="X", TIME(0, 20, 0), 0), IF(P66="X", TIME(0, 20, 0), 0), IF(P71="X", TIME(0, 20, 0), 0), IF(P76="X", TIME(0, 20, 0), 0), IF(P81="X", TIME(0, 20, 0), 0), IF(P86="X", TIME(0, 20, 0), 0), IF(P91="X", TIME(0, 20, 0), 0), IF(P96="X", TIME(0, 20, 0), 0), IF(P101="X", TIME(0, 20, 0), 0), IF(P106="X", TIME(0, 20, 0), 0), IF(P111="X", TIME(0, 20, 0), 0), IF(P116="X", TIME(0, 20, 0), 0), IF(P121="X", TIME(0, 20, 0), 0), IF(P126="X", TIME(0, 20, 0), 0), IF(P131="X", TIME(0, 20, 0), 0), IF(P136="X", TIME(0, 20, 0), 0), IF(P141="X", TIME(0, 20, 0), 0), IF(P146="X", TIME(0, 20, 0), 0), IF(P151="X", TIME(0, 20, 0), 0), IF(P156="X", TIME(0, 20, 0), 0), IF(P161="X", TIME(0, 20, 0), 0), IF(P166="X", TIME(0, 20, 0), 0), IF(P171="X", TIME(0, 20, 0), 0), IF(P176="X", TIME(0, 20, 0), 0))</f>
        <v>0</v>
      </c>
      <c r="Q182" s="20">
        <f t="array" ref="Q182">SUM(IF(Q6="X", TIME(0, 20, 0), 0), IF(Q11="X", TIME(0, 20, 0), 0), IF(Q16="X", TIME(0, 20, 0), 0), IF(Q21="X", TIME(0, 20, 0), 0), IF(Q26="X", TIME(0, 20, 0), 0), IF(Q31="X", TIME(0, 20, 0), 0), IF(Q36="X", TIME(0, 20, 0), 0), IF(Q41="X", TIME(0, 20, 0), 0), IF(Q46="X", TIME(0, 20, 0), 0), IF(Q51="X", TIME(0, 20, 0), 0), IF(Q56="X", TIME(0, 20, 0), 0), IF(Q61="X", TIME(0, 20, 0), 0), IF(Q66="X", TIME(0, 20, 0), 0), IF(Q71="X", TIME(0, 20, 0), 0), IF(Q76="X", TIME(0, 20, 0), 0), IF(Q81="X", TIME(0, 20, 0), 0), IF(Q86="X", TIME(0, 20, 0), 0), IF(Q91="X", TIME(0, 20, 0), 0), IF(Q96="X", TIME(0, 20, 0), 0), IF(Q101="X", TIME(0, 20, 0), 0), IF(Q106="X", TIME(0, 20, 0), 0), IF(Q111="X", TIME(0, 20, 0), 0), IF(Q116="X", TIME(0, 20, 0), 0), IF(Q121="X", TIME(0, 20, 0), 0), IF(Q126="X", TIME(0, 20, 0), 0), IF(Q131="X", TIME(0, 20, 0), 0), IF(Q136="X", TIME(0, 20, 0), 0), IF(Q141="X", TIME(0, 20, 0), 0), IF(Q146="X", TIME(0, 20, 0), 0), IF(Q151="X", TIME(0, 20, 0), 0), IF(Q156="X", TIME(0, 20, 0), 0), IF(Q161="X", TIME(0, 20, 0), 0), IF(Q166="X", TIME(0, 20, 0), 0), IF(Q171="X", TIME(0, 20, 0), 0), IF(Q176="X", TIME(0, 20, 0), 0))</f>
        <v>0</v>
      </c>
      <c r="R182" s="20">
        <f t="array" ref="R182">SUM(IF(R6="X", TIME(0, 20, 0), 0), IF(R11="X", TIME(0, 20, 0), 0), IF(R16="X", TIME(0, 20, 0), 0), IF(R21="X", TIME(0, 20, 0), 0), IF(R26="X", TIME(0, 20, 0), 0), IF(R31="X", TIME(0, 20, 0), 0), IF(R36="X", TIME(0, 20, 0), 0), IF(R41="X", TIME(0, 20, 0), 0), IF(R46="X", TIME(0, 20, 0), 0), IF(R51="X", TIME(0, 20, 0), 0), IF(R56="X", TIME(0, 20, 0), 0), IF(R61="X", TIME(0, 20, 0), 0), IF(R66="X", TIME(0, 20, 0), 0), IF(R71="X", TIME(0, 20, 0), 0), IF(R76="X", TIME(0, 20, 0), 0), IF(R81="X", TIME(0, 20, 0), 0), IF(R86="X", TIME(0, 20, 0), 0), IF(R91="X", TIME(0, 20, 0), 0), IF(R96="X", TIME(0, 20, 0), 0), IF(R101="X", TIME(0, 20, 0), 0), IF(R106="X", TIME(0, 20, 0), 0), IF(R111="X", TIME(0, 20, 0), 0), IF(R116="X", TIME(0, 20, 0), 0), IF(R121="X", TIME(0, 20, 0), 0), IF(R126="X", TIME(0, 20, 0), 0), IF(R131="X", TIME(0, 20, 0), 0), IF(R136="X", TIME(0, 20, 0), 0), IF(R141="X", TIME(0, 20, 0), 0), IF(R146="X", TIME(0, 20, 0), 0), IF(R151="X", TIME(0, 20, 0), 0), IF(R156="X", TIME(0, 20, 0), 0), IF(R161="X", TIME(0, 20, 0), 0), IF(R166="X", TIME(0, 20, 0), 0), IF(R171="X", TIME(0, 20, 0), 0), IF(R176="X", TIME(0, 20, 0), 0))</f>
        <v>1.3888888888888888E-2</v>
      </c>
      <c r="S182" s="20">
        <f t="array" ref="S182">SUM(IF(S6="X", TIME(0, 20, 0), 0), IF(S11="X", TIME(0, 20, 0), 0), IF(S16="X", TIME(0, 20, 0), 0), IF(S21="X", TIME(0, 20, 0), 0), IF(S26="X", TIME(0, 20, 0), 0), IF(S31="X", TIME(0, 20, 0), 0), IF(S36="X", TIME(0, 20, 0), 0), IF(S41="X", TIME(0, 20, 0), 0), IF(S46="X", TIME(0, 20, 0), 0), IF(S51="X", TIME(0, 20, 0), 0), IF(S56="X", TIME(0, 20, 0), 0), IF(S61="X", TIME(0, 20, 0), 0), IF(S66="X", TIME(0, 20, 0), 0), IF(S71="X", TIME(0, 20, 0), 0), IF(S76="X", TIME(0, 20, 0), 0), IF(S81="X", TIME(0, 20, 0), 0), IF(S86="X", TIME(0, 20, 0), 0), IF(S91="X", TIME(0, 20, 0), 0), IF(S96="X", TIME(0, 20, 0), 0), IF(S101="X", TIME(0, 20, 0), 0), IF(S106="X", TIME(0, 20, 0), 0), IF(S111="X", TIME(0, 20, 0), 0), IF(S116="X", TIME(0, 20, 0), 0), IF(S121="X", TIME(0, 20, 0), 0), IF(S126="X", TIME(0, 20, 0), 0), IF(S131="X", TIME(0, 20, 0), 0), IF(S136="X", TIME(0, 20, 0), 0), IF(S141="X", TIME(0, 20, 0), 0), IF(S146="X", TIME(0, 20, 0), 0), IF(S151="X", TIME(0, 20, 0), 0), IF(S156="X", TIME(0, 20, 0), 0), IF(S161="X", TIME(0, 20, 0), 0), IF(S166="X", TIME(0, 20, 0), 0), IF(S171="X", TIME(0, 20, 0), 0), IF(S176="X", TIME(0, 20, 0), 0))</f>
        <v>1.3888888888888888E-2</v>
      </c>
      <c r="T182" s="20">
        <f t="array" ref="T182">SUM(IF(T6="X", TIME(0, 20, 0), 0), IF(T11="X", TIME(0, 20, 0), 0), IF(T16="X", TIME(0, 20, 0), 0), IF(T21="X", TIME(0, 20, 0), 0), IF(T26="X", TIME(0, 20, 0), 0), IF(T31="X", TIME(0, 20, 0), 0), IF(T36="X", TIME(0, 20, 0), 0), IF(T41="X", TIME(0, 20, 0), 0), IF(T46="X", TIME(0, 20, 0), 0), IF(T51="X", TIME(0, 20, 0), 0), IF(T56="X", TIME(0, 20, 0), 0), IF(T61="X", TIME(0, 20, 0), 0), IF(T66="X", TIME(0, 20, 0), 0), IF(T71="X", TIME(0, 20, 0), 0), IF(T76="X", TIME(0, 20, 0), 0), IF(T81="X", TIME(0, 20, 0), 0), IF(T86="X", TIME(0, 20, 0), 0), IF(T91="X", TIME(0, 20, 0), 0), IF(T96="X", TIME(0, 20, 0), 0), IF(T101="X", TIME(0, 20, 0), 0), IF(T106="X", TIME(0, 20, 0), 0), IF(T111="X", TIME(0, 20, 0), 0), IF(T116="X", TIME(0, 20, 0), 0), IF(T121="X", TIME(0, 20, 0), 0), IF(T126="X", TIME(0, 20, 0), 0), IF(T131="X", TIME(0, 20, 0), 0), IF(T136="X", TIME(0, 20, 0), 0), IF(T141="X", TIME(0, 20, 0), 0), IF(T146="X", TIME(0, 20, 0), 0), IF(T151="X", TIME(0, 20, 0), 0), IF(T156="X", TIME(0, 20, 0), 0), IF(T161="X", TIME(0, 20, 0), 0), IF(T166="X", TIME(0, 20, 0), 0), IF(T171="X", TIME(0, 20, 0), 0), IF(T176="X", TIME(0, 20, 0), 0))</f>
        <v>1.3888888888888888E-2</v>
      </c>
      <c r="U182" s="20">
        <f t="array" ref="U182">SUM(IF(U6="X", TIME(0, 20, 0), 0), IF(U11="X", TIME(0, 20, 0), 0), IF(U16="X", TIME(0, 20, 0), 0), IF(U21="X", TIME(0, 20, 0), 0), IF(U26="X", TIME(0, 20, 0), 0), IF(U31="X", TIME(0, 20, 0), 0), IF(U36="X", TIME(0, 20, 0), 0), IF(U41="X", TIME(0, 20, 0), 0), IF(U46="X", TIME(0, 20, 0), 0), IF(U51="X", TIME(0, 20, 0), 0), IF(U56="X", TIME(0, 20, 0), 0), IF(U61="X", TIME(0, 20, 0), 0), IF(U66="X", TIME(0, 20, 0), 0), IF(U71="X", TIME(0, 20, 0), 0), IF(U76="X", TIME(0, 20, 0), 0), IF(U81="X", TIME(0, 20, 0), 0), IF(U86="X", TIME(0, 20, 0), 0), IF(U91="X", TIME(0, 20, 0), 0), IF(U96="X", TIME(0, 20, 0), 0), IF(U101="X", TIME(0, 20, 0), 0), IF(U106="X", TIME(0, 20, 0), 0), IF(U111="X", TIME(0, 20, 0), 0), IF(U116="X", TIME(0, 20, 0), 0), IF(U121="X", TIME(0, 20, 0), 0), IF(U126="X", TIME(0, 20, 0), 0), IF(U131="X", TIME(0, 20, 0), 0), IF(U136="X", TIME(0, 20, 0), 0), IF(U141="X", TIME(0, 20, 0), 0), IF(U146="X", TIME(0, 20, 0), 0), IF(U151="X", TIME(0, 20, 0), 0), IF(U156="X", TIME(0, 20, 0), 0), IF(U161="X", TIME(0, 20, 0), 0), IF(U166="X", TIME(0, 20, 0), 0), IF(U171="X", TIME(0, 20, 0), 0), IF(U176="X", TIME(0, 20, 0), 0))</f>
        <v>1.3888888888888888E-2</v>
      </c>
      <c r="V182" s="20">
        <f t="array" ref="V182">SUM(IF(V6="X", TIME(0, 20, 0), 0), IF(V11="X", TIME(0, 20, 0), 0), IF(V16="X", TIME(0, 20, 0), 0), IF(V21="X", TIME(0, 20, 0), 0), IF(V26="X", TIME(0, 20, 0), 0), IF(V31="X", TIME(0, 20, 0), 0), IF(V36="X", TIME(0, 20, 0), 0), IF(V41="X", TIME(0, 20, 0), 0), IF(V46="X", TIME(0, 20, 0), 0), IF(V51="X", TIME(0, 20, 0), 0), IF(V56="X", TIME(0, 20, 0), 0), IF(V61="X", TIME(0, 20, 0), 0), IF(V66="X", TIME(0, 20, 0), 0), IF(V71="X", TIME(0, 20, 0), 0), IF(V76="X", TIME(0, 20, 0), 0), IF(V81="X", TIME(0, 20, 0), 0), IF(V86="X", TIME(0, 20, 0), 0), IF(V91="X", TIME(0, 20, 0), 0), IF(V96="X", TIME(0, 20, 0), 0), IF(V101="X", TIME(0, 20, 0), 0), IF(V106="X", TIME(0, 20, 0), 0), IF(V111="X", TIME(0, 20, 0), 0), IF(V116="X", TIME(0, 20, 0), 0), IF(V121="X", TIME(0, 20, 0), 0), IF(V126="X", TIME(0, 20, 0), 0), IF(V131="X", TIME(0, 20, 0), 0), IF(V136="X", TIME(0, 20, 0), 0), IF(V141="X", TIME(0, 20, 0), 0), IF(V146="X", TIME(0, 20, 0), 0), IF(V151="X", TIME(0, 20, 0), 0), IF(V156="X", TIME(0, 20, 0), 0), IF(V161="X", TIME(0, 20, 0), 0), IF(V166="X", TIME(0, 20, 0), 0), IF(V171="X", TIME(0, 20, 0), 0), IF(V176="X", TIME(0, 20, 0), 0))</f>
        <v>1.3888888888888888E-2</v>
      </c>
      <c r="W182" s="20">
        <f t="array" ref="W182">SUM(IF(W6="X", TIME(0, 20, 0), 0), IF(W11="X", TIME(0, 20, 0), 0), IF(W16="X", TIME(0, 20, 0), 0), IF(W21="X", TIME(0, 20, 0), 0), IF(W26="X", TIME(0, 20, 0), 0), IF(W31="X", TIME(0, 20, 0), 0), IF(W36="X", TIME(0, 20, 0), 0), IF(W41="X", TIME(0, 20, 0), 0), IF(W46="X", TIME(0, 20, 0), 0), IF(W51="X", TIME(0, 20, 0), 0), IF(W56="X", TIME(0, 20, 0), 0), IF(W61="X", TIME(0, 20, 0), 0), IF(W66="X", TIME(0, 20, 0), 0), IF(W71="X", TIME(0, 20, 0), 0), IF(W76="X", TIME(0, 20, 0), 0), IF(W81="X", TIME(0, 20, 0), 0), IF(W86="X", TIME(0, 20, 0), 0), IF(W91="X", TIME(0, 20, 0), 0), IF(W96="X", TIME(0, 20, 0), 0), IF(W101="X", TIME(0, 20, 0), 0), IF(W106="X", TIME(0, 20, 0), 0), IF(W111="X", TIME(0, 20, 0), 0), IF(W116="X", TIME(0, 20, 0), 0), IF(W121="X", TIME(0, 20, 0), 0), IF(W126="X", TIME(0, 20, 0), 0), IF(W131="X", TIME(0, 20, 0), 0), IF(W136="X", TIME(0, 20, 0), 0), IF(W141="X", TIME(0, 20, 0), 0), IF(W146="X", TIME(0, 20, 0), 0), IF(W151="X", TIME(0, 20, 0), 0), IF(W156="X", TIME(0, 20, 0), 0), IF(W161="X", TIME(0, 20, 0), 0), IF(W166="X", TIME(0, 20, 0), 0), IF(W171="X", TIME(0, 20, 0), 0), IF(W176="X", TIME(0, 20, 0), 0))</f>
        <v>0</v>
      </c>
      <c r="X182" s="20">
        <f t="array" ref="X182">SUM(IF(X6="X", TIME(0, 20, 0), 0), IF(X11="X", TIME(0, 20, 0), 0), IF(X16="X", TIME(0, 20, 0), 0), IF(X21="X", TIME(0, 20, 0), 0), IF(X26="X", TIME(0, 20, 0), 0), IF(X31="X", TIME(0, 20, 0), 0), IF(X36="X", TIME(0, 20, 0), 0), IF(X41="X", TIME(0, 20, 0), 0), IF(X46="X", TIME(0, 20, 0), 0), IF(X51="X", TIME(0, 20, 0), 0), IF(X56="X", TIME(0, 20, 0), 0), IF(X61="X", TIME(0, 20, 0), 0), IF(X66="X", TIME(0, 20, 0), 0), IF(X71="X", TIME(0, 20, 0), 0), IF(X76="X", TIME(0, 20, 0), 0), IF(X81="X", TIME(0, 20, 0), 0), IF(X86="X", TIME(0, 20, 0), 0), IF(X91="X", TIME(0, 20, 0), 0), IF(X96="X", TIME(0, 20, 0), 0), IF(X101="X", TIME(0, 20, 0), 0), IF(X106="X", TIME(0, 20, 0), 0), IF(X111="X", TIME(0, 20, 0), 0), IF(X116="X", TIME(0, 20, 0), 0), IF(X121="X", TIME(0, 20, 0), 0), IF(X126="X", TIME(0, 20, 0), 0), IF(X131="X", TIME(0, 20, 0), 0), IF(X136="X", TIME(0, 20, 0), 0), IF(X141="X", TIME(0, 20, 0), 0), IF(X146="X", TIME(0, 20, 0), 0), IF(X151="X", TIME(0, 20, 0), 0), IF(X156="X", TIME(0, 20, 0), 0), IF(X161="X", TIME(0, 20, 0), 0), IF(X166="X", TIME(0, 20, 0), 0), IF(X171="X", TIME(0, 20, 0), 0), IF(X176="X", TIME(0, 20, 0), 0))</f>
        <v>0</v>
      </c>
      <c r="Y182" s="20">
        <f t="array" ref="Y182">SUM(IF(Y6="X", TIME(0, 20, 0), 0), IF(Y11="X", TIME(0, 20, 0), 0), IF(Y16="X", TIME(0, 20, 0), 0), IF(Y21="X", TIME(0, 20, 0), 0), IF(Y26="X", TIME(0, 20, 0), 0), IF(Y31="X", TIME(0, 20, 0), 0), IF(Y36="X", TIME(0, 20, 0), 0), IF(Y41="X", TIME(0, 20, 0), 0), IF(Y46="X", TIME(0, 20, 0), 0), IF(Y51="X", TIME(0, 20, 0), 0), IF(Y56="X", TIME(0, 20, 0), 0), IF(Y61="X", TIME(0, 20, 0), 0), IF(Y66="X", TIME(0, 20, 0), 0), IF(Y71="X", TIME(0, 20, 0), 0), IF(Y76="X", TIME(0, 20, 0), 0), IF(Y81="X", TIME(0, 20, 0), 0), IF(Y86="X", TIME(0, 20, 0), 0), IF(Y91="X", TIME(0, 20, 0), 0), IF(Y96="X", TIME(0, 20, 0), 0), IF(Y101="X", TIME(0, 20, 0), 0), IF(Y106="X", TIME(0, 20, 0), 0), IF(Y111="X", TIME(0, 20, 0), 0), IF(Y116="X", TIME(0, 20, 0), 0), IF(Y121="X", TIME(0, 20, 0), 0), IF(Y126="X", TIME(0, 20, 0), 0), IF(Y131="X", TIME(0, 20, 0), 0), IF(Y136="X", TIME(0, 20, 0), 0), IF(Y141="X", TIME(0, 20, 0), 0), IF(Y146="X", TIME(0, 20, 0), 0), IF(Y151="X", TIME(0, 20, 0), 0), IF(Y156="X", TIME(0, 20, 0), 0), IF(Y161="X", TIME(0, 20, 0), 0), IF(Y166="X", TIME(0, 20, 0), 0), IF(Y171="X", TIME(0, 20, 0), 0), IF(Y176="X", TIME(0, 20, 0), 0))</f>
        <v>0</v>
      </c>
      <c r="Z182" s="20">
        <f t="array" ref="Z182">SUM(IF(Z6="X", TIME(0, 20, 0), 0), IF(Z11="X", TIME(0, 20, 0), 0), IF(Z16="X", TIME(0, 20, 0), 0), IF(Z21="X", TIME(0, 20, 0), 0), IF(Z26="X", TIME(0, 20, 0), 0), IF(Z31="X", TIME(0, 20, 0), 0), IF(Z36="X", TIME(0, 20, 0), 0), IF(Z41="X", TIME(0, 20, 0), 0), IF(Z46="X", TIME(0, 20, 0), 0), IF(Z51="X", TIME(0, 20, 0), 0), IF(Z56="X", TIME(0, 20, 0), 0), IF(Z61="X", TIME(0, 20, 0), 0), IF(Z66="X", TIME(0, 20, 0), 0), IF(Z71="X", TIME(0, 20, 0), 0), IF(Z76="X", TIME(0, 20, 0), 0), IF(Z81="X", TIME(0, 20, 0), 0), IF(Z86="X", TIME(0, 20, 0), 0), IF(Z91="X", TIME(0, 20, 0), 0), IF(Z96="X", TIME(0, 20, 0), 0), IF(Z101="X", TIME(0, 20, 0), 0), IF(Z106="X", TIME(0, 20, 0), 0), IF(Z111="X", TIME(0, 20, 0), 0), IF(Z116="X", TIME(0, 20, 0), 0), IF(Z121="X", TIME(0, 20, 0), 0), IF(Z126="X", TIME(0, 20, 0), 0), IF(Z131="X", TIME(0, 20, 0), 0), IF(Z136="X", TIME(0, 20, 0), 0), IF(Z141="X", TIME(0, 20, 0), 0), IF(Z146="X", TIME(0, 20, 0), 0), IF(Z151="X", TIME(0, 20, 0), 0), IF(Z156="X", TIME(0, 20, 0), 0), IF(Z161="X", TIME(0, 20, 0), 0), IF(Z166="X", TIME(0, 20, 0), 0), IF(Z171="X", TIME(0, 20, 0), 0), IF(Z176="X", TIME(0, 20, 0), 0))</f>
        <v>1.3888888888888888E-2</v>
      </c>
      <c r="AA182" s="20">
        <f t="array" ref="AA182">SUM(IF(AA6="X", TIME(0, 20, 0), 0), IF(AA11="X", TIME(0, 20, 0), 0), IF(AA16="X", TIME(0, 20, 0), 0), IF(AA21="X", TIME(0, 20, 0), 0), IF(AA26="X", TIME(0, 20, 0), 0), IF(AA31="X", TIME(0, 20, 0), 0), IF(AA36="X", TIME(0, 20, 0), 0), IF(AA41="X", TIME(0, 20, 0), 0), IF(AA46="X", TIME(0, 20, 0), 0), IF(AA51="X", TIME(0, 20, 0), 0), IF(AA56="X", TIME(0, 20, 0), 0), IF(AA61="X", TIME(0, 20, 0), 0), IF(AA66="X", TIME(0, 20, 0), 0), IF(AA71="X", TIME(0, 20, 0), 0), IF(AA76="X", TIME(0, 20, 0), 0), IF(AA81="X", TIME(0, 20, 0), 0), IF(AA86="X", TIME(0, 20, 0), 0), IF(AA91="X", TIME(0, 20, 0), 0), IF(AA96="X", TIME(0, 20, 0), 0), IF(AA101="X", TIME(0, 20, 0), 0), IF(AA106="X", TIME(0, 20, 0), 0), IF(AA111="X", TIME(0, 20, 0), 0), IF(AA116="X", TIME(0, 20, 0), 0), IF(AA121="X", TIME(0, 20, 0), 0), IF(AA126="X", TIME(0, 20, 0), 0), IF(AA131="X", TIME(0, 20, 0), 0), IF(AA136="X", TIME(0, 20, 0), 0), IF(AA141="X", TIME(0, 20, 0), 0), IF(AA146="X", TIME(0, 20, 0), 0), IF(AA151="X", TIME(0, 20, 0), 0), IF(AA156="X", TIME(0, 20, 0), 0), IF(AA161="X", TIME(0, 20, 0), 0), IF(AA166="X", TIME(0, 20, 0), 0), IF(AA171="X", TIME(0, 20, 0), 0), IF(AA176="X", TIME(0, 20, 0), 0))</f>
        <v>1.3888888888888888E-2</v>
      </c>
      <c r="AB182" s="20">
        <f t="array" ref="AB182">SUM(IF(AB6="X", TIME(0, 20, 0), 0), IF(AB11="X", TIME(0, 20, 0), 0), IF(AB16="X", TIME(0, 20, 0), 0), IF(AB21="X", TIME(0, 20, 0), 0), IF(AB26="X", TIME(0, 20, 0), 0), IF(AB31="X", TIME(0, 20, 0), 0), IF(AB36="X", TIME(0, 20, 0), 0), IF(AB41="X", TIME(0, 20, 0), 0), IF(AB46="X", TIME(0, 20, 0), 0), IF(AB51="X", TIME(0, 20, 0), 0), IF(AB56="X", TIME(0, 20, 0), 0), IF(AB61="X", TIME(0, 20, 0), 0), IF(AB66="X", TIME(0, 20, 0), 0), IF(AB71="X", TIME(0, 20, 0), 0), IF(AB76="X", TIME(0, 20, 0), 0), IF(AB81="X", TIME(0, 20, 0), 0), IF(AB86="X", TIME(0, 20, 0), 0), IF(AB91="X", TIME(0, 20, 0), 0), IF(AB96="X", TIME(0, 20, 0), 0), IF(AB101="X", TIME(0, 20, 0), 0), IF(AB106="X", TIME(0, 20, 0), 0), IF(AB111="X", TIME(0, 20, 0), 0), IF(AB116="X", TIME(0, 20, 0), 0), IF(AB121="X", TIME(0, 20, 0), 0), IF(AB126="X", TIME(0, 20, 0), 0), IF(AB131="X", TIME(0, 20, 0), 0), IF(AB136="X", TIME(0, 20, 0), 0), IF(AB141="X", TIME(0, 20, 0), 0), IF(AB146="X", TIME(0, 20, 0), 0), IF(AB151="X", TIME(0, 20, 0), 0), IF(AB156="X", TIME(0, 20, 0), 0), IF(AB161="X", TIME(0, 20, 0), 0), IF(AB166="X", TIME(0, 20, 0), 0), IF(AB171="X", TIME(0, 20, 0), 0), IF(AB176="X", TIME(0, 20, 0), 0))</f>
        <v>1.3888888888888888E-2</v>
      </c>
      <c r="AC182" s="20">
        <f t="array" ref="AC182">SUM(IF(AC6="X", TIME(0, 20, 0), 0), IF(AC11="X", TIME(0, 20, 0), 0), IF(AC16="X", TIME(0, 20, 0), 0), IF(AC21="X", TIME(0, 20, 0), 0), IF(AC26="X", TIME(0, 20, 0), 0), IF(AC31="X", TIME(0, 20, 0), 0), IF(AC36="X", TIME(0, 20, 0), 0), IF(AC41="X", TIME(0, 20, 0), 0), IF(AC46="X", TIME(0, 20, 0), 0), IF(AC51="X", TIME(0, 20, 0), 0), IF(AC56="X", TIME(0, 20, 0), 0), IF(AC61="X", TIME(0, 20, 0), 0), IF(AC66="X", TIME(0, 20, 0), 0), IF(AC71="X", TIME(0, 20, 0), 0), IF(AC76="X", TIME(0, 20, 0), 0), IF(AC81="X", TIME(0, 20, 0), 0), IF(AC86="X", TIME(0, 20, 0), 0), IF(AC91="X", TIME(0, 20, 0), 0), IF(AC96="X", TIME(0, 20, 0), 0), IF(AC101="X", TIME(0, 20, 0), 0), IF(AC106="X", TIME(0, 20, 0), 0), IF(AC111="X", TIME(0, 20, 0), 0), IF(AC116="X", TIME(0, 20, 0), 0), IF(AC121="X", TIME(0, 20, 0), 0), IF(AC126="X", TIME(0, 20, 0), 0), IF(AC131="X", TIME(0, 20, 0), 0), IF(AC136="X", TIME(0, 20, 0), 0), IF(AC141="X", TIME(0, 20, 0), 0), IF(AC146="X", TIME(0, 20, 0), 0), IF(AC151="X", TIME(0, 20, 0), 0), IF(AC156="X", TIME(0, 20, 0), 0), IF(AC161="X", TIME(0, 20, 0), 0), IF(AC166="X", TIME(0, 20, 0), 0), IF(AC171="X", TIME(0, 20, 0), 0), IF(AC176="X", TIME(0, 20, 0), 0))</f>
        <v>0</v>
      </c>
      <c r="AD182" s="20">
        <f t="array" ref="AD182">SUM(IF(AD6="X", TIME(0, 20, 0), 0), IF(AD11="X", TIME(0, 20, 0), 0), IF(AD16="X", TIME(0, 20, 0), 0), IF(AD21="X", TIME(0, 20, 0), 0), IF(AD26="X", TIME(0, 20, 0), 0), IF(AD31="X", TIME(0, 20, 0), 0), IF(AD36="X", TIME(0, 20, 0), 0), IF(AD41="X", TIME(0, 20, 0), 0), IF(AD46="X", TIME(0, 20, 0), 0), IF(AD51="X", TIME(0, 20, 0), 0), IF(AD56="X", TIME(0, 20, 0), 0), IF(AD61="X", TIME(0, 20, 0), 0), IF(AD66="X", TIME(0, 20, 0), 0), IF(AD71="X", TIME(0, 20, 0), 0), IF(AD76="X", TIME(0, 20, 0), 0), IF(AD81="X", TIME(0, 20, 0), 0), IF(AD86="X", TIME(0, 20, 0), 0), IF(AD91="X", TIME(0, 20, 0), 0), IF(AD96="X", TIME(0, 20, 0), 0), IF(AD101="X", TIME(0, 20, 0), 0), IF(AD106="X", TIME(0, 20, 0), 0), IF(AD111="X", TIME(0, 20, 0), 0), IF(AD116="X", TIME(0, 20, 0), 0), IF(AD121="X", TIME(0, 20, 0), 0), IF(AD126="X", TIME(0, 20, 0), 0), IF(AD131="X", TIME(0, 20, 0), 0), IF(AD136="X", TIME(0, 20, 0), 0), IF(AD141="X", TIME(0, 20, 0), 0), IF(AD146="X", TIME(0, 20, 0), 0), IF(AD151="X", TIME(0, 20, 0), 0), IF(AD156="X", TIME(0, 20, 0), 0), IF(AD161="X", TIME(0, 20, 0), 0), IF(AD166="X", TIME(0, 20, 0), 0), IF(AD171="X", TIME(0, 20, 0), 0), IF(AD176="X", TIME(0, 20, 0), 0))</f>
        <v>0</v>
      </c>
      <c r="AE182" s="20">
        <f t="array" ref="AE182">SUM(IF(AE6="X", TIME(0, 20, 0), 0), IF(AE11="X", TIME(0, 20, 0), 0), IF(AE16="X", TIME(0, 20, 0), 0), IF(AE21="X", TIME(0, 20, 0), 0), IF(AE26="X", TIME(0, 20, 0), 0), IF(AE31="X", TIME(0, 20, 0), 0), IF(AE36="X", TIME(0, 20, 0), 0), IF(AE41="X", TIME(0, 20, 0), 0), IF(AE46="X", TIME(0, 20, 0), 0), IF(AE51="X", TIME(0, 20, 0), 0), IF(AE56="X", TIME(0, 20, 0), 0), IF(AE61="X", TIME(0, 20, 0), 0), IF(AE66="X", TIME(0, 20, 0), 0), IF(AE71="X", TIME(0, 20, 0), 0), IF(AE76="X", TIME(0, 20, 0), 0), IF(AE81="X", TIME(0, 20, 0), 0), IF(AE86="X", TIME(0, 20, 0), 0), IF(AE91="X", TIME(0, 20, 0), 0), IF(AE96="X", TIME(0, 20, 0), 0), IF(AE101="X", TIME(0, 20, 0), 0), IF(AE106="X", TIME(0, 20, 0), 0), IF(AE111="X", TIME(0, 20, 0), 0), IF(AE116="X", TIME(0, 20, 0), 0), IF(AE121="X", TIME(0, 20, 0), 0), IF(AE126="X", TIME(0, 20, 0), 0), IF(AE131="X", TIME(0, 20, 0), 0), IF(AE136="X", TIME(0, 20, 0), 0), IF(AE141="X", TIME(0, 20, 0), 0), IF(AE146="X", TIME(0, 20, 0), 0), IF(AE151="X", TIME(0, 20, 0), 0), IF(AE156="X", TIME(0, 20, 0), 0), IF(AE161="X", TIME(0, 20, 0), 0), IF(AE166="X", TIME(0, 20, 0), 0), IF(AE171="X", TIME(0, 20, 0), 0), IF(AE176="X", TIME(0, 20, 0), 0))</f>
        <v>0</v>
      </c>
      <c r="AF182" s="20">
        <f t="array" ref="AF182">SUM(IF(AF6="X", TIME(0, 20, 0), 0), IF(AF11="X", TIME(0, 20, 0), 0), IF(AF16="X", TIME(0, 20, 0), 0), IF(AF21="X", TIME(0, 20, 0), 0), IF(AF26="X", TIME(0, 20, 0), 0), IF(AF31="X", TIME(0, 20, 0), 0), IF(AF36="X", TIME(0, 20, 0), 0), IF(AF41="X", TIME(0, 20, 0), 0), IF(AF46="X", TIME(0, 20, 0), 0), IF(AF51="X", TIME(0, 20, 0), 0), IF(AF56="X", TIME(0, 20, 0), 0), IF(AF61="X", TIME(0, 20, 0), 0), IF(AF66="X", TIME(0, 20, 0), 0), IF(AF71="X", TIME(0, 20, 0), 0), IF(AF76="X", TIME(0, 20, 0), 0), IF(AF81="X", TIME(0, 20, 0), 0), IF(AF86="X", TIME(0, 20, 0), 0), IF(AF91="X", TIME(0, 20, 0), 0), IF(AF96="X", TIME(0, 20, 0), 0), IF(AF101="X", TIME(0, 20, 0), 0), IF(AF106="X", TIME(0, 20, 0), 0), IF(AF111="X", TIME(0, 20, 0), 0), IF(AF116="X", TIME(0, 20, 0), 0), IF(AF121="X", TIME(0, 20, 0), 0), IF(AF126="X", TIME(0, 20, 0), 0), IF(AF131="X", TIME(0, 20, 0), 0), IF(AF136="X", TIME(0, 20, 0), 0), IF(AF141="X", TIME(0, 20, 0), 0), IF(AF146="X", TIME(0, 20, 0), 0), IF(AF151="X", TIME(0, 20, 0), 0), IF(AF156="X", TIME(0, 20, 0), 0), IF(AF161="X", TIME(0, 20, 0), 0), IF(AF166="X", TIME(0, 20, 0), 0), IF(AF171="X", TIME(0, 20, 0), 0), IF(AF176="X", TIME(0, 20, 0), 0))</f>
        <v>0</v>
      </c>
      <c r="AG182" s="20">
        <f t="array" ref="AG182">SUM(IF(AG6="X", TIME(0, 20, 0), 0), IF(AG11="X", TIME(0, 20, 0), 0), IF(AG16="X", TIME(0, 20, 0), 0), IF(AG21="X", TIME(0, 20, 0), 0), IF(AG26="X", TIME(0, 20, 0), 0), IF(AG31="X", TIME(0, 20, 0), 0), IF(AG36="X", TIME(0, 20, 0), 0), IF(AG41="X", TIME(0, 20, 0), 0), IF(AG46="X", TIME(0, 20, 0), 0), IF(AG51="X", TIME(0, 20, 0), 0), IF(AG56="X", TIME(0, 20, 0), 0), IF(AG61="X", TIME(0, 20, 0), 0), IF(AG66="X", TIME(0, 20, 0), 0), IF(AG71="X", TIME(0, 20, 0), 0), IF(AG76="X", TIME(0, 20, 0), 0), IF(AG81="X", TIME(0, 20, 0), 0), IF(AG86="X", TIME(0, 20, 0), 0), IF(AG91="X", TIME(0, 20, 0), 0), IF(AG96="X", TIME(0, 20, 0), 0), IF(AG101="X", TIME(0, 20, 0), 0), IF(AG106="X", TIME(0, 20, 0), 0), IF(AG111="X", TIME(0, 20, 0), 0), IF(AG116="X", TIME(0, 20, 0), 0), IF(AG121="X", TIME(0, 20, 0), 0), IF(AG126="X", TIME(0, 20, 0), 0), IF(AG131="X", TIME(0, 20, 0), 0), IF(AG136="X", TIME(0, 20, 0), 0), IF(AG141="X", TIME(0, 20, 0), 0), IF(AG146="X", TIME(0, 20, 0), 0), IF(AG151="X", TIME(0, 20, 0), 0), IF(AG156="X", TIME(0, 20, 0), 0), IF(AG161="X", TIME(0, 20, 0), 0), IF(AG166="X", TIME(0, 20, 0), 0), IF(AG171="X", TIME(0, 20, 0), 0), IF(AG176="X", TIME(0, 20, 0), 0))</f>
        <v>0</v>
      </c>
      <c r="AH182" s="20">
        <f t="array" ref="AH182">SUM(IF(AH6="X", TIME(0, 20, 0), 0), IF(AH11="X", TIME(0, 20, 0), 0), IF(AH16="X", TIME(0, 20, 0), 0), IF(AH21="X", TIME(0, 20, 0), 0), IF(AH26="X", TIME(0, 20, 0), 0), IF(AH31="X", TIME(0, 20, 0), 0), IF(AH36="X", TIME(0, 20, 0), 0), IF(AH41="X", TIME(0, 20, 0), 0), IF(AH46="X", TIME(0, 20, 0), 0), IF(AH51="X", TIME(0, 20, 0), 0), IF(AH56="X", TIME(0, 20, 0), 0), IF(AH61="X", TIME(0, 20, 0), 0), IF(AH66="X", TIME(0, 20, 0), 0), IF(AH71="X", TIME(0, 20, 0), 0), IF(AH76="X", TIME(0, 20, 0), 0), IF(AH81="X", TIME(0, 20, 0), 0), IF(AH86="X", TIME(0, 20, 0), 0), IF(AH91="X", TIME(0, 20, 0), 0), IF(AH96="X", TIME(0, 20, 0), 0), IF(AH101="X", TIME(0, 20, 0), 0), IF(AH106="X", TIME(0, 20, 0), 0), IF(AH111="X", TIME(0, 20, 0), 0), IF(AH116="X", TIME(0, 20, 0), 0), IF(AH121="X", TIME(0, 20, 0), 0), IF(AH126="X", TIME(0, 20, 0), 0), IF(AH131="X", TIME(0, 20, 0), 0), IF(AH136="X", TIME(0, 20, 0), 0), IF(AH141="X", TIME(0, 20, 0), 0), IF(AH146="X", TIME(0, 20, 0), 0), IF(AH151="X", TIME(0, 20, 0), 0), IF(AH156="X", TIME(0, 20, 0), 0), IF(AH161="X", TIME(0, 20, 0), 0), IF(AH166="X", TIME(0, 20, 0), 0), IF(AH171="X", TIME(0, 20, 0), 0), IF(AH176="X", TIME(0, 20, 0), 0))</f>
        <v>0</v>
      </c>
      <c r="AI182" s="20">
        <f t="array" ref="AI182">SUM(IF(AI6="X", TIME(0, 20, 0), 0), IF(AI11="X", TIME(0, 20, 0), 0), IF(AI16="X", TIME(0, 20, 0), 0), IF(AI21="X", TIME(0, 20, 0), 0), IF(AI26="X", TIME(0, 20, 0), 0), IF(AI31="X", TIME(0, 20, 0), 0), IF(AI36="X", TIME(0, 20, 0), 0), IF(AI41="X", TIME(0, 20, 0), 0), IF(AI46="X", TIME(0, 20, 0), 0), IF(AI51="X", TIME(0, 20, 0), 0), IF(AI56="X", TIME(0, 20, 0), 0), IF(AI61="X", TIME(0, 20, 0), 0), IF(AI66="X", TIME(0, 20, 0), 0), IF(AI71="X", TIME(0, 20, 0), 0), IF(AI76="X", TIME(0, 20, 0), 0), IF(AI81="X", TIME(0, 20, 0), 0), IF(AI86="X", TIME(0, 20, 0), 0), IF(AI91="X", TIME(0, 20, 0), 0), IF(AI96="X", TIME(0, 20, 0), 0), IF(AI101="X", TIME(0, 20, 0), 0), IF(AI106="X", TIME(0, 20, 0), 0), IF(AI111="X", TIME(0, 20, 0), 0), IF(AI116="X", TIME(0, 20, 0), 0), IF(AI121="X", TIME(0, 20, 0), 0), IF(AI126="X", TIME(0, 20, 0), 0), IF(AI131="X", TIME(0, 20, 0), 0), IF(AI136="X", TIME(0, 20, 0), 0), IF(AI141="X", TIME(0, 20, 0), 0), IF(AI146="X", TIME(0, 20, 0), 0), IF(AI151="X", TIME(0, 20, 0), 0), IF(AI156="X", TIME(0, 20, 0), 0), IF(AI161="X", TIME(0, 20, 0), 0), IF(AI166="X", TIME(0, 20, 0), 0), IF(AI171="X", TIME(0, 20, 0), 0), IF(AI176="X", TIME(0, 20, 0), 0))</f>
        <v>0</v>
      </c>
      <c r="AJ182" s="20">
        <f t="array" ref="AJ182">SUM(IF(AJ6="X", TIME(0, 20, 0), 0), IF(AJ11="X", TIME(0, 20, 0), 0), IF(AJ16="X", TIME(0, 20, 0), 0), IF(AJ21="X", TIME(0, 20, 0), 0), IF(AJ26="X", TIME(0, 20, 0), 0), IF(AJ31="X", TIME(0, 20, 0), 0), IF(AJ36="X", TIME(0, 20, 0), 0), IF(AJ41="X", TIME(0, 20, 0), 0), IF(AJ46="X", TIME(0, 20, 0), 0), IF(AJ51="X", TIME(0, 20, 0), 0), IF(AJ56="X", TIME(0, 20, 0), 0), IF(AJ61="X", TIME(0, 20, 0), 0), IF(AJ66="X", TIME(0, 20, 0), 0), IF(AJ71="X", TIME(0, 20, 0), 0), IF(AJ76="X", TIME(0, 20, 0), 0), IF(AJ81="X", TIME(0, 20, 0), 0), IF(AJ86="X", TIME(0, 20, 0), 0), IF(AJ91="X", TIME(0, 20, 0), 0), IF(AJ96="X", TIME(0, 20, 0), 0), IF(AJ101="X", TIME(0, 20, 0), 0), IF(AJ106="X", TIME(0, 20, 0), 0), IF(AJ111="X", TIME(0, 20, 0), 0), IF(AJ116="X", TIME(0, 20, 0), 0), IF(AJ121="X", TIME(0, 20, 0), 0), IF(AJ126="X", TIME(0, 20, 0), 0), IF(AJ131="X", TIME(0, 20, 0), 0), IF(AJ136="X", TIME(0, 20, 0), 0), IF(AJ141="X", TIME(0, 20, 0), 0), IF(AJ146="X", TIME(0, 20, 0), 0), IF(AJ151="X", TIME(0, 20, 0), 0), IF(AJ156="X", TIME(0, 20, 0), 0), IF(AJ161="X", TIME(0, 20, 0), 0), IF(AJ166="X", TIME(0, 20, 0), 0), IF(AJ171="X", TIME(0, 20, 0), 0), IF(AJ176="X", TIME(0, 20, 0), 0))</f>
        <v>1.3888888888888888E-2</v>
      </c>
      <c r="AK182" s="20">
        <f t="array" ref="AK182">SUM(IF(AK6="X", TIME(0, 20, 0), 0), IF(AK11="X", TIME(0, 20, 0), 0), IF(AK16="X", TIME(0, 20, 0), 0), IF(AK21="X", TIME(0, 20, 0), 0), IF(AK26="X", TIME(0, 20, 0), 0), IF(AK31="X", TIME(0, 20, 0), 0), IF(AK36="X", TIME(0, 20, 0), 0), IF(AK41="X", TIME(0, 20, 0), 0), IF(AK46="X", TIME(0, 20, 0), 0), IF(AK51="X", TIME(0, 20, 0), 0), IF(AK56="X", TIME(0, 20, 0), 0), IF(AK61="X", TIME(0, 20, 0), 0), IF(AK66="X", TIME(0, 20, 0), 0), IF(AK71="X", TIME(0, 20, 0), 0), IF(AK76="X", TIME(0, 20, 0), 0), IF(AK81="X", TIME(0, 20, 0), 0), IF(AK86="X", TIME(0, 20, 0), 0), IF(AK91="X", TIME(0, 20, 0), 0), IF(AK96="X", TIME(0, 20, 0), 0), IF(AK101="X", TIME(0, 20, 0), 0), IF(AK106="X", TIME(0, 20, 0), 0), IF(AK111="X", TIME(0, 20, 0), 0), IF(AK116="X", TIME(0, 20, 0), 0), IF(AK121="X", TIME(0, 20, 0), 0), IF(AK126="X", TIME(0, 20, 0), 0), IF(AK131="X", TIME(0, 20, 0), 0), IF(AK136="X", TIME(0, 20, 0), 0), IF(AK141="X", TIME(0, 20, 0), 0), IF(AK146="X", TIME(0, 20, 0), 0), IF(AK151="X", TIME(0, 20, 0), 0), IF(AK156="X", TIME(0, 20, 0), 0), IF(AK161="X", TIME(0, 20, 0), 0), IF(AK166="X", TIME(0, 20, 0), 0), IF(AK171="X", TIME(0, 20, 0), 0), IF(AK176="X", TIME(0, 20, 0), 0))</f>
        <v>2.7777777777777776E-2</v>
      </c>
      <c r="AL182" s="20">
        <f t="array" ref="AL182">SUM(IF(AL6="X", TIME(0, 20, 0), 0), IF(AL11="X", TIME(0, 20, 0), 0), IF(AL16="X", TIME(0, 20, 0), 0), IF(AL21="X", TIME(0, 20, 0), 0), IF(AL26="X", TIME(0, 20, 0), 0), IF(AL31="X", TIME(0, 20, 0), 0), IF(AL36="X", TIME(0, 20, 0), 0), IF(AL41="X", TIME(0, 20, 0), 0), IF(AL46="X", TIME(0, 20, 0), 0), IF(AL51="X", TIME(0, 20, 0), 0), IF(AL56="X", TIME(0, 20, 0), 0), IF(AL61="X", TIME(0, 20, 0), 0), IF(AL66="X", TIME(0, 20, 0), 0), IF(AL71="X", TIME(0, 20, 0), 0), IF(AL76="X", TIME(0, 20, 0), 0), IF(AL81="X", TIME(0, 20, 0), 0), IF(AL86="X", TIME(0, 20, 0), 0), IF(AL91="X", TIME(0, 20, 0), 0), IF(AL96="X", TIME(0, 20, 0), 0), IF(AL101="X", TIME(0, 20, 0), 0), IF(AL106="X", TIME(0, 20, 0), 0), IF(AL111="X", TIME(0, 20, 0), 0), IF(AL116="X", TIME(0, 20, 0), 0), IF(AL121="X", TIME(0, 20, 0), 0), IF(AL126="X", TIME(0, 20, 0), 0), IF(AL131="X", TIME(0, 20, 0), 0), IF(AL136="X", TIME(0, 20, 0), 0), IF(AL141="X", TIME(0, 20, 0), 0), IF(AL146="X", TIME(0, 20, 0), 0), IF(AL151="X", TIME(0, 20, 0), 0), IF(AL156="X", TIME(0, 20, 0), 0), IF(AL161="X", TIME(0, 20, 0), 0), IF(AL166="X", TIME(0, 20, 0), 0), IF(AL171="X", TIME(0, 20, 0), 0), IF(AL176="X", TIME(0, 20, 0), 0))</f>
        <v>4.1666666666666664E-2</v>
      </c>
      <c r="AM182" s="20">
        <f t="array" ref="AM182">SUM(IF(AM6="X", TIME(0, 20, 0), 0), IF(AM11="X", TIME(0, 20, 0), 0), IF(AM16="X", TIME(0, 20, 0), 0), IF(AM21="X", TIME(0, 20, 0), 0), IF(AM26="X", TIME(0, 20, 0), 0), IF(AM31="X", TIME(0, 20, 0), 0), IF(AM36="X", TIME(0, 20, 0), 0), IF(AM41="X", TIME(0, 20, 0), 0), IF(AM46="X", TIME(0, 20, 0), 0), IF(AM51="X", TIME(0, 20, 0), 0), IF(AM56="X", TIME(0, 20, 0), 0), IF(AM61="X", TIME(0, 20, 0), 0), IF(AM66="X", TIME(0, 20, 0), 0), IF(AM71="X", TIME(0, 20, 0), 0), IF(AM76="X", TIME(0, 20, 0), 0), IF(AM81="X", TIME(0, 20, 0), 0), IF(AM86="X", TIME(0, 20, 0), 0), IF(AM91="X", TIME(0, 20, 0), 0), IF(AM96="X", TIME(0, 20, 0), 0), IF(AM101="X", TIME(0, 20, 0), 0), IF(AM106="X", TIME(0, 20, 0), 0), IF(AM111="X", TIME(0, 20, 0), 0), IF(AM116="X", TIME(0, 20, 0), 0), IF(AM121="X", TIME(0, 20, 0), 0), IF(AM126="X", TIME(0, 20, 0), 0), IF(AM131="X", TIME(0, 20, 0), 0), IF(AM136="X", TIME(0, 20, 0), 0), IF(AM141="X", TIME(0, 20, 0), 0), IF(AM146="X", TIME(0, 20, 0), 0), IF(AM151="X", TIME(0, 20, 0), 0), IF(AM156="X", TIME(0, 20, 0), 0), IF(AM161="X", TIME(0, 20, 0), 0), IF(AM166="X", TIME(0, 20, 0), 0), IF(AM171="X", TIME(0, 20, 0), 0), IF(AM176="X", TIME(0, 20, 0), 0))</f>
        <v>6.9444444444444448E-2</v>
      </c>
      <c r="AN182" s="20">
        <f t="array" ref="AN182">SUM(IF(AN6="X", TIME(0, 20, 0), 0), IF(AN11="X", TIME(0, 20, 0), 0), IF(AN16="X", TIME(0, 20, 0), 0), IF(AN21="X", TIME(0, 20, 0), 0), IF(AN26="X", TIME(0, 20, 0), 0), IF(AN31="X", TIME(0, 20, 0), 0), IF(AN36="X", TIME(0, 20, 0), 0), IF(AN41="X", TIME(0, 20, 0), 0), IF(AN46="X", TIME(0, 20, 0), 0), IF(AN51="X", TIME(0, 20, 0), 0), IF(AN56="X", TIME(0, 20, 0), 0), IF(AN61="X", TIME(0, 20, 0), 0), IF(AN66="X", TIME(0, 20, 0), 0), IF(AN71="X", TIME(0, 20, 0), 0), IF(AN76="X", TIME(0, 20, 0), 0), IF(AN81="X", TIME(0, 20, 0), 0), IF(AN86="X", TIME(0, 20, 0), 0), IF(AN91="X", TIME(0, 20, 0), 0), IF(AN96="X", TIME(0, 20, 0), 0), IF(AN101="X", TIME(0, 20, 0), 0), IF(AN106="X", TIME(0, 20, 0), 0), IF(AN111="X", TIME(0, 20, 0), 0), IF(AN116="X", TIME(0, 20, 0), 0), IF(AN121="X", TIME(0, 20, 0), 0), IF(AN126="X", TIME(0, 20, 0), 0), IF(AN131="X", TIME(0, 20, 0), 0), IF(AN136="X", TIME(0, 20, 0), 0), IF(AN141="X", TIME(0, 20, 0), 0), IF(AN146="X", TIME(0, 20, 0), 0), IF(AN151="X", TIME(0, 20, 0), 0), IF(AN156="X", TIME(0, 20, 0), 0), IF(AN161="X", TIME(0, 20, 0), 0), IF(AN166="X", TIME(0, 20, 0), 0), IF(AN171="X", TIME(0, 20, 0), 0), IF(AN176="X", TIME(0, 20, 0), 0))</f>
        <v>6.9444444444444448E-2</v>
      </c>
      <c r="AO182" s="20">
        <f t="array" ref="AO182">SUM(IF(AO6="X", TIME(0, 20, 0), 0), IF(AO11="X", TIME(0, 20, 0), 0), IF(AO16="X", TIME(0, 20, 0), 0), IF(AO21="X", TIME(0, 20, 0), 0), IF(AO26="X", TIME(0, 20, 0), 0), IF(AO31="X", TIME(0, 20, 0), 0), IF(AO36="X", TIME(0, 20, 0), 0), IF(AO41="X", TIME(0, 20, 0), 0), IF(AO46="X", TIME(0, 20, 0), 0), IF(AO51="X", TIME(0, 20, 0), 0), IF(AO56="X", TIME(0, 20, 0), 0), IF(AO61="X", TIME(0, 20, 0), 0), IF(AO66="X", TIME(0, 20, 0), 0), IF(AO71="X", TIME(0, 20, 0), 0), IF(AO76="X", TIME(0, 20, 0), 0), IF(AO81="X", TIME(0, 20, 0), 0), IF(AO86="X", TIME(0, 20, 0), 0), IF(AO91="X", TIME(0, 20, 0), 0), IF(AO96="X", TIME(0, 20, 0), 0), IF(AO101="X", TIME(0, 20, 0), 0), IF(AO106="X", TIME(0, 20, 0), 0), IF(AO111="X", TIME(0, 20, 0), 0), IF(AO116="X", TIME(0, 20, 0), 0), IF(AO121="X", TIME(0, 20, 0), 0), IF(AO126="X", TIME(0, 20, 0), 0), IF(AO131="X", TIME(0, 20, 0), 0), IF(AO136="X", TIME(0, 20, 0), 0), IF(AO141="X", TIME(0, 20, 0), 0), IF(AO146="X", TIME(0, 20, 0), 0), IF(AO151="X", TIME(0, 20, 0), 0), IF(AO156="X", TIME(0, 20, 0), 0), IF(AO161="X", TIME(0, 20, 0), 0), IF(AO166="X", TIME(0, 20, 0), 0), IF(AO171="X", TIME(0, 20, 0), 0), IF(AO176="X", TIME(0, 20, 0), 0))</f>
        <v>9.7222222222222238E-2</v>
      </c>
      <c r="AP182" s="20">
        <f t="array" ref="AP182">SUM(IF(AP6="X", TIME(0, 20, 0), 0), IF(AP11="X", TIME(0, 20, 0), 0), IF(AP16="X", TIME(0, 20, 0), 0), IF(AP21="X", TIME(0, 20, 0), 0), IF(AP26="X", TIME(0, 20, 0), 0), IF(AP31="X", TIME(0, 20, 0), 0), IF(AP36="X", TIME(0, 20, 0), 0), IF(AP41="X", TIME(0, 20, 0), 0), IF(AP46="X", TIME(0, 20, 0), 0), IF(AP51="X", TIME(0, 20, 0), 0), IF(AP56="X", TIME(0, 20, 0), 0), IF(AP61="X", TIME(0, 20, 0), 0), IF(AP66="X", TIME(0, 20, 0), 0), IF(AP71="X", TIME(0, 20, 0), 0), IF(AP76="X", TIME(0, 20, 0), 0), IF(AP81="X", TIME(0, 20, 0), 0), IF(AP86="X", TIME(0, 20, 0), 0), IF(AP91="X", TIME(0, 20, 0), 0), IF(AP96="X", TIME(0, 20, 0), 0), IF(AP101="X", TIME(0, 20, 0), 0), IF(AP106="X", TIME(0, 20, 0), 0), IF(AP111="X", TIME(0, 20, 0), 0), IF(AP116="X", TIME(0, 20, 0), 0), IF(AP121="X", TIME(0, 20, 0), 0), IF(AP126="X", TIME(0, 20, 0), 0), IF(AP131="X", TIME(0, 20, 0), 0), IF(AP136="X", TIME(0, 20, 0), 0), IF(AP141="X", TIME(0, 20, 0), 0), IF(AP146="X", TIME(0, 20, 0), 0), IF(AP151="X", TIME(0, 20, 0), 0), IF(AP156="X", TIME(0, 20, 0), 0), IF(AP161="X", TIME(0, 20, 0), 0), IF(AP166="X", TIME(0, 20, 0), 0), IF(AP171="X", TIME(0, 20, 0), 0), IF(AP176="X", TIME(0, 20, 0), 0))</f>
        <v>0.15277777777777782</v>
      </c>
      <c r="AQ182" s="20">
        <f t="array" ref="AQ182">SUM(IF(AQ6="X", TIME(0, 20, 0), 0), IF(AQ11="X", TIME(0, 20, 0), 0), IF(AQ16="X", TIME(0, 20, 0), 0), IF(AQ21="X", TIME(0, 20, 0), 0), IF(AQ26="X", TIME(0, 20, 0), 0), IF(AQ31="X", TIME(0, 20, 0), 0), IF(AQ36="X", TIME(0, 20, 0), 0), IF(AQ41="X", TIME(0, 20, 0), 0), IF(AQ46="X", TIME(0, 20, 0), 0), IF(AQ51="X", TIME(0, 20, 0), 0), IF(AQ56="X", TIME(0, 20, 0), 0), IF(AQ61="X", TIME(0, 20, 0), 0), IF(AQ66="X", TIME(0, 20, 0), 0), IF(AQ71="X", TIME(0, 20, 0), 0), IF(AQ76="X", TIME(0, 20, 0), 0), IF(AQ81="X", TIME(0, 20, 0), 0), IF(AQ86="X", TIME(0, 20, 0), 0), IF(AQ91="X", TIME(0, 20, 0), 0), IF(AQ96="X", TIME(0, 20, 0), 0), IF(AQ101="X", TIME(0, 20, 0), 0), IF(AQ106="X", TIME(0, 20, 0), 0), IF(AQ111="X", TIME(0, 20, 0), 0), IF(AQ116="X", TIME(0, 20, 0), 0), IF(AQ121="X", TIME(0, 20, 0), 0), IF(AQ126="X", TIME(0, 20, 0), 0), IF(AQ131="X", TIME(0, 20, 0), 0), IF(AQ136="X", TIME(0, 20, 0), 0), IF(AQ141="X", TIME(0, 20, 0), 0), IF(AQ146="X", TIME(0, 20, 0), 0), IF(AQ151="X", TIME(0, 20, 0), 0), IF(AQ156="X", TIME(0, 20, 0), 0), IF(AQ161="X", TIME(0, 20, 0), 0), IF(AQ166="X", TIME(0, 20, 0), 0), IF(AQ171="X", TIME(0, 20, 0), 0), IF(AQ176="X", TIME(0, 20, 0), 0))</f>
        <v>0.13888888888888892</v>
      </c>
      <c r="AR182" s="20">
        <f t="array" ref="AR182">SUM(IF(AR6="X", TIME(0, 20, 0), 0), IF(AR11="X", TIME(0, 20, 0), 0), IF(AR16="X", TIME(0, 20, 0), 0), IF(AR21="X", TIME(0, 20, 0), 0), IF(AR26="X", TIME(0, 20, 0), 0), IF(AR31="X", TIME(0, 20, 0), 0), IF(AR36="X", TIME(0, 20, 0), 0), IF(AR41="X", TIME(0, 20, 0), 0), IF(AR46="X", TIME(0, 20, 0), 0), IF(AR51="X", TIME(0, 20, 0), 0), IF(AR56="X", TIME(0, 20, 0), 0), IF(AR61="X", TIME(0, 20, 0), 0), IF(AR66="X", TIME(0, 20, 0), 0), IF(AR71="X", TIME(0, 20, 0), 0), IF(AR76="X", TIME(0, 20, 0), 0), IF(AR81="X", TIME(0, 20, 0), 0), IF(AR86="X", TIME(0, 20, 0), 0), IF(AR91="X", TIME(0, 20, 0), 0), IF(AR96="X", TIME(0, 20, 0), 0), IF(AR101="X", TIME(0, 20, 0), 0), IF(AR106="X", TIME(0, 20, 0), 0), IF(AR111="X", TIME(0, 20, 0), 0), IF(AR116="X", TIME(0, 20, 0), 0), IF(AR121="X", TIME(0, 20, 0), 0), IF(AR126="X", TIME(0, 20, 0), 0), IF(AR131="X", TIME(0, 20, 0), 0), IF(AR136="X", TIME(0, 20, 0), 0), IF(AR141="X", TIME(0, 20, 0), 0), IF(AR146="X", TIME(0, 20, 0), 0), IF(AR151="X", TIME(0, 20, 0), 0), IF(AR156="X", TIME(0, 20, 0), 0), IF(AR161="X", TIME(0, 20, 0), 0), IF(AR166="X", TIME(0, 20, 0), 0), IF(AR171="X", TIME(0, 20, 0), 0), IF(AR176="X", TIME(0, 20, 0), 0))</f>
        <v>0.13888888888888892</v>
      </c>
      <c r="AS182" s="20">
        <f t="array" ref="AS182">SUM(IF(AS6="X", TIME(0, 20, 0), 0), IF(AS11="X", TIME(0, 20, 0), 0), IF(AS16="X", TIME(0, 20, 0), 0), IF(AS21="X", TIME(0, 20, 0), 0), IF(AS26="X", TIME(0, 20, 0), 0), IF(AS31="X", TIME(0, 20, 0), 0), IF(AS36="X", TIME(0, 20, 0), 0), IF(AS41="X", TIME(0, 20, 0), 0), IF(AS46="X", TIME(0, 20, 0), 0), IF(AS51="X", TIME(0, 20, 0), 0), IF(AS56="X", TIME(0, 20, 0), 0), IF(AS61="X", TIME(0, 20, 0), 0), IF(AS66="X", TIME(0, 20, 0), 0), IF(AS71="X", TIME(0, 20, 0), 0), IF(AS76="X", TIME(0, 20, 0), 0), IF(AS81="X", TIME(0, 20, 0), 0), IF(AS86="X", TIME(0, 20, 0), 0), IF(AS91="X", TIME(0, 20, 0), 0), IF(AS96="X", TIME(0, 20, 0), 0), IF(AS101="X", TIME(0, 20, 0), 0), IF(AS106="X", TIME(0, 20, 0), 0), IF(AS111="X", TIME(0, 20, 0), 0), IF(AS116="X", TIME(0, 20, 0), 0), IF(AS121="X", TIME(0, 20, 0), 0), IF(AS126="X", TIME(0, 20, 0), 0), IF(AS131="X", TIME(0, 20, 0), 0), IF(AS136="X", TIME(0, 20, 0), 0), IF(AS141="X", TIME(0, 20, 0), 0), IF(AS146="X", TIME(0, 20, 0), 0), IF(AS151="X", TIME(0, 20, 0), 0), IF(AS156="X", TIME(0, 20, 0), 0), IF(AS161="X", TIME(0, 20, 0), 0), IF(AS166="X", TIME(0, 20, 0), 0), IF(AS171="X", TIME(0, 20, 0), 0), IF(AS176="X", TIME(0, 20, 0), 0))</f>
        <v>0.11111111111111113</v>
      </c>
      <c r="AT182" s="20">
        <f t="array" ref="AT182">SUM(IF(AT6="X", TIME(0, 20, 0), 0), IF(AT11="X", TIME(0, 20, 0), 0), IF(AT16="X", TIME(0, 20, 0), 0), IF(AT21="X", TIME(0, 20, 0), 0), IF(AT26="X", TIME(0, 20, 0), 0), IF(AT31="X", TIME(0, 20, 0), 0), IF(AT36="X", TIME(0, 20, 0), 0), IF(AT41="X", TIME(0, 20, 0), 0), IF(AT46="X", TIME(0, 20, 0), 0), IF(AT51="X", TIME(0, 20, 0), 0), IF(AT56="X", TIME(0, 20, 0), 0), IF(AT61="X", TIME(0, 20, 0), 0), IF(AT66="X", TIME(0, 20, 0), 0), IF(AT71="X", TIME(0, 20, 0), 0), IF(AT76="X", TIME(0, 20, 0), 0), IF(AT81="X", TIME(0, 20, 0), 0), IF(AT86="X", TIME(0, 20, 0), 0), IF(AT91="X", TIME(0, 20, 0), 0), IF(AT96="X", TIME(0, 20, 0), 0), IF(AT101="X", TIME(0, 20, 0), 0), IF(AT106="X", TIME(0, 20, 0), 0), IF(AT111="X", TIME(0, 20, 0), 0), IF(AT116="X", TIME(0, 20, 0), 0), IF(AT121="X", TIME(0, 20, 0), 0), IF(AT126="X", TIME(0, 20, 0), 0), IF(AT131="X", TIME(0, 20, 0), 0), IF(AT136="X", TIME(0, 20, 0), 0), IF(AT141="X", TIME(0, 20, 0), 0), IF(AT146="X", TIME(0, 20, 0), 0), IF(AT151="X", TIME(0, 20, 0), 0), IF(AT156="X", TIME(0, 20, 0), 0), IF(AT161="X", TIME(0, 20, 0), 0), IF(AT166="X", TIME(0, 20, 0), 0), IF(AT171="X", TIME(0, 20, 0), 0), IF(AT176="X", TIME(0, 20, 0), 0))</f>
        <v>0.11111111111111113</v>
      </c>
      <c r="AU182" s="20">
        <f t="array" ref="AU182">SUM(IF(AU6="X", TIME(0, 20, 0), 0), IF(AU11="X", TIME(0, 20, 0), 0), IF(AU16="X", TIME(0, 20, 0), 0), IF(AU21="X", TIME(0, 20, 0), 0), IF(AU26="X", TIME(0, 20, 0), 0), IF(AU31="X", TIME(0, 20, 0), 0), IF(AU36="X", TIME(0, 20, 0), 0), IF(AU41="X", TIME(0, 20, 0), 0), IF(AU46="X", TIME(0, 20, 0), 0), IF(AU51="X", TIME(0, 20, 0), 0), IF(AU56="X", TIME(0, 20, 0), 0), IF(AU61="X", TIME(0, 20, 0), 0), IF(AU66="X", TIME(0, 20, 0), 0), IF(AU71="X", TIME(0, 20, 0), 0), IF(AU76="X", TIME(0, 20, 0), 0), IF(AU81="X", TIME(0, 20, 0), 0), IF(AU86="X", TIME(0, 20, 0), 0), IF(AU91="X", TIME(0, 20, 0), 0), IF(AU96="X", TIME(0, 20, 0), 0), IF(AU101="X", TIME(0, 20, 0), 0), IF(AU106="X", TIME(0, 20, 0), 0), IF(AU111="X", TIME(0, 20, 0), 0), IF(AU116="X", TIME(0, 20, 0), 0), IF(AU121="X", TIME(0, 20, 0), 0), IF(AU126="X", TIME(0, 20, 0), 0), IF(AU131="X", TIME(0, 20, 0), 0), IF(AU136="X", TIME(0, 20, 0), 0), IF(AU141="X", TIME(0, 20, 0), 0), IF(AU146="X", TIME(0, 20, 0), 0), IF(AU151="X", TIME(0, 20, 0), 0), IF(AU156="X", TIME(0, 20, 0), 0), IF(AU161="X", TIME(0, 20, 0), 0), IF(AU166="X", TIME(0, 20, 0), 0), IF(AU171="X", TIME(0, 20, 0), 0), IF(AU176="X", TIME(0, 20, 0), 0))</f>
        <v>0.12500000000000003</v>
      </c>
      <c r="AV182" s="20">
        <f t="array" ref="AV182">SUM(IF(AV6="X", TIME(0, 20, 0), 0), IF(AV11="X", TIME(0, 20, 0), 0), IF(AV16="X", TIME(0, 20, 0), 0), IF(AV21="X", TIME(0, 20, 0), 0), IF(AV26="X", TIME(0, 20, 0), 0), IF(AV31="X", TIME(0, 20, 0), 0), IF(AV36="X", TIME(0, 20, 0), 0), IF(AV41="X", TIME(0, 20, 0), 0), IF(AV46="X", TIME(0, 20, 0), 0), IF(AV51="X", TIME(0, 20, 0), 0), IF(AV56="X", TIME(0, 20, 0), 0), IF(AV61="X", TIME(0, 20, 0), 0), IF(AV66="X", TIME(0, 20, 0), 0), IF(AV71="X", TIME(0, 20, 0), 0), IF(AV76="X", TIME(0, 20, 0), 0), IF(AV81="X", TIME(0, 20, 0), 0), IF(AV86="X", TIME(0, 20, 0), 0), IF(AV91="X", TIME(0, 20, 0), 0), IF(AV96="X", TIME(0, 20, 0), 0), IF(AV101="X", TIME(0, 20, 0), 0), IF(AV106="X", TIME(0, 20, 0), 0), IF(AV111="X", TIME(0, 20, 0), 0), IF(AV116="X", TIME(0, 20, 0), 0), IF(AV121="X", TIME(0, 20, 0), 0), IF(AV126="X", TIME(0, 20, 0), 0), IF(AV131="X", TIME(0, 20, 0), 0), IF(AV136="X", TIME(0, 20, 0), 0), IF(AV141="X", TIME(0, 20, 0), 0), IF(AV146="X", TIME(0, 20, 0), 0), IF(AV151="X", TIME(0, 20, 0), 0), IF(AV156="X", TIME(0, 20, 0), 0), IF(AV161="X", TIME(0, 20, 0), 0), IF(AV166="X", TIME(0, 20, 0), 0), IF(AV171="X", TIME(0, 20, 0), 0), IF(AV176="X", TIME(0, 20, 0), 0))</f>
        <v>0.12500000000000003</v>
      </c>
      <c r="AW182" s="20">
        <f t="array" ref="AW182">SUM(IF(AW6="X", TIME(0, 20, 0), 0), IF(AW11="X", TIME(0, 20, 0), 0), IF(AW16="X", TIME(0, 20, 0), 0), IF(AW21="X", TIME(0, 20, 0), 0), IF(AW26="X", TIME(0, 20, 0), 0), IF(AW31="X", TIME(0, 20, 0), 0), IF(AW36="X", TIME(0, 20, 0), 0), IF(AW41="X", TIME(0, 20, 0), 0), IF(AW46="X", TIME(0, 20, 0), 0), IF(AW51="X", TIME(0, 20, 0), 0), IF(AW56="X", TIME(0, 20, 0), 0), IF(AW61="X", TIME(0, 20, 0), 0), IF(AW66="X", TIME(0, 20, 0), 0), IF(AW71="X", TIME(0, 20, 0), 0), IF(AW76="X", TIME(0, 20, 0), 0), IF(AW81="X", TIME(0, 20, 0), 0), IF(AW86="X", TIME(0, 20, 0), 0), IF(AW91="X", TIME(0, 20, 0), 0), IF(AW96="X", TIME(0, 20, 0), 0), IF(AW101="X", TIME(0, 20, 0), 0), IF(AW106="X", TIME(0, 20, 0), 0), IF(AW111="X", TIME(0, 20, 0), 0), IF(AW116="X", TIME(0, 20, 0), 0), IF(AW121="X", TIME(0, 20, 0), 0), IF(AW126="X", TIME(0, 20, 0), 0), IF(AW131="X", TIME(0, 20, 0), 0), IF(AW136="X", TIME(0, 20, 0), 0), IF(AW141="X", TIME(0, 20, 0), 0), IF(AW146="X", TIME(0, 20, 0), 0), IF(AW151="X", TIME(0, 20, 0), 0), IF(AW156="X", TIME(0, 20, 0), 0), IF(AW161="X", TIME(0, 20, 0), 0), IF(AW166="X", TIME(0, 20, 0), 0), IF(AW171="X", TIME(0, 20, 0), 0), IF(AW176="X", TIME(0, 20, 0), 0))</f>
        <v>0.12500000000000003</v>
      </c>
      <c r="AX182" s="20">
        <f t="array" ref="AX182">SUM(IF(AX6="X", TIME(0, 20, 0), 0), IF(AX11="X", TIME(0, 20, 0), 0), IF(AX16="X", TIME(0, 20, 0), 0), IF(AX21="X", TIME(0, 20, 0), 0), IF(AX26="X", TIME(0, 20, 0), 0), IF(AX31="X", TIME(0, 20, 0), 0), IF(AX36="X", TIME(0, 20, 0), 0), IF(AX41="X", TIME(0, 20, 0), 0), IF(AX46="X", TIME(0, 20, 0), 0), IF(AX51="X", TIME(0, 20, 0), 0), IF(AX56="X", TIME(0, 20, 0), 0), IF(AX61="X", TIME(0, 20, 0), 0), IF(AX66="X", TIME(0, 20, 0), 0), IF(AX71="X", TIME(0, 20, 0), 0), IF(AX76="X", TIME(0, 20, 0), 0), IF(AX81="X", TIME(0, 20, 0), 0), IF(AX86="X", TIME(0, 20, 0), 0), IF(AX91="X", TIME(0, 20, 0), 0), IF(AX96="X", TIME(0, 20, 0), 0), IF(AX101="X", TIME(0, 20, 0), 0), IF(AX106="X", TIME(0, 20, 0), 0), IF(AX111="X", TIME(0, 20, 0), 0), IF(AX116="X", TIME(0, 20, 0), 0), IF(AX121="X", TIME(0, 20, 0), 0), IF(AX126="X", TIME(0, 20, 0), 0), IF(AX131="X", TIME(0, 20, 0), 0), IF(AX136="X", TIME(0, 20, 0), 0), IF(AX141="X", TIME(0, 20, 0), 0), IF(AX146="X", TIME(0, 20, 0), 0), IF(AX151="X", TIME(0, 20, 0), 0), IF(AX156="X", TIME(0, 20, 0), 0), IF(AX161="X", TIME(0, 20, 0), 0), IF(AX166="X", TIME(0, 20, 0), 0), IF(AX171="X", TIME(0, 20, 0), 0), IF(AX176="X", TIME(0, 20, 0), 0))</f>
        <v>0.12500000000000003</v>
      </c>
      <c r="AY182" s="20">
        <f t="array" ref="AY182">SUM(IF(AY6="X", TIME(0, 20, 0), 0), IF(AY11="X", TIME(0, 20, 0), 0), IF(AY16="X", TIME(0, 20, 0), 0), IF(AY21="X", TIME(0, 20, 0), 0), IF(AY26="X", TIME(0, 20, 0), 0), IF(AY31="X", TIME(0, 20, 0), 0), IF(AY36="X", TIME(0, 20, 0), 0), IF(AY41="X", TIME(0, 20, 0), 0), IF(AY46="X", TIME(0, 20, 0), 0), IF(AY51="X", TIME(0, 20, 0), 0), IF(AY56="X", TIME(0, 20, 0), 0), IF(AY61="X", TIME(0, 20, 0), 0), IF(AY66="X", TIME(0, 20, 0), 0), IF(AY71="X", TIME(0, 20, 0), 0), IF(AY76="X", TIME(0, 20, 0), 0), IF(AY81="X", TIME(0, 20, 0), 0), IF(AY86="X", TIME(0, 20, 0), 0), IF(AY91="X", TIME(0, 20, 0), 0), IF(AY96="X", TIME(0, 20, 0), 0), IF(AY101="X", TIME(0, 20, 0), 0), IF(AY106="X", TIME(0, 20, 0), 0), IF(AY111="X", TIME(0, 20, 0), 0), IF(AY116="X", TIME(0, 20, 0), 0), IF(AY121="X", TIME(0, 20, 0), 0), IF(AY126="X", TIME(0, 20, 0), 0), IF(AY131="X", TIME(0, 20, 0), 0), IF(AY136="X", TIME(0, 20, 0), 0), IF(AY141="X", TIME(0, 20, 0), 0), IF(AY146="X", TIME(0, 20, 0), 0), IF(AY151="X", TIME(0, 20, 0), 0), IF(AY156="X", TIME(0, 20, 0), 0), IF(AY161="X", TIME(0, 20, 0), 0), IF(AY166="X", TIME(0, 20, 0), 0), IF(AY171="X", TIME(0, 20, 0), 0), IF(AY176="X", TIME(0, 20, 0), 0))</f>
        <v>0.12500000000000003</v>
      </c>
      <c r="AZ182" s="20">
        <f t="array" ref="AZ182">SUM(IF(AZ6="X", TIME(0, 20, 0), 0), IF(AZ11="X", TIME(0, 20, 0), 0), IF(AZ16="X", TIME(0, 20, 0), 0), IF(AZ21="X", TIME(0, 20, 0), 0), IF(AZ26="X", TIME(0, 20, 0), 0), IF(AZ31="X", TIME(0, 20, 0), 0), IF(AZ36="X", TIME(0, 20, 0), 0), IF(AZ41="X", TIME(0, 20, 0), 0), IF(AZ46="X", TIME(0, 20, 0), 0), IF(AZ51="X", TIME(0, 20, 0), 0), IF(AZ56="X", TIME(0, 20, 0), 0), IF(AZ61="X", TIME(0, 20, 0), 0), IF(AZ66="X", TIME(0, 20, 0), 0), IF(AZ71="X", TIME(0, 20, 0), 0), IF(AZ76="X", TIME(0, 20, 0), 0), IF(AZ81="X", TIME(0, 20, 0), 0), IF(AZ86="X", TIME(0, 20, 0), 0), IF(AZ91="X", TIME(0, 20, 0), 0), IF(AZ96="X", TIME(0, 20, 0), 0), IF(AZ101="X", TIME(0, 20, 0), 0), IF(AZ106="X", TIME(0, 20, 0), 0), IF(AZ111="X", TIME(0, 20, 0), 0), IF(AZ116="X", TIME(0, 20, 0), 0), IF(AZ121="X", TIME(0, 20, 0), 0), IF(AZ126="X", TIME(0, 20, 0), 0), IF(AZ131="X", TIME(0, 20, 0), 0), IF(AZ136="X", TIME(0, 20, 0), 0), IF(AZ141="X", TIME(0, 20, 0), 0), IF(AZ146="X", TIME(0, 20, 0), 0), IF(AZ151="X", TIME(0, 20, 0), 0), IF(AZ156="X", TIME(0, 20, 0), 0), IF(AZ161="X", TIME(0, 20, 0), 0), IF(AZ166="X", TIME(0, 20, 0), 0), IF(AZ171="X", TIME(0, 20, 0), 0), IF(AZ176="X", TIME(0, 20, 0), 0))</f>
        <v>0.15277777777777782</v>
      </c>
      <c r="BA182" s="20">
        <f t="array" ref="BA182">SUM(IF(BA6="X", TIME(0, 20, 0), 0), IF(BA11="X", TIME(0, 20, 0), 0), IF(BA16="X", TIME(0, 20, 0), 0), IF(BA21="X", TIME(0, 20, 0), 0), IF(BA26="X", TIME(0, 20, 0), 0), IF(BA31="X", TIME(0, 20, 0), 0), IF(BA36="X", TIME(0, 20, 0), 0), IF(BA41="X", TIME(0, 20, 0), 0), IF(BA46="X", TIME(0, 20, 0), 0), IF(BA51="X", TIME(0, 20, 0), 0), IF(BA56="X", TIME(0, 20, 0), 0), IF(BA61="X", TIME(0, 20, 0), 0), IF(BA66="X", TIME(0, 20, 0), 0), IF(BA71="X", TIME(0, 20, 0), 0), IF(BA76="X", TIME(0, 20, 0), 0), IF(BA81="X", TIME(0, 20, 0), 0), IF(BA86="X", TIME(0, 20, 0), 0), IF(BA91="X", TIME(0, 20, 0), 0), IF(BA96="X", TIME(0, 20, 0), 0), IF(BA101="X", TIME(0, 20, 0), 0), IF(BA106="X", TIME(0, 20, 0), 0), IF(BA111="X", TIME(0, 20, 0), 0), IF(BA116="X", TIME(0, 20, 0), 0), IF(BA121="X", TIME(0, 20, 0), 0), IF(BA126="X", TIME(0, 20, 0), 0), IF(BA131="X", TIME(0, 20, 0), 0), IF(BA136="X", TIME(0, 20, 0), 0), IF(BA141="X", TIME(0, 20, 0), 0), IF(BA146="X", TIME(0, 20, 0), 0), IF(BA151="X", TIME(0, 20, 0), 0), IF(BA156="X", TIME(0, 20, 0), 0), IF(BA161="X", TIME(0, 20, 0), 0), IF(BA166="X", TIME(0, 20, 0), 0), IF(BA171="X", TIME(0, 20, 0), 0), IF(BA176="X", TIME(0, 20, 0), 0))</f>
        <v>0.11111111111111113</v>
      </c>
      <c r="BB182" s="20">
        <f t="array" ref="BB182">SUM(IF(BB6="X", TIME(0, 20, 0), 0), IF(BB11="X", TIME(0, 20, 0), 0), IF(BB16="X", TIME(0, 20, 0), 0), IF(BB21="X", TIME(0, 20, 0), 0), IF(BB26="X", TIME(0, 20, 0), 0), IF(BB31="X", TIME(0, 20, 0), 0), IF(BB36="X", TIME(0, 20, 0), 0), IF(BB41="X", TIME(0, 20, 0), 0), IF(BB46="X", TIME(0, 20, 0), 0), IF(BB51="X", TIME(0, 20, 0), 0), IF(BB56="X", TIME(0, 20, 0), 0), IF(BB61="X", TIME(0, 20, 0), 0), IF(BB66="X", TIME(0, 20, 0), 0), IF(BB71="X", TIME(0, 20, 0), 0), IF(BB76="X", TIME(0, 20, 0), 0), IF(BB81="X", TIME(0, 20, 0), 0), IF(BB86="X", TIME(0, 20, 0), 0), IF(BB91="X", TIME(0, 20, 0), 0), IF(BB96="X", TIME(0, 20, 0), 0), IF(BB101="X", TIME(0, 20, 0), 0), IF(BB106="X", TIME(0, 20, 0), 0), IF(BB111="X", TIME(0, 20, 0), 0), IF(BB116="X", TIME(0, 20, 0), 0), IF(BB121="X", TIME(0, 20, 0), 0), IF(BB126="X", TIME(0, 20, 0), 0), IF(BB131="X", TIME(0, 20, 0), 0), IF(BB136="X", TIME(0, 20, 0), 0), IF(BB141="X", TIME(0, 20, 0), 0), IF(BB146="X", TIME(0, 20, 0), 0), IF(BB151="X", TIME(0, 20, 0), 0), IF(BB156="X", TIME(0, 20, 0), 0), IF(BB161="X", TIME(0, 20, 0), 0), IF(BB166="X", TIME(0, 20, 0), 0), IF(BB171="X", TIME(0, 20, 0), 0), IF(BB176="X", TIME(0, 20, 0), 0))</f>
        <v>9.7222222222222238E-2</v>
      </c>
      <c r="BC182" s="20">
        <f t="array" ref="BC182">SUM(IF(BC6="X", TIME(0, 20, 0), 0), IF(BC11="X", TIME(0, 20, 0), 0), IF(BC16="X", TIME(0, 20, 0), 0), IF(BC21="X", TIME(0, 20, 0), 0), IF(BC26="X", TIME(0, 20, 0), 0), IF(BC31="X", TIME(0, 20, 0), 0), IF(BC36="X", TIME(0, 20, 0), 0), IF(BC41="X", TIME(0, 20, 0), 0), IF(BC46="X", TIME(0, 20, 0), 0), IF(BC51="X", TIME(0, 20, 0), 0), IF(BC56="X", TIME(0, 20, 0), 0), IF(BC61="X", TIME(0, 20, 0), 0), IF(BC66="X", TIME(0, 20, 0), 0), IF(BC71="X", TIME(0, 20, 0), 0), IF(BC76="X", TIME(0, 20, 0), 0), IF(BC81="X", TIME(0, 20, 0), 0), IF(BC86="X", TIME(0, 20, 0), 0), IF(BC91="X", TIME(0, 20, 0), 0), IF(BC96="X", TIME(0, 20, 0), 0), IF(BC101="X", TIME(0, 20, 0), 0), IF(BC106="X", TIME(0, 20, 0), 0), IF(BC111="X", TIME(0, 20, 0), 0), IF(BC116="X", TIME(0, 20, 0), 0), IF(BC121="X", TIME(0, 20, 0), 0), IF(BC126="X", TIME(0, 20, 0), 0), IF(BC131="X", TIME(0, 20, 0), 0), IF(BC136="X", TIME(0, 20, 0), 0), IF(BC141="X", TIME(0, 20, 0), 0), IF(BC146="X", TIME(0, 20, 0), 0), IF(BC151="X", TIME(0, 20, 0), 0), IF(BC156="X", TIME(0, 20, 0), 0), IF(BC161="X", TIME(0, 20, 0), 0), IF(BC166="X", TIME(0, 20, 0), 0), IF(BC171="X", TIME(0, 20, 0), 0), IF(BC176="X", TIME(0, 20, 0), 0))</f>
        <v>8.3333333333333343E-2</v>
      </c>
      <c r="BD182" s="20">
        <f t="array" ref="BD182">SUM(IF(BD6="X", TIME(0, 20, 0), 0), IF(BD11="X", TIME(0, 20, 0), 0), IF(BD16="X", TIME(0, 20, 0), 0), IF(BD21="X", TIME(0, 20, 0), 0), IF(BD26="X", TIME(0, 20, 0), 0), IF(BD31="X", TIME(0, 20, 0), 0), IF(BD36="X", TIME(0, 20, 0), 0), IF(BD41="X", TIME(0, 20, 0), 0), IF(BD46="X", TIME(0, 20, 0), 0), IF(BD51="X", TIME(0, 20, 0), 0), IF(BD56="X", TIME(0, 20, 0), 0), IF(BD61="X", TIME(0, 20, 0), 0), IF(BD66="X", TIME(0, 20, 0), 0), IF(BD71="X", TIME(0, 20, 0), 0), IF(BD76="X", TIME(0, 20, 0), 0), IF(BD81="X", TIME(0, 20, 0), 0), IF(BD86="X", TIME(0, 20, 0), 0), IF(BD91="X", TIME(0, 20, 0), 0), IF(BD96="X", TIME(0, 20, 0), 0), IF(BD101="X", TIME(0, 20, 0), 0), IF(BD106="X", TIME(0, 20, 0), 0), IF(BD111="X", TIME(0, 20, 0), 0), IF(BD116="X", TIME(0, 20, 0), 0), IF(BD121="X", TIME(0, 20, 0), 0), IF(BD126="X", TIME(0, 20, 0), 0), IF(BD131="X", TIME(0, 20, 0), 0), IF(BD136="X", TIME(0, 20, 0), 0), IF(BD141="X", TIME(0, 20, 0), 0), IF(BD146="X", TIME(0, 20, 0), 0), IF(BD151="X", TIME(0, 20, 0), 0), IF(BD156="X", TIME(0, 20, 0), 0), IF(BD161="X", TIME(0, 20, 0), 0), IF(BD166="X", TIME(0, 20, 0), 0), IF(BD171="X", TIME(0, 20, 0), 0), IF(BD176="X", TIME(0, 20, 0), 0))</f>
        <v>0.12500000000000003</v>
      </c>
      <c r="BE182" s="20">
        <f t="array" ref="BE182">SUM(IF(BE6="X", TIME(0, 20, 0), 0), IF(BE11="X", TIME(0, 20, 0), 0), IF(BE16="X", TIME(0, 20, 0), 0), IF(BE21="X", TIME(0, 20, 0), 0), IF(BE26="X", TIME(0, 20, 0), 0), IF(BE31="X", TIME(0, 20, 0), 0), IF(BE36="X", TIME(0, 20, 0), 0), IF(BE41="X", TIME(0, 20, 0), 0), IF(BE46="X", TIME(0, 20, 0), 0), IF(BE51="X", TIME(0, 20, 0), 0), IF(BE56="X", TIME(0, 20, 0), 0), IF(BE61="X", TIME(0, 20, 0), 0), IF(BE66="X", TIME(0, 20, 0), 0), IF(BE71="X", TIME(0, 20, 0), 0), IF(BE76="X", TIME(0, 20, 0), 0), IF(BE81="X", TIME(0, 20, 0), 0), IF(BE86="X", TIME(0, 20, 0), 0), IF(BE91="X", TIME(0, 20, 0), 0), IF(BE96="X", TIME(0, 20, 0), 0), IF(BE101="X", TIME(0, 20, 0), 0), IF(BE106="X", TIME(0, 20, 0), 0), IF(BE111="X", TIME(0, 20, 0), 0), IF(BE116="X", TIME(0, 20, 0), 0), IF(BE121="X", TIME(0, 20, 0), 0), IF(BE126="X", TIME(0, 20, 0), 0), IF(BE131="X", TIME(0, 20, 0), 0), IF(BE136="X", TIME(0, 20, 0), 0), IF(BE141="X", TIME(0, 20, 0), 0), IF(BE146="X", TIME(0, 20, 0), 0), IF(BE151="X", TIME(0, 20, 0), 0), IF(BE156="X", TIME(0, 20, 0), 0), IF(BE161="X", TIME(0, 20, 0), 0), IF(BE166="X", TIME(0, 20, 0), 0), IF(BE171="X", TIME(0, 20, 0), 0), IF(BE176="X", TIME(0, 20, 0), 0))</f>
        <v>8.3333333333333343E-2</v>
      </c>
      <c r="BF182" s="20">
        <f t="array" ref="BF182">SUM(IF(BF6="X", TIME(0, 20, 0), 0), IF(BF11="X", TIME(0, 20, 0), 0), IF(BF16="X", TIME(0, 20, 0), 0), IF(BF21="X", TIME(0, 20, 0), 0), IF(BF26="X", TIME(0, 20, 0), 0), IF(BF31="X", TIME(0, 20, 0), 0), IF(BF36="X", TIME(0, 20, 0), 0), IF(BF41="X", TIME(0, 20, 0), 0), IF(BF46="X", TIME(0, 20, 0), 0), IF(BF51="X", TIME(0, 20, 0), 0), IF(BF56="X", TIME(0, 20, 0), 0), IF(BF61="X", TIME(0, 20, 0), 0), IF(BF66="X", TIME(0, 20, 0), 0), IF(BF71="X", TIME(0, 20, 0), 0), IF(BF76="X", TIME(0, 20, 0), 0), IF(BF81="X", TIME(0, 20, 0), 0), IF(BF86="X", TIME(0, 20, 0), 0), IF(BF91="X", TIME(0, 20, 0), 0), IF(BF96="X", TIME(0, 20, 0), 0), IF(BF101="X", TIME(0, 20, 0), 0), IF(BF106="X", TIME(0, 20, 0), 0), IF(BF111="X", TIME(0, 20, 0), 0), IF(BF116="X", TIME(0, 20, 0), 0), IF(BF121="X", TIME(0, 20, 0), 0), IF(BF126="X", TIME(0, 20, 0), 0), IF(BF131="X", TIME(0, 20, 0), 0), IF(BF136="X", TIME(0, 20, 0), 0), IF(BF141="X", TIME(0, 20, 0), 0), IF(BF146="X", TIME(0, 20, 0), 0), IF(BF151="X", TIME(0, 20, 0), 0), IF(BF156="X", TIME(0, 20, 0), 0), IF(BF161="X", TIME(0, 20, 0), 0), IF(BF166="X", TIME(0, 20, 0), 0), IF(BF171="X", TIME(0, 20, 0), 0), IF(BF176="X", TIME(0, 20, 0), 0))</f>
        <v>9.7222222222222238E-2</v>
      </c>
      <c r="BG182" s="20">
        <f t="array" ref="BG182">SUM(IF(BG6="X", TIME(0, 20, 0), 0), IF(BG11="X", TIME(0, 20, 0), 0), IF(BG16="X", TIME(0, 20, 0), 0), IF(BG21="X", TIME(0, 20, 0), 0), IF(BG26="X", TIME(0, 20, 0), 0), IF(BG31="X", TIME(0, 20, 0), 0), IF(BG36="X", TIME(0, 20, 0), 0), IF(BG41="X", TIME(0, 20, 0), 0), IF(BG46="X", TIME(0, 20, 0), 0), IF(BG51="X", TIME(0, 20, 0), 0), IF(BG56="X", TIME(0, 20, 0), 0), IF(BG61="X", TIME(0, 20, 0), 0), IF(BG66="X", TIME(0, 20, 0), 0), IF(BG71="X", TIME(0, 20, 0), 0), IF(BG76="X", TIME(0, 20, 0), 0), IF(BG81="X", TIME(0, 20, 0), 0), IF(BG86="X", TIME(0, 20, 0), 0), IF(BG91="X", TIME(0, 20, 0), 0), IF(BG96="X", TIME(0, 20, 0), 0), IF(BG101="X", TIME(0, 20, 0), 0), IF(BG106="X", TIME(0, 20, 0), 0), IF(BG111="X", TIME(0, 20, 0), 0), IF(BG116="X", TIME(0, 20, 0), 0), IF(BG121="X", TIME(0, 20, 0), 0), IF(BG126="X", TIME(0, 20, 0), 0), IF(BG131="X", TIME(0, 20, 0), 0), IF(BG136="X", TIME(0, 20, 0), 0), IF(BG141="X", TIME(0, 20, 0), 0), IF(BG146="X", TIME(0, 20, 0), 0), IF(BG151="X", TIME(0, 20, 0), 0), IF(BG156="X", TIME(0, 20, 0), 0), IF(BG161="X", TIME(0, 20, 0), 0), IF(BG166="X", TIME(0, 20, 0), 0), IF(BG171="X", TIME(0, 20, 0), 0), IF(BG176="X", TIME(0, 20, 0), 0))</f>
        <v>8.3333333333333343E-2</v>
      </c>
      <c r="BH182" s="20">
        <f t="array" ref="BH182">SUM(IF(BH6="X", TIME(0, 20, 0), 0), IF(BH11="X", TIME(0, 20, 0), 0), IF(BH16="X", TIME(0, 20, 0), 0), IF(BH21="X", TIME(0, 20, 0), 0), IF(BH26="X", TIME(0, 20, 0), 0), IF(BH31="X", TIME(0, 20, 0), 0), IF(BH36="X", TIME(0, 20, 0), 0), IF(BH41="X", TIME(0, 20, 0), 0), IF(BH46="X", TIME(0, 20, 0), 0), IF(BH51="X", TIME(0, 20, 0), 0), IF(BH56="X", TIME(0, 20, 0), 0), IF(BH61="X", TIME(0, 20, 0), 0), IF(BH66="X", TIME(0, 20, 0), 0), IF(BH71="X", TIME(0, 20, 0), 0), IF(BH76="X", TIME(0, 20, 0), 0), IF(BH81="X", TIME(0, 20, 0), 0), IF(BH86="X", TIME(0, 20, 0), 0), IF(BH91="X", TIME(0, 20, 0), 0), IF(BH96="X", TIME(0, 20, 0), 0), IF(BH101="X", TIME(0, 20, 0), 0), IF(BH106="X", TIME(0, 20, 0), 0), IF(BH111="X", TIME(0, 20, 0), 0), IF(BH116="X", TIME(0, 20, 0), 0), IF(BH121="X", TIME(0, 20, 0), 0), IF(BH126="X", TIME(0, 20, 0), 0), IF(BH131="X", TIME(0, 20, 0), 0), IF(BH136="X", TIME(0, 20, 0), 0), IF(BH141="X", TIME(0, 20, 0), 0), IF(BH146="X", TIME(0, 20, 0), 0), IF(BH151="X", TIME(0, 20, 0), 0), IF(BH156="X", TIME(0, 20, 0), 0), IF(BH161="X", TIME(0, 20, 0), 0), IF(BH166="X", TIME(0, 20, 0), 0), IF(BH171="X", TIME(0, 20, 0), 0), IF(BH176="X", TIME(0, 20, 0), 0))</f>
        <v>6.9444444444444448E-2</v>
      </c>
      <c r="BI182" s="20">
        <f t="array" ref="BI182">SUM(IF(BI6="X", TIME(0, 20, 0), 0), IF(BI11="X", TIME(0, 20, 0), 0), IF(BI16="X", TIME(0, 20, 0), 0), IF(BI21="X", TIME(0, 20, 0), 0), IF(BI26="X", TIME(0, 20, 0), 0), IF(BI31="X", TIME(0, 20, 0), 0), IF(BI36="X", TIME(0, 20, 0), 0), IF(BI41="X", TIME(0, 20, 0), 0), IF(BI46="X", TIME(0, 20, 0), 0), IF(BI51="X", TIME(0, 20, 0), 0), IF(BI56="X", TIME(0, 20, 0), 0), IF(BI61="X", TIME(0, 20, 0), 0), IF(BI66="X", TIME(0, 20, 0), 0), IF(BI71="X", TIME(0, 20, 0), 0), IF(BI76="X", TIME(0, 20, 0), 0), IF(BI81="X", TIME(0, 20, 0), 0), IF(BI86="X", TIME(0, 20, 0), 0), IF(BI91="X", TIME(0, 20, 0), 0), IF(BI96="X", TIME(0, 20, 0), 0), IF(BI101="X", TIME(0, 20, 0), 0), IF(BI106="X", TIME(0, 20, 0), 0), IF(BI111="X", TIME(0, 20, 0), 0), IF(BI116="X", TIME(0, 20, 0), 0), IF(BI121="X", TIME(0, 20, 0), 0), IF(BI126="X", TIME(0, 20, 0), 0), IF(BI131="X", TIME(0, 20, 0), 0), IF(BI136="X", TIME(0, 20, 0), 0), IF(BI141="X", TIME(0, 20, 0), 0), IF(BI146="X", TIME(0, 20, 0), 0), IF(BI151="X", TIME(0, 20, 0), 0), IF(BI156="X", TIME(0, 20, 0), 0), IF(BI161="X", TIME(0, 20, 0), 0), IF(BI166="X", TIME(0, 20, 0), 0), IF(BI171="X", TIME(0, 20, 0), 0), IF(BI176="X", TIME(0, 20, 0), 0))</f>
        <v>6.9444444444444448E-2</v>
      </c>
      <c r="BJ182" s="20">
        <f t="array" ref="BJ182">SUM(IF(BJ6="X", TIME(0, 20, 0), 0), IF(BJ11="X", TIME(0, 20, 0), 0), IF(BJ16="X", TIME(0, 20, 0), 0), IF(BJ21="X", TIME(0, 20, 0), 0), IF(BJ26="X", TIME(0, 20, 0), 0), IF(BJ31="X", TIME(0, 20, 0), 0), IF(BJ36="X", TIME(0, 20, 0), 0), IF(BJ41="X", TIME(0, 20, 0), 0), IF(BJ46="X", TIME(0, 20, 0), 0), IF(BJ51="X", TIME(0, 20, 0), 0), IF(BJ56="X", TIME(0, 20, 0), 0), IF(BJ61="X", TIME(0, 20, 0), 0), IF(BJ66="X", TIME(0, 20, 0), 0), IF(BJ71="X", TIME(0, 20, 0), 0), IF(BJ76="X", TIME(0, 20, 0), 0), IF(BJ81="X", TIME(0, 20, 0), 0), IF(BJ86="X", TIME(0, 20, 0), 0), IF(BJ91="X", TIME(0, 20, 0), 0), IF(BJ96="X", TIME(0, 20, 0), 0), IF(BJ101="X", TIME(0, 20, 0), 0), IF(BJ106="X", TIME(0, 20, 0), 0), IF(BJ111="X", TIME(0, 20, 0), 0), IF(BJ116="X", TIME(0, 20, 0), 0), IF(BJ121="X", TIME(0, 20, 0), 0), IF(BJ126="X", TIME(0, 20, 0), 0), IF(BJ131="X", TIME(0, 20, 0), 0), IF(BJ136="X", TIME(0, 20, 0), 0), IF(BJ141="X", TIME(0, 20, 0), 0), IF(BJ146="X", TIME(0, 20, 0), 0), IF(BJ151="X", TIME(0, 20, 0), 0), IF(BJ156="X", TIME(0, 20, 0), 0), IF(BJ161="X", TIME(0, 20, 0), 0), IF(BJ166="X", TIME(0, 20, 0), 0), IF(BJ171="X", TIME(0, 20, 0), 0), IF(BJ176="X", TIME(0, 20, 0), 0))</f>
        <v>5.5555555555555552E-2</v>
      </c>
      <c r="BK182" s="20">
        <f t="array" ref="BK182">SUM(IF(BK6="X", TIME(0, 20, 0), 0), IF(BK11="X", TIME(0, 20, 0), 0), IF(BK16="X", TIME(0, 20, 0), 0), IF(BK21="X", TIME(0, 20, 0), 0), IF(BK26="X", TIME(0, 20, 0), 0), IF(BK31="X", TIME(0, 20, 0), 0), IF(BK36="X", TIME(0, 20, 0), 0), IF(BK41="X", TIME(0, 20, 0), 0), IF(BK46="X", TIME(0, 20, 0), 0), IF(BK51="X", TIME(0, 20, 0), 0), IF(BK56="X", TIME(0, 20, 0), 0), IF(BK61="X", TIME(0, 20, 0), 0), IF(BK66="X", TIME(0, 20, 0), 0), IF(BK71="X", TIME(0, 20, 0), 0), IF(BK76="X", TIME(0, 20, 0), 0), IF(BK81="X", TIME(0, 20, 0), 0), IF(BK86="X", TIME(0, 20, 0), 0), IF(BK91="X", TIME(0, 20, 0), 0), IF(BK96="X", TIME(0, 20, 0), 0), IF(BK101="X", TIME(0, 20, 0), 0), IF(BK106="X", TIME(0, 20, 0), 0), IF(BK111="X", TIME(0, 20, 0), 0), IF(BK116="X", TIME(0, 20, 0), 0), IF(BK121="X", TIME(0, 20, 0), 0), IF(BK126="X", TIME(0, 20, 0), 0), IF(BK131="X", TIME(0, 20, 0), 0), IF(BK136="X", TIME(0, 20, 0), 0), IF(BK141="X", TIME(0, 20, 0), 0), IF(BK146="X", TIME(0, 20, 0), 0), IF(BK151="X", TIME(0, 20, 0), 0), IF(BK156="X", TIME(0, 20, 0), 0), IF(BK161="X", TIME(0, 20, 0), 0), IF(BK166="X", TIME(0, 20, 0), 0), IF(BK171="X", TIME(0, 20, 0), 0), IF(BK176="X", TIME(0, 20, 0), 0))</f>
        <v>4.1666666666666664E-2</v>
      </c>
      <c r="BL182" s="20">
        <f t="array" ref="BL182">SUM(IF(BL6="X", TIME(0, 20, 0), 0), IF(BL11="X", TIME(0, 20, 0), 0), IF(BL16="X", TIME(0, 20, 0), 0), IF(BL21="X", TIME(0, 20, 0), 0), IF(BL26="X", TIME(0, 20, 0), 0), IF(BL31="X", TIME(0, 20, 0), 0), IF(BL36="X", TIME(0, 20, 0), 0), IF(BL41="X", TIME(0, 20, 0), 0), IF(BL46="X", TIME(0, 20, 0), 0), IF(BL51="X", TIME(0, 20, 0), 0), IF(BL56="X", TIME(0, 20, 0), 0), IF(BL61="X", TIME(0, 20, 0), 0), IF(BL66="X", TIME(0, 20, 0), 0), IF(BL71="X", TIME(0, 20, 0), 0), IF(BL76="X", TIME(0, 20, 0), 0), IF(BL81="X", TIME(0, 20, 0), 0), IF(BL86="X", TIME(0, 20, 0), 0), IF(BL91="X", TIME(0, 20, 0), 0), IF(BL96="X", TIME(0, 20, 0), 0), IF(BL101="X", TIME(0, 20, 0), 0), IF(BL106="X", TIME(0, 20, 0), 0), IF(BL111="X", TIME(0, 20, 0), 0), IF(BL116="X", TIME(0, 20, 0), 0), IF(BL121="X", TIME(0, 20, 0), 0), IF(BL126="X", TIME(0, 20, 0), 0), IF(BL131="X", TIME(0, 20, 0), 0), IF(BL136="X", TIME(0, 20, 0), 0), IF(BL141="X", TIME(0, 20, 0), 0), IF(BL146="X", TIME(0, 20, 0), 0), IF(BL151="X", TIME(0, 20, 0), 0), IF(BL156="X", TIME(0, 20, 0), 0), IF(BL161="X", TIME(0, 20, 0), 0), IF(BL166="X", TIME(0, 20, 0), 0), IF(BL171="X", TIME(0, 20, 0), 0), IF(BL176="X", TIME(0, 20, 0), 0))</f>
        <v>2.7777777777777776E-2</v>
      </c>
      <c r="BM182" s="20">
        <f t="array" ref="BM182">SUM(IF(BM6="X", TIME(0, 20, 0), 0), IF(BM11="X", TIME(0, 20, 0), 0), IF(BM16="X", TIME(0, 20, 0), 0), IF(BM21="X", TIME(0, 20, 0), 0), IF(BM26="X", TIME(0, 20, 0), 0), IF(BM31="X", TIME(0, 20, 0), 0), IF(BM36="X", TIME(0, 20, 0), 0), IF(BM41="X", TIME(0, 20, 0), 0), IF(BM46="X", TIME(0, 20, 0), 0), IF(BM51="X", TIME(0, 20, 0), 0), IF(BM56="X", TIME(0, 20, 0), 0), IF(BM61="X", TIME(0, 20, 0), 0), IF(BM66="X", TIME(0, 20, 0), 0), IF(BM71="X", TIME(0, 20, 0), 0), IF(BM76="X", TIME(0, 20, 0), 0), IF(BM81="X", TIME(0, 20, 0), 0), IF(BM86="X", TIME(0, 20, 0), 0), IF(BM91="X", TIME(0, 20, 0), 0), IF(BM96="X", TIME(0, 20, 0), 0), IF(BM101="X", TIME(0, 20, 0), 0), IF(BM106="X", TIME(0, 20, 0), 0), IF(BM111="X", TIME(0, 20, 0), 0), IF(BM116="X", TIME(0, 20, 0), 0), IF(BM121="X", TIME(0, 20, 0), 0), IF(BM126="X", TIME(0, 20, 0), 0), IF(BM131="X", TIME(0, 20, 0), 0), IF(BM136="X", TIME(0, 20, 0), 0), IF(BM141="X", TIME(0, 20, 0), 0), IF(BM146="X", TIME(0, 20, 0), 0), IF(BM151="X", TIME(0, 20, 0), 0), IF(BM156="X", TIME(0, 20, 0), 0), IF(BM161="X", TIME(0, 20, 0), 0), IF(BM166="X", TIME(0, 20, 0), 0), IF(BM171="X", TIME(0, 20, 0), 0), IF(BM176="X", TIME(0, 20, 0), 0))</f>
        <v>0.11111111111111113</v>
      </c>
      <c r="BN182" s="20">
        <f t="array" ref="BN182">SUM(IF(BN6="X", TIME(0, 20, 0), 0), IF(BN11="X", TIME(0, 20, 0), 0), IF(BN16="X", TIME(0, 20, 0), 0), IF(BN21="X", TIME(0, 20, 0), 0), IF(BN26="X", TIME(0, 20, 0), 0), IF(BN31="X", TIME(0, 20, 0), 0), IF(BN36="X", TIME(0, 20, 0), 0), IF(BN41="X", TIME(0, 20, 0), 0), IF(BN46="X", TIME(0, 20, 0), 0), IF(BN51="X", TIME(0, 20, 0), 0), IF(BN56="X", TIME(0, 20, 0), 0), IF(BN61="X", TIME(0, 20, 0), 0), IF(BN66="X", TIME(0, 20, 0), 0), IF(BN71="X", TIME(0, 20, 0), 0), IF(BN76="X", TIME(0, 20, 0), 0), IF(BN81="X", TIME(0, 20, 0), 0), IF(BN86="X", TIME(0, 20, 0), 0), IF(BN91="X", TIME(0, 20, 0), 0), IF(BN96="X", TIME(0, 20, 0), 0), IF(BN101="X", TIME(0, 20, 0), 0), IF(BN106="X", TIME(0, 20, 0), 0), IF(BN111="X", TIME(0, 20, 0), 0), IF(BN116="X", TIME(0, 20, 0), 0), IF(BN121="X", TIME(0, 20, 0), 0), IF(BN126="X", TIME(0, 20, 0), 0), IF(BN131="X", TIME(0, 20, 0), 0), IF(BN136="X", TIME(0, 20, 0), 0), IF(BN141="X", TIME(0, 20, 0), 0), IF(BN146="X", TIME(0, 20, 0), 0), IF(BN151="X", TIME(0, 20, 0), 0), IF(BN156="X", TIME(0, 20, 0), 0), IF(BN161="X", TIME(0, 20, 0), 0), IF(BN166="X", TIME(0, 20, 0), 0), IF(BN171="X", TIME(0, 20, 0), 0), IF(BN176="X", TIME(0, 20, 0), 0))</f>
        <v>8.3333333333333343E-2</v>
      </c>
      <c r="BO182" s="20">
        <f t="array" ref="BO182">SUM(IF(BO6="X", TIME(0, 20, 0), 0), IF(BO11="X", TIME(0, 20, 0), 0), IF(BO16="X", TIME(0, 20, 0), 0), IF(BO21="X", TIME(0, 20, 0), 0), IF(BO26="X", TIME(0, 20, 0), 0), IF(BO31="X", TIME(0, 20, 0), 0), IF(BO36="X", TIME(0, 20, 0), 0), IF(BO41="X", TIME(0, 20, 0), 0), IF(BO46="X", TIME(0, 20, 0), 0), IF(BO51="X", TIME(0, 20, 0), 0), IF(BO56="X", TIME(0, 20, 0), 0), IF(BO61="X", TIME(0, 20, 0), 0), IF(BO66="X", TIME(0, 20, 0), 0), IF(BO71="X", TIME(0, 20, 0), 0), IF(BO76="X", TIME(0, 20, 0), 0), IF(BO81="X", TIME(0, 20, 0), 0), IF(BO86="X", TIME(0, 20, 0), 0), IF(BO91="X", TIME(0, 20, 0), 0), IF(BO96="X", TIME(0, 20, 0), 0), IF(BO101="X", TIME(0, 20, 0), 0), IF(BO106="X", TIME(0, 20, 0), 0), IF(BO111="X", TIME(0, 20, 0), 0), IF(BO116="X", TIME(0, 20, 0), 0), IF(BO121="X", TIME(0, 20, 0), 0), IF(BO126="X", TIME(0, 20, 0), 0), IF(BO131="X", TIME(0, 20, 0), 0), IF(BO136="X", TIME(0, 20, 0), 0), IF(BO141="X", TIME(0, 20, 0), 0), IF(BO146="X", TIME(0, 20, 0), 0), IF(BO151="X", TIME(0, 20, 0), 0), IF(BO156="X", TIME(0, 20, 0), 0), IF(BO161="X", TIME(0, 20, 0), 0), IF(BO166="X", TIME(0, 20, 0), 0), IF(BO171="X", TIME(0, 20, 0), 0), IF(BO176="X", TIME(0, 20, 0), 0))</f>
        <v>5.5555555555555552E-2</v>
      </c>
      <c r="BP182" s="20">
        <f t="array" ref="BP182">SUM(IF(BP6="X", TIME(0, 20, 0), 0), IF(BP11="X", TIME(0, 20, 0), 0), IF(BP16="X", TIME(0, 20, 0), 0), IF(BP21="X", TIME(0, 20, 0), 0), IF(BP26="X", TIME(0, 20, 0), 0), IF(BP31="X", TIME(0, 20, 0), 0), IF(BP36="X", TIME(0, 20, 0), 0), IF(BP41="X", TIME(0, 20, 0), 0), IF(BP46="X", TIME(0, 20, 0), 0), IF(BP51="X", TIME(0, 20, 0), 0), IF(BP56="X", TIME(0, 20, 0), 0), IF(BP61="X", TIME(0, 20, 0), 0), IF(BP66="X", TIME(0, 20, 0), 0), IF(BP71="X", TIME(0, 20, 0), 0), IF(BP76="X", TIME(0, 20, 0), 0), IF(BP81="X", TIME(0, 20, 0), 0), IF(BP86="X", TIME(0, 20, 0), 0), IF(BP91="X", TIME(0, 20, 0), 0), IF(BP96="X", TIME(0, 20, 0), 0), IF(BP101="X", TIME(0, 20, 0), 0), IF(BP106="X", TIME(0, 20, 0), 0), IF(BP111="X", TIME(0, 20, 0), 0), IF(BP116="X", TIME(0, 20, 0), 0), IF(BP121="X", TIME(0, 20, 0), 0), IF(BP126="X", TIME(0, 20, 0), 0), IF(BP131="X", TIME(0, 20, 0), 0), IF(BP136="X", TIME(0, 20, 0), 0), IF(BP141="X", TIME(0, 20, 0), 0), IF(BP146="X", TIME(0, 20, 0), 0), IF(BP151="X", TIME(0, 20, 0), 0), IF(BP156="X", TIME(0, 20, 0), 0), IF(BP161="X", TIME(0, 20, 0), 0), IF(BP166="X", TIME(0, 20, 0), 0), IF(BP171="X", TIME(0, 20, 0), 0), IF(BP176="X", TIME(0, 20, 0), 0))</f>
        <v>4.1666666666666664E-2</v>
      </c>
      <c r="BQ182" s="20">
        <f t="array" ref="BQ182">SUM(IF(BQ6="X", TIME(0, 20, 0), 0), IF(BQ11="X", TIME(0, 20, 0), 0), IF(BQ16="X", TIME(0, 20, 0), 0), IF(BQ21="X", TIME(0, 20, 0), 0), IF(BQ26="X", TIME(0, 20, 0), 0), IF(BQ31="X", TIME(0, 20, 0), 0), IF(BQ36="X", TIME(0, 20, 0), 0), IF(BQ41="X", TIME(0, 20, 0), 0), IF(BQ46="X", TIME(0, 20, 0), 0), IF(BQ51="X", TIME(0, 20, 0), 0), IF(BQ56="X", TIME(0, 20, 0), 0), IF(BQ61="X", TIME(0, 20, 0), 0), IF(BQ66="X", TIME(0, 20, 0), 0), IF(BQ71="X", TIME(0, 20, 0), 0), IF(BQ76="X", TIME(0, 20, 0), 0), IF(BQ81="X", TIME(0, 20, 0), 0), IF(BQ86="X", TIME(0, 20, 0), 0), IF(BQ91="X", TIME(0, 20, 0), 0), IF(BQ96="X", TIME(0, 20, 0), 0), IF(BQ101="X", TIME(0, 20, 0), 0), IF(BQ106="X", TIME(0, 20, 0), 0), IF(BQ111="X", TIME(0, 20, 0), 0), IF(BQ116="X", TIME(0, 20, 0), 0), IF(BQ121="X", TIME(0, 20, 0), 0), IF(BQ126="X", TIME(0, 20, 0), 0), IF(BQ131="X", TIME(0, 20, 0), 0), IF(BQ136="X", TIME(0, 20, 0), 0), IF(BQ141="X", TIME(0, 20, 0), 0), IF(BQ146="X", TIME(0, 20, 0), 0), IF(BQ151="X", TIME(0, 20, 0), 0), IF(BQ156="X", TIME(0, 20, 0), 0), IF(BQ161="X", TIME(0, 20, 0), 0), IF(BQ166="X", TIME(0, 20, 0), 0), IF(BQ171="X", TIME(0, 20, 0), 0), IF(BQ176="X", TIME(0, 20, 0), 0))</f>
        <v>1.3888888888888888E-2</v>
      </c>
      <c r="BR182" s="20">
        <f t="array" ref="BR182">SUM(IF(BR6="X", TIME(0, 20, 0), 0), IF(BR11="X", TIME(0, 20, 0), 0), IF(BR16="X", TIME(0, 20, 0), 0), IF(BR21="X", TIME(0, 20, 0), 0), IF(BR26="X", TIME(0, 20, 0), 0), IF(BR31="X", TIME(0, 20, 0), 0), IF(BR36="X", TIME(0, 20, 0), 0), IF(BR41="X", TIME(0, 20, 0), 0), IF(BR46="X", TIME(0, 20, 0), 0), IF(BR51="X", TIME(0, 20, 0), 0), IF(BR56="X", TIME(0, 20, 0), 0), IF(BR61="X", TIME(0, 20, 0), 0), IF(BR66="X", TIME(0, 20, 0), 0), IF(BR71="X", TIME(0, 20, 0), 0), IF(BR76="X", TIME(0, 20, 0), 0), IF(BR81="X", TIME(0, 20, 0), 0), IF(BR86="X", TIME(0, 20, 0), 0), IF(BR91="X", TIME(0, 20, 0), 0), IF(BR96="X", TIME(0, 20, 0), 0), IF(BR101="X", TIME(0, 20, 0), 0), IF(BR106="X", TIME(0, 20, 0), 0), IF(BR111="X", TIME(0, 20, 0), 0), IF(BR116="X", TIME(0, 20, 0), 0), IF(BR121="X", TIME(0, 20, 0), 0), IF(BR126="X", TIME(0, 20, 0), 0), IF(BR131="X", TIME(0, 20, 0), 0), IF(BR136="X", TIME(0, 20, 0), 0), IF(BR141="X", TIME(0, 20, 0), 0), IF(BR146="X", TIME(0, 20, 0), 0), IF(BR151="X", TIME(0, 20, 0), 0), IF(BR156="X", TIME(0, 20, 0), 0), IF(BR161="X", TIME(0, 20, 0), 0), IF(BR166="X", TIME(0, 20, 0), 0), IF(BR171="X", TIME(0, 20, 0), 0), IF(BR176="X", TIME(0, 20, 0), 0))</f>
        <v>0</v>
      </c>
      <c r="BS182" s="20">
        <f t="array" ref="BS182">SUM(IF(BS6="X", TIME(0, 20, 0), 0), IF(BS11="X", TIME(0, 20, 0), 0), IF(BS16="X", TIME(0, 20, 0), 0), IF(BS21="X", TIME(0, 20, 0), 0), IF(BS26="X", TIME(0, 20, 0), 0), IF(BS31="X", TIME(0, 20, 0), 0), IF(BS36="X", TIME(0, 20, 0), 0), IF(BS41="X", TIME(0, 20, 0), 0), IF(BS46="X", TIME(0, 20, 0), 0), IF(BS51="X", TIME(0, 20, 0), 0), IF(BS56="X", TIME(0, 20, 0), 0), IF(BS61="X", TIME(0, 20, 0), 0), IF(BS66="X", TIME(0, 20, 0), 0), IF(BS71="X", TIME(0, 20, 0), 0), IF(BS76="X", TIME(0, 20, 0), 0), IF(BS81="X", TIME(0, 20, 0), 0), IF(BS86="X", TIME(0, 20, 0), 0), IF(BS91="X", TIME(0, 20, 0), 0), IF(BS96="X", TIME(0, 20, 0), 0), IF(BS101="X", TIME(0, 20, 0), 0), IF(BS106="X", TIME(0, 20, 0), 0), IF(BS111="X", TIME(0, 20, 0), 0), IF(BS116="X", TIME(0, 20, 0), 0), IF(BS121="X", TIME(0, 20, 0), 0), IF(BS126="X", TIME(0, 20, 0), 0), IF(BS131="X", TIME(0, 20, 0), 0), IF(BS136="X", TIME(0, 20, 0), 0), IF(BS141="X", TIME(0, 20, 0), 0), IF(BS146="X", TIME(0, 20, 0), 0), IF(BS151="X", TIME(0, 20, 0), 0), IF(BS156="X", TIME(0, 20, 0), 0), IF(BS161="X", TIME(0, 20, 0), 0), IF(BS166="X", TIME(0, 20, 0), 0), IF(BS171="X", TIME(0, 20, 0), 0), IF(BS176="X", TIME(0, 20, 0), 0))</f>
        <v>0</v>
      </c>
      <c r="BT182" s="20">
        <f t="array" ref="BT182">SUM(IF(BT6="X", TIME(0, 20, 0), 0), IF(BT11="X", TIME(0, 20, 0), 0), IF(BT16="X", TIME(0, 20, 0), 0), IF(BT21="X", TIME(0, 20, 0), 0), IF(BT26="X", TIME(0, 20, 0), 0), IF(BT31="X", TIME(0, 20, 0), 0), IF(BT36="X", TIME(0, 20, 0), 0), IF(BT41="X", TIME(0, 20, 0), 0), IF(BT46="X", TIME(0, 20, 0), 0), IF(BT51="X", TIME(0, 20, 0), 0), IF(BT56="X", TIME(0, 20, 0), 0), IF(BT61="X", TIME(0, 20, 0), 0), IF(BT66="X", TIME(0, 20, 0), 0), IF(BT71="X", TIME(0, 20, 0), 0), IF(BT76="X", TIME(0, 20, 0), 0), IF(BT81="X", TIME(0, 20, 0), 0), IF(BT86="X", TIME(0, 20, 0), 0), IF(BT91="X", TIME(0, 20, 0), 0), IF(BT96="X", TIME(0, 20, 0), 0), IF(BT101="X", TIME(0, 20, 0), 0), IF(BT106="X", TIME(0, 20, 0), 0), IF(BT111="X", TIME(0, 20, 0), 0), IF(BT116="X", TIME(0, 20, 0), 0), IF(BT121="X", TIME(0, 20, 0), 0), IF(BT126="X", TIME(0, 20, 0), 0), IF(BT131="X", TIME(0, 20, 0), 0), IF(BT136="X", TIME(0, 20, 0), 0), IF(BT141="X", TIME(0, 20, 0), 0), IF(BT146="X", TIME(0, 20, 0), 0), IF(BT151="X", TIME(0, 20, 0), 0), IF(BT156="X", TIME(0, 20, 0), 0), IF(BT161="X", TIME(0, 20, 0), 0), IF(BT166="X", TIME(0, 20, 0), 0), IF(BT171="X", TIME(0, 20, 0), 0), IF(BT176="X", TIME(0, 20, 0), 0))</f>
        <v>0</v>
      </c>
      <c r="BU182" s="20">
        <f t="array" ref="BU182">SUM(IF(BU6="X", TIME(0, 20, 0), 0), IF(BU11="X", TIME(0, 20, 0), 0), IF(BU16="X", TIME(0, 20, 0), 0), IF(BU21="X", TIME(0, 20, 0), 0), IF(BU26="X", TIME(0, 20, 0), 0), IF(BU31="X", TIME(0, 20, 0), 0), IF(BU36="X", TIME(0, 20, 0), 0), IF(BU41="X", TIME(0, 20, 0), 0), IF(BU46="X", TIME(0, 20, 0), 0), IF(BU51="X", TIME(0, 20, 0), 0), IF(BU56="X", TIME(0, 20, 0), 0), IF(BU61="X", TIME(0, 20, 0), 0), IF(BU66="X", TIME(0, 20, 0), 0), IF(BU71="X", TIME(0, 20, 0), 0), IF(BU76="X", TIME(0, 20, 0), 0), IF(BU81="X", TIME(0, 20, 0), 0), IF(BU86="X", TIME(0, 20, 0), 0), IF(BU91="X", TIME(0, 20, 0), 0), IF(BU96="X", TIME(0, 20, 0), 0), IF(BU101="X", TIME(0, 20, 0), 0), IF(BU106="X", TIME(0, 20, 0), 0), IF(BU111="X", TIME(0, 20, 0), 0), IF(BU116="X", TIME(0, 20, 0), 0), IF(BU121="X", TIME(0, 20, 0), 0), IF(BU126="X", TIME(0, 20, 0), 0), IF(BU131="X", TIME(0, 20, 0), 0), IF(BU136="X", TIME(0, 20, 0), 0), IF(BU141="X", TIME(0, 20, 0), 0), IF(BU146="X", TIME(0, 20, 0), 0), IF(BU151="X", TIME(0, 20, 0), 0), IF(BU156="X", TIME(0, 20, 0), 0), IF(BU161="X", TIME(0, 20, 0), 0), IF(BU166="X", TIME(0, 20, 0), 0), IF(BU171="X", TIME(0, 20, 0), 0), IF(BU176="X", TIME(0, 20, 0), 0))</f>
        <v>0</v>
      </c>
      <c r="BW182" s="20">
        <f t="shared" si="2"/>
        <v>5.5555555555555552E-2</v>
      </c>
      <c r="BX182" s="20">
        <f t="shared" si="2"/>
        <v>4.1666666666666664E-2</v>
      </c>
      <c r="BY182" s="20">
        <f t="shared" si="2"/>
        <v>4.1666666666666664E-2</v>
      </c>
      <c r="BZ182" s="20">
        <f t="shared" si="2"/>
        <v>1.3888888888888888E-2</v>
      </c>
      <c r="CA182" s="20">
        <f t="shared" si="2"/>
        <v>1.3888888888888888E-2</v>
      </c>
      <c r="CB182" s="20">
        <f t="shared" si="2"/>
        <v>1.3888888888888888E-2</v>
      </c>
      <c r="CC182" s="20">
        <f t="shared" si="2"/>
        <v>1.3888888888888888E-2</v>
      </c>
      <c r="CD182" s="20">
        <f t="shared" si="2"/>
        <v>1.3888888888888888E-2</v>
      </c>
      <c r="CE182" s="20">
        <f t="shared" si="2"/>
        <v>1.3888888888888888E-2</v>
      </c>
      <c r="CF182" s="20">
        <f t="shared" si="2"/>
        <v>1.3888888888888888E-2</v>
      </c>
      <c r="CG182" s="20">
        <f t="shared" si="3"/>
        <v>0</v>
      </c>
      <c r="CH182" s="20">
        <f t="shared" si="3"/>
        <v>0</v>
      </c>
      <c r="CI182" s="20">
        <f t="shared" si="3"/>
        <v>0</v>
      </c>
      <c r="CJ182" s="20">
        <f t="shared" si="3"/>
        <v>0</v>
      </c>
      <c r="CK182" s="20">
        <f t="shared" si="3"/>
        <v>0</v>
      </c>
      <c r="CL182" s="20">
        <f t="shared" si="3"/>
        <v>0</v>
      </c>
      <c r="CM182" s="20">
        <f t="shared" si="3"/>
        <v>1.3888888888888888E-2</v>
      </c>
      <c r="CN182" s="20">
        <f t="shared" si="3"/>
        <v>1.3888888888888888E-2</v>
      </c>
      <c r="CO182" s="20">
        <f t="shared" si="3"/>
        <v>1.3888888888888888E-2</v>
      </c>
      <c r="CP182" s="20">
        <f t="shared" si="3"/>
        <v>1.3888888888888888E-2</v>
      </c>
      <c r="CQ182" s="20">
        <f t="shared" si="4"/>
        <v>1.3888888888888888E-2</v>
      </c>
      <c r="CR182" s="20">
        <f t="shared" si="4"/>
        <v>0</v>
      </c>
      <c r="CS182" s="20">
        <f t="shared" si="4"/>
        <v>0</v>
      </c>
      <c r="CT182" s="20">
        <f t="shared" si="4"/>
        <v>0</v>
      </c>
      <c r="CU182" s="20">
        <f t="shared" si="4"/>
        <v>1.3888888888888888E-2</v>
      </c>
      <c r="CV182" s="20">
        <f t="shared" si="4"/>
        <v>1.3888888888888888E-2</v>
      </c>
      <c r="CW182" s="20">
        <f t="shared" si="4"/>
        <v>1.3888888888888888E-2</v>
      </c>
      <c r="CX182" s="20">
        <f t="shared" si="4"/>
        <v>0</v>
      </c>
      <c r="CY182" s="20">
        <f t="shared" si="4"/>
        <v>0</v>
      </c>
      <c r="CZ182" s="20">
        <f t="shared" si="4"/>
        <v>0</v>
      </c>
      <c r="DA182" s="20">
        <f t="shared" si="5"/>
        <v>0</v>
      </c>
      <c r="DB182" s="20">
        <f t="shared" si="5"/>
        <v>0</v>
      </c>
      <c r="DC182" s="20">
        <f t="shared" si="5"/>
        <v>0</v>
      </c>
      <c r="DD182" s="20">
        <f t="shared" si="5"/>
        <v>0</v>
      </c>
      <c r="DE182" s="20">
        <f t="shared" si="5"/>
        <v>1.3888888888888888E-2</v>
      </c>
      <c r="DF182" s="20">
        <f t="shared" si="5"/>
        <v>2.7777777777777776E-2</v>
      </c>
      <c r="DG182" s="20">
        <f t="shared" si="5"/>
        <v>4.1666666666666664E-2</v>
      </c>
      <c r="DH182" s="20">
        <f t="shared" si="5"/>
        <v>6.9444444444444448E-2</v>
      </c>
      <c r="DI182" s="20">
        <f t="shared" si="5"/>
        <v>6.9444444444444448E-2</v>
      </c>
      <c r="DJ182" s="20">
        <f t="shared" si="5"/>
        <v>9.7222222222222238E-2</v>
      </c>
      <c r="DK182" s="20">
        <f t="shared" si="6"/>
        <v>0.15277777777777782</v>
      </c>
      <c r="DL182" s="20">
        <f t="shared" si="6"/>
        <v>0.13888888888888892</v>
      </c>
      <c r="DM182" s="20">
        <f t="shared" si="6"/>
        <v>0.13888888888888892</v>
      </c>
      <c r="DN182" s="20">
        <f t="shared" si="6"/>
        <v>0.11111111111111113</v>
      </c>
      <c r="DO182" s="20">
        <f t="shared" si="6"/>
        <v>0.11111111111111113</v>
      </c>
      <c r="DP182" s="20">
        <f t="shared" si="6"/>
        <v>0.12500000000000003</v>
      </c>
      <c r="DQ182" s="20">
        <f t="shared" si="6"/>
        <v>0.12500000000000003</v>
      </c>
      <c r="DR182" s="20">
        <f t="shared" si="6"/>
        <v>0.12500000000000003</v>
      </c>
      <c r="DS182" s="20">
        <f t="shared" si="6"/>
        <v>0.12500000000000003</v>
      </c>
      <c r="DT182" s="20">
        <f t="shared" si="6"/>
        <v>0.12500000000000003</v>
      </c>
      <c r="DU182" s="20">
        <f t="shared" si="7"/>
        <v>0.15277777777777782</v>
      </c>
      <c r="DV182" s="20">
        <f t="shared" si="7"/>
        <v>0.11111111111111113</v>
      </c>
      <c r="DW182" s="20">
        <f t="shared" si="7"/>
        <v>9.7222222222222238E-2</v>
      </c>
      <c r="DX182" s="20">
        <f t="shared" si="7"/>
        <v>8.3333333333333343E-2</v>
      </c>
      <c r="DY182" s="20">
        <f t="shared" si="7"/>
        <v>0.12500000000000003</v>
      </c>
      <c r="DZ182" s="20">
        <f t="shared" si="7"/>
        <v>8.3333333333333343E-2</v>
      </c>
      <c r="EA182" s="20">
        <f t="shared" si="7"/>
        <v>9.7222222222222238E-2</v>
      </c>
      <c r="EB182" s="20">
        <f t="shared" si="7"/>
        <v>8.3333333333333343E-2</v>
      </c>
      <c r="EC182" s="20">
        <f t="shared" si="7"/>
        <v>6.9444444444444448E-2</v>
      </c>
      <c r="ED182" s="20">
        <f t="shared" si="7"/>
        <v>6.9444444444444448E-2</v>
      </c>
      <c r="EE182" s="20">
        <f t="shared" si="8"/>
        <v>5.5555555555555552E-2</v>
      </c>
      <c r="EF182" s="20">
        <f t="shared" si="8"/>
        <v>4.1666666666666664E-2</v>
      </c>
      <c r="EG182" s="20">
        <f t="shared" si="8"/>
        <v>2.7777777777777776E-2</v>
      </c>
      <c r="EH182" s="20">
        <f t="shared" si="8"/>
        <v>0.11111111111111113</v>
      </c>
      <c r="EI182" s="20">
        <f t="shared" si="8"/>
        <v>8.3333333333333343E-2</v>
      </c>
      <c r="EJ182" s="20">
        <f t="shared" si="8"/>
        <v>5.5555555555555552E-2</v>
      </c>
      <c r="EK182" s="20">
        <f t="shared" si="8"/>
        <v>4.1666666666666664E-2</v>
      </c>
      <c r="EL182" s="20">
        <f t="shared" si="8"/>
        <v>1.3888888888888888E-2</v>
      </c>
      <c r="EM182" s="20">
        <f t="shared" si="8"/>
        <v>0</v>
      </c>
      <c r="EN182" s="20">
        <f t="shared" si="8"/>
        <v>0</v>
      </c>
      <c r="EO182" s="20">
        <f t="shared" si="9"/>
        <v>0</v>
      </c>
      <c r="EP182" s="20">
        <f t="shared" si="9"/>
        <v>0</v>
      </c>
    </row>
    <row r="183" spans="1:146" x14ac:dyDescent="0.25">
      <c r="B183" s="20">
        <f t="array" ref="B183">SUM(IF(B7="X", TIME(0, 20, 0), 0), IF(B12="X", TIME(0, 20, 0), 0), IF(B17="X", TIME(0, 20, 0), 0), IF(B22="X", TIME(0, 20, 0), 0), IF(B27="X", TIME(0, 20, 0), 0), IF(B32="X", TIME(0, 20, 0), 0), IF(B37="X", TIME(0, 20, 0), 0), IF(B42="X", TIME(0, 20, 0), 0), IF(B47="X", TIME(0, 20, 0), 0), IF(B52="X", TIME(0, 20, 0), 0), IF(B57="X", TIME(0, 20, 0), 0), IF(B62="X", TIME(0, 20, 0), 0), IF(B67="X", TIME(0, 20, 0), 0), IF(B72="X", TIME(0, 20, 0), 0), IF(B77="X", TIME(0, 20, 0), 0), IF(B82="X", TIME(0, 20, 0), 0), IF(B87="X", TIME(0, 20, 0), 0), IF(B92="X", TIME(0, 20, 0), 0), IF(B97="X", TIME(0, 20, 0), 0), IF(B102="X", TIME(0, 20, 0), 0), IF(B107="X", TIME(0, 20, 0), 0), IF(B112="X", TIME(0, 20, 0), 0), IF(B117="X", TIME(0, 20, 0), 0), IF(B122="X", TIME(0, 20, 0), 0), IF(B127="X", TIME(0, 20, 0), 0), IF(B132="X", TIME(0, 20, 0), 0), IF(B137="X", TIME(0, 20, 0), 0), IF(B142="X", TIME(0, 20, 0), 0), IF(B147="X", TIME(0, 20, 0), 0), IF(B152="X", TIME(0, 20, 0), 0), IF(B157="X", TIME(0, 20, 0), 0), IF(B162="X", TIME(0, 20, 0), 0), IF(B167="X", TIME(0, 20, 0), 0), IF(B172="X", TIME(0, 20, 0), 0), IF(B177="X", TIME(0, 20, 0), 0))</f>
        <v>0</v>
      </c>
      <c r="C183" s="20">
        <f t="array" ref="C183">SUM(IF(C7="X", TIME(0, 20, 0), 0), IF(C12="X", TIME(0, 20, 0), 0), IF(C17="X", TIME(0, 20, 0), 0), IF(C22="X", TIME(0, 20, 0), 0), IF(C27="X", TIME(0, 20, 0), 0), IF(C32="X", TIME(0, 20, 0), 0), IF(C37="X", TIME(0, 20, 0), 0), IF(C42="X", TIME(0, 20, 0), 0), IF(C47="X", TIME(0, 20, 0), 0), IF(C52="X", TIME(0, 20, 0), 0), IF(C57="X", TIME(0, 20, 0), 0), IF(C62="X", TIME(0, 20, 0), 0), IF(C67="X", TIME(0, 20, 0), 0), IF(C72="X", TIME(0, 20, 0), 0), IF(C77="X", TIME(0, 20, 0), 0), IF(C82="X", TIME(0, 20, 0), 0), IF(C87="X", TIME(0, 20, 0), 0), IF(C92="X", TIME(0, 20, 0), 0), IF(C97="X", TIME(0, 20, 0), 0), IF(C102="X", TIME(0, 20, 0), 0), IF(C107="X", TIME(0, 20, 0), 0), IF(C112="X", TIME(0, 20, 0), 0), IF(C117="X", TIME(0, 20, 0), 0), IF(C122="X", TIME(0, 20, 0), 0), IF(C127="X", TIME(0, 20, 0), 0), IF(C132="X", TIME(0, 20, 0), 0), IF(C137="X", TIME(0, 20, 0), 0), IF(C142="X", TIME(0, 20, 0), 0), IF(C147="X", TIME(0, 20, 0), 0), IF(C152="X", TIME(0, 20, 0), 0), IF(C157="X", TIME(0, 20, 0), 0), IF(C162="X", TIME(0, 20, 0), 0), IF(C167="X", TIME(0, 20, 0), 0), IF(C172="X", TIME(0, 20, 0), 0), IF(C177="X", TIME(0, 20, 0), 0))</f>
        <v>0</v>
      </c>
      <c r="D183" s="20">
        <f t="array" ref="D183">SUM(IF(D7="X", TIME(0, 20, 0), 0), IF(D12="X", TIME(0, 20, 0), 0), IF(D17="X", TIME(0, 20, 0), 0), IF(D22="X", TIME(0, 20, 0), 0), IF(D27="X", TIME(0, 20, 0), 0), IF(D32="X", TIME(0, 20, 0), 0), IF(D37="X", TIME(0, 20, 0), 0), IF(D42="X", TIME(0, 20, 0), 0), IF(D47="X", TIME(0, 20, 0), 0), IF(D52="X", TIME(0, 20, 0), 0), IF(D57="X", TIME(0, 20, 0), 0), IF(D62="X", TIME(0, 20, 0), 0), IF(D67="X", TIME(0, 20, 0), 0), IF(D72="X", TIME(0, 20, 0), 0), IF(D77="X", TIME(0, 20, 0), 0), IF(D82="X", TIME(0, 20, 0), 0), IF(D87="X", TIME(0, 20, 0), 0), IF(D92="X", TIME(0, 20, 0), 0), IF(D97="X", TIME(0, 20, 0), 0), IF(D102="X", TIME(0, 20, 0), 0), IF(D107="X", TIME(0, 20, 0), 0), IF(D112="X", TIME(0, 20, 0), 0), IF(D117="X", TIME(0, 20, 0), 0), IF(D122="X", TIME(0, 20, 0), 0), IF(D127="X", TIME(0, 20, 0), 0), IF(D132="X", TIME(0, 20, 0), 0), IF(D137="X", TIME(0, 20, 0), 0), IF(D142="X", TIME(0, 20, 0), 0), IF(D147="X", TIME(0, 20, 0), 0), IF(D152="X", TIME(0, 20, 0), 0), IF(D157="X", TIME(0, 20, 0), 0), IF(D162="X", TIME(0, 20, 0), 0), IF(D167="X", TIME(0, 20, 0), 0), IF(D172="X", TIME(0, 20, 0), 0), IF(D177="X", TIME(0, 20, 0), 0))</f>
        <v>0</v>
      </c>
      <c r="E183" s="20">
        <f t="array" ref="E183">SUM(IF(E7="X", TIME(0, 20, 0), 0), IF(E12="X", TIME(0, 20, 0), 0), IF(E17="X", TIME(0, 20, 0), 0), IF(E22="X", TIME(0, 20, 0), 0), IF(E27="X", TIME(0, 20, 0), 0), IF(E32="X", TIME(0, 20, 0), 0), IF(E37="X", TIME(0, 20, 0), 0), IF(E42="X", TIME(0, 20, 0), 0), IF(E47="X", TIME(0, 20, 0), 0), IF(E52="X", TIME(0, 20, 0), 0), IF(E57="X", TIME(0, 20, 0), 0), IF(E62="X", TIME(0, 20, 0), 0), IF(E67="X", TIME(0, 20, 0), 0), IF(E72="X", TIME(0, 20, 0), 0), IF(E77="X", TIME(0, 20, 0), 0), IF(E82="X", TIME(0, 20, 0), 0), IF(E87="X", TIME(0, 20, 0), 0), IF(E92="X", TIME(0, 20, 0), 0), IF(E97="X", TIME(0, 20, 0), 0), IF(E102="X", TIME(0, 20, 0), 0), IF(E107="X", TIME(0, 20, 0), 0), IF(E112="X", TIME(0, 20, 0), 0), IF(E117="X", TIME(0, 20, 0), 0), IF(E122="X", TIME(0, 20, 0), 0), IF(E127="X", TIME(0, 20, 0), 0), IF(E132="X", TIME(0, 20, 0), 0), IF(E137="X", TIME(0, 20, 0), 0), IF(E142="X", TIME(0, 20, 0), 0), IF(E147="X", TIME(0, 20, 0), 0), IF(E152="X", TIME(0, 20, 0), 0), IF(E157="X", TIME(0, 20, 0), 0), IF(E162="X", TIME(0, 20, 0), 0), IF(E167="X", TIME(0, 20, 0), 0), IF(E172="X", TIME(0, 20, 0), 0), IF(E177="X", TIME(0, 20, 0), 0))</f>
        <v>0</v>
      </c>
      <c r="F183" s="20">
        <f t="array" ref="F183">SUM(IF(F7="X", TIME(0, 20, 0), 0), IF(F12="X", TIME(0, 20, 0), 0), IF(F17="X", TIME(0, 20, 0), 0), IF(F22="X", TIME(0, 20, 0), 0), IF(F27="X", TIME(0, 20, 0), 0), IF(F32="X", TIME(0, 20, 0), 0), IF(F37="X", TIME(0, 20, 0), 0), IF(F42="X", TIME(0, 20, 0), 0), IF(F47="X", TIME(0, 20, 0), 0), IF(F52="X", TIME(0, 20, 0), 0), IF(F57="X", TIME(0, 20, 0), 0), IF(F62="X", TIME(0, 20, 0), 0), IF(F67="X", TIME(0, 20, 0), 0), IF(F72="X", TIME(0, 20, 0), 0), IF(F77="X", TIME(0, 20, 0), 0), IF(F82="X", TIME(0, 20, 0), 0), IF(F87="X", TIME(0, 20, 0), 0), IF(F92="X", TIME(0, 20, 0), 0), IF(F97="X", TIME(0, 20, 0), 0), IF(F102="X", TIME(0, 20, 0), 0), IF(F107="X", TIME(0, 20, 0), 0), IF(F112="X", TIME(0, 20, 0), 0), IF(F117="X", TIME(0, 20, 0), 0), IF(F122="X", TIME(0, 20, 0), 0), IF(F127="X", TIME(0, 20, 0), 0), IF(F132="X", TIME(0, 20, 0), 0), IF(F137="X", TIME(0, 20, 0), 0), IF(F142="X", TIME(0, 20, 0), 0), IF(F147="X", TIME(0, 20, 0), 0), IF(F152="X", TIME(0, 20, 0), 0), IF(F157="X", TIME(0, 20, 0), 0), IF(F162="X", TIME(0, 20, 0), 0), IF(F167="X", TIME(0, 20, 0), 0), IF(F172="X", TIME(0, 20, 0), 0), IF(F177="X", TIME(0, 20, 0), 0))</f>
        <v>0</v>
      </c>
      <c r="G183" s="20">
        <f t="array" ref="G183">SUM(IF(G7="X", TIME(0, 20, 0), 0), IF(G12="X", TIME(0, 20, 0), 0), IF(G17="X", TIME(0, 20, 0), 0), IF(G22="X", TIME(0, 20, 0), 0), IF(G27="X", TIME(0, 20, 0), 0), IF(G32="X", TIME(0, 20, 0), 0), IF(G37="X", TIME(0, 20, 0), 0), IF(G42="X", TIME(0, 20, 0), 0), IF(G47="X", TIME(0, 20, 0), 0), IF(G52="X", TIME(0, 20, 0), 0), IF(G57="X", TIME(0, 20, 0), 0), IF(G62="X", TIME(0, 20, 0), 0), IF(G67="X", TIME(0, 20, 0), 0), IF(G72="X", TIME(0, 20, 0), 0), IF(G77="X", TIME(0, 20, 0), 0), IF(G82="X", TIME(0, 20, 0), 0), IF(G87="X", TIME(0, 20, 0), 0), IF(G92="X", TIME(0, 20, 0), 0), IF(G97="X", TIME(0, 20, 0), 0), IF(G102="X", TIME(0, 20, 0), 0), IF(G107="X", TIME(0, 20, 0), 0), IF(G112="X", TIME(0, 20, 0), 0), IF(G117="X", TIME(0, 20, 0), 0), IF(G122="X", TIME(0, 20, 0), 0), IF(G127="X", TIME(0, 20, 0), 0), IF(G132="X", TIME(0, 20, 0), 0), IF(G137="X", TIME(0, 20, 0), 0), IF(G142="X", TIME(0, 20, 0), 0), IF(G147="X", TIME(0, 20, 0), 0), IF(G152="X", TIME(0, 20, 0), 0), IF(G157="X", TIME(0, 20, 0), 0), IF(G162="X", TIME(0, 20, 0), 0), IF(G167="X", TIME(0, 20, 0), 0), IF(G172="X", TIME(0, 20, 0), 0), IF(G177="X", TIME(0, 20, 0), 0))</f>
        <v>0</v>
      </c>
      <c r="H183" s="20">
        <f t="array" ref="H183">SUM(IF(H7="X", TIME(0, 20, 0), 0), IF(H12="X", TIME(0, 20, 0), 0), IF(H17="X", TIME(0, 20, 0), 0), IF(H22="X", TIME(0, 20, 0), 0), IF(H27="X", TIME(0, 20, 0), 0), IF(H32="X", TIME(0, 20, 0), 0), IF(H37="X", TIME(0, 20, 0), 0), IF(H42="X", TIME(0, 20, 0), 0), IF(H47="X", TIME(0, 20, 0), 0), IF(H52="X", TIME(0, 20, 0), 0), IF(H57="X", TIME(0, 20, 0), 0), IF(H62="X", TIME(0, 20, 0), 0), IF(H67="X", TIME(0, 20, 0), 0), IF(H72="X", TIME(0, 20, 0), 0), IF(H77="X", TIME(0, 20, 0), 0), IF(H82="X", TIME(0, 20, 0), 0), IF(H87="X", TIME(0, 20, 0), 0), IF(H92="X", TIME(0, 20, 0), 0), IF(H97="X", TIME(0, 20, 0), 0), IF(H102="X", TIME(0, 20, 0), 0), IF(H107="X", TIME(0, 20, 0), 0), IF(H112="X", TIME(0, 20, 0), 0), IF(H117="X", TIME(0, 20, 0), 0), IF(H122="X", TIME(0, 20, 0), 0), IF(H127="X", TIME(0, 20, 0), 0), IF(H132="X", TIME(0, 20, 0), 0), IF(H137="X", TIME(0, 20, 0), 0), IF(H142="X", TIME(0, 20, 0), 0), IF(H147="X", TIME(0, 20, 0), 0), IF(H152="X", TIME(0, 20, 0), 0), IF(H157="X", TIME(0, 20, 0), 0), IF(H162="X", TIME(0, 20, 0), 0), IF(H167="X", TIME(0, 20, 0), 0), IF(H172="X", TIME(0, 20, 0), 0), IF(H177="X", TIME(0, 20, 0), 0))</f>
        <v>0</v>
      </c>
      <c r="I183" s="20">
        <f t="array" ref="I183">SUM(IF(I7="X", TIME(0, 20, 0), 0), IF(I12="X", TIME(0, 20, 0), 0), IF(I17="X", TIME(0, 20, 0), 0), IF(I22="X", TIME(0, 20, 0), 0), IF(I27="X", TIME(0, 20, 0), 0), IF(I32="X", TIME(0, 20, 0), 0), IF(I37="X", TIME(0, 20, 0), 0), IF(I42="X", TIME(0, 20, 0), 0), IF(I47="X", TIME(0, 20, 0), 0), IF(I52="X", TIME(0, 20, 0), 0), IF(I57="X", TIME(0, 20, 0), 0), IF(I62="X", TIME(0, 20, 0), 0), IF(I67="X", TIME(0, 20, 0), 0), IF(I72="X", TIME(0, 20, 0), 0), IF(I77="X", TIME(0, 20, 0), 0), IF(I82="X", TIME(0, 20, 0), 0), IF(I87="X", TIME(0, 20, 0), 0), IF(I92="X", TIME(0, 20, 0), 0), IF(I97="X", TIME(0, 20, 0), 0), IF(I102="X", TIME(0, 20, 0), 0), IF(I107="X", TIME(0, 20, 0), 0), IF(I112="X", TIME(0, 20, 0), 0), IF(I117="X", TIME(0, 20, 0), 0), IF(I122="X", TIME(0, 20, 0), 0), IF(I127="X", TIME(0, 20, 0), 0), IF(I132="X", TIME(0, 20, 0), 0), IF(I137="X", TIME(0, 20, 0), 0), IF(I142="X", TIME(0, 20, 0), 0), IF(I147="X", TIME(0, 20, 0), 0), IF(I152="X", TIME(0, 20, 0), 0), IF(I157="X", TIME(0, 20, 0), 0), IF(I162="X", TIME(0, 20, 0), 0), IF(I167="X", TIME(0, 20, 0), 0), IF(I172="X", TIME(0, 20, 0), 0), IF(I177="X", TIME(0, 20, 0), 0))</f>
        <v>0</v>
      </c>
      <c r="J183" s="20">
        <f t="array" ref="J183">SUM(IF(J7="X", TIME(0, 20, 0), 0), IF(J12="X", TIME(0, 20, 0), 0), IF(J17="X", TIME(0, 20, 0), 0), IF(J22="X", TIME(0, 20, 0), 0), IF(J27="X", TIME(0, 20, 0), 0), IF(J32="X", TIME(0, 20, 0), 0), IF(J37="X", TIME(0, 20, 0), 0), IF(J42="X", TIME(0, 20, 0), 0), IF(J47="X", TIME(0, 20, 0), 0), IF(J52="X", TIME(0, 20, 0), 0), IF(J57="X", TIME(0, 20, 0), 0), IF(J62="X", TIME(0, 20, 0), 0), IF(J67="X", TIME(0, 20, 0), 0), IF(J72="X", TIME(0, 20, 0), 0), IF(J77="X", TIME(0, 20, 0), 0), IF(J82="X", TIME(0, 20, 0), 0), IF(J87="X", TIME(0, 20, 0), 0), IF(J92="X", TIME(0, 20, 0), 0), IF(J97="X", TIME(0, 20, 0), 0), IF(J102="X", TIME(0, 20, 0), 0), IF(J107="X", TIME(0, 20, 0), 0), IF(J112="X", TIME(0, 20, 0), 0), IF(J117="X", TIME(0, 20, 0), 0), IF(J122="X", TIME(0, 20, 0), 0), IF(J127="X", TIME(0, 20, 0), 0), IF(J132="X", TIME(0, 20, 0), 0), IF(J137="X", TIME(0, 20, 0), 0), IF(J142="X", TIME(0, 20, 0), 0), IF(J147="X", TIME(0, 20, 0), 0), IF(J152="X", TIME(0, 20, 0), 0), IF(J157="X", TIME(0, 20, 0), 0), IF(J162="X", TIME(0, 20, 0), 0), IF(J167="X", TIME(0, 20, 0), 0), IF(J172="X", TIME(0, 20, 0), 0), IF(J177="X", TIME(0, 20, 0), 0))</f>
        <v>0</v>
      </c>
      <c r="K183" s="20">
        <f t="array" ref="K183">SUM(IF(K7="X", TIME(0, 20, 0), 0), IF(K12="X", TIME(0, 20, 0), 0), IF(K17="X", TIME(0, 20, 0), 0), IF(K22="X", TIME(0, 20, 0), 0), IF(K27="X", TIME(0, 20, 0), 0), IF(K32="X", TIME(0, 20, 0), 0), IF(K37="X", TIME(0, 20, 0), 0), IF(K42="X", TIME(0, 20, 0), 0), IF(K47="X", TIME(0, 20, 0), 0), IF(K52="X", TIME(0, 20, 0), 0), IF(K57="X", TIME(0, 20, 0), 0), IF(K62="X", TIME(0, 20, 0), 0), IF(K67="X", TIME(0, 20, 0), 0), IF(K72="X", TIME(0, 20, 0), 0), IF(K77="X", TIME(0, 20, 0), 0), IF(K82="X", TIME(0, 20, 0), 0), IF(K87="X", TIME(0, 20, 0), 0), IF(K92="X", TIME(0, 20, 0), 0), IF(K97="X", TIME(0, 20, 0), 0), IF(K102="X", TIME(0, 20, 0), 0), IF(K107="X", TIME(0, 20, 0), 0), IF(K112="X", TIME(0, 20, 0), 0), IF(K117="X", TIME(0, 20, 0), 0), IF(K122="X", TIME(0, 20, 0), 0), IF(K127="X", TIME(0, 20, 0), 0), IF(K132="X", TIME(0, 20, 0), 0), IF(K137="X", TIME(0, 20, 0), 0), IF(K142="X", TIME(0, 20, 0), 0), IF(K147="X", TIME(0, 20, 0), 0), IF(K152="X", TIME(0, 20, 0), 0), IF(K157="X", TIME(0, 20, 0), 0), IF(K162="X", TIME(0, 20, 0), 0), IF(K167="X", TIME(0, 20, 0), 0), IF(K172="X", TIME(0, 20, 0), 0), IF(K177="X", TIME(0, 20, 0), 0))</f>
        <v>0</v>
      </c>
      <c r="L183" s="20">
        <f t="array" ref="L183">SUM(IF(L7="X", TIME(0, 20, 0), 0), IF(L12="X", TIME(0, 20, 0), 0), IF(L17="X", TIME(0, 20, 0), 0), IF(L22="X", TIME(0, 20, 0), 0), IF(L27="X", TIME(0, 20, 0), 0), IF(L32="X", TIME(0, 20, 0), 0), IF(L37="X", TIME(0, 20, 0), 0), IF(L42="X", TIME(0, 20, 0), 0), IF(L47="X", TIME(0, 20, 0), 0), IF(L52="X", TIME(0, 20, 0), 0), IF(L57="X", TIME(0, 20, 0), 0), IF(L62="X", TIME(0, 20, 0), 0), IF(L67="X", TIME(0, 20, 0), 0), IF(L72="X", TIME(0, 20, 0), 0), IF(L77="X", TIME(0, 20, 0), 0), IF(L82="X", TIME(0, 20, 0), 0), IF(L87="X", TIME(0, 20, 0), 0), IF(L92="X", TIME(0, 20, 0), 0), IF(L97="X", TIME(0, 20, 0), 0), IF(L102="X", TIME(0, 20, 0), 0), IF(L107="X", TIME(0, 20, 0), 0), IF(L112="X", TIME(0, 20, 0), 0), IF(L117="X", TIME(0, 20, 0), 0), IF(L122="X", TIME(0, 20, 0), 0), IF(L127="X", TIME(0, 20, 0), 0), IF(L132="X", TIME(0, 20, 0), 0), IF(L137="X", TIME(0, 20, 0), 0), IF(L142="X", TIME(0, 20, 0), 0), IF(L147="X", TIME(0, 20, 0), 0), IF(L152="X", TIME(0, 20, 0), 0), IF(L157="X", TIME(0, 20, 0), 0), IF(L162="X", TIME(0, 20, 0), 0), IF(L167="X", TIME(0, 20, 0), 0), IF(L172="X", TIME(0, 20, 0), 0), IF(L177="X", TIME(0, 20, 0), 0))</f>
        <v>0</v>
      </c>
      <c r="M183" s="20">
        <f t="array" ref="M183">SUM(IF(M7="X", TIME(0, 20, 0), 0), IF(M12="X", TIME(0, 20, 0), 0), IF(M17="X", TIME(0, 20, 0), 0), IF(M22="X", TIME(0, 20, 0), 0), IF(M27="X", TIME(0, 20, 0), 0), IF(M32="X", TIME(0, 20, 0), 0), IF(M37="X", TIME(0, 20, 0), 0), IF(M42="X", TIME(0, 20, 0), 0), IF(M47="X", TIME(0, 20, 0), 0), IF(M52="X", TIME(0, 20, 0), 0), IF(M57="X", TIME(0, 20, 0), 0), IF(M62="X", TIME(0, 20, 0), 0), IF(M67="X", TIME(0, 20, 0), 0), IF(M72="X", TIME(0, 20, 0), 0), IF(M77="X", TIME(0, 20, 0), 0), IF(M82="X", TIME(0, 20, 0), 0), IF(M87="X", TIME(0, 20, 0), 0), IF(M92="X", TIME(0, 20, 0), 0), IF(M97="X", TIME(0, 20, 0), 0), IF(M102="X", TIME(0, 20, 0), 0), IF(M107="X", TIME(0, 20, 0), 0), IF(M112="X", TIME(0, 20, 0), 0), IF(M117="X", TIME(0, 20, 0), 0), IF(M122="X", TIME(0, 20, 0), 0), IF(M127="X", TIME(0, 20, 0), 0), IF(M132="X", TIME(0, 20, 0), 0), IF(M137="X", TIME(0, 20, 0), 0), IF(M142="X", TIME(0, 20, 0), 0), IF(M147="X", TIME(0, 20, 0), 0), IF(M152="X", TIME(0, 20, 0), 0), IF(M157="X", TIME(0, 20, 0), 0), IF(M162="X", TIME(0, 20, 0), 0), IF(M167="X", TIME(0, 20, 0), 0), IF(M172="X", TIME(0, 20, 0), 0), IF(M177="X", TIME(0, 20, 0), 0))</f>
        <v>0</v>
      </c>
      <c r="N183" s="20">
        <f t="array" ref="N183">SUM(IF(N7="X", TIME(0, 20, 0), 0), IF(N12="X", TIME(0, 20, 0), 0), IF(N17="X", TIME(0, 20, 0), 0), IF(N22="X", TIME(0, 20, 0), 0), IF(N27="X", TIME(0, 20, 0), 0), IF(N32="X", TIME(0, 20, 0), 0), IF(N37="X", TIME(0, 20, 0), 0), IF(N42="X", TIME(0, 20, 0), 0), IF(N47="X", TIME(0, 20, 0), 0), IF(N52="X", TIME(0, 20, 0), 0), IF(N57="X", TIME(0, 20, 0), 0), IF(N62="X", TIME(0, 20, 0), 0), IF(N67="X", TIME(0, 20, 0), 0), IF(N72="X", TIME(0, 20, 0), 0), IF(N77="X", TIME(0, 20, 0), 0), IF(N82="X", TIME(0, 20, 0), 0), IF(N87="X", TIME(0, 20, 0), 0), IF(N92="X", TIME(0, 20, 0), 0), IF(N97="X", TIME(0, 20, 0), 0), IF(N102="X", TIME(0, 20, 0), 0), IF(N107="X", TIME(0, 20, 0), 0), IF(N112="X", TIME(0, 20, 0), 0), IF(N117="X", TIME(0, 20, 0), 0), IF(N122="X", TIME(0, 20, 0), 0), IF(N127="X", TIME(0, 20, 0), 0), IF(N132="X", TIME(0, 20, 0), 0), IF(N137="X", TIME(0, 20, 0), 0), IF(N142="X", TIME(0, 20, 0), 0), IF(N147="X", TIME(0, 20, 0), 0), IF(N152="X", TIME(0, 20, 0), 0), IF(N157="X", TIME(0, 20, 0), 0), IF(N162="X", TIME(0, 20, 0), 0), IF(N167="X", TIME(0, 20, 0), 0), IF(N172="X", TIME(0, 20, 0), 0), IF(N177="X", TIME(0, 20, 0), 0))</f>
        <v>0</v>
      </c>
      <c r="O183" s="20">
        <f t="array" ref="O183">SUM(IF(O7="X", TIME(0, 20, 0), 0), IF(O12="X", TIME(0, 20, 0), 0), IF(O17="X", TIME(0, 20, 0), 0), IF(O22="X", TIME(0, 20, 0), 0), IF(O27="X", TIME(0, 20, 0), 0), IF(O32="X", TIME(0, 20, 0), 0), IF(O37="X", TIME(0, 20, 0), 0), IF(O42="X", TIME(0, 20, 0), 0), IF(O47="X", TIME(0, 20, 0), 0), IF(O52="X", TIME(0, 20, 0), 0), IF(O57="X", TIME(0, 20, 0), 0), IF(O62="X", TIME(0, 20, 0), 0), IF(O67="X", TIME(0, 20, 0), 0), IF(O72="X", TIME(0, 20, 0), 0), IF(O77="X", TIME(0, 20, 0), 0), IF(O82="X", TIME(0, 20, 0), 0), IF(O87="X", TIME(0, 20, 0), 0), IF(O92="X", TIME(0, 20, 0), 0), IF(O97="X", TIME(0, 20, 0), 0), IF(O102="X", TIME(0, 20, 0), 0), IF(O107="X", TIME(0, 20, 0), 0), IF(O112="X", TIME(0, 20, 0), 0), IF(O117="X", TIME(0, 20, 0), 0), IF(O122="X", TIME(0, 20, 0), 0), IF(O127="X", TIME(0, 20, 0), 0), IF(O132="X", TIME(0, 20, 0), 0), IF(O137="X", TIME(0, 20, 0), 0), IF(O142="X", TIME(0, 20, 0), 0), IF(O147="X", TIME(0, 20, 0), 0), IF(O152="X", TIME(0, 20, 0), 0), IF(O157="X", TIME(0, 20, 0), 0), IF(O162="X", TIME(0, 20, 0), 0), IF(O167="X", TIME(0, 20, 0), 0), IF(O172="X", TIME(0, 20, 0), 0), IF(O177="X", TIME(0, 20, 0), 0))</f>
        <v>0</v>
      </c>
      <c r="P183" s="20">
        <f t="array" ref="P183">SUM(IF(P7="X", TIME(0, 20, 0), 0), IF(P12="X", TIME(0, 20, 0), 0), IF(P17="X", TIME(0, 20, 0), 0), IF(P22="X", TIME(0, 20, 0), 0), IF(P27="X", TIME(0, 20, 0), 0), IF(P32="X", TIME(0, 20, 0), 0), IF(P37="X", TIME(0, 20, 0), 0), IF(P42="X", TIME(0, 20, 0), 0), IF(P47="X", TIME(0, 20, 0), 0), IF(P52="X", TIME(0, 20, 0), 0), IF(P57="X", TIME(0, 20, 0), 0), IF(P62="X", TIME(0, 20, 0), 0), IF(P67="X", TIME(0, 20, 0), 0), IF(P72="X", TIME(0, 20, 0), 0), IF(P77="X", TIME(0, 20, 0), 0), IF(P82="X", TIME(0, 20, 0), 0), IF(P87="X", TIME(0, 20, 0), 0), IF(P92="X", TIME(0, 20, 0), 0), IF(P97="X", TIME(0, 20, 0), 0), IF(P102="X", TIME(0, 20, 0), 0), IF(P107="X", TIME(0, 20, 0), 0), IF(P112="X", TIME(0, 20, 0), 0), IF(P117="X", TIME(0, 20, 0), 0), IF(P122="X", TIME(0, 20, 0), 0), IF(P127="X", TIME(0, 20, 0), 0), IF(P132="X", TIME(0, 20, 0), 0), IF(P137="X", TIME(0, 20, 0), 0), IF(P142="X", TIME(0, 20, 0), 0), IF(P147="X", TIME(0, 20, 0), 0), IF(P152="X", TIME(0, 20, 0), 0), IF(P157="X", TIME(0, 20, 0), 0), IF(P162="X", TIME(0, 20, 0), 0), IF(P167="X", TIME(0, 20, 0), 0), IF(P172="X", TIME(0, 20, 0), 0), IF(P177="X", TIME(0, 20, 0), 0))</f>
        <v>0</v>
      </c>
      <c r="Q183" s="20">
        <f t="array" ref="Q183">SUM(IF(Q7="X", TIME(0, 20, 0), 0), IF(Q12="X", TIME(0, 20, 0), 0), IF(Q17="X", TIME(0, 20, 0), 0), IF(Q22="X", TIME(0, 20, 0), 0), IF(Q27="X", TIME(0, 20, 0), 0), IF(Q32="X", TIME(0, 20, 0), 0), IF(Q37="X", TIME(0, 20, 0), 0), IF(Q42="X", TIME(0, 20, 0), 0), IF(Q47="X", TIME(0, 20, 0), 0), IF(Q52="X", TIME(0, 20, 0), 0), IF(Q57="X", TIME(0, 20, 0), 0), IF(Q62="X", TIME(0, 20, 0), 0), IF(Q67="X", TIME(0, 20, 0), 0), IF(Q72="X", TIME(0, 20, 0), 0), IF(Q77="X", TIME(0, 20, 0), 0), IF(Q82="X", TIME(0, 20, 0), 0), IF(Q87="X", TIME(0, 20, 0), 0), IF(Q92="X", TIME(0, 20, 0), 0), IF(Q97="X", TIME(0, 20, 0), 0), IF(Q102="X", TIME(0, 20, 0), 0), IF(Q107="X", TIME(0, 20, 0), 0), IF(Q112="X", TIME(0, 20, 0), 0), IF(Q117="X", TIME(0, 20, 0), 0), IF(Q122="X", TIME(0, 20, 0), 0), IF(Q127="X", TIME(0, 20, 0), 0), IF(Q132="X", TIME(0, 20, 0), 0), IF(Q137="X", TIME(0, 20, 0), 0), IF(Q142="X", TIME(0, 20, 0), 0), IF(Q147="X", TIME(0, 20, 0), 0), IF(Q152="X", TIME(0, 20, 0), 0), IF(Q157="X", TIME(0, 20, 0), 0), IF(Q162="X", TIME(0, 20, 0), 0), IF(Q167="X", TIME(0, 20, 0), 0), IF(Q172="X", TIME(0, 20, 0), 0), IF(Q177="X", TIME(0, 20, 0), 0))</f>
        <v>0</v>
      </c>
      <c r="R183" s="20">
        <f t="array" ref="R183">SUM(IF(R7="X", TIME(0, 20, 0), 0), IF(R12="X", TIME(0, 20, 0), 0), IF(R17="X", TIME(0, 20, 0), 0), IF(R22="X", TIME(0, 20, 0), 0), IF(R27="X", TIME(0, 20, 0), 0), IF(R32="X", TIME(0, 20, 0), 0), IF(R37="X", TIME(0, 20, 0), 0), IF(R42="X", TIME(0, 20, 0), 0), IF(R47="X", TIME(0, 20, 0), 0), IF(R52="X", TIME(0, 20, 0), 0), IF(R57="X", TIME(0, 20, 0), 0), IF(R62="X", TIME(0, 20, 0), 0), IF(R67="X", TIME(0, 20, 0), 0), IF(R72="X", TIME(0, 20, 0), 0), IF(R77="X", TIME(0, 20, 0), 0), IF(R82="X", TIME(0, 20, 0), 0), IF(R87="X", TIME(0, 20, 0), 0), IF(R92="X", TIME(0, 20, 0), 0), IF(R97="X", TIME(0, 20, 0), 0), IF(R102="X", TIME(0, 20, 0), 0), IF(R107="X", TIME(0, 20, 0), 0), IF(R112="X", TIME(0, 20, 0), 0), IF(R117="X", TIME(0, 20, 0), 0), IF(R122="X", TIME(0, 20, 0), 0), IF(R127="X", TIME(0, 20, 0), 0), IF(R132="X", TIME(0, 20, 0), 0), IF(R137="X", TIME(0, 20, 0), 0), IF(R142="X", TIME(0, 20, 0), 0), IF(R147="X", TIME(0, 20, 0), 0), IF(R152="X", TIME(0, 20, 0), 0), IF(R157="X", TIME(0, 20, 0), 0), IF(R162="X", TIME(0, 20, 0), 0), IF(R167="X", TIME(0, 20, 0), 0), IF(R172="X", TIME(0, 20, 0), 0), IF(R177="X", TIME(0, 20, 0), 0))</f>
        <v>0</v>
      </c>
      <c r="S183" s="20">
        <f t="array" ref="S183">SUM(IF(S7="X", TIME(0, 20, 0), 0), IF(S12="X", TIME(0, 20, 0), 0), IF(S17="X", TIME(0, 20, 0), 0), IF(S22="X", TIME(0, 20, 0), 0), IF(S27="X", TIME(0, 20, 0), 0), IF(S32="X", TIME(0, 20, 0), 0), IF(S37="X", TIME(0, 20, 0), 0), IF(S42="X", TIME(0, 20, 0), 0), IF(S47="X", TIME(0, 20, 0), 0), IF(S52="X", TIME(0, 20, 0), 0), IF(S57="X", TIME(0, 20, 0), 0), IF(S62="X", TIME(0, 20, 0), 0), IF(S67="X", TIME(0, 20, 0), 0), IF(S72="X", TIME(0, 20, 0), 0), IF(S77="X", TIME(0, 20, 0), 0), IF(S82="X", TIME(0, 20, 0), 0), IF(S87="X", TIME(0, 20, 0), 0), IF(S92="X", TIME(0, 20, 0), 0), IF(S97="X", TIME(0, 20, 0), 0), IF(S102="X", TIME(0, 20, 0), 0), IF(S107="X", TIME(0, 20, 0), 0), IF(S112="X", TIME(0, 20, 0), 0), IF(S117="X", TIME(0, 20, 0), 0), IF(S122="X", TIME(0, 20, 0), 0), IF(S127="X", TIME(0, 20, 0), 0), IF(S132="X", TIME(0, 20, 0), 0), IF(S137="X", TIME(0, 20, 0), 0), IF(S142="X", TIME(0, 20, 0), 0), IF(S147="X", TIME(0, 20, 0), 0), IF(S152="X", TIME(0, 20, 0), 0), IF(S157="X", TIME(0, 20, 0), 0), IF(S162="X", TIME(0, 20, 0), 0), IF(S167="X", TIME(0, 20, 0), 0), IF(S172="X", TIME(0, 20, 0), 0), IF(S177="X", TIME(0, 20, 0), 0))</f>
        <v>0</v>
      </c>
      <c r="T183" s="20">
        <f t="array" ref="T183">SUM(IF(T7="X", TIME(0, 20, 0), 0), IF(T12="X", TIME(0, 20, 0), 0), IF(T17="X", TIME(0, 20, 0), 0), IF(T22="X", TIME(0, 20, 0), 0), IF(T27="X", TIME(0, 20, 0), 0), IF(T32="X", TIME(0, 20, 0), 0), IF(T37="X", TIME(0, 20, 0), 0), IF(T42="X", TIME(0, 20, 0), 0), IF(T47="X", TIME(0, 20, 0), 0), IF(T52="X", TIME(0, 20, 0), 0), IF(T57="X", TIME(0, 20, 0), 0), IF(T62="X", TIME(0, 20, 0), 0), IF(T67="X", TIME(0, 20, 0), 0), IF(T72="X", TIME(0, 20, 0), 0), IF(T77="X", TIME(0, 20, 0), 0), IF(T82="X", TIME(0, 20, 0), 0), IF(T87="X", TIME(0, 20, 0), 0), IF(T92="X", TIME(0, 20, 0), 0), IF(T97="X", TIME(0, 20, 0), 0), IF(T102="X", TIME(0, 20, 0), 0), IF(T107="X", TIME(0, 20, 0), 0), IF(T112="X", TIME(0, 20, 0), 0), IF(T117="X", TIME(0, 20, 0), 0), IF(T122="X", TIME(0, 20, 0), 0), IF(T127="X", TIME(0, 20, 0), 0), IF(T132="X", TIME(0, 20, 0), 0), IF(T137="X", TIME(0, 20, 0), 0), IF(T142="X", TIME(0, 20, 0), 0), IF(T147="X", TIME(0, 20, 0), 0), IF(T152="X", TIME(0, 20, 0), 0), IF(T157="X", TIME(0, 20, 0), 0), IF(T162="X", TIME(0, 20, 0), 0), IF(T167="X", TIME(0, 20, 0), 0), IF(T172="X", TIME(0, 20, 0), 0), IF(T177="X", TIME(0, 20, 0), 0))</f>
        <v>0</v>
      </c>
      <c r="U183" s="20">
        <f t="array" ref="U183">SUM(IF(U7="X", TIME(0, 20, 0), 0), IF(U12="X", TIME(0, 20, 0), 0), IF(U17="X", TIME(0, 20, 0), 0), IF(U22="X", TIME(0, 20, 0), 0), IF(U27="X", TIME(0, 20, 0), 0), IF(U32="X", TIME(0, 20, 0), 0), IF(U37="X", TIME(0, 20, 0), 0), IF(U42="X", TIME(0, 20, 0), 0), IF(U47="X", TIME(0, 20, 0), 0), IF(U52="X", TIME(0, 20, 0), 0), IF(U57="X", TIME(0, 20, 0), 0), IF(U62="X", TIME(0, 20, 0), 0), IF(U67="X", TIME(0, 20, 0), 0), IF(U72="X", TIME(0, 20, 0), 0), IF(U77="X", TIME(0, 20, 0), 0), IF(U82="X", TIME(0, 20, 0), 0), IF(U87="X", TIME(0, 20, 0), 0), IF(U92="X", TIME(0, 20, 0), 0), IF(U97="X", TIME(0, 20, 0), 0), IF(U102="X", TIME(0, 20, 0), 0), IF(U107="X", TIME(0, 20, 0), 0), IF(U112="X", TIME(0, 20, 0), 0), IF(U117="X", TIME(0, 20, 0), 0), IF(U122="X", TIME(0, 20, 0), 0), IF(U127="X", TIME(0, 20, 0), 0), IF(U132="X", TIME(0, 20, 0), 0), IF(U137="X", TIME(0, 20, 0), 0), IF(U142="X", TIME(0, 20, 0), 0), IF(U147="X", TIME(0, 20, 0), 0), IF(U152="X", TIME(0, 20, 0), 0), IF(U157="X", TIME(0, 20, 0), 0), IF(U162="X", TIME(0, 20, 0), 0), IF(U167="X", TIME(0, 20, 0), 0), IF(U172="X", TIME(0, 20, 0), 0), IF(U177="X", TIME(0, 20, 0), 0))</f>
        <v>0</v>
      </c>
      <c r="V183" s="20">
        <f t="array" ref="V183">SUM(IF(V7="X", TIME(0, 20, 0), 0), IF(V12="X", TIME(0, 20, 0), 0), IF(V17="X", TIME(0, 20, 0), 0), IF(V22="X", TIME(0, 20, 0), 0), IF(V27="X", TIME(0, 20, 0), 0), IF(V32="X", TIME(0, 20, 0), 0), IF(V37="X", TIME(0, 20, 0), 0), IF(V42="X", TIME(0, 20, 0), 0), IF(V47="X", TIME(0, 20, 0), 0), IF(V52="X", TIME(0, 20, 0), 0), IF(V57="X", TIME(0, 20, 0), 0), IF(V62="X", TIME(0, 20, 0), 0), IF(V67="X", TIME(0, 20, 0), 0), IF(V72="X", TIME(0, 20, 0), 0), IF(V77="X", TIME(0, 20, 0), 0), IF(V82="X", TIME(0, 20, 0), 0), IF(V87="X", TIME(0, 20, 0), 0), IF(V92="X", TIME(0, 20, 0), 0), IF(V97="X", TIME(0, 20, 0), 0), IF(V102="X", TIME(0, 20, 0), 0), IF(V107="X", TIME(0, 20, 0), 0), IF(V112="X", TIME(0, 20, 0), 0), IF(V117="X", TIME(0, 20, 0), 0), IF(V122="X", TIME(0, 20, 0), 0), IF(V127="X", TIME(0, 20, 0), 0), IF(V132="X", TIME(0, 20, 0), 0), IF(V137="X", TIME(0, 20, 0), 0), IF(V142="X", TIME(0, 20, 0), 0), IF(V147="X", TIME(0, 20, 0), 0), IF(V152="X", TIME(0, 20, 0), 0), IF(V157="X", TIME(0, 20, 0), 0), IF(V162="X", TIME(0, 20, 0), 0), IF(V167="X", TIME(0, 20, 0), 0), IF(V172="X", TIME(0, 20, 0), 0), IF(V177="X", TIME(0, 20, 0), 0))</f>
        <v>0</v>
      </c>
      <c r="W183" s="20">
        <f t="array" ref="W183">SUM(IF(W7="X", TIME(0, 20, 0), 0), IF(W12="X", TIME(0, 20, 0), 0), IF(W17="X", TIME(0, 20, 0), 0), IF(W22="X", TIME(0, 20, 0), 0), IF(W27="X", TIME(0, 20, 0), 0), IF(W32="X", TIME(0, 20, 0), 0), IF(W37="X", TIME(0, 20, 0), 0), IF(W42="X", TIME(0, 20, 0), 0), IF(W47="X", TIME(0, 20, 0), 0), IF(W52="X", TIME(0, 20, 0), 0), IF(W57="X", TIME(0, 20, 0), 0), IF(W62="X", TIME(0, 20, 0), 0), IF(W67="X", TIME(0, 20, 0), 0), IF(W72="X", TIME(0, 20, 0), 0), IF(W77="X", TIME(0, 20, 0), 0), IF(W82="X", TIME(0, 20, 0), 0), IF(W87="X", TIME(0, 20, 0), 0), IF(W92="X", TIME(0, 20, 0), 0), IF(W97="X", TIME(0, 20, 0), 0), IF(W102="X", TIME(0, 20, 0), 0), IF(W107="X", TIME(0, 20, 0), 0), IF(W112="X", TIME(0, 20, 0), 0), IF(W117="X", TIME(0, 20, 0), 0), IF(W122="X", TIME(0, 20, 0), 0), IF(W127="X", TIME(0, 20, 0), 0), IF(W132="X", TIME(0, 20, 0), 0), IF(W137="X", TIME(0, 20, 0), 0), IF(W142="X", TIME(0, 20, 0), 0), IF(W147="X", TIME(0, 20, 0), 0), IF(W152="X", TIME(0, 20, 0), 0), IF(W157="X", TIME(0, 20, 0), 0), IF(W162="X", TIME(0, 20, 0), 0), IF(W167="X", TIME(0, 20, 0), 0), IF(W172="X", TIME(0, 20, 0), 0), IF(W177="X", TIME(0, 20, 0), 0))</f>
        <v>0</v>
      </c>
      <c r="X183" s="20">
        <f t="array" ref="X183">SUM(IF(X7="X", TIME(0, 20, 0), 0), IF(X12="X", TIME(0, 20, 0), 0), IF(X17="X", TIME(0, 20, 0), 0), IF(X22="X", TIME(0, 20, 0), 0), IF(X27="X", TIME(0, 20, 0), 0), IF(X32="X", TIME(0, 20, 0), 0), IF(X37="X", TIME(0, 20, 0), 0), IF(X42="X", TIME(0, 20, 0), 0), IF(X47="X", TIME(0, 20, 0), 0), IF(X52="X", TIME(0, 20, 0), 0), IF(X57="X", TIME(0, 20, 0), 0), IF(X62="X", TIME(0, 20, 0), 0), IF(X67="X", TIME(0, 20, 0), 0), IF(X72="X", TIME(0, 20, 0), 0), IF(X77="X", TIME(0, 20, 0), 0), IF(X82="X", TIME(0, 20, 0), 0), IF(X87="X", TIME(0, 20, 0), 0), IF(X92="X", TIME(0, 20, 0), 0), IF(X97="X", TIME(0, 20, 0), 0), IF(X102="X", TIME(0, 20, 0), 0), IF(X107="X", TIME(0, 20, 0), 0), IF(X112="X", TIME(0, 20, 0), 0), IF(X117="X", TIME(0, 20, 0), 0), IF(X122="X", TIME(0, 20, 0), 0), IF(X127="X", TIME(0, 20, 0), 0), IF(X132="X", TIME(0, 20, 0), 0), IF(X137="X", TIME(0, 20, 0), 0), IF(X142="X", TIME(0, 20, 0), 0), IF(X147="X", TIME(0, 20, 0), 0), IF(X152="X", TIME(0, 20, 0), 0), IF(X157="X", TIME(0, 20, 0), 0), IF(X162="X", TIME(0, 20, 0), 0), IF(X167="X", TIME(0, 20, 0), 0), IF(X172="X", TIME(0, 20, 0), 0), IF(X177="X", TIME(0, 20, 0), 0))</f>
        <v>0</v>
      </c>
      <c r="Y183" s="20">
        <f t="array" ref="Y183">SUM(IF(Y7="X", TIME(0, 20, 0), 0), IF(Y12="X", TIME(0, 20, 0), 0), IF(Y17="X", TIME(0, 20, 0), 0), IF(Y22="X", TIME(0, 20, 0), 0), IF(Y27="X", TIME(0, 20, 0), 0), IF(Y32="X", TIME(0, 20, 0), 0), IF(Y37="X", TIME(0, 20, 0), 0), IF(Y42="X", TIME(0, 20, 0), 0), IF(Y47="X", TIME(0, 20, 0), 0), IF(Y52="X", TIME(0, 20, 0), 0), IF(Y57="X", TIME(0, 20, 0), 0), IF(Y62="X", TIME(0, 20, 0), 0), IF(Y67="X", TIME(0, 20, 0), 0), IF(Y72="X", TIME(0, 20, 0), 0), IF(Y77="X", TIME(0, 20, 0), 0), IF(Y82="X", TIME(0, 20, 0), 0), IF(Y87="X", TIME(0, 20, 0), 0), IF(Y92="X", TIME(0, 20, 0), 0), IF(Y97="X", TIME(0, 20, 0), 0), IF(Y102="X", TIME(0, 20, 0), 0), IF(Y107="X", TIME(0, 20, 0), 0), IF(Y112="X", TIME(0, 20, 0), 0), IF(Y117="X", TIME(0, 20, 0), 0), IF(Y122="X", TIME(0, 20, 0), 0), IF(Y127="X", TIME(0, 20, 0), 0), IF(Y132="X", TIME(0, 20, 0), 0), IF(Y137="X", TIME(0, 20, 0), 0), IF(Y142="X", TIME(0, 20, 0), 0), IF(Y147="X", TIME(0, 20, 0), 0), IF(Y152="X", TIME(0, 20, 0), 0), IF(Y157="X", TIME(0, 20, 0), 0), IF(Y162="X", TIME(0, 20, 0), 0), IF(Y167="X", TIME(0, 20, 0), 0), IF(Y172="X", TIME(0, 20, 0), 0), IF(Y177="X", TIME(0, 20, 0), 0))</f>
        <v>0</v>
      </c>
      <c r="Z183" s="20">
        <f t="array" ref="Z183">SUM(IF(Z7="X", TIME(0, 20, 0), 0), IF(Z12="X", TIME(0, 20, 0), 0), IF(Z17="X", TIME(0, 20, 0), 0), IF(Z22="X", TIME(0, 20, 0), 0), IF(Z27="X", TIME(0, 20, 0), 0), IF(Z32="X", TIME(0, 20, 0), 0), IF(Z37="X", TIME(0, 20, 0), 0), IF(Z42="X", TIME(0, 20, 0), 0), IF(Z47="X", TIME(0, 20, 0), 0), IF(Z52="X", TIME(0, 20, 0), 0), IF(Z57="X", TIME(0, 20, 0), 0), IF(Z62="X", TIME(0, 20, 0), 0), IF(Z67="X", TIME(0, 20, 0), 0), IF(Z72="X", TIME(0, 20, 0), 0), IF(Z77="X", TIME(0, 20, 0), 0), IF(Z82="X", TIME(0, 20, 0), 0), IF(Z87="X", TIME(0, 20, 0), 0), IF(Z92="X", TIME(0, 20, 0), 0), IF(Z97="X", TIME(0, 20, 0), 0), IF(Z102="X", TIME(0, 20, 0), 0), IF(Z107="X", TIME(0, 20, 0), 0), IF(Z112="X", TIME(0, 20, 0), 0), IF(Z117="X", TIME(0, 20, 0), 0), IF(Z122="X", TIME(0, 20, 0), 0), IF(Z127="X", TIME(0, 20, 0), 0), IF(Z132="X", TIME(0, 20, 0), 0), IF(Z137="X", TIME(0, 20, 0), 0), IF(Z142="X", TIME(0, 20, 0), 0), IF(Z147="X", TIME(0, 20, 0), 0), IF(Z152="X", TIME(0, 20, 0), 0), IF(Z157="X", TIME(0, 20, 0), 0), IF(Z162="X", TIME(0, 20, 0), 0), IF(Z167="X", TIME(0, 20, 0), 0), IF(Z172="X", TIME(0, 20, 0), 0), IF(Z177="X", TIME(0, 20, 0), 0))</f>
        <v>0</v>
      </c>
      <c r="AA183" s="20">
        <f t="array" ref="AA183">SUM(IF(AA7="X", TIME(0, 20, 0), 0), IF(AA12="X", TIME(0, 20, 0), 0), IF(AA17="X", TIME(0, 20, 0), 0), IF(AA22="X", TIME(0, 20, 0), 0), IF(AA27="X", TIME(0, 20, 0), 0), IF(AA32="X", TIME(0, 20, 0), 0), IF(AA37="X", TIME(0, 20, 0), 0), IF(AA42="X", TIME(0, 20, 0), 0), IF(AA47="X", TIME(0, 20, 0), 0), IF(AA52="X", TIME(0, 20, 0), 0), IF(AA57="X", TIME(0, 20, 0), 0), IF(AA62="X", TIME(0, 20, 0), 0), IF(AA67="X", TIME(0, 20, 0), 0), IF(AA72="X", TIME(0, 20, 0), 0), IF(AA77="X", TIME(0, 20, 0), 0), IF(AA82="X", TIME(0, 20, 0), 0), IF(AA87="X", TIME(0, 20, 0), 0), IF(AA92="X", TIME(0, 20, 0), 0), IF(AA97="X", TIME(0, 20, 0), 0), IF(AA102="X", TIME(0, 20, 0), 0), IF(AA107="X", TIME(0, 20, 0), 0), IF(AA112="X", TIME(0, 20, 0), 0), IF(AA117="X", TIME(0, 20, 0), 0), IF(AA122="X", TIME(0, 20, 0), 0), IF(AA127="X", TIME(0, 20, 0), 0), IF(AA132="X", TIME(0, 20, 0), 0), IF(AA137="X", TIME(0, 20, 0), 0), IF(AA142="X", TIME(0, 20, 0), 0), IF(AA147="X", TIME(0, 20, 0), 0), IF(AA152="X", TIME(0, 20, 0), 0), IF(AA157="X", TIME(0, 20, 0), 0), IF(AA162="X", TIME(0, 20, 0), 0), IF(AA167="X", TIME(0, 20, 0), 0), IF(AA172="X", TIME(0, 20, 0), 0), IF(AA177="X", TIME(0, 20, 0), 0))</f>
        <v>0</v>
      </c>
      <c r="AB183" s="20">
        <f t="array" ref="AB183">SUM(IF(AB7="X", TIME(0, 20, 0), 0), IF(AB12="X", TIME(0, 20, 0), 0), IF(AB17="X", TIME(0, 20, 0), 0), IF(AB22="X", TIME(0, 20, 0), 0), IF(AB27="X", TIME(0, 20, 0), 0), IF(AB32="X", TIME(0, 20, 0), 0), IF(AB37="X", TIME(0, 20, 0), 0), IF(AB42="X", TIME(0, 20, 0), 0), IF(AB47="X", TIME(0, 20, 0), 0), IF(AB52="X", TIME(0, 20, 0), 0), IF(AB57="X", TIME(0, 20, 0), 0), IF(AB62="X", TIME(0, 20, 0), 0), IF(AB67="X", TIME(0, 20, 0), 0), IF(AB72="X", TIME(0, 20, 0), 0), IF(AB77="X", TIME(0, 20, 0), 0), IF(AB82="X", TIME(0, 20, 0), 0), IF(AB87="X", TIME(0, 20, 0), 0), IF(AB92="X", TIME(0, 20, 0), 0), IF(AB97="X", TIME(0, 20, 0), 0), IF(AB102="X", TIME(0, 20, 0), 0), IF(AB107="X", TIME(0, 20, 0), 0), IF(AB112="X", TIME(0, 20, 0), 0), IF(AB117="X", TIME(0, 20, 0), 0), IF(AB122="X", TIME(0, 20, 0), 0), IF(AB127="X", TIME(0, 20, 0), 0), IF(AB132="X", TIME(0, 20, 0), 0), IF(AB137="X", TIME(0, 20, 0), 0), IF(AB142="X", TIME(0, 20, 0), 0), IF(AB147="X", TIME(0, 20, 0), 0), IF(AB152="X", TIME(0, 20, 0), 0), IF(AB157="X", TIME(0, 20, 0), 0), IF(AB162="X", TIME(0, 20, 0), 0), IF(AB167="X", TIME(0, 20, 0), 0), IF(AB172="X", TIME(0, 20, 0), 0), IF(AB177="X", TIME(0, 20, 0), 0))</f>
        <v>0</v>
      </c>
      <c r="AC183" s="20">
        <f t="array" ref="AC183">SUM(IF(AC7="X", TIME(0, 20, 0), 0), IF(AC12="X", TIME(0, 20, 0), 0), IF(AC17="X", TIME(0, 20, 0), 0), IF(AC22="X", TIME(0, 20, 0), 0), IF(AC27="X", TIME(0, 20, 0), 0), IF(AC32="X", TIME(0, 20, 0), 0), IF(AC37="X", TIME(0, 20, 0), 0), IF(AC42="X", TIME(0, 20, 0), 0), IF(AC47="X", TIME(0, 20, 0), 0), IF(AC52="X", TIME(0, 20, 0), 0), IF(AC57="X", TIME(0, 20, 0), 0), IF(AC62="X", TIME(0, 20, 0), 0), IF(AC67="X", TIME(0, 20, 0), 0), IF(AC72="X", TIME(0, 20, 0), 0), IF(AC77="X", TIME(0, 20, 0), 0), IF(AC82="X", TIME(0, 20, 0), 0), IF(AC87="X", TIME(0, 20, 0), 0), IF(AC92="X", TIME(0, 20, 0), 0), IF(AC97="X", TIME(0, 20, 0), 0), IF(AC102="X", TIME(0, 20, 0), 0), IF(AC107="X", TIME(0, 20, 0), 0), IF(AC112="X", TIME(0, 20, 0), 0), IF(AC117="X", TIME(0, 20, 0), 0), IF(AC122="X", TIME(0, 20, 0), 0), IF(AC127="X", TIME(0, 20, 0), 0), IF(AC132="X", TIME(0, 20, 0), 0), IF(AC137="X", TIME(0, 20, 0), 0), IF(AC142="X", TIME(0, 20, 0), 0), IF(AC147="X", TIME(0, 20, 0), 0), IF(AC152="X", TIME(0, 20, 0), 0), IF(AC157="X", TIME(0, 20, 0), 0), IF(AC162="X", TIME(0, 20, 0), 0), IF(AC167="X", TIME(0, 20, 0), 0), IF(AC172="X", TIME(0, 20, 0), 0), IF(AC177="X", TIME(0, 20, 0), 0))</f>
        <v>0</v>
      </c>
      <c r="AD183" s="20">
        <f t="array" ref="AD183">SUM(IF(AD7="X", TIME(0, 20, 0), 0), IF(AD12="X", TIME(0, 20, 0), 0), IF(AD17="X", TIME(0, 20, 0), 0), IF(AD22="X", TIME(0, 20, 0), 0), IF(AD27="X", TIME(0, 20, 0), 0), IF(AD32="X", TIME(0, 20, 0), 0), IF(AD37="X", TIME(0, 20, 0), 0), IF(AD42="X", TIME(0, 20, 0), 0), IF(AD47="X", TIME(0, 20, 0), 0), IF(AD52="X", TIME(0, 20, 0), 0), IF(AD57="X", TIME(0, 20, 0), 0), IF(AD62="X", TIME(0, 20, 0), 0), IF(AD67="X", TIME(0, 20, 0), 0), IF(AD72="X", TIME(0, 20, 0), 0), IF(AD77="X", TIME(0, 20, 0), 0), IF(AD82="X", TIME(0, 20, 0), 0), IF(AD87="X", TIME(0, 20, 0), 0), IF(AD92="X", TIME(0, 20, 0), 0), IF(AD97="X", TIME(0, 20, 0), 0), IF(AD102="X", TIME(0, 20, 0), 0), IF(AD107="X", TIME(0, 20, 0), 0), IF(AD112="X", TIME(0, 20, 0), 0), IF(AD117="X", TIME(0, 20, 0), 0), IF(AD122="X", TIME(0, 20, 0), 0), IF(AD127="X", TIME(0, 20, 0), 0), IF(AD132="X", TIME(0, 20, 0), 0), IF(AD137="X", TIME(0, 20, 0), 0), IF(AD142="X", TIME(0, 20, 0), 0), IF(AD147="X", TIME(0, 20, 0), 0), IF(AD152="X", TIME(0, 20, 0), 0), IF(AD157="X", TIME(0, 20, 0), 0), IF(AD162="X", TIME(0, 20, 0), 0), IF(AD167="X", TIME(0, 20, 0), 0), IF(AD172="X", TIME(0, 20, 0), 0), IF(AD177="X", TIME(0, 20, 0), 0))</f>
        <v>0</v>
      </c>
      <c r="AE183" s="20">
        <f t="array" ref="AE183">SUM(IF(AE7="X", TIME(0, 20, 0), 0), IF(AE12="X", TIME(0, 20, 0), 0), IF(AE17="X", TIME(0, 20, 0), 0), IF(AE22="X", TIME(0, 20, 0), 0), IF(AE27="X", TIME(0, 20, 0), 0), IF(AE32="X", TIME(0, 20, 0), 0), IF(AE37="X", TIME(0, 20, 0), 0), IF(AE42="X", TIME(0, 20, 0), 0), IF(AE47="X", TIME(0, 20, 0), 0), IF(AE52="X", TIME(0, 20, 0), 0), IF(AE57="X", TIME(0, 20, 0), 0), IF(AE62="X", TIME(0, 20, 0), 0), IF(AE67="X", TIME(0, 20, 0), 0), IF(AE72="X", TIME(0, 20, 0), 0), IF(AE77="X", TIME(0, 20, 0), 0), IF(AE82="X", TIME(0, 20, 0), 0), IF(AE87="X", TIME(0, 20, 0), 0), IF(AE92="X", TIME(0, 20, 0), 0), IF(AE97="X", TIME(0, 20, 0), 0), IF(AE102="X", TIME(0, 20, 0), 0), IF(AE107="X", TIME(0, 20, 0), 0), IF(AE112="X", TIME(0, 20, 0), 0), IF(AE117="X", TIME(0, 20, 0), 0), IF(AE122="X", TIME(0, 20, 0), 0), IF(AE127="X", TIME(0, 20, 0), 0), IF(AE132="X", TIME(0, 20, 0), 0), IF(AE137="X", TIME(0, 20, 0), 0), IF(AE142="X", TIME(0, 20, 0), 0), IF(AE147="X", TIME(0, 20, 0), 0), IF(AE152="X", TIME(0, 20, 0), 0), IF(AE157="X", TIME(0, 20, 0), 0), IF(AE162="X", TIME(0, 20, 0), 0), IF(AE167="X", TIME(0, 20, 0), 0), IF(AE172="X", TIME(0, 20, 0), 0), IF(AE177="X", TIME(0, 20, 0), 0))</f>
        <v>0</v>
      </c>
      <c r="AF183" s="20">
        <f t="array" ref="AF183">SUM(IF(AF7="X", TIME(0, 20, 0), 0), IF(AF12="X", TIME(0, 20, 0), 0), IF(AF17="X", TIME(0, 20, 0), 0), IF(AF22="X", TIME(0, 20, 0), 0), IF(AF27="X", TIME(0, 20, 0), 0), IF(AF32="X", TIME(0, 20, 0), 0), IF(AF37="X", TIME(0, 20, 0), 0), IF(AF42="X", TIME(0, 20, 0), 0), IF(AF47="X", TIME(0, 20, 0), 0), IF(AF52="X", TIME(0, 20, 0), 0), IF(AF57="X", TIME(0, 20, 0), 0), IF(AF62="X", TIME(0, 20, 0), 0), IF(AF67="X", TIME(0, 20, 0), 0), IF(AF72="X", TIME(0, 20, 0), 0), IF(AF77="X", TIME(0, 20, 0), 0), IF(AF82="X", TIME(0, 20, 0), 0), IF(AF87="X", TIME(0, 20, 0), 0), IF(AF92="X", TIME(0, 20, 0), 0), IF(AF97="X", TIME(0, 20, 0), 0), IF(AF102="X", TIME(0, 20, 0), 0), IF(AF107="X", TIME(0, 20, 0), 0), IF(AF112="X", TIME(0, 20, 0), 0), IF(AF117="X", TIME(0, 20, 0), 0), IF(AF122="X", TIME(0, 20, 0), 0), IF(AF127="X", TIME(0, 20, 0), 0), IF(AF132="X", TIME(0, 20, 0), 0), IF(AF137="X", TIME(0, 20, 0), 0), IF(AF142="X", TIME(0, 20, 0), 0), IF(AF147="X", TIME(0, 20, 0), 0), IF(AF152="X", TIME(0, 20, 0), 0), IF(AF157="X", TIME(0, 20, 0), 0), IF(AF162="X", TIME(0, 20, 0), 0), IF(AF167="X", TIME(0, 20, 0), 0), IF(AF172="X", TIME(0, 20, 0), 0), IF(AF177="X", TIME(0, 20, 0), 0))</f>
        <v>0</v>
      </c>
      <c r="AG183" s="20">
        <f t="array" ref="AG183">SUM(IF(AG7="X", TIME(0, 20, 0), 0), IF(AG12="X", TIME(0, 20, 0), 0), IF(AG17="X", TIME(0, 20, 0), 0), IF(AG22="X", TIME(0, 20, 0), 0), IF(AG27="X", TIME(0, 20, 0), 0), IF(AG32="X", TIME(0, 20, 0), 0), IF(AG37="X", TIME(0, 20, 0), 0), IF(AG42="X", TIME(0, 20, 0), 0), IF(AG47="X", TIME(0, 20, 0), 0), IF(AG52="X", TIME(0, 20, 0), 0), IF(AG57="X", TIME(0, 20, 0), 0), IF(AG62="X", TIME(0, 20, 0), 0), IF(AG67="X", TIME(0, 20, 0), 0), IF(AG72="X", TIME(0, 20, 0), 0), IF(AG77="X", TIME(0, 20, 0), 0), IF(AG82="X", TIME(0, 20, 0), 0), IF(AG87="X", TIME(0, 20, 0), 0), IF(AG92="X", TIME(0, 20, 0), 0), IF(AG97="X", TIME(0, 20, 0), 0), IF(AG102="X", TIME(0, 20, 0), 0), IF(AG107="X", TIME(0, 20, 0), 0), IF(AG112="X", TIME(0, 20, 0), 0), IF(AG117="X", TIME(0, 20, 0), 0), IF(AG122="X", TIME(0, 20, 0), 0), IF(AG127="X", TIME(0, 20, 0), 0), IF(AG132="X", TIME(0, 20, 0), 0), IF(AG137="X", TIME(0, 20, 0), 0), IF(AG142="X", TIME(0, 20, 0), 0), IF(AG147="X", TIME(0, 20, 0), 0), IF(AG152="X", TIME(0, 20, 0), 0), IF(AG157="X", TIME(0, 20, 0), 0), IF(AG162="X", TIME(0, 20, 0), 0), IF(AG167="X", TIME(0, 20, 0), 0), IF(AG172="X", TIME(0, 20, 0), 0), IF(AG177="X", TIME(0, 20, 0), 0))</f>
        <v>0</v>
      </c>
      <c r="AH183" s="20">
        <f t="array" ref="AH183">SUM(IF(AH7="X", TIME(0, 20, 0), 0), IF(AH12="X", TIME(0, 20, 0), 0), IF(AH17="X", TIME(0, 20, 0), 0), IF(AH22="X", TIME(0, 20, 0), 0), IF(AH27="X", TIME(0, 20, 0), 0), IF(AH32="X", TIME(0, 20, 0), 0), IF(AH37="X", TIME(0, 20, 0), 0), IF(AH42="X", TIME(0, 20, 0), 0), IF(AH47="X", TIME(0, 20, 0), 0), IF(AH52="X", TIME(0, 20, 0), 0), IF(AH57="X", TIME(0, 20, 0), 0), IF(AH62="X", TIME(0, 20, 0), 0), IF(AH67="X", TIME(0, 20, 0), 0), IF(AH72="X", TIME(0, 20, 0), 0), IF(AH77="X", TIME(0, 20, 0), 0), IF(AH82="X", TIME(0, 20, 0), 0), IF(AH87="X", TIME(0, 20, 0), 0), IF(AH92="X", TIME(0, 20, 0), 0), IF(AH97="X", TIME(0, 20, 0), 0), IF(AH102="X", TIME(0, 20, 0), 0), IF(AH107="X", TIME(0, 20, 0), 0), IF(AH112="X", TIME(0, 20, 0), 0), IF(AH117="X", TIME(0, 20, 0), 0), IF(AH122="X", TIME(0, 20, 0), 0), IF(AH127="X", TIME(0, 20, 0), 0), IF(AH132="X", TIME(0, 20, 0), 0), IF(AH137="X", TIME(0, 20, 0), 0), IF(AH142="X", TIME(0, 20, 0), 0), IF(AH147="X", TIME(0, 20, 0), 0), IF(AH152="X", TIME(0, 20, 0), 0), IF(AH157="X", TIME(0, 20, 0), 0), IF(AH162="X", TIME(0, 20, 0), 0), IF(AH167="X", TIME(0, 20, 0), 0), IF(AH172="X", TIME(0, 20, 0), 0), IF(AH177="X", TIME(0, 20, 0), 0))</f>
        <v>0</v>
      </c>
      <c r="AI183" s="20">
        <f t="array" ref="AI183">SUM(IF(AI7="X", TIME(0, 20, 0), 0), IF(AI12="X", TIME(0, 20, 0), 0), IF(AI17="X", TIME(0, 20, 0), 0), IF(AI22="X", TIME(0, 20, 0), 0), IF(AI27="X", TIME(0, 20, 0), 0), IF(AI32="X", TIME(0, 20, 0), 0), IF(AI37="X", TIME(0, 20, 0), 0), IF(AI42="X", TIME(0, 20, 0), 0), IF(AI47="X", TIME(0, 20, 0), 0), IF(AI52="X", TIME(0, 20, 0), 0), IF(AI57="X", TIME(0, 20, 0), 0), IF(AI62="X", TIME(0, 20, 0), 0), IF(AI67="X", TIME(0, 20, 0), 0), IF(AI72="X", TIME(0, 20, 0), 0), IF(AI77="X", TIME(0, 20, 0), 0), IF(AI82="X", TIME(0, 20, 0), 0), IF(AI87="X", TIME(0, 20, 0), 0), IF(AI92="X", TIME(0, 20, 0), 0), IF(AI97="X", TIME(0, 20, 0), 0), IF(AI102="X", TIME(0, 20, 0), 0), IF(AI107="X", TIME(0, 20, 0), 0), IF(AI112="X", TIME(0, 20, 0), 0), IF(AI117="X", TIME(0, 20, 0), 0), IF(AI122="X", TIME(0, 20, 0), 0), IF(AI127="X", TIME(0, 20, 0), 0), IF(AI132="X", TIME(0, 20, 0), 0), IF(AI137="X", TIME(0, 20, 0), 0), IF(AI142="X", TIME(0, 20, 0), 0), IF(AI147="X", TIME(0, 20, 0), 0), IF(AI152="X", TIME(0, 20, 0), 0), IF(AI157="X", TIME(0, 20, 0), 0), IF(AI162="X", TIME(0, 20, 0), 0), IF(AI167="X", TIME(0, 20, 0), 0), IF(AI172="X", TIME(0, 20, 0), 0), IF(AI177="X", TIME(0, 20, 0), 0))</f>
        <v>1.3888888888888888E-2</v>
      </c>
      <c r="AJ183" s="20">
        <f t="array" ref="AJ183">SUM(IF(AJ7="X", TIME(0, 20, 0), 0), IF(AJ12="X", TIME(0, 20, 0), 0), IF(AJ17="X", TIME(0, 20, 0), 0), IF(AJ22="X", TIME(0, 20, 0), 0), IF(AJ27="X", TIME(0, 20, 0), 0), IF(AJ32="X", TIME(0, 20, 0), 0), IF(AJ37="X", TIME(0, 20, 0), 0), IF(AJ42="X", TIME(0, 20, 0), 0), IF(AJ47="X", TIME(0, 20, 0), 0), IF(AJ52="X", TIME(0, 20, 0), 0), IF(AJ57="X", TIME(0, 20, 0), 0), IF(AJ62="X", TIME(0, 20, 0), 0), IF(AJ67="X", TIME(0, 20, 0), 0), IF(AJ72="X", TIME(0, 20, 0), 0), IF(AJ77="X", TIME(0, 20, 0), 0), IF(AJ82="X", TIME(0, 20, 0), 0), IF(AJ87="X", TIME(0, 20, 0), 0), IF(AJ92="X", TIME(0, 20, 0), 0), IF(AJ97="X", TIME(0, 20, 0), 0), IF(AJ102="X", TIME(0, 20, 0), 0), IF(AJ107="X", TIME(0, 20, 0), 0), IF(AJ112="X", TIME(0, 20, 0), 0), IF(AJ117="X", TIME(0, 20, 0), 0), IF(AJ122="X", TIME(0, 20, 0), 0), IF(AJ127="X", TIME(0, 20, 0), 0), IF(AJ132="X", TIME(0, 20, 0), 0), IF(AJ137="X", TIME(0, 20, 0), 0), IF(AJ142="X", TIME(0, 20, 0), 0), IF(AJ147="X", TIME(0, 20, 0), 0), IF(AJ152="X", TIME(0, 20, 0), 0), IF(AJ157="X", TIME(0, 20, 0), 0), IF(AJ162="X", TIME(0, 20, 0), 0), IF(AJ167="X", TIME(0, 20, 0), 0), IF(AJ172="X", TIME(0, 20, 0), 0), IF(AJ177="X", TIME(0, 20, 0), 0))</f>
        <v>2.7777777777777776E-2</v>
      </c>
      <c r="AK183" s="20">
        <f t="array" ref="AK183">SUM(IF(AK7="X", TIME(0, 20, 0), 0), IF(AK12="X", TIME(0, 20, 0), 0), IF(AK17="X", TIME(0, 20, 0), 0), IF(AK22="X", TIME(0, 20, 0), 0), IF(AK27="X", TIME(0, 20, 0), 0), IF(AK32="X", TIME(0, 20, 0), 0), IF(AK37="X", TIME(0, 20, 0), 0), IF(AK42="X", TIME(0, 20, 0), 0), IF(AK47="X", TIME(0, 20, 0), 0), IF(AK52="X", TIME(0, 20, 0), 0), IF(AK57="X", TIME(0, 20, 0), 0), IF(AK62="X", TIME(0, 20, 0), 0), IF(AK67="X", TIME(0, 20, 0), 0), IF(AK72="X", TIME(0, 20, 0), 0), IF(AK77="X", TIME(0, 20, 0), 0), IF(AK82="X", TIME(0, 20, 0), 0), IF(AK87="X", TIME(0, 20, 0), 0), IF(AK92="X", TIME(0, 20, 0), 0), IF(AK97="X", TIME(0, 20, 0), 0), IF(AK102="X", TIME(0, 20, 0), 0), IF(AK107="X", TIME(0, 20, 0), 0), IF(AK112="X", TIME(0, 20, 0), 0), IF(AK117="X", TIME(0, 20, 0), 0), IF(AK122="X", TIME(0, 20, 0), 0), IF(AK127="X", TIME(0, 20, 0), 0), IF(AK132="X", TIME(0, 20, 0), 0), IF(AK137="X", TIME(0, 20, 0), 0), IF(AK142="X", TIME(0, 20, 0), 0), IF(AK147="X", TIME(0, 20, 0), 0), IF(AK152="X", TIME(0, 20, 0), 0), IF(AK157="X", TIME(0, 20, 0), 0), IF(AK162="X", TIME(0, 20, 0), 0), IF(AK167="X", TIME(0, 20, 0), 0), IF(AK172="X", TIME(0, 20, 0), 0), IF(AK177="X", TIME(0, 20, 0), 0))</f>
        <v>2.7777777777777776E-2</v>
      </c>
      <c r="AL183" s="20">
        <f t="array" ref="AL183">SUM(IF(AL7="X", TIME(0, 20, 0), 0), IF(AL12="X", TIME(0, 20, 0), 0), IF(AL17="X", TIME(0, 20, 0), 0), IF(AL22="X", TIME(0, 20, 0), 0), IF(AL27="X", TIME(0, 20, 0), 0), IF(AL32="X", TIME(0, 20, 0), 0), IF(AL37="X", TIME(0, 20, 0), 0), IF(AL42="X", TIME(0, 20, 0), 0), IF(AL47="X", TIME(0, 20, 0), 0), IF(AL52="X", TIME(0, 20, 0), 0), IF(AL57="X", TIME(0, 20, 0), 0), IF(AL62="X", TIME(0, 20, 0), 0), IF(AL67="X", TIME(0, 20, 0), 0), IF(AL72="X", TIME(0, 20, 0), 0), IF(AL77="X", TIME(0, 20, 0), 0), IF(AL82="X", TIME(0, 20, 0), 0), IF(AL87="X", TIME(0, 20, 0), 0), IF(AL92="X", TIME(0, 20, 0), 0), IF(AL97="X", TIME(0, 20, 0), 0), IF(AL102="X", TIME(0, 20, 0), 0), IF(AL107="X", TIME(0, 20, 0), 0), IF(AL112="X", TIME(0, 20, 0), 0), IF(AL117="X", TIME(0, 20, 0), 0), IF(AL122="X", TIME(0, 20, 0), 0), IF(AL127="X", TIME(0, 20, 0), 0), IF(AL132="X", TIME(0, 20, 0), 0), IF(AL137="X", TIME(0, 20, 0), 0), IF(AL142="X", TIME(0, 20, 0), 0), IF(AL147="X", TIME(0, 20, 0), 0), IF(AL152="X", TIME(0, 20, 0), 0), IF(AL157="X", TIME(0, 20, 0), 0), IF(AL162="X", TIME(0, 20, 0), 0), IF(AL167="X", TIME(0, 20, 0), 0), IF(AL172="X", TIME(0, 20, 0), 0), IF(AL177="X", TIME(0, 20, 0), 0))</f>
        <v>5.5555555555555552E-2</v>
      </c>
      <c r="AM183" s="20">
        <f t="array" ref="AM183">SUM(IF(AM7="X", TIME(0, 20, 0), 0), IF(AM12="X", TIME(0, 20, 0), 0), IF(AM17="X", TIME(0, 20, 0), 0), IF(AM22="X", TIME(0, 20, 0), 0), IF(AM27="X", TIME(0, 20, 0), 0), IF(AM32="X", TIME(0, 20, 0), 0), IF(AM37="X", TIME(0, 20, 0), 0), IF(AM42="X", TIME(0, 20, 0), 0), IF(AM47="X", TIME(0, 20, 0), 0), IF(AM52="X", TIME(0, 20, 0), 0), IF(AM57="X", TIME(0, 20, 0), 0), IF(AM62="X", TIME(0, 20, 0), 0), IF(AM67="X", TIME(0, 20, 0), 0), IF(AM72="X", TIME(0, 20, 0), 0), IF(AM77="X", TIME(0, 20, 0), 0), IF(AM82="X", TIME(0, 20, 0), 0), IF(AM87="X", TIME(0, 20, 0), 0), IF(AM92="X", TIME(0, 20, 0), 0), IF(AM97="X", TIME(0, 20, 0), 0), IF(AM102="X", TIME(0, 20, 0), 0), IF(AM107="X", TIME(0, 20, 0), 0), IF(AM112="X", TIME(0, 20, 0), 0), IF(AM117="X", TIME(0, 20, 0), 0), IF(AM122="X", TIME(0, 20, 0), 0), IF(AM127="X", TIME(0, 20, 0), 0), IF(AM132="X", TIME(0, 20, 0), 0), IF(AM137="X", TIME(0, 20, 0), 0), IF(AM142="X", TIME(0, 20, 0), 0), IF(AM147="X", TIME(0, 20, 0), 0), IF(AM152="X", TIME(0, 20, 0), 0), IF(AM157="X", TIME(0, 20, 0), 0), IF(AM162="X", TIME(0, 20, 0), 0), IF(AM167="X", TIME(0, 20, 0), 0), IF(AM172="X", TIME(0, 20, 0), 0), IF(AM177="X", TIME(0, 20, 0), 0))</f>
        <v>2.7777777777777776E-2</v>
      </c>
      <c r="AN183" s="20">
        <f t="array" ref="AN183">SUM(IF(AN7="X", TIME(0, 20, 0), 0), IF(AN12="X", TIME(0, 20, 0), 0), IF(AN17="X", TIME(0, 20, 0), 0), IF(AN22="X", TIME(0, 20, 0), 0), IF(AN27="X", TIME(0, 20, 0), 0), IF(AN32="X", TIME(0, 20, 0), 0), IF(AN37="X", TIME(0, 20, 0), 0), IF(AN42="X", TIME(0, 20, 0), 0), IF(AN47="X", TIME(0, 20, 0), 0), IF(AN52="X", TIME(0, 20, 0), 0), IF(AN57="X", TIME(0, 20, 0), 0), IF(AN62="X", TIME(0, 20, 0), 0), IF(AN67="X", TIME(0, 20, 0), 0), IF(AN72="X", TIME(0, 20, 0), 0), IF(AN77="X", TIME(0, 20, 0), 0), IF(AN82="X", TIME(0, 20, 0), 0), IF(AN87="X", TIME(0, 20, 0), 0), IF(AN92="X", TIME(0, 20, 0), 0), IF(AN97="X", TIME(0, 20, 0), 0), IF(AN102="X", TIME(0, 20, 0), 0), IF(AN107="X", TIME(0, 20, 0), 0), IF(AN112="X", TIME(0, 20, 0), 0), IF(AN117="X", TIME(0, 20, 0), 0), IF(AN122="X", TIME(0, 20, 0), 0), IF(AN127="X", TIME(0, 20, 0), 0), IF(AN132="X", TIME(0, 20, 0), 0), IF(AN137="X", TIME(0, 20, 0), 0), IF(AN142="X", TIME(0, 20, 0), 0), IF(AN147="X", TIME(0, 20, 0), 0), IF(AN152="X", TIME(0, 20, 0), 0), IF(AN157="X", TIME(0, 20, 0), 0), IF(AN162="X", TIME(0, 20, 0), 0), IF(AN167="X", TIME(0, 20, 0), 0), IF(AN172="X", TIME(0, 20, 0), 0), IF(AN177="X", TIME(0, 20, 0), 0))</f>
        <v>4.1666666666666664E-2</v>
      </c>
      <c r="AO183" s="20">
        <f t="array" ref="AO183">SUM(IF(AO7="X", TIME(0, 20, 0), 0), IF(AO12="X", TIME(0, 20, 0), 0), IF(AO17="X", TIME(0, 20, 0), 0), IF(AO22="X", TIME(0, 20, 0), 0), IF(AO27="X", TIME(0, 20, 0), 0), IF(AO32="X", TIME(0, 20, 0), 0), IF(AO37="X", TIME(0, 20, 0), 0), IF(AO42="X", TIME(0, 20, 0), 0), IF(AO47="X", TIME(0, 20, 0), 0), IF(AO52="X", TIME(0, 20, 0), 0), IF(AO57="X", TIME(0, 20, 0), 0), IF(AO62="X", TIME(0, 20, 0), 0), IF(AO67="X", TIME(0, 20, 0), 0), IF(AO72="X", TIME(0, 20, 0), 0), IF(AO77="X", TIME(0, 20, 0), 0), IF(AO82="X", TIME(0, 20, 0), 0), IF(AO87="X", TIME(0, 20, 0), 0), IF(AO92="X", TIME(0, 20, 0), 0), IF(AO97="X", TIME(0, 20, 0), 0), IF(AO102="X", TIME(0, 20, 0), 0), IF(AO107="X", TIME(0, 20, 0), 0), IF(AO112="X", TIME(0, 20, 0), 0), IF(AO117="X", TIME(0, 20, 0), 0), IF(AO122="X", TIME(0, 20, 0), 0), IF(AO127="X", TIME(0, 20, 0), 0), IF(AO132="X", TIME(0, 20, 0), 0), IF(AO137="X", TIME(0, 20, 0), 0), IF(AO142="X", TIME(0, 20, 0), 0), IF(AO147="X", TIME(0, 20, 0), 0), IF(AO152="X", TIME(0, 20, 0), 0), IF(AO157="X", TIME(0, 20, 0), 0), IF(AO162="X", TIME(0, 20, 0), 0), IF(AO167="X", TIME(0, 20, 0), 0), IF(AO172="X", TIME(0, 20, 0), 0), IF(AO177="X", TIME(0, 20, 0), 0))</f>
        <v>2.7777777777777776E-2</v>
      </c>
      <c r="AP183" s="20">
        <f t="array" ref="AP183">SUM(IF(AP7="X", TIME(0, 20, 0), 0), IF(AP12="X", TIME(0, 20, 0), 0), IF(AP17="X", TIME(0, 20, 0), 0), IF(AP22="X", TIME(0, 20, 0), 0), IF(AP27="X", TIME(0, 20, 0), 0), IF(AP32="X", TIME(0, 20, 0), 0), IF(AP37="X", TIME(0, 20, 0), 0), IF(AP42="X", TIME(0, 20, 0), 0), IF(AP47="X", TIME(0, 20, 0), 0), IF(AP52="X", TIME(0, 20, 0), 0), IF(AP57="X", TIME(0, 20, 0), 0), IF(AP62="X", TIME(0, 20, 0), 0), IF(AP67="X", TIME(0, 20, 0), 0), IF(AP72="X", TIME(0, 20, 0), 0), IF(AP77="X", TIME(0, 20, 0), 0), IF(AP82="X", TIME(0, 20, 0), 0), IF(AP87="X", TIME(0, 20, 0), 0), IF(AP92="X", TIME(0, 20, 0), 0), IF(AP97="X", TIME(0, 20, 0), 0), IF(AP102="X", TIME(0, 20, 0), 0), IF(AP107="X", TIME(0, 20, 0), 0), IF(AP112="X", TIME(0, 20, 0), 0), IF(AP117="X", TIME(0, 20, 0), 0), IF(AP122="X", TIME(0, 20, 0), 0), IF(AP127="X", TIME(0, 20, 0), 0), IF(AP132="X", TIME(0, 20, 0), 0), IF(AP137="X", TIME(0, 20, 0), 0), IF(AP142="X", TIME(0, 20, 0), 0), IF(AP147="X", TIME(0, 20, 0), 0), IF(AP152="X", TIME(0, 20, 0), 0), IF(AP157="X", TIME(0, 20, 0), 0), IF(AP162="X", TIME(0, 20, 0), 0), IF(AP167="X", TIME(0, 20, 0), 0), IF(AP172="X", TIME(0, 20, 0), 0), IF(AP177="X", TIME(0, 20, 0), 0))</f>
        <v>4.1666666666666664E-2</v>
      </c>
      <c r="AQ183" s="20">
        <f t="array" ref="AQ183">SUM(IF(AQ7="X", TIME(0, 20, 0), 0), IF(AQ12="X", TIME(0, 20, 0), 0), IF(AQ17="X", TIME(0, 20, 0), 0), IF(AQ22="X", TIME(0, 20, 0), 0), IF(AQ27="X", TIME(0, 20, 0), 0), IF(AQ32="X", TIME(0, 20, 0), 0), IF(AQ37="X", TIME(0, 20, 0), 0), IF(AQ42="X", TIME(0, 20, 0), 0), IF(AQ47="X", TIME(0, 20, 0), 0), IF(AQ52="X", TIME(0, 20, 0), 0), IF(AQ57="X", TIME(0, 20, 0), 0), IF(AQ62="X", TIME(0, 20, 0), 0), IF(AQ67="X", TIME(0, 20, 0), 0), IF(AQ72="X", TIME(0, 20, 0), 0), IF(AQ77="X", TIME(0, 20, 0), 0), IF(AQ82="X", TIME(0, 20, 0), 0), IF(AQ87="X", TIME(0, 20, 0), 0), IF(AQ92="X", TIME(0, 20, 0), 0), IF(AQ97="X", TIME(0, 20, 0), 0), IF(AQ102="X", TIME(0, 20, 0), 0), IF(AQ107="X", TIME(0, 20, 0), 0), IF(AQ112="X", TIME(0, 20, 0), 0), IF(AQ117="X", TIME(0, 20, 0), 0), IF(AQ122="X", TIME(0, 20, 0), 0), IF(AQ127="X", TIME(0, 20, 0), 0), IF(AQ132="X", TIME(0, 20, 0), 0), IF(AQ137="X", TIME(0, 20, 0), 0), IF(AQ142="X", TIME(0, 20, 0), 0), IF(AQ147="X", TIME(0, 20, 0), 0), IF(AQ152="X", TIME(0, 20, 0), 0), IF(AQ157="X", TIME(0, 20, 0), 0), IF(AQ162="X", TIME(0, 20, 0), 0), IF(AQ167="X", TIME(0, 20, 0), 0), IF(AQ172="X", TIME(0, 20, 0), 0), IF(AQ177="X", TIME(0, 20, 0), 0))</f>
        <v>6.9444444444444448E-2</v>
      </c>
      <c r="AR183" s="20">
        <f t="array" ref="AR183">SUM(IF(AR7="X", TIME(0, 20, 0), 0), IF(AR12="X", TIME(0, 20, 0), 0), IF(AR17="X", TIME(0, 20, 0), 0), IF(AR22="X", TIME(0, 20, 0), 0), IF(AR27="X", TIME(0, 20, 0), 0), IF(AR32="X", TIME(0, 20, 0), 0), IF(AR37="X", TIME(0, 20, 0), 0), IF(AR42="X", TIME(0, 20, 0), 0), IF(AR47="X", TIME(0, 20, 0), 0), IF(AR52="X", TIME(0, 20, 0), 0), IF(AR57="X", TIME(0, 20, 0), 0), IF(AR62="X", TIME(0, 20, 0), 0), IF(AR67="X", TIME(0, 20, 0), 0), IF(AR72="X", TIME(0, 20, 0), 0), IF(AR77="X", TIME(0, 20, 0), 0), IF(AR82="X", TIME(0, 20, 0), 0), IF(AR87="X", TIME(0, 20, 0), 0), IF(AR92="X", TIME(0, 20, 0), 0), IF(AR97="X", TIME(0, 20, 0), 0), IF(AR102="X", TIME(0, 20, 0), 0), IF(AR107="X", TIME(0, 20, 0), 0), IF(AR112="X", TIME(0, 20, 0), 0), IF(AR117="X", TIME(0, 20, 0), 0), IF(AR122="X", TIME(0, 20, 0), 0), IF(AR127="X", TIME(0, 20, 0), 0), IF(AR132="X", TIME(0, 20, 0), 0), IF(AR137="X", TIME(0, 20, 0), 0), IF(AR142="X", TIME(0, 20, 0), 0), IF(AR147="X", TIME(0, 20, 0), 0), IF(AR152="X", TIME(0, 20, 0), 0), IF(AR157="X", TIME(0, 20, 0), 0), IF(AR162="X", TIME(0, 20, 0), 0), IF(AR167="X", TIME(0, 20, 0), 0), IF(AR172="X", TIME(0, 20, 0), 0), IF(AR177="X", TIME(0, 20, 0), 0))</f>
        <v>6.9444444444444448E-2</v>
      </c>
      <c r="AS183" s="20">
        <f t="array" ref="AS183">SUM(IF(AS7="X", TIME(0, 20, 0), 0), IF(AS12="X", TIME(0, 20, 0), 0), IF(AS17="X", TIME(0, 20, 0), 0), IF(AS22="X", TIME(0, 20, 0), 0), IF(AS27="X", TIME(0, 20, 0), 0), IF(AS32="X", TIME(0, 20, 0), 0), IF(AS37="X", TIME(0, 20, 0), 0), IF(AS42="X", TIME(0, 20, 0), 0), IF(AS47="X", TIME(0, 20, 0), 0), IF(AS52="X", TIME(0, 20, 0), 0), IF(AS57="X", TIME(0, 20, 0), 0), IF(AS62="X", TIME(0, 20, 0), 0), IF(AS67="X", TIME(0, 20, 0), 0), IF(AS72="X", TIME(0, 20, 0), 0), IF(AS77="X", TIME(0, 20, 0), 0), IF(AS82="X", TIME(0, 20, 0), 0), IF(AS87="X", TIME(0, 20, 0), 0), IF(AS92="X", TIME(0, 20, 0), 0), IF(AS97="X", TIME(0, 20, 0), 0), IF(AS102="X", TIME(0, 20, 0), 0), IF(AS107="X", TIME(0, 20, 0), 0), IF(AS112="X", TIME(0, 20, 0), 0), IF(AS117="X", TIME(0, 20, 0), 0), IF(AS122="X", TIME(0, 20, 0), 0), IF(AS127="X", TIME(0, 20, 0), 0), IF(AS132="X", TIME(0, 20, 0), 0), IF(AS137="X", TIME(0, 20, 0), 0), IF(AS142="X", TIME(0, 20, 0), 0), IF(AS147="X", TIME(0, 20, 0), 0), IF(AS152="X", TIME(0, 20, 0), 0), IF(AS157="X", TIME(0, 20, 0), 0), IF(AS162="X", TIME(0, 20, 0), 0), IF(AS167="X", TIME(0, 20, 0), 0), IF(AS172="X", TIME(0, 20, 0), 0), IF(AS177="X", TIME(0, 20, 0), 0))</f>
        <v>8.3333333333333343E-2</v>
      </c>
      <c r="AT183" s="20">
        <f t="array" ref="AT183">SUM(IF(AT7="X", TIME(0, 20, 0), 0), IF(AT12="X", TIME(0, 20, 0), 0), IF(AT17="X", TIME(0, 20, 0), 0), IF(AT22="X", TIME(0, 20, 0), 0), IF(AT27="X", TIME(0, 20, 0), 0), IF(AT32="X", TIME(0, 20, 0), 0), IF(AT37="X", TIME(0, 20, 0), 0), IF(AT42="X", TIME(0, 20, 0), 0), IF(AT47="X", TIME(0, 20, 0), 0), IF(AT52="X", TIME(0, 20, 0), 0), IF(AT57="X", TIME(0, 20, 0), 0), IF(AT62="X", TIME(0, 20, 0), 0), IF(AT67="X", TIME(0, 20, 0), 0), IF(AT72="X", TIME(0, 20, 0), 0), IF(AT77="X", TIME(0, 20, 0), 0), IF(AT82="X", TIME(0, 20, 0), 0), IF(AT87="X", TIME(0, 20, 0), 0), IF(AT92="X", TIME(0, 20, 0), 0), IF(AT97="X", TIME(0, 20, 0), 0), IF(AT102="X", TIME(0, 20, 0), 0), IF(AT107="X", TIME(0, 20, 0), 0), IF(AT112="X", TIME(0, 20, 0), 0), IF(AT117="X", TIME(0, 20, 0), 0), IF(AT122="X", TIME(0, 20, 0), 0), IF(AT127="X", TIME(0, 20, 0), 0), IF(AT132="X", TIME(0, 20, 0), 0), IF(AT137="X", TIME(0, 20, 0), 0), IF(AT142="X", TIME(0, 20, 0), 0), IF(AT147="X", TIME(0, 20, 0), 0), IF(AT152="X", TIME(0, 20, 0), 0), IF(AT157="X", TIME(0, 20, 0), 0), IF(AT162="X", TIME(0, 20, 0), 0), IF(AT167="X", TIME(0, 20, 0), 0), IF(AT172="X", TIME(0, 20, 0), 0), IF(AT177="X", TIME(0, 20, 0), 0))</f>
        <v>4.1666666666666664E-2</v>
      </c>
      <c r="AU183" s="20">
        <f t="array" ref="AU183">SUM(IF(AU7="X", TIME(0, 20, 0), 0), IF(AU12="X", TIME(0, 20, 0), 0), IF(AU17="X", TIME(0, 20, 0), 0), IF(AU22="X", TIME(0, 20, 0), 0), IF(AU27="X", TIME(0, 20, 0), 0), IF(AU32="X", TIME(0, 20, 0), 0), IF(AU37="X", TIME(0, 20, 0), 0), IF(AU42="X", TIME(0, 20, 0), 0), IF(AU47="X", TIME(0, 20, 0), 0), IF(AU52="X", TIME(0, 20, 0), 0), IF(AU57="X", TIME(0, 20, 0), 0), IF(AU62="X", TIME(0, 20, 0), 0), IF(AU67="X", TIME(0, 20, 0), 0), IF(AU72="X", TIME(0, 20, 0), 0), IF(AU77="X", TIME(0, 20, 0), 0), IF(AU82="X", TIME(0, 20, 0), 0), IF(AU87="X", TIME(0, 20, 0), 0), IF(AU92="X", TIME(0, 20, 0), 0), IF(AU97="X", TIME(0, 20, 0), 0), IF(AU102="X", TIME(0, 20, 0), 0), IF(AU107="X", TIME(0, 20, 0), 0), IF(AU112="X", TIME(0, 20, 0), 0), IF(AU117="X", TIME(0, 20, 0), 0), IF(AU122="X", TIME(0, 20, 0), 0), IF(AU127="X", TIME(0, 20, 0), 0), IF(AU132="X", TIME(0, 20, 0), 0), IF(AU137="X", TIME(0, 20, 0), 0), IF(AU142="X", TIME(0, 20, 0), 0), IF(AU147="X", TIME(0, 20, 0), 0), IF(AU152="X", TIME(0, 20, 0), 0), IF(AU157="X", TIME(0, 20, 0), 0), IF(AU162="X", TIME(0, 20, 0), 0), IF(AU167="X", TIME(0, 20, 0), 0), IF(AU172="X", TIME(0, 20, 0), 0), IF(AU177="X", TIME(0, 20, 0), 0))</f>
        <v>2.7777777777777776E-2</v>
      </c>
      <c r="AV183" s="20">
        <f t="array" ref="AV183">SUM(IF(AV7="X", TIME(0, 20, 0), 0), IF(AV12="X", TIME(0, 20, 0), 0), IF(AV17="X", TIME(0, 20, 0), 0), IF(AV22="X", TIME(0, 20, 0), 0), IF(AV27="X", TIME(0, 20, 0), 0), IF(AV32="X", TIME(0, 20, 0), 0), IF(AV37="X", TIME(0, 20, 0), 0), IF(AV42="X", TIME(0, 20, 0), 0), IF(AV47="X", TIME(0, 20, 0), 0), IF(AV52="X", TIME(0, 20, 0), 0), IF(AV57="X", TIME(0, 20, 0), 0), IF(AV62="X", TIME(0, 20, 0), 0), IF(AV67="X", TIME(0, 20, 0), 0), IF(AV72="X", TIME(0, 20, 0), 0), IF(AV77="X", TIME(0, 20, 0), 0), IF(AV82="X", TIME(0, 20, 0), 0), IF(AV87="X", TIME(0, 20, 0), 0), IF(AV92="X", TIME(0, 20, 0), 0), IF(AV97="X", TIME(0, 20, 0), 0), IF(AV102="X", TIME(0, 20, 0), 0), IF(AV107="X", TIME(0, 20, 0), 0), IF(AV112="X", TIME(0, 20, 0), 0), IF(AV117="X", TIME(0, 20, 0), 0), IF(AV122="X", TIME(0, 20, 0), 0), IF(AV127="X", TIME(0, 20, 0), 0), IF(AV132="X", TIME(0, 20, 0), 0), IF(AV137="X", TIME(0, 20, 0), 0), IF(AV142="X", TIME(0, 20, 0), 0), IF(AV147="X", TIME(0, 20, 0), 0), IF(AV152="X", TIME(0, 20, 0), 0), IF(AV157="X", TIME(0, 20, 0), 0), IF(AV162="X", TIME(0, 20, 0), 0), IF(AV167="X", TIME(0, 20, 0), 0), IF(AV172="X", TIME(0, 20, 0), 0), IF(AV177="X", TIME(0, 20, 0), 0))</f>
        <v>2.7777777777777776E-2</v>
      </c>
      <c r="AW183" s="20">
        <f t="array" ref="AW183">SUM(IF(AW7="X", TIME(0, 20, 0), 0), IF(AW12="X", TIME(0, 20, 0), 0), IF(AW17="X", TIME(0, 20, 0), 0), IF(AW22="X", TIME(0, 20, 0), 0), IF(AW27="X", TIME(0, 20, 0), 0), IF(AW32="X", TIME(0, 20, 0), 0), IF(AW37="X", TIME(0, 20, 0), 0), IF(AW42="X", TIME(0, 20, 0), 0), IF(AW47="X", TIME(0, 20, 0), 0), IF(AW52="X", TIME(0, 20, 0), 0), IF(AW57="X", TIME(0, 20, 0), 0), IF(AW62="X", TIME(0, 20, 0), 0), IF(AW67="X", TIME(0, 20, 0), 0), IF(AW72="X", TIME(0, 20, 0), 0), IF(AW77="X", TIME(0, 20, 0), 0), IF(AW82="X", TIME(0, 20, 0), 0), IF(AW87="X", TIME(0, 20, 0), 0), IF(AW92="X", TIME(0, 20, 0), 0), IF(AW97="X", TIME(0, 20, 0), 0), IF(AW102="X", TIME(0, 20, 0), 0), IF(AW107="X", TIME(0, 20, 0), 0), IF(AW112="X", TIME(0, 20, 0), 0), IF(AW117="X", TIME(0, 20, 0), 0), IF(AW122="X", TIME(0, 20, 0), 0), IF(AW127="X", TIME(0, 20, 0), 0), IF(AW132="X", TIME(0, 20, 0), 0), IF(AW137="X", TIME(0, 20, 0), 0), IF(AW142="X", TIME(0, 20, 0), 0), IF(AW147="X", TIME(0, 20, 0), 0), IF(AW152="X", TIME(0, 20, 0), 0), IF(AW157="X", TIME(0, 20, 0), 0), IF(AW162="X", TIME(0, 20, 0), 0), IF(AW167="X", TIME(0, 20, 0), 0), IF(AW172="X", TIME(0, 20, 0), 0), IF(AW177="X", TIME(0, 20, 0), 0))</f>
        <v>8.3333333333333343E-2</v>
      </c>
      <c r="AX183" s="20">
        <f t="array" ref="AX183">SUM(IF(AX7="X", TIME(0, 20, 0), 0), IF(AX12="X", TIME(0, 20, 0), 0), IF(AX17="X", TIME(0, 20, 0), 0), IF(AX22="X", TIME(0, 20, 0), 0), IF(AX27="X", TIME(0, 20, 0), 0), IF(AX32="X", TIME(0, 20, 0), 0), IF(AX37="X", TIME(0, 20, 0), 0), IF(AX42="X", TIME(0, 20, 0), 0), IF(AX47="X", TIME(0, 20, 0), 0), IF(AX52="X", TIME(0, 20, 0), 0), IF(AX57="X", TIME(0, 20, 0), 0), IF(AX62="X", TIME(0, 20, 0), 0), IF(AX67="X", TIME(0, 20, 0), 0), IF(AX72="X", TIME(0, 20, 0), 0), IF(AX77="X", TIME(0, 20, 0), 0), IF(AX82="X", TIME(0, 20, 0), 0), IF(AX87="X", TIME(0, 20, 0), 0), IF(AX92="X", TIME(0, 20, 0), 0), IF(AX97="X", TIME(0, 20, 0), 0), IF(AX102="X", TIME(0, 20, 0), 0), IF(AX107="X", TIME(0, 20, 0), 0), IF(AX112="X", TIME(0, 20, 0), 0), IF(AX117="X", TIME(0, 20, 0), 0), IF(AX122="X", TIME(0, 20, 0), 0), IF(AX127="X", TIME(0, 20, 0), 0), IF(AX132="X", TIME(0, 20, 0), 0), IF(AX137="X", TIME(0, 20, 0), 0), IF(AX142="X", TIME(0, 20, 0), 0), IF(AX147="X", TIME(0, 20, 0), 0), IF(AX152="X", TIME(0, 20, 0), 0), IF(AX157="X", TIME(0, 20, 0), 0), IF(AX162="X", TIME(0, 20, 0), 0), IF(AX167="X", TIME(0, 20, 0), 0), IF(AX172="X", TIME(0, 20, 0), 0), IF(AX177="X", TIME(0, 20, 0), 0))</f>
        <v>8.3333333333333343E-2</v>
      </c>
      <c r="AY183" s="20">
        <f t="array" ref="AY183">SUM(IF(AY7="X", TIME(0, 20, 0), 0), IF(AY12="X", TIME(0, 20, 0), 0), IF(AY17="X", TIME(0, 20, 0), 0), IF(AY22="X", TIME(0, 20, 0), 0), IF(AY27="X", TIME(0, 20, 0), 0), IF(AY32="X", TIME(0, 20, 0), 0), IF(AY37="X", TIME(0, 20, 0), 0), IF(AY42="X", TIME(0, 20, 0), 0), IF(AY47="X", TIME(0, 20, 0), 0), IF(AY52="X", TIME(0, 20, 0), 0), IF(AY57="X", TIME(0, 20, 0), 0), IF(AY62="X", TIME(0, 20, 0), 0), IF(AY67="X", TIME(0, 20, 0), 0), IF(AY72="X", TIME(0, 20, 0), 0), IF(AY77="X", TIME(0, 20, 0), 0), IF(AY82="X", TIME(0, 20, 0), 0), IF(AY87="X", TIME(0, 20, 0), 0), IF(AY92="X", TIME(0, 20, 0), 0), IF(AY97="X", TIME(0, 20, 0), 0), IF(AY102="X", TIME(0, 20, 0), 0), IF(AY107="X", TIME(0, 20, 0), 0), IF(AY112="X", TIME(0, 20, 0), 0), IF(AY117="X", TIME(0, 20, 0), 0), IF(AY122="X", TIME(0, 20, 0), 0), IF(AY127="X", TIME(0, 20, 0), 0), IF(AY132="X", TIME(0, 20, 0), 0), IF(AY137="X", TIME(0, 20, 0), 0), IF(AY142="X", TIME(0, 20, 0), 0), IF(AY147="X", TIME(0, 20, 0), 0), IF(AY152="X", TIME(0, 20, 0), 0), IF(AY157="X", TIME(0, 20, 0), 0), IF(AY162="X", TIME(0, 20, 0), 0), IF(AY167="X", TIME(0, 20, 0), 0), IF(AY172="X", TIME(0, 20, 0), 0), IF(AY177="X", TIME(0, 20, 0), 0))</f>
        <v>6.9444444444444448E-2</v>
      </c>
      <c r="AZ183" s="20">
        <f t="array" ref="AZ183">SUM(IF(AZ7="X", TIME(0, 20, 0), 0), IF(AZ12="X", TIME(0, 20, 0), 0), IF(AZ17="X", TIME(0, 20, 0), 0), IF(AZ22="X", TIME(0, 20, 0), 0), IF(AZ27="X", TIME(0, 20, 0), 0), IF(AZ32="X", TIME(0, 20, 0), 0), IF(AZ37="X", TIME(0, 20, 0), 0), IF(AZ42="X", TIME(0, 20, 0), 0), IF(AZ47="X", TIME(0, 20, 0), 0), IF(AZ52="X", TIME(0, 20, 0), 0), IF(AZ57="X", TIME(0, 20, 0), 0), IF(AZ62="X", TIME(0, 20, 0), 0), IF(AZ67="X", TIME(0, 20, 0), 0), IF(AZ72="X", TIME(0, 20, 0), 0), IF(AZ77="X", TIME(0, 20, 0), 0), IF(AZ82="X", TIME(0, 20, 0), 0), IF(AZ87="X", TIME(0, 20, 0), 0), IF(AZ92="X", TIME(0, 20, 0), 0), IF(AZ97="X", TIME(0, 20, 0), 0), IF(AZ102="X", TIME(0, 20, 0), 0), IF(AZ107="X", TIME(0, 20, 0), 0), IF(AZ112="X", TIME(0, 20, 0), 0), IF(AZ117="X", TIME(0, 20, 0), 0), IF(AZ122="X", TIME(0, 20, 0), 0), IF(AZ127="X", TIME(0, 20, 0), 0), IF(AZ132="X", TIME(0, 20, 0), 0), IF(AZ137="X", TIME(0, 20, 0), 0), IF(AZ142="X", TIME(0, 20, 0), 0), IF(AZ147="X", TIME(0, 20, 0), 0), IF(AZ152="X", TIME(0, 20, 0), 0), IF(AZ157="X", TIME(0, 20, 0), 0), IF(AZ162="X", TIME(0, 20, 0), 0), IF(AZ167="X", TIME(0, 20, 0), 0), IF(AZ172="X", TIME(0, 20, 0), 0), IF(AZ177="X", TIME(0, 20, 0), 0))</f>
        <v>6.9444444444444448E-2</v>
      </c>
      <c r="BA183" s="20">
        <f t="array" ref="BA183">SUM(IF(BA7="X", TIME(0, 20, 0), 0), IF(BA12="X", TIME(0, 20, 0), 0), IF(BA17="X", TIME(0, 20, 0), 0), IF(BA22="X", TIME(0, 20, 0), 0), IF(BA27="X", TIME(0, 20, 0), 0), IF(BA32="X", TIME(0, 20, 0), 0), IF(BA37="X", TIME(0, 20, 0), 0), IF(BA42="X", TIME(0, 20, 0), 0), IF(BA47="X", TIME(0, 20, 0), 0), IF(BA52="X", TIME(0, 20, 0), 0), IF(BA57="X", TIME(0, 20, 0), 0), IF(BA62="X", TIME(0, 20, 0), 0), IF(BA67="X", TIME(0, 20, 0), 0), IF(BA72="X", TIME(0, 20, 0), 0), IF(BA77="X", TIME(0, 20, 0), 0), IF(BA82="X", TIME(0, 20, 0), 0), IF(BA87="X", TIME(0, 20, 0), 0), IF(BA92="X", TIME(0, 20, 0), 0), IF(BA97="X", TIME(0, 20, 0), 0), IF(BA102="X", TIME(0, 20, 0), 0), IF(BA107="X", TIME(0, 20, 0), 0), IF(BA112="X", TIME(0, 20, 0), 0), IF(BA117="X", TIME(0, 20, 0), 0), IF(BA122="X", TIME(0, 20, 0), 0), IF(BA127="X", TIME(0, 20, 0), 0), IF(BA132="X", TIME(0, 20, 0), 0), IF(BA137="X", TIME(0, 20, 0), 0), IF(BA142="X", TIME(0, 20, 0), 0), IF(BA147="X", TIME(0, 20, 0), 0), IF(BA152="X", TIME(0, 20, 0), 0), IF(BA157="X", TIME(0, 20, 0), 0), IF(BA162="X", TIME(0, 20, 0), 0), IF(BA167="X", TIME(0, 20, 0), 0), IF(BA172="X", TIME(0, 20, 0), 0), IF(BA177="X", TIME(0, 20, 0), 0))</f>
        <v>5.5555555555555552E-2</v>
      </c>
      <c r="BB183" s="20">
        <f t="array" ref="BB183">SUM(IF(BB7="X", TIME(0, 20, 0), 0), IF(BB12="X", TIME(0, 20, 0), 0), IF(BB17="X", TIME(0, 20, 0), 0), IF(BB22="X", TIME(0, 20, 0), 0), IF(BB27="X", TIME(0, 20, 0), 0), IF(BB32="X", TIME(0, 20, 0), 0), IF(BB37="X", TIME(0, 20, 0), 0), IF(BB42="X", TIME(0, 20, 0), 0), IF(BB47="X", TIME(0, 20, 0), 0), IF(BB52="X", TIME(0, 20, 0), 0), IF(BB57="X", TIME(0, 20, 0), 0), IF(BB62="X", TIME(0, 20, 0), 0), IF(BB67="X", TIME(0, 20, 0), 0), IF(BB72="X", TIME(0, 20, 0), 0), IF(BB77="X", TIME(0, 20, 0), 0), IF(BB82="X", TIME(0, 20, 0), 0), IF(BB87="X", TIME(0, 20, 0), 0), IF(BB92="X", TIME(0, 20, 0), 0), IF(BB97="X", TIME(0, 20, 0), 0), IF(BB102="X", TIME(0, 20, 0), 0), IF(BB107="X", TIME(0, 20, 0), 0), IF(BB112="X", TIME(0, 20, 0), 0), IF(BB117="X", TIME(0, 20, 0), 0), IF(BB122="X", TIME(0, 20, 0), 0), IF(BB127="X", TIME(0, 20, 0), 0), IF(BB132="X", TIME(0, 20, 0), 0), IF(BB137="X", TIME(0, 20, 0), 0), IF(BB142="X", TIME(0, 20, 0), 0), IF(BB147="X", TIME(0, 20, 0), 0), IF(BB152="X", TIME(0, 20, 0), 0), IF(BB157="X", TIME(0, 20, 0), 0), IF(BB162="X", TIME(0, 20, 0), 0), IF(BB167="X", TIME(0, 20, 0), 0), IF(BB172="X", TIME(0, 20, 0), 0), IF(BB177="X", TIME(0, 20, 0), 0))</f>
        <v>2.7777777777777776E-2</v>
      </c>
      <c r="BC183" s="20">
        <f t="array" ref="BC183">SUM(IF(BC7="X", TIME(0, 20, 0), 0), IF(BC12="X", TIME(0, 20, 0), 0), IF(BC17="X", TIME(0, 20, 0), 0), IF(BC22="X", TIME(0, 20, 0), 0), IF(BC27="X", TIME(0, 20, 0), 0), IF(BC32="X", TIME(0, 20, 0), 0), IF(BC37="X", TIME(0, 20, 0), 0), IF(BC42="X", TIME(0, 20, 0), 0), IF(BC47="X", TIME(0, 20, 0), 0), IF(BC52="X", TIME(0, 20, 0), 0), IF(BC57="X", TIME(0, 20, 0), 0), IF(BC62="X", TIME(0, 20, 0), 0), IF(BC67="X", TIME(0, 20, 0), 0), IF(BC72="X", TIME(0, 20, 0), 0), IF(BC77="X", TIME(0, 20, 0), 0), IF(BC82="X", TIME(0, 20, 0), 0), IF(BC87="X", TIME(0, 20, 0), 0), IF(BC92="X", TIME(0, 20, 0), 0), IF(BC97="X", TIME(0, 20, 0), 0), IF(BC102="X", TIME(0, 20, 0), 0), IF(BC107="X", TIME(0, 20, 0), 0), IF(BC112="X", TIME(0, 20, 0), 0), IF(BC117="X", TIME(0, 20, 0), 0), IF(BC122="X", TIME(0, 20, 0), 0), IF(BC127="X", TIME(0, 20, 0), 0), IF(BC132="X", TIME(0, 20, 0), 0), IF(BC137="X", TIME(0, 20, 0), 0), IF(BC142="X", TIME(0, 20, 0), 0), IF(BC147="X", TIME(0, 20, 0), 0), IF(BC152="X", TIME(0, 20, 0), 0), IF(BC157="X", TIME(0, 20, 0), 0), IF(BC162="X", TIME(0, 20, 0), 0), IF(BC167="X", TIME(0, 20, 0), 0), IF(BC172="X", TIME(0, 20, 0), 0), IF(BC177="X", TIME(0, 20, 0), 0))</f>
        <v>6.9444444444444448E-2</v>
      </c>
      <c r="BD183" s="20">
        <f t="array" ref="BD183">SUM(IF(BD7="X", TIME(0, 20, 0), 0), IF(BD12="X", TIME(0, 20, 0), 0), IF(BD17="X", TIME(0, 20, 0), 0), IF(BD22="X", TIME(0, 20, 0), 0), IF(BD27="X", TIME(0, 20, 0), 0), IF(BD32="X", TIME(0, 20, 0), 0), IF(BD37="X", TIME(0, 20, 0), 0), IF(BD42="X", TIME(0, 20, 0), 0), IF(BD47="X", TIME(0, 20, 0), 0), IF(BD52="X", TIME(0, 20, 0), 0), IF(BD57="X", TIME(0, 20, 0), 0), IF(BD62="X", TIME(0, 20, 0), 0), IF(BD67="X", TIME(0, 20, 0), 0), IF(BD72="X", TIME(0, 20, 0), 0), IF(BD77="X", TIME(0, 20, 0), 0), IF(BD82="X", TIME(0, 20, 0), 0), IF(BD87="X", TIME(0, 20, 0), 0), IF(BD92="X", TIME(0, 20, 0), 0), IF(BD97="X", TIME(0, 20, 0), 0), IF(BD102="X", TIME(0, 20, 0), 0), IF(BD107="X", TIME(0, 20, 0), 0), IF(BD112="X", TIME(0, 20, 0), 0), IF(BD117="X", TIME(0, 20, 0), 0), IF(BD122="X", TIME(0, 20, 0), 0), IF(BD127="X", TIME(0, 20, 0), 0), IF(BD132="X", TIME(0, 20, 0), 0), IF(BD137="X", TIME(0, 20, 0), 0), IF(BD142="X", TIME(0, 20, 0), 0), IF(BD147="X", TIME(0, 20, 0), 0), IF(BD152="X", TIME(0, 20, 0), 0), IF(BD157="X", TIME(0, 20, 0), 0), IF(BD162="X", TIME(0, 20, 0), 0), IF(BD167="X", TIME(0, 20, 0), 0), IF(BD172="X", TIME(0, 20, 0), 0), IF(BD177="X", TIME(0, 20, 0), 0))</f>
        <v>5.5555555555555552E-2</v>
      </c>
      <c r="BE183" s="20">
        <f t="array" ref="BE183">SUM(IF(BE7="X", TIME(0, 20, 0), 0), IF(BE12="X", TIME(0, 20, 0), 0), IF(BE17="X", TIME(0, 20, 0), 0), IF(BE22="X", TIME(0, 20, 0), 0), IF(BE27="X", TIME(0, 20, 0), 0), IF(BE32="X", TIME(0, 20, 0), 0), IF(BE37="X", TIME(0, 20, 0), 0), IF(BE42="X", TIME(0, 20, 0), 0), IF(BE47="X", TIME(0, 20, 0), 0), IF(BE52="X", TIME(0, 20, 0), 0), IF(BE57="X", TIME(0, 20, 0), 0), IF(BE62="X", TIME(0, 20, 0), 0), IF(BE67="X", TIME(0, 20, 0), 0), IF(BE72="X", TIME(0, 20, 0), 0), IF(BE77="X", TIME(0, 20, 0), 0), IF(BE82="X", TIME(0, 20, 0), 0), IF(BE87="X", TIME(0, 20, 0), 0), IF(BE92="X", TIME(0, 20, 0), 0), IF(BE97="X", TIME(0, 20, 0), 0), IF(BE102="X", TIME(0, 20, 0), 0), IF(BE107="X", TIME(0, 20, 0), 0), IF(BE112="X", TIME(0, 20, 0), 0), IF(BE117="X", TIME(0, 20, 0), 0), IF(BE122="X", TIME(0, 20, 0), 0), IF(BE127="X", TIME(0, 20, 0), 0), IF(BE132="X", TIME(0, 20, 0), 0), IF(BE137="X", TIME(0, 20, 0), 0), IF(BE142="X", TIME(0, 20, 0), 0), IF(BE147="X", TIME(0, 20, 0), 0), IF(BE152="X", TIME(0, 20, 0), 0), IF(BE157="X", TIME(0, 20, 0), 0), IF(BE162="X", TIME(0, 20, 0), 0), IF(BE167="X", TIME(0, 20, 0), 0), IF(BE172="X", TIME(0, 20, 0), 0), IF(BE177="X", TIME(0, 20, 0), 0))</f>
        <v>6.9444444444444448E-2</v>
      </c>
      <c r="BF183" s="20">
        <f t="array" ref="BF183">SUM(IF(BF7="X", TIME(0, 20, 0), 0), IF(BF12="X", TIME(0, 20, 0), 0), IF(BF17="X", TIME(0, 20, 0), 0), IF(BF22="X", TIME(0, 20, 0), 0), IF(BF27="X", TIME(0, 20, 0), 0), IF(BF32="X", TIME(0, 20, 0), 0), IF(BF37="X", TIME(0, 20, 0), 0), IF(BF42="X", TIME(0, 20, 0), 0), IF(BF47="X", TIME(0, 20, 0), 0), IF(BF52="X", TIME(0, 20, 0), 0), IF(BF57="X", TIME(0, 20, 0), 0), IF(BF62="X", TIME(0, 20, 0), 0), IF(BF67="X", TIME(0, 20, 0), 0), IF(BF72="X", TIME(0, 20, 0), 0), IF(BF77="X", TIME(0, 20, 0), 0), IF(BF82="X", TIME(0, 20, 0), 0), IF(BF87="X", TIME(0, 20, 0), 0), IF(BF92="X", TIME(0, 20, 0), 0), IF(BF97="X", TIME(0, 20, 0), 0), IF(BF102="X", TIME(0, 20, 0), 0), IF(BF107="X", TIME(0, 20, 0), 0), IF(BF112="X", TIME(0, 20, 0), 0), IF(BF117="X", TIME(0, 20, 0), 0), IF(BF122="X", TIME(0, 20, 0), 0), IF(BF127="X", TIME(0, 20, 0), 0), IF(BF132="X", TIME(0, 20, 0), 0), IF(BF137="X", TIME(0, 20, 0), 0), IF(BF142="X", TIME(0, 20, 0), 0), IF(BF147="X", TIME(0, 20, 0), 0), IF(BF152="X", TIME(0, 20, 0), 0), IF(BF157="X", TIME(0, 20, 0), 0), IF(BF162="X", TIME(0, 20, 0), 0), IF(BF167="X", TIME(0, 20, 0), 0), IF(BF172="X", TIME(0, 20, 0), 0), IF(BF177="X", TIME(0, 20, 0), 0))</f>
        <v>8.3333333333333343E-2</v>
      </c>
      <c r="BG183" s="20">
        <f t="array" ref="BG183">SUM(IF(BG7="X", TIME(0, 20, 0), 0), IF(BG12="X", TIME(0, 20, 0), 0), IF(BG17="X", TIME(0, 20, 0), 0), IF(BG22="X", TIME(0, 20, 0), 0), IF(BG27="X", TIME(0, 20, 0), 0), IF(BG32="X", TIME(0, 20, 0), 0), IF(BG37="X", TIME(0, 20, 0), 0), IF(BG42="X", TIME(0, 20, 0), 0), IF(BG47="X", TIME(0, 20, 0), 0), IF(BG52="X", TIME(0, 20, 0), 0), IF(BG57="X", TIME(0, 20, 0), 0), IF(BG62="X", TIME(0, 20, 0), 0), IF(BG67="X", TIME(0, 20, 0), 0), IF(BG72="X", TIME(0, 20, 0), 0), IF(BG77="X", TIME(0, 20, 0), 0), IF(BG82="X", TIME(0, 20, 0), 0), IF(BG87="X", TIME(0, 20, 0), 0), IF(BG92="X", TIME(0, 20, 0), 0), IF(BG97="X", TIME(0, 20, 0), 0), IF(BG102="X", TIME(0, 20, 0), 0), IF(BG107="X", TIME(0, 20, 0), 0), IF(BG112="X", TIME(0, 20, 0), 0), IF(BG117="X", TIME(0, 20, 0), 0), IF(BG122="X", TIME(0, 20, 0), 0), IF(BG127="X", TIME(0, 20, 0), 0), IF(BG132="X", TIME(0, 20, 0), 0), IF(BG137="X", TIME(0, 20, 0), 0), IF(BG142="X", TIME(0, 20, 0), 0), IF(BG147="X", TIME(0, 20, 0), 0), IF(BG152="X", TIME(0, 20, 0), 0), IF(BG157="X", TIME(0, 20, 0), 0), IF(BG162="X", TIME(0, 20, 0), 0), IF(BG167="X", TIME(0, 20, 0), 0), IF(BG172="X", TIME(0, 20, 0), 0), IF(BG177="X", TIME(0, 20, 0), 0))</f>
        <v>8.3333333333333343E-2</v>
      </c>
      <c r="BH183" s="20">
        <f t="array" ref="BH183">SUM(IF(BH7="X", TIME(0, 20, 0), 0), IF(BH12="X", TIME(0, 20, 0), 0), IF(BH17="X", TIME(0, 20, 0), 0), IF(BH22="X", TIME(0, 20, 0), 0), IF(BH27="X", TIME(0, 20, 0), 0), IF(BH32="X", TIME(0, 20, 0), 0), IF(BH37="X", TIME(0, 20, 0), 0), IF(BH42="X", TIME(0, 20, 0), 0), IF(BH47="X", TIME(0, 20, 0), 0), IF(BH52="X", TIME(0, 20, 0), 0), IF(BH57="X", TIME(0, 20, 0), 0), IF(BH62="X", TIME(0, 20, 0), 0), IF(BH67="X", TIME(0, 20, 0), 0), IF(BH72="X", TIME(0, 20, 0), 0), IF(BH77="X", TIME(0, 20, 0), 0), IF(BH82="X", TIME(0, 20, 0), 0), IF(BH87="X", TIME(0, 20, 0), 0), IF(BH92="X", TIME(0, 20, 0), 0), IF(BH97="X", TIME(0, 20, 0), 0), IF(BH102="X", TIME(0, 20, 0), 0), IF(BH107="X", TIME(0, 20, 0), 0), IF(BH112="X", TIME(0, 20, 0), 0), IF(BH117="X", TIME(0, 20, 0), 0), IF(BH122="X", TIME(0, 20, 0), 0), IF(BH127="X", TIME(0, 20, 0), 0), IF(BH132="X", TIME(0, 20, 0), 0), IF(BH137="X", TIME(0, 20, 0), 0), IF(BH142="X", TIME(0, 20, 0), 0), IF(BH147="X", TIME(0, 20, 0), 0), IF(BH152="X", TIME(0, 20, 0), 0), IF(BH157="X", TIME(0, 20, 0), 0), IF(BH162="X", TIME(0, 20, 0), 0), IF(BH167="X", TIME(0, 20, 0), 0), IF(BH172="X", TIME(0, 20, 0), 0), IF(BH177="X", TIME(0, 20, 0), 0))</f>
        <v>0.15277777777777782</v>
      </c>
      <c r="BI183" s="20">
        <f t="array" ref="BI183">SUM(IF(BI7="X", TIME(0, 20, 0), 0), IF(BI12="X", TIME(0, 20, 0), 0), IF(BI17="X", TIME(0, 20, 0), 0), IF(BI22="X", TIME(0, 20, 0), 0), IF(BI27="X", TIME(0, 20, 0), 0), IF(BI32="X", TIME(0, 20, 0), 0), IF(BI37="X", TIME(0, 20, 0), 0), IF(BI42="X", TIME(0, 20, 0), 0), IF(BI47="X", TIME(0, 20, 0), 0), IF(BI52="X", TIME(0, 20, 0), 0), IF(BI57="X", TIME(0, 20, 0), 0), IF(BI62="X", TIME(0, 20, 0), 0), IF(BI67="X", TIME(0, 20, 0), 0), IF(BI72="X", TIME(0, 20, 0), 0), IF(BI77="X", TIME(0, 20, 0), 0), IF(BI82="X", TIME(0, 20, 0), 0), IF(BI87="X", TIME(0, 20, 0), 0), IF(BI92="X", TIME(0, 20, 0), 0), IF(BI97="X", TIME(0, 20, 0), 0), IF(BI102="X", TIME(0, 20, 0), 0), IF(BI107="X", TIME(0, 20, 0), 0), IF(BI112="X", TIME(0, 20, 0), 0), IF(BI117="X", TIME(0, 20, 0), 0), IF(BI122="X", TIME(0, 20, 0), 0), IF(BI127="X", TIME(0, 20, 0), 0), IF(BI132="X", TIME(0, 20, 0), 0), IF(BI137="X", TIME(0, 20, 0), 0), IF(BI142="X", TIME(0, 20, 0), 0), IF(BI147="X", TIME(0, 20, 0), 0), IF(BI152="X", TIME(0, 20, 0), 0), IF(BI157="X", TIME(0, 20, 0), 0), IF(BI162="X", TIME(0, 20, 0), 0), IF(BI167="X", TIME(0, 20, 0), 0), IF(BI172="X", TIME(0, 20, 0), 0), IF(BI177="X", TIME(0, 20, 0), 0))</f>
        <v>0.12500000000000003</v>
      </c>
      <c r="BJ183" s="20">
        <f t="array" ref="BJ183">SUM(IF(BJ7="X", TIME(0, 20, 0), 0), IF(BJ12="X", TIME(0, 20, 0), 0), IF(BJ17="X", TIME(0, 20, 0), 0), IF(BJ22="X", TIME(0, 20, 0), 0), IF(BJ27="X", TIME(0, 20, 0), 0), IF(BJ32="X", TIME(0, 20, 0), 0), IF(BJ37="X", TIME(0, 20, 0), 0), IF(BJ42="X", TIME(0, 20, 0), 0), IF(BJ47="X", TIME(0, 20, 0), 0), IF(BJ52="X", TIME(0, 20, 0), 0), IF(BJ57="X", TIME(0, 20, 0), 0), IF(BJ62="X", TIME(0, 20, 0), 0), IF(BJ67="X", TIME(0, 20, 0), 0), IF(BJ72="X", TIME(0, 20, 0), 0), IF(BJ77="X", TIME(0, 20, 0), 0), IF(BJ82="X", TIME(0, 20, 0), 0), IF(BJ87="X", TIME(0, 20, 0), 0), IF(BJ92="X", TIME(0, 20, 0), 0), IF(BJ97="X", TIME(0, 20, 0), 0), IF(BJ102="X", TIME(0, 20, 0), 0), IF(BJ107="X", TIME(0, 20, 0), 0), IF(BJ112="X", TIME(0, 20, 0), 0), IF(BJ117="X", TIME(0, 20, 0), 0), IF(BJ122="X", TIME(0, 20, 0), 0), IF(BJ127="X", TIME(0, 20, 0), 0), IF(BJ132="X", TIME(0, 20, 0), 0), IF(BJ137="X", TIME(0, 20, 0), 0), IF(BJ142="X", TIME(0, 20, 0), 0), IF(BJ147="X", TIME(0, 20, 0), 0), IF(BJ152="X", TIME(0, 20, 0), 0), IF(BJ157="X", TIME(0, 20, 0), 0), IF(BJ162="X", TIME(0, 20, 0), 0), IF(BJ167="X", TIME(0, 20, 0), 0), IF(BJ172="X", TIME(0, 20, 0), 0), IF(BJ177="X", TIME(0, 20, 0), 0))</f>
        <v>0.15277777777777782</v>
      </c>
      <c r="BK183" s="20">
        <f t="array" ref="BK183">SUM(IF(BK7="X", TIME(0, 20, 0), 0), IF(BK12="X", TIME(0, 20, 0), 0), IF(BK17="X", TIME(0, 20, 0), 0), IF(BK22="X", TIME(0, 20, 0), 0), IF(BK27="X", TIME(0, 20, 0), 0), IF(BK32="X", TIME(0, 20, 0), 0), IF(BK37="X", TIME(0, 20, 0), 0), IF(BK42="X", TIME(0, 20, 0), 0), IF(BK47="X", TIME(0, 20, 0), 0), IF(BK52="X", TIME(0, 20, 0), 0), IF(BK57="X", TIME(0, 20, 0), 0), IF(BK62="X", TIME(0, 20, 0), 0), IF(BK67="X", TIME(0, 20, 0), 0), IF(BK72="X", TIME(0, 20, 0), 0), IF(BK77="X", TIME(0, 20, 0), 0), IF(BK82="X", TIME(0, 20, 0), 0), IF(BK87="X", TIME(0, 20, 0), 0), IF(BK92="X", TIME(0, 20, 0), 0), IF(BK97="X", TIME(0, 20, 0), 0), IF(BK102="X", TIME(0, 20, 0), 0), IF(BK107="X", TIME(0, 20, 0), 0), IF(BK112="X", TIME(0, 20, 0), 0), IF(BK117="X", TIME(0, 20, 0), 0), IF(BK122="X", TIME(0, 20, 0), 0), IF(BK127="X", TIME(0, 20, 0), 0), IF(BK132="X", TIME(0, 20, 0), 0), IF(BK137="X", TIME(0, 20, 0), 0), IF(BK142="X", TIME(0, 20, 0), 0), IF(BK147="X", TIME(0, 20, 0), 0), IF(BK152="X", TIME(0, 20, 0), 0), IF(BK157="X", TIME(0, 20, 0), 0), IF(BK162="X", TIME(0, 20, 0), 0), IF(BK167="X", TIME(0, 20, 0), 0), IF(BK172="X", TIME(0, 20, 0), 0), IF(BK177="X", TIME(0, 20, 0), 0))</f>
        <v>0.12500000000000003</v>
      </c>
      <c r="BL183" s="20">
        <f t="array" ref="BL183">SUM(IF(BL7="X", TIME(0, 20, 0), 0), IF(BL12="X", TIME(0, 20, 0), 0), IF(BL17="X", TIME(0, 20, 0), 0), IF(BL22="X", TIME(0, 20, 0), 0), IF(BL27="X", TIME(0, 20, 0), 0), IF(BL32="X", TIME(0, 20, 0), 0), IF(BL37="X", TIME(0, 20, 0), 0), IF(BL42="X", TIME(0, 20, 0), 0), IF(BL47="X", TIME(0, 20, 0), 0), IF(BL52="X", TIME(0, 20, 0), 0), IF(BL57="X", TIME(0, 20, 0), 0), IF(BL62="X", TIME(0, 20, 0), 0), IF(BL67="X", TIME(0, 20, 0), 0), IF(BL72="X", TIME(0, 20, 0), 0), IF(BL77="X", TIME(0, 20, 0), 0), IF(BL82="X", TIME(0, 20, 0), 0), IF(BL87="X", TIME(0, 20, 0), 0), IF(BL92="X", TIME(0, 20, 0), 0), IF(BL97="X", TIME(0, 20, 0), 0), IF(BL102="X", TIME(0, 20, 0), 0), IF(BL107="X", TIME(0, 20, 0), 0), IF(BL112="X", TIME(0, 20, 0), 0), IF(BL117="X", TIME(0, 20, 0), 0), IF(BL122="X", TIME(0, 20, 0), 0), IF(BL127="X", TIME(0, 20, 0), 0), IF(BL132="X", TIME(0, 20, 0), 0), IF(BL137="X", TIME(0, 20, 0), 0), IF(BL142="X", TIME(0, 20, 0), 0), IF(BL147="X", TIME(0, 20, 0), 0), IF(BL152="X", TIME(0, 20, 0), 0), IF(BL157="X", TIME(0, 20, 0), 0), IF(BL162="X", TIME(0, 20, 0), 0), IF(BL167="X", TIME(0, 20, 0), 0), IF(BL172="X", TIME(0, 20, 0), 0), IF(BL177="X", TIME(0, 20, 0), 0))</f>
        <v>0.15277777777777782</v>
      </c>
      <c r="BM183" s="20">
        <f t="array" ref="BM183">SUM(IF(BM7="X", TIME(0, 20, 0), 0), IF(BM12="X", TIME(0, 20, 0), 0), IF(BM17="X", TIME(0, 20, 0), 0), IF(BM22="X", TIME(0, 20, 0), 0), IF(BM27="X", TIME(0, 20, 0), 0), IF(BM32="X", TIME(0, 20, 0), 0), IF(BM37="X", TIME(0, 20, 0), 0), IF(BM42="X", TIME(0, 20, 0), 0), IF(BM47="X", TIME(0, 20, 0), 0), IF(BM52="X", TIME(0, 20, 0), 0), IF(BM57="X", TIME(0, 20, 0), 0), IF(BM62="X", TIME(0, 20, 0), 0), IF(BM67="X", TIME(0, 20, 0), 0), IF(BM72="X", TIME(0, 20, 0), 0), IF(BM77="X", TIME(0, 20, 0), 0), IF(BM82="X", TIME(0, 20, 0), 0), IF(BM87="X", TIME(0, 20, 0), 0), IF(BM92="X", TIME(0, 20, 0), 0), IF(BM97="X", TIME(0, 20, 0), 0), IF(BM102="X", TIME(0, 20, 0), 0), IF(BM107="X", TIME(0, 20, 0), 0), IF(BM112="X", TIME(0, 20, 0), 0), IF(BM117="X", TIME(0, 20, 0), 0), IF(BM122="X", TIME(0, 20, 0), 0), IF(BM127="X", TIME(0, 20, 0), 0), IF(BM132="X", TIME(0, 20, 0), 0), IF(BM137="X", TIME(0, 20, 0), 0), IF(BM142="X", TIME(0, 20, 0), 0), IF(BM147="X", TIME(0, 20, 0), 0), IF(BM152="X", TIME(0, 20, 0), 0), IF(BM157="X", TIME(0, 20, 0), 0), IF(BM162="X", TIME(0, 20, 0), 0), IF(BM167="X", TIME(0, 20, 0), 0), IF(BM172="X", TIME(0, 20, 0), 0), IF(BM177="X", TIME(0, 20, 0), 0))</f>
        <v>8.3333333333333343E-2</v>
      </c>
      <c r="BN183" s="20">
        <f t="array" ref="BN183">SUM(IF(BN7="X", TIME(0, 20, 0), 0), IF(BN12="X", TIME(0, 20, 0), 0), IF(BN17="X", TIME(0, 20, 0), 0), IF(BN22="X", TIME(0, 20, 0), 0), IF(BN27="X", TIME(0, 20, 0), 0), IF(BN32="X", TIME(0, 20, 0), 0), IF(BN37="X", TIME(0, 20, 0), 0), IF(BN42="X", TIME(0, 20, 0), 0), IF(BN47="X", TIME(0, 20, 0), 0), IF(BN52="X", TIME(0, 20, 0), 0), IF(BN57="X", TIME(0, 20, 0), 0), IF(BN62="X", TIME(0, 20, 0), 0), IF(BN67="X", TIME(0, 20, 0), 0), IF(BN72="X", TIME(0, 20, 0), 0), IF(BN77="X", TIME(0, 20, 0), 0), IF(BN82="X", TIME(0, 20, 0), 0), IF(BN87="X", TIME(0, 20, 0), 0), IF(BN92="X", TIME(0, 20, 0), 0), IF(BN97="X", TIME(0, 20, 0), 0), IF(BN102="X", TIME(0, 20, 0), 0), IF(BN107="X", TIME(0, 20, 0), 0), IF(BN112="X", TIME(0, 20, 0), 0), IF(BN117="X", TIME(0, 20, 0), 0), IF(BN122="X", TIME(0, 20, 0), 0), IF(BN127="X", TIME(0, 20, 0), 0), IF(BN132="X", TIME(0, 20, 0), 0), IF(BN137="X", TIME(0, 20, 0), 0), IF(BN142="X", TIME(0, 20, 0), 0), IF(BN147="X", TIME(0, 20, 0), 0), IF(BN152="X", TIME(0, 20, 0), 0), IF(BN157="X", TIME(0, 20, 0), 0), IF(BN162="X", TIME(0, 20, 0), 0), IF(BN167="X", TIME(0, 20, 0), 0), IF(BN172="X", TIME(0, 20, 0), 0), IF(BN177="X", TIME(0, 20, 0), 0))</f>
        <v>8.3333333333333343E-2</v>
      </c>
      <c r="BO183" s="20">
        <f t="array" ref="BO183">SUM(IF(BO7="X", TIME(0, 20, 0), 0), IF(BO12="X", TIME(0, 20, 0), 0), IF(BO17="X", TIME(0, 20, 0), 0), IF(BO22="X", TIME(0, 20, 0), 0), IF(BO27="X", TIME(0, 20, 0), 0), IF(BO32="X", TIME(0, 20, 0), 0), IF(BO37="X", TIME(0, 20, 0), 0), IF(BO42="X", TIME(0, 20, 0), 0), IF(BO47="X", TIME(0, 20, 0), 0), IF(BO52="X", TIME(0, 20, 0), 0), IF(BO57="X", TIME(0, 20, 0), 0), IF(BO62="X", TIME(0, 20, 0), 0), IF(BO67="X", TIME(0, 20, 0), 0), IF(BO72="X", TIME(0, 20, 0), 0), IF(BO77="X", TIME(0, 20, 0), 0), IF(BO82="X", TIME(0, 20, 0), 0), IF(BO87="X", TIME(0, 20, 0), 0), IF(BO92="X", TIME(0, 20, 0), 0), IF(BO97="X", TIME(0, 20, 0), 0), IF(BO102="X", TIME(0, 20, 0), 0), IF(BO107="X", TIME(0, 20, 0), 0), IF(BO112="X", TIME(0, 20, 0), 0), IF(BO117="X", TIME(0, 20, 0), 0), IF(BO122="X", TIME(0, 20, 0), 0), IF(BO127="X", TIME(0, 20, 0), 0), IF(BO132="X", TIME(0, 20, 0), 0), IF(BO137="X", TIME(0, 20, 0), 0), IF(BO142="X", TIME(0, 20, 0), 0), IF(BO147="X", TIME(0, 20, 0), 0), IF(BO152="X", TIME(0, 20, 0), 0), IF(BO157="X", TIME(0, 20, 0), 0), IF(BO162="X", TIME(0, 20, 0), 0), IF(BO167="X", TIME(0, 20, 0), 0), IF(BO172="X", TIME(0, 20, 0), 0), IF(BO177="X", TIME(0, 20, 0), 0))</f>
        <v>4.1666666666666664E-2</v>
      </c>
      <c r="BP183" s="20">
        <f t="array" ref="BP183">SUM(IF(BP7="X", TIME(0, 20, 0), 0), IF(BP12="X", TIME(0, 20, 0), 0), IF(BP17="X", TIME(0, 20, 0), 0), IF(BP22="X", TIME(0, 20, 0), 0), IF(BP27="X", TIME(0, 20, 0), 0), IF(BP32="X", TIME(0, 20, 0), 0), IF(BP37="X", TIME(0, 20, 0), 0), IF(BP42="X", TIME(0, 20, 0), 0), IF(BP47="X", TIME(0, 20, 0), 0), IF(BP52="X", TIME(0, 20, 0), 0), IF(BP57="X", TIME(0, 20, 0), 0), IF(BP62="X", TIME(0, 20, 0), 0), IF(BP67="X", TIME(0, 20, 0), 0), IF(BP72="X", TIME(0, 20, 0), 0), IF(BP77="X", TIME(0, 20, 0), 0), IF(BP82="X", TIME(0, 20, 0), 0), IF(BP87="X", TIME(0, 20, 0), 0), IF(BP92="X", TIME(0, 20, 0), 0), IF(BP97="X", TIME(0, 20, 0), 0), IF(BP102="X", TIME(0, 20, 0), 0), IF(BP107="X", TIME(0, 20, 0), 0), IF(BP112="X", TIME(0, 20, 0), 0), IF(BP117="X", TIME(0, 20, 0), 0), IF(BP122="X", TIME(0, 20, 0), 0), IF(BP127="X", TIME(0, 20, 0), 0), IF(BP132="X", TIME(0, 20, 0), 0), IF(BP137="X", TIME(0, 20, 0), 0), IF(BP142="X", TIME(0, 20, 0), 0), IF(BP147="X", TIME(0, 20, 0), 0), IF(BP152="X", TIME(0, 20, 0), 0), IF(BP157="X", TIME(0, 20, 0), 0), IF(BP162="X", TIME(0, 20, 0), 0), IF(BP167="X", TIME(0, 20, 0), 0), IF(BP172="X", TIME(0, 20, 0), 0), IF(BP177="X", TIME(0, 20, 0), 0))</f>
        <v>2.7777777777777776E-2</v>
      </c>
      <c r="BQ183" s="20">
        <f t="array" ref="BQ183">SUM(IF(BQ7="X", TIME(0, 20, 0), 0), IF(BQ12="X", TIME(0, 20, 0), 0), IF(BQ17="X", TIME(0, 20, 0), 0), IF(BQ22="X", TIME(0, 20, 0), 0), IF(BQ27="X", TIME(0, 20, 0), 0), IF(BQ32="X", TIME(0, 20, 0), 0), IF(BQ37="X", TIME(0, 20, 0), 0), IF(BQ42="X", TIME(0, 20, 0), 0), IF(BQ47="X", TIME(0, 20, 0), 0), IF(BQ52="X", TIME(0, 20, 0), 0), IF(BQ57="X", TIME(0, 20, 0), 0), IF(BQ62="X", TIME(0, 20, 0), 0), IF(BQ67="X", TIME(0, 20, 0), 0), IF(BQ72="X", TIME(0, 20, 0), 0), IF(BQ77="X", TIME(0, 20, 0), 0), IF(BQ82="X", TIME(0, 20, 0), 0), IF(BQ87="X", TIME(0, 20, 0), 0), IF(BQ92="X", TIME(0, 20, 0), 0), IF(BQ97="X", TIME(0, 20, 0), 0), IF(BQ102="X", TIME(0, 20, 0), 0), IF(BQ107="X", TIME(0, 20, 0), 0), IF(BQ112="X", TIME(0, 20, 0), 0), IF(BQ117="X", TIME(0, 20, 0), 0), IF(BQ122="X", TIME(0, 20, 0), 0), IF(BQ127="X", TIME(0, 20, 0), 0), IF(BQ132="X", TIME(0, 20, 0), 0), IF(BQ137="X", TIME(0, 20, 0), 0), IF(BQ142="X", TIME(0, 20, 0), 0), IF(BQ147="X", TIME(0, 20, 0), 0), IF(BQ152="X", TIME(0, 20, 0), 0), IF(BQ157="X", TIME(0, 20, 0), 0), IF(BQ162="X", TIME(0, 20, 0), 0), IF(BQ167="X", TIME(0, 20, 0), 0), IF(BQ172="X", TIME(0, 20, 0), 0), IF(BQ177="X", TIME(0, 20, 0), 0))</f>
        <v>5.5555555555555552E-2</v>
      </c>
      <c r="BR183" s="20">
        <f t="array" ref="BR183">SUM(IF(BR7="X", TIME(0, 20, 0), 0), IF(BR12="X", TIME(0, 20, 0), 0), IF(BR17="X", TIME(0, 20, 0), 0), IF(BR22="X", TIME(0, 20, 0), 0), IF(BR27="X", TIME(0, 20, 0), 0), IF(BR32="X", TIME(0, 20, 0), 0), IF(BR37="X", TIME(0, 20, 0), 0), IF(BR42="X", TIME(0, 20, 0), 0), IF(BR47="X", TIME(0, 20, 0), 0), IF(BR52="X", TIME(0, 20, 0), 0), IF(BR57="X", TIME(0, 20, 0), 0), IF(BR62="X", TIME(0, 20, 0), 0), IF(BR67="X", TIME(0, 20, 0), 0), IF(BR72="X", TIME(0, 20, 0), 0), IF(BR77="X", TIME(0, 20, 0), 0), IF(BR82="X", TIME(0, 20, 0), 0), IF(BR87="X", TIME(0, 20, 0), 0), IF(BR92="X", TIME(0, 20, 0), 0), IF(BR97="X", TIME(0, 20, 0), 0), IF(BR102="X", TIME(0, 20, 0), 0), IF(BR107="X", TIME(0, 20, 0), 0), IF(BR112="X", TIME(0, 20, 0), 0), IF(BR117="X", TIME(0, 20, 0), 0), IF(BR122="X", TIME(0, 20, 0), 0), IF(BR127="X", TIME(0, 20, 0), 0), IF(BR132="X", TIME(0, 20, 0), 0), IF(BR137="X", TIME(0, 20, 0), 0), IF(BR142="X", TIME(0, 20, 0), 0), IF(BR147="X", TIME(0, 20, 0), 0), IF(BR152="X", TIME(0, 20, 0), 0), IF(BR157="X", TIME(0, 20, 0), 0), IF(BR162="X", TIME(0, 20, 0), 0), IF(BR167="X", TIME(0, 20, 0), 0), IF(BR172="X", TIME(0, 20, 0), 0), IF(BR177="X", TIME(0, 20, 0), 0))</f>
        <v>5.5555555555555552E-2</v>
      </c>
      <c r="BS183" s="20">
        <f t="array" ref="BS183">SUM(IF(BS7="X", TIME(0, 20, 0), 0), IF(BS12="X", TIME(0, 20, 0), 0), IF(BS17="X", TIME(0, 20, 0), 0), IF(BS22="X", TIME(0, 20, 0), 0), IF(BS27="X", TIME(0, 20, 0), 0), IF(BS32="X", TIME(0, 20, 0), 0), IF(BS37="X", TIME(0, 20, 0), 0), IF(BS42="X", TIME(0, 20, 0), 0), IF(BS47="X", TIME(0, 20, 0), 0), IF(BS52="X", TIME(0, 20, 0), 0), IF(BS57="X", TIME(0, 20, 0), 0), IF(BS62="X", TIME(0, 20, 0), 0), IF(BS67="X", TIME(0, 20, 0), 0), IF(BS72="X", TIME(0, 20, 0), 0), IF(BS77="X", TIME(0, 20, 0), 0), IF(BS82="X", TIME(0, 20, 0), 0), IF(BS87="X", TIME(0, 20, 0), 0), IF(BS92="X", TIME(0, 20, 0), 0), IF(BS97="X", TIME(0, 20, 0), 0), IF(BS102="X", TIME(0, 20, 0), 0), IF(BS107="X", TIME(0, 20, 0), 0), IF(BS112="X", TIME(0, 20, 0), 0), IF(BS117="X", TIME(0, 20, 0), 0), IF(BS122="X", TIME(0, 20, 0), 0), IF(BS127="X", TIME(0, 20, 0), 0), IF(BS132="X", TIME(0, 20, 0), 0), IF(BS137="X", TIME(0, 20, 0), 0), IF(BS142="X", TIME(0, 20, 0), 0), IF(BS147="X", TIME(0, 20, 0), 0), IF(BS152="X", TIME(0, 20, 0), 0), IF(BS157="X", TIME(0, 20, 0), 0), IF(BS162="X", TIME(0, 20, 0), 0), IF(BS167="X", TIME(0, 20, 0), 0), IF(BS172="X", TIME(0, 20, 0), 0), IF(BS177="X", TIME(0, 20, 0), 0))</f>
        <v>4.1666666666666664E-2</v>
      </c>
      <c r="BT183" s="20">
        <f t="array" ref="BT183">SUM(IF(BT7="X", TIME(0, 20, 0), 0), IF(BT12="X", TIME(0, 20, 0), 0), IF(BT17="X", TIME(0, 20, 0), 0), IF(BT22="X", TIME(0, 20, 0), 0), IF(BT27="X", TIME(0, 20, 0), 0), IF(BT32="X", TIME(0, 20, 0), 0), IF(BT37="X", TIME(0, 20, 0), 0), IF(BT42="X", TIME(0, 20, 0), 0), IF(BT47="X", TIME(0, 20, 0), 0), IF(BT52="X", TIME(0, 20, 0), 0), IF(BT57="X", TIME(0, 20, 0), 0), IF(BT62="X", TIME(0, 20, 0), 0), IF(BT67="X", TIME(0, 20, 0), 0), IF(BT72="X", TIME(0, 20, 0), 0), IF(BT77="X", TIME(0, 20, 0), 0), IF(BT82="X", TIME(0, 20, 0), 0), IF(BT87="X", TIME(0, 20, 0), 0), IF(BT92="X", TIME(0, 20, 0), 0), IF(BT97="X", TIME(0, 20, 0), 0), IF(BT102="X", TIME(0, 20, 0), 0), IF(BT107="X", TIME(0, 20, 0), 0), IF(BT112="X", TIME(0, 20, 0), 0), IF(BT117="X", TIME(0, 20, 0), 0), IF(BT122="X", TIME(0, 20, 0), 0), IF(BT127="X", TIME(0, 20, 0), 0), IF(BT132="X", TIME(0, 20, 0), 0), IF(BT137="X", TIME(0, 20, 0), 0), IF(BT142="X", TIME(0, 20, 0), 0), IF(BT147="X", TIME(0, 20, 0), 0), IF(BT152="X", TIME(0, 20, 0), 0), IF(BT157="X", TIME(0, 20, 0), 0), IF(BT162="X", TIME(0, 20, 0), 0), IF(BT167="X", TIME(0, 20, 0), 0), IF(BT172="X", TIME(0, 20, 0), 0), IF(BT177="X", TIME(0, 20, 0), 0))</f>
        <v>4.1666666666666664E-2</v>
      </c>
      <c r="BU183" s="20">
        <f t="array" ref="BU183">SUM(IF(BU7="X", TIME(0, 20, 0), 0), IF(BU12="X", TIME(0, 20, 0), 0), IF(BU17="X", TIME(0, 20, 0), 0), IF(BU22="X", TIME(0, 20, 0), 0), IF(BU27="X", TIME(0, 20, 0), 0), IF(BU32="X", TIME(0, 20, 0), 0), IF(BU37="X", TIME(0, 20, 0), 0), IF(BU42="X", TIME(0, 20, 0), 0), IF(BU47="X", TIME(0, 20, 0), 0), IF(BU52="X", TIME(0, 20, 0), 0), IF(BU57="X", TIME(0, 20, 0), 0), IF(BU62="X", TIME(0, 20, 0), 0), IF(BU67="X", TIME(0, 20, 0), 0), IF(BU72="X", TIME(0, 20, 0), 0), IF(BU77="X", TIME(0, 20, 0), 0), IF(BU82="X", TIME(0, 20, 0), 0), IF(BU87="X", TIME(0, 20, 0), 0), IF(BU92="X", TIME(0, 20, 0), 0), IF(BU97="X", TIME(0, 20, 0), 0), IF(BU102="X", TIME(0, 20, 0), 0), IF(BU107="X", TIME(0, 20, 0), 0), IF(BU112="X", TIME(0, 20, 0), 0), IF(BU117="X", TIME(0, 20, 0), 0), IF(BU122="X", TIME(0, 20, 0), 0), IF(BU127="X", TIME(0, 20, 0), 0), IF(BU132="X", TIME(0, 20, 0), 0), IF(BU137="X", TIME(0, 20, 0), 0), IF(BU142="X", TIME(0, 20, 0), 0), IF(BU147="X", TIME(0, 20, 0), 0), IF(BU152="X", TIME(0, 20, 0), 0), IF(BU157="X", TIME(0, 20, 0), 0), IF(BU162="X", TIME(0, 20, 0), 0), IF(BU167="X", TIME(0, 20, 0), 0), IF(BU172="X", TIME(0, 20, 0), 0), IF(BU177="X", TIME(0, 20, 0), 0))</f>
        <v>4.1666666666666664E-2</v>
      </c>
      <c r="BW183" s="20">
        <f t="shared" si="2"/>
        <v>0</v>
      </c>
      <c r="BX183" s="20">
        <f t="shared" si="2"/>
        <v>0</v>
      </c>
      <c r="BY183" s="20">
        <f t="shared" si="2"/>
        <v>0</v>
      </c>
      <c r="BZ183" s="20">
        <f t="shared" si="2"/>
        <v>0</v>
      </c>
      <c r="CA183" s="20">
        <f t="shared" si="2"/>
        <v>0</v>
      </c>
      <c r="CB183" s="20">
        <f t="shared" si="2"/>
        <v>0</v>
      </c>
      <c r="CC183" s="20">
        <f t="shared" si="2"/>
        <v>0</v>
      </c>
      <c r="CD183" s="20">
        <f t="shared" si="2"/>
        <v>0</v>
      </c>
      <c r="CE183" s="20">
        <f t="shared" si="2"/>
        <v>0</v>
      </c>
      <c r="CF183" s="20">
        <f t="shared" si="2"/>
        <v>0</v>
      </c>
      <c r="CG183" s="20">
        <f t="shared" si="3"/>
        <v>0</v>
      </c>
      <c r="CH183" s="20">
        <f t="shared" si="3"/>
        <v>0</v>
      </c>
      <c r="CI183" s="20">
        <f t="shared" si="3"/>
        <v>0</v>
      </c>
      <c r="CJ183" s="20">
        <f t="shared" si="3"/>
        <v>0</v>
      </c>
      <c r="CK183" s="20">
        <f t="shared" si="3"/>
        <v>0</v>
      </c>
      <c r="CL183" s="20">
        <f t="shared" si="3"/>
        <v>0</v>
      </c>
      <c r="CM183" s="20">
        <f t="shared" si="3"/>
        <v>0</v>
      </c>
      <c r="CN183" s="20">
        <f t="shared" si="3"/>
        <v>0</v>
      </c>
      <c r="CO183" s="20">
        <f t="shared" si="3"/>
        <v>0</v>
      </c>
      <c r="CP183" s="20">
        <f t="shared" si="3"/>
        <v>0</v>
      </c>
      <c r="CQ183" s="20">
        <f t="shared" si="4"/>
        <v>0</v>
      </c>
      <c r="CR183" s="20">
        <f t="shared" si="4"/>
        <v>0</v>
      </c>
      <c r="CS183" s="20">
        <f t="shared" si="4"/>
        <v>0</v>
      </c>
      <c r="CT183" s="20">
        <f t="shared" si="4"/>
        <v>0</v>
      </c>
      <c r="CU183" s="20">
        <f t="shared" si="4"/>
        <v>0</v>
      </c>
      <c r="CV183" s="20">
        <f t="shared" si="4"/>
        <v>0</v>
      </c>
      <c r="CW183" s="20">
        <f t="shared" si="4"/>
        <v>0</v>
      </c>
      <c r="CX183" s="20">
        <f t="shared" si="4"/>
        <v>0</v>
      </c>
      <c r="CY183" s="20">
        <f t="shared" si="4"/>
        <v>0</v>
      </c>
      <c r="CZ183" s="20">
        <f t="shared" si="4"/>
        <v>0</v>
      </c>
      <c r="DA183" s="20">
        <f t="shared" si="5"/>
        <v>0</v>
      </c>
      <c r="DB183" s="20">
        <f t="shared" si="5"/>
        <v>0</v>
      </c>
      <c r="DC183" s="20">
        <f t="shared" si="5"/>
        <v>0</v>
      </c>
      <c r="DD183" s="20">
        <f t="shared" si="5"/>
        <v>1.3888888888888888E-2</v>
      </c>
      <c r="DE183" s="20">
        <f t="shared" si="5"/>
        <v>2.7777777777777776E-2</v>
      </c>
      <c r="DF183" s="20">
        <f t="shared" si="5"/>
        <v>2.7777777777777776E-2</v>
      </c>
      <c r="DG183" s="20">
        <f t="shared" si="5"/>
        <v>5.5555555555555552E-2</v>
      </c>
      <c r="DH183" s="20">
        <f t="shared" si="5"/>
        <v>2.7777777777777776E-2</v>
      </c>
      <c r="DI183" s="20">
        <f t="shared" si="5"/>
        <v>4.1666666666666664E-2</v>
      </c>
      <c r="DJ183" s="20">
        <f t="shared" si="5"/>
        <v>2.7777777777777776E-2</v>
      </c>
      <c r="DK183" s="20">
        <f t="shared" si="6"/>
        <v>4.1666666666666664E-2</v>
      </c>
      <c r="DL183" s="20">
        <f t="shared" si="6"/>
        <v>6.9444444444444448E-2</v>
      </c>
      <c r="DM183" s="20">
        <f t="shared" si="6"/>
        <v>6.9444444444444448E-2</v>
      </c>
      <c r="DN183" s="20">
        <f t="shared" si="6"/>
        <v>8.3333333333333343E-2</v>
      </c>
      <c r="DO183" s="20">
        <f t="shared" si="6"/>
        <v>4.1666666666666664E-2</v>
      </c>
      <c r="DP183" s="20">
        <f t="shared" si="6"/>
        <v>2.7777777777777776E-2</v>
      </c>
      <c r="DQ183" s="20">
        <f t="shared" si="6"/>
        <v>2.7777777777777776E-2</v>
      </c>
      <c r="DR183" s="20">
        <f t="shared" si="6"/>
        <v>8.3333333333333343E-2</v>
      </c>
      <c r="DS183" s="20">
        <f t="shared" si="6"/>
        <v>8.3333333333333343E-2</v>
      </c>
      <c r="DT183" s="20">
        <f t="shared" si="6"/>
        <v>6.9444444444444448E-2</v>
      </c>
      <c r="DU183" s="20">
        <f t="shared" si="7"/>
        <v>6.9444444444444448E-2</v>
      </c>
      <c r="DV183" s="20">
        <f t="shared" si="7"/>
        <v>5.5555555555555552E-2</v>
      </c>
      <c r="DW183" s="20">
        <f t="shared" si="7"/>
        <v>2.7777777777777776E-2</v>
      </c>
      <c r="DX183" s="20">
        <f t="shared" si="7"/>
        <v>6.9444444444444448E-2</v>
      </c>
      <c r="DY183" s="20">
        <f t="shared" si="7"/>
        <v>5.5555555555555552E-2</v>
      </c>
      <c r="DZ183" s="20">
        <f t="shared" si="7"/>
        <v>6.9444444444444448E-2</v>
      </c>
      <c r="EA183" s="20">
        <f t="shared" si="7"/>
        <v>8.3333333333333343E-2</v>
      </c>
      <c r="EB183" s="20">
        <f t="shared" si="7"/>
        <v>8.3333333333333343E-2</v>
      </c>
      <c r="EC183" s="20">
        <f t="shared" si="7"/>
        <v>0.15277777777777782</v>
      </c>
      <c r="ED183" s="20">
        <f t="shared" si="7"/>
        <v>0.12500000000000003</v>
      </c>
      <c r="EE183" s="20">
        <f t="shared" si="8"/>
        <v>0.15277777777777782</v>
      </c>
      <c r="EF183" s="20">
        <f t="shared" si="8"/>
        <v>0.12500000000000003</v>
      </c>
      <c r="EG183" s="20">
        <f t="shared" si="8"/>
        <v>0.15277777777777782</v>
      </c>
      <c r="EH183" s="20">
        <f t="shared" si="8"/>
        <v>8.3333333333333343E-2</v>
      </c>
      <c r="EI183" s="20">
        <f t="shared" si="8"/>
        <v>8.3333333333333343E-2</v>
      </c>
      <c r="EJ183" s="20">
        <f t="shared" si="8"/>
        <v>4.1666666666666664E-2</v>
      </c>
      <c r="EK183" s="20">
        <f t="shared" si="8"/>
        <v>2.7777777777777776E-2</v>
      </c>
      <c r="EL183" s="20">
        <f t="shared" si="8"/>
        <v>5.5555555555555552E-2</v>
      </c>
      <c r="EM183" s="20">
        <f t="shared" si="8"/>
        <v>5.5555555555555552E-2</v>
      </c>
      <c r="EN183" s="20">
        <f t="shared" si="8"/>
        <v>4.1666666666666664E-2</v>
      </c>
      <c r="EO183" s="20">
        <f t="shared" si="9"/>
        <v>4.1666666666666664E-2</v>
      </c>
      <c r="EP183" s="20">
        <f t="shared" si="9"/>
        <v>4.1666666666666664E-2</v>
      </c>
    </row>
    <row r="184" spans="1:146" x14ac:dyDescent="0.25">
      <c r="D184" s="1"/>
      <c r="G184" s="1"/>
      <c r="J184" s="1"/>
      <c r="M184" s="1"/>
      <c r="P184" s="1"/>
      <c r="S184" s="1"/>
      <c r="V184" s="1"/>
      <c r="Y184" s="1"/>
      <c r="AB184" s="1"/>
      <c r="AE184" s="1"/>
      <c r="AH184" s="1"/>
      <c r="AK184" s="1"/>
      <c r="AN184" s="1"/>
      <c r="AQ184" s="1"/>
      <c r="AT184" s="1"/>
      <c r="AW184" s="1"/>
      <c r="AZ184" s="1"/>
      <c r="BC184" s="1"/>
      <c r="BF184" s="1"/>
      <c r="BI184" s="1"/>
      <c r="BL184" s="1"/>
      <c r="BO184" s="1"/>
      <c r="BR184" s="1"/>
      <c r="BU184" s="1"/>
    </row>
    <row r="185" spans="1:146" x14ac:dyDescent="0.25">
      <c r="B185" s="21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</row>
    <row r="186" spans="1:146" x14ac:dyDescent="0.25">
      <c r="A186" s="1"/>
      <c r="B186" s="21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X186" s="24">
        <v>0.29166666666666669</v>
      </c>
      <c r="BY186" s="24">
        <v>0.33333333333333298</v>
      </c>
      <c r="BZ186" s="24">
        <v>0.375</v>
      </c>
      <c r="CA186" s="24">
        <v>0.41666666666666702</v>
      </c>
      <c r="CB186" s="24">
        <v>0.45833333333333298</v>
      </c>
      <c r="CC186" s="24">
        <v>0.5</v>
      </c>
      <c r="CD186" s="24">
        <v>0.54166666666666696</v>
      </c>
      <c r="CE186" s="24">
        <v>0.58333333333333304</v>
      </c>
      <c r="CF186" s="24">
        <v>0.625</v>
      </c>
      <c r="CG186" s="24">
        <v>0.66666666666666696</v>
      </c>
      <c r="CH186" s="24">
        <v>0.70833333333333304</v>
      </c>
      <c r="CI186" s="24">
        <v>0.75</v>
      </c>
      <c r="CJ186" s="24">
        <v>0.79166666666666297</v>
      </c>
      <c r="CK186" s="24">
        <v>0.83333333333332904</v>
      </c>
      <c r="CL186" s="24">
        <v>0.874999999999995</v>
      </c>
      <c r="CM186" s="24">
        <v>0.91666666666666097</v>
      </c>
      <c r="CN186" s="24">
        <v>0.95833333333332804</v>
      </c>
      <c r="CO186" s="24">
        <v>0.999999999999994</v>
      </c>
      <c r="CP186" s="24">
        <v>1.0416666666666601</v>
      </c>
      <c r="CQ186" s="24">
        <v>1.0833333333333299</v>
      </c>
      <c r="CR186" s="24">
        <v>1.12499999999999</v>
      </c>
      <c r="CS186" s="24">
        <v>1.1666666666666601</v>
      </c>
      <c r="CT186" s="24">
        <v>1.2083333333333299</v>
      </c>
      <c r="CU186" s="24">
        <v>1.24999999999999</v>
      </c>
    </row>
    <row r="187" spans="1:146" x14ac:dyDescent="0.25">
      <c r="B187" s="21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W187" s="23"/>
      <c r="BX187" s="20">
        <f>SUM(BW180:BY180)</f>
        <v>0</v>
      </c>
      <c r="BY187" s="20">
        <f>SUM(BZ180:CB180)</f>
        <v>0</v>
      </c>
      <c r="BZ187" s="20">
        <f>SUM(CC180:CE180)</f>
        <v>0</v>
      </c>
      <c r="CA187" s="20">
        <f>SUM(CF180:CH180)</f>
        <v>0</v>
      </c>
      <c r="CB187" s="20">
        <f>SUM(CI180:CK180)</f>
        <v>0</v>
      </c>
      <c r="CC187" s="20">
        <f>SUM(CL180:CN180)</f>
        <v>0</v>
      </c>
      <c r="CD187" s="20">
        <f>SUM(CO180:CQ180)</f>
        <v>0</v>
      </c>
      <c r="CE187" s="20">
        <f>SUM(CR180:CT180)</f>
        <v>0</v>
      </c>
      <c r="CF187" s="20">
        <f>SUM(CU180:CW180)</f>
        <v>0</v>
      </c>
      <c r="CG187" s="20">
        <f>SUM(CX180:CZ180)</f>
        <v>0</v>
      </c>
      <c r="CH187" s="20">
        <f>SUM(DA180:DC180)</f>
        <v>0</v>
      </c>
      <c r="CI187" s="20">
        <f>SUM(DD180:DF180)</f>
        <v>0</v>
      </c>
      <c r="CJ187" s="20">
        <f>SUM(DG180:DI180)</f>
        <v>9.722222222222221E-2</v>
      </c>
      <c r="CK187" s="20">
        <f>SUM(DJ180:DL180)</f>
        <v>0.31944444444444453</v>
      </c>
      <c r="CL187" s="20">
        <f>SUM(DM180:DO180)</f>
        <v>0.33333333333333337</v>
      </c>
      <c r="CM187" s="20">
        <f>SUM(DP180:DR180)</f>
        <v>0.30555555555555558</v>
      </c>
      <c r="CN187" s="20">
        <f>SUM(DS180:DU180)</f>
        <v>0.16666666666666666</v>
      </c>
      <c r="CO187" s="20">
        <f>SUM(DV180:DX180)</f>
        <v>0.31944444444444453</v>
      </c>
      <c r="CP187" s="20">
        <f>SUM(DY180:EA180)</f>
        <v>0.4027777777777779</v>
      </c>
      <c r="CQ187" s="20">
        <f>SUM(EB180:ED180)</f>
        <v>0.30555555555555558</v>
      </c>
      <c r="CR187" s="20">
        <f>SUM(EE180:EG180)</f>
        <v>0.19444444444444445</v>
      </c>
      <c r="CS187" s="20">
        <f>SUM(EH180:EJ180)</f>
        <v>0.12499999999999999</v>
      </c>
      <c r="CT187" s="20">
        <f>SUM(EK180:EM180)</f>
        <v>1.3888888888888888E-2</v>
      </c>
      <c r="CU187" s="20">
        <f>SUM(EN180:EP180)</f>
        <v>4.1666666666666664E-2</v>
      </c>
    </row>
    <row r="188" spans="1:146" x14ac:dyDescent="0.25">
      <c r="B188" s="21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W188" s="23"/>
      <c r="BX188" s="20">
        <f>SUM(BW181:BY181)</f>
        <v>1.3888888888888888E-2</v>
      </c>
      <c r="BY188" s="20">
        <f t="shared" ref="BY188:BY190" si="10">SUM(BZ181:CB181)</f>
        <v>0</v>
      </c>
      <c r="BZ188" s="20">
        <f t="shared" ref="BZ188:BZ190" si="11">SUM(CC181:CE181)</f>
        <v>0</v>
      </c>
      <c r="CA188" s="20">
        <f t="shared" ref="CA188:CA190" si="12">SUM(CF181:CH181)</f>
        <v>1.3888888888888888E-2</v>
      </c>
      <c r="CB188" s="20">
        <f t="shared" ref="CB188:CB190" si="13">SUM(CI181:CK181)</f>
        <v>1.3888888888888888E-2</v>
      </c>
      <c r="CC188" s="20">
        <f t="shared" ref="CC188:CC190" si="14">SUM(CL181:CN181)</f>
        <v>4.1666666666666664E-2</v>
      </c>
      <c r="CD188" s="20">
        <f t="shared" ref="CD188:CD190" si="15">SUM(CO181:CQ181)</f>
        <v>1.3888888888888888E-2</v>
      </c>
      <c r="CE188" s="20">
        <f t="shared" ref="CE188:CE190" si="16">SUM(CR181:CT181)</f>
        <v>0</v>
      </c>
      <c r="CF188" s="20">
        <f t="shared" ref="CF188:CF190" si="17">SUM(CU181:CW181)</f>
        <v>0</v>
      </c>
      <c r="CG188" s="20">
        <f t="shared" ref="CG188:CG190" si="18">SUM(CX181:CZ181)</f>
        <v>0</v>
      </c>
      <c r="CH188" s="20">
        <f t="shared" ref="CH188:CH190" si="19">SUM(DA181:DC181)</f>
        <v>8.3333333333333329E-2</v>
      </c>
      <c r="CI188" s="20">
        <f t="shared" ref="CI188:CI190" si="20">SUM(DD181:DF181)</f>
        <v>0.44444444444444453</v>
      </c>
      <c r="CJ188" s="20">
        <f t="shared" ref="CJ188:CJ190" si="21">SUM(DG181:DI181)</f>
        <v>0.59722222222222243</v>
      </c>
      <c r="CK188" s="20">
        <f t="shared" ref="CK188:CK190" si="22">SUM(DJ181:DL181)</f>
        <v>0.50000000000000011</v>
      </c>
      <c r="CL188" s="20">
        <f t="shared" ref="CL188:CL189" si="23">SUM(DM181:DO181)</f>
        <v>0.56944444444444464</v>
      </c>
      <c r="CM188" s="20">
        <f t="shared" ref="CM188:CM190" si="24">SUM(DP181:DR181)</f>
        <v>0.63888888888888906</v>
      </c>
      <c r="CN188" s="20">
        <f t="shared" ref="CN188:CN190" si="25">SUM(DS181:DU181)</f>
        <v>0.66666666666666685</v>
      </c>
      <c r="CO188" s="20">
        <f t="shared" ref="CO188:CO190" si="26">SUM(DV181:DX181)</f>
        <v>0.65277777777777801</v>
      </c>
      <c r="CP188" s="20">
        <f t="shared" ref="CP188:CP190" si="27">SUM(DY181:EA181)</f>
        <v>0.54166666666666685</v>
      </c>
      <c r="CQ188" s="20">
        <f t="shared" ref="CQ188:CQ190" si="28">SUM(EB181:ED181)</f>
        <v>0.56944444444444464</v>
      </c>
      <c r="CR188" s="20">
        <f t="shared" ref="CR188:CR190" si="29">SUM(EE181:EG181)</f>
        <v>0.63888888888888906</v>
      </c>
      <c r="CS188" s="20">
        <f t="shared" ref="CS188:CS190" si="30">SUM(EH181:EJ181)</f>
        <v>0.34722222222222232</v>
      </c>
      <c r="CT188" s="20">
        <f t="shared" ref="CT188:CT190" si="31">SUM(EK181:EM181)</f>
        <v>0.15277777777777776</v>
      </c>
      <c r="CU188" s="20">
        <f t="shared" ref="CU188:CU190" si="32">SUM(EN181:EP181)</f>
        <v>8.3333333333333329E-2</v>
      </c>
    </row>
    <row r="189" spans="1:146" x14ac:dyDescent="0.25">
      <c r="D189" s="1"/>
      <c r="G189" s="1"/>
      <c r="J189" s="1"/>
      <c r="M189" s="1"/>
      <c r="P189" s="1"/>
      <c r="S189" s="1"/>
      <c r="V189" s="1"/>
      <c r="Y189" s="1"/>
      <c r="AB189" s="1"/>
      <c r="AE189" s="1"/>
      <c r="AH189" s="1"/>
      <c r="AK189" s="1"/>
      <c r="AN189" s="1"/>
      <c r="AQ189" s="1"/>
      <c r="AT189" s="1"/>
      <c r="AW189" s="1"/>
      <c r="AZ189" s="1"/>
      <c r="BC189" s="1"/>
      <c r="BF189" s="1"/>
      <c r="BI189" s="1"/>
      <c r="BL189" s="1"/>
      <c r="BO189" s="1"/>
      <c r="BR189" s="1"/>
      <c r="BU189" s="1"/>
      <c r="BW189" s="23"/>
      <c r="BX189" s="20">
        <f>SUM(BW182:BY182)</f>
        <v>0.13888888888888887</v>
      </c>
      <c r="BY189" s="20">
        <f>SUM(BZ182:CB182)</f>
        <v>4.1666666666666664E-2</v>
      </c>
      <c r="BZ189" s="20">
        <f t="shared" si="11"/>
        <v>4.1666666666666664E-2</v>
      </c>
      <c r="CA189" s="20">
        <f t="shared" si="12"/>
        <v>1.3888888888888888E-2</v>
      </c>
      <c r="CB189" s="20">
        <f t="shared" si="13"/>
        <v>0</v>
      </c>
      <c r="CC189" s="20">
        <f t="shared" si="14"/>
        <v>2.7777777777777776E-2</v>
      </c>
      <c r="CD189" s="20">
        <f t="shared" si="15"/>
        <v>4.1666666666666664E-2</v>
      </c>
      <c r="CE189" s="20">
        <f t="shared" si="16"/>
        <v>0</v>
      </c>
      <c r="CF189" s="20">
        <f t="shared" si="17"/>
        <v>4.1666666666666664E-2</v>
      </c>
      <c r="CG189" s="20">
        <f t="shared" si="18"/>
        <v>0</v>
      </c>
      <c r="CH189" s="20">
        <f t="shared" si="19"/>
        <v>0</v>
      </c>
      <c r="CI189" s="20">
        <f t="shared" si="20"/>
        <v>4.1666666666666664E-2</v>
      </c>
      <c r="CJ189" s="20">
        <f t="shared" si="21"/>
        <v>0.18055555555555555</v>
      </c>
      <c r="CK189" s="20">
        <f t="shared" si="22"/>
        <v>0.38888888888888895</v>
      </c>
      <c r="CL189" s="20">
        <f t="shared" si="23"/>
        <v>0.36111111111111116</v>
      </c>
      <c r="CM189" s="20">
        <f t="shared" si="24"/>
        <v>0.37500000000000011</v>
      </c>
      <c r="CN189" s="20">
        <f t="shared" si="25"/>
        <v>0.4027777777777779</v>
      </c>
      <c r="CO189" s="20">
        <f t="shared" si="26"/>
        <v>0.29166666666666674</v>
      </c>
      <c r="CP189" s="20">
        <f t="shared" si="27"/>
        <v>0.30555555555555558</v>
      </c>
      <c r="CQ189" s="20">
        <f t="shared" si="28"/>
        <v>0.22222222222222224</v>
      </c>
      <c r="CR189" s="20">
        <f t="shared" si="29"/>
        <v>0.12499999999999999</v>
      </c>
      <c r="CS189" s="20">
        <f t="shared" si="30"/>
        <v>0.25</v>
      </c>
      <c r="CT189" s="20">
        <f t="shared" si="31"/>
        <v>5.5555555555555552E-2</v>
      </c>
      <c r="CU189" s="20">
        <f t="shared" si="32"/>
        <v>0</v>
      </c>
    </row>
    <row r="190" spans="1:146" x14ac:dyDescent="0.25">
      <c r="D190" s="1"/>
      <c r="G190" s="1"/>
      <c r="J190" s="1"/>
      <c r="M190" s="1"/>
      <c r="P190" s="1"/>
      <c r="S190" s="1"/>
      <c r="V190" s="1"/>
      <c r="Y190" s="1"/>
      <c r="AB190" s="1"/>
      <c r="AE190" s="1"/>
      <c r="AH190" s="1"/>
      <c r="AK190" s="1"/>
      <c r="AN190" s="1"/>
      <c r="AQ190" s="1"/>
      <c r="AT190" s="1"/>
      <c r="AW190" s="1"/>
      <c r="AZ190" s="1"/>
      <c r="BC190" s="1"/>
      <c r="BF190" s="1"/>
      <c r="BI190" s="1"/>
      <c r="BL190" s="1"/>
      <c r="BO190" s="1"/>
      <c r="BR190" s="1"/>
      <c r="BU190" s="1"/>
      <c r="BW190" s="23"/>
      <c r="BX190" s="20">
        <f>SUM(BW183:BY183)</f>
        <v>0</v>
      </c>
      <c r="BY190" s="20">
        <f t="shared" si="10"/>
        <v>0</v>
      </c>
      <c r="BZ190" s="20">
        <f t="shared" si="11"/>
        <v>0</v>
      </c>
      <c r="CA190" s="20">
        <f t="shared" si="12"/>
        <v>0</v>
      </c>
      <c r="CB190" s="20">
        <f t="shared" si="13"/>
        <v>0</v>
      </c>
      <c r="CC190" s="20">
        <f t="shared" si="14"/>
        <v>0</v>
      </c>
      <c r="CD190" s="20">
        <f t="shared" si="15"/>
        <v>0</v>
      </c>
      <c r="CE190" s="20">
        <f t="shared" si="16"/>
        <v>0</v>
      </c>
      <c r="CF190" s="20">
        <f t="shared" si="17"/>
        <v>0</v>
      </c>
      <c r="CG190" s="20">
        <f t="shared" si="18"/>
        <v>0</v>
      </c>
      <c r="CH190" s="20">
        <f t="shared" si="19"/>
        <v>0</v>
      </c>
      <c r="CI190" s="20">
        <f t="shared" si="20"/>
        <v>6.9444444444444448E-2</v>
      </c>
      <c r="CJ190" s="20">
        <f t="shared" si="21"/>
        <v>0.125</v>
      </c>
      <c r="CK190" s="20">
        <f t="shared" si="22"/>
        <v>0.1388888888888889</v>
      </c>
      <c r="CL190" s="20">
        <f>SUM(DM183:DO183)</f>
        <v>0.19444444444444445</v>
      </c>
      <c r="CM190" s="20">
        <f t="shared" si="24"/>
        <v>0.1388888888888889</v>
      </c>
      <c r="CN190" s="20">
        <f t="shared" si="25"/>
        <v>0.22222222222222224</v>
      </c>
      <c r="CO190" s="20">
        <f t="shared" si="26"/>
        <v>0.15277777777777779</v>
      </c>
      <c r="CP190" s="20">
        <f t="shared" si="27"/>
        <v>0.20833333333333334</v>
      </c>
      <c r="CQ190" s="20">
        <f t="shared" si="28"/>
        <v>0.36111111111111116</v>
      </c>
      <c r="CR190" s="20">
        <f t="shared" si="29"/>
        <v>0.43055555555555569</v>
      </c>
      <c r="CS190" s="20">
        <f t="shared" si="30"/>
        <v>0.20833333333333334</v>
      </c>
      <c r="CT190" s="20">
        <f t="shared" si="31"/>
        <v>0.1388888888888889</v>
      </c>
      <c r="CU190" s="20">
        <f t="shared" si="32"/>
        <v>0.125</v>
      </c>
    </row>
    <row r="191" spans="1:146" x14ac:dyDescent="0.25">
      <c r="D191" s="1"/>
      <c r="G191" s="1"/>
      <c r="J191" s="1"/>
      <c r="M191" s="1"/>
      <c r="P191" s="1"/>
      <c r="S191" s="1"/>
      <c r="V191" s="1"/>
      <c r="Y191" s="1"/>
      <c r="AB191" s="1"/>
      <c r="AE191" s="1"/>
      <c r="AH191" s="1"/>
      <c r="AK191" s="1"/>
      <c r="AN191" s="1"/>
      <c r="AQ191" s="1"/>
      <c r="AT191" s="1"/>
      <c r="AW191" s="1"/>
      <c r="AZ191" s="1"/>
      <c r="BC191" s="1"/>
      <c r="BF191" s="1"/>
      <c r="BI191" s="1"/>
      <c r="BL191" s="1"/>
      <c r="BO191" s="1"/>
      <c r="BR191" s="1"/>
      <c r="BU191" s="1"/>
    </row>
    <row r="192" spans="1:146" x14ac:dyDescent="0.25">
      <c r="D192" s="1"/>
      <c r="G192" s="1"/>
      <c r="J192" s="1"/>
      <c r="M192" s="1"/>
      <c r="P192" s="1"/>
      <c r="S192" s="1"/>
      <c r="V192" s="1"/>
      <c r="Y192" s="1"/>
      <c r="AB192" s="1"/>
      <c r="AE192" s="1"/>
      <c r="AH192" s="1"/>
      <c r="AK192" s="1"/>
      <c r="AN192" s="1"/>
      <c r="AQ192" s="1"/>
      <c r="AT192" s="1"/>
      <c r="AW192" s="1"/>
      <c r="AZ192" s="1"/>
      <c r="BC192" s="1"/>
      <c r="BF192" s="1"/>
      <c r="BI192" s="1"/>
      <c r="BL192" s="1"/>
      <c r="BO192" s="1"/>
      <c r="BR192" s="1"/>
      <c r="BU192" s="1"/>
      <c r="BX192" s="20">
        <f>SUM(BX187:BX190)</f>
        <v>0.15277777777777776</v>
      </c>
      <c r="BY192" s="20">
        <f t="shared" ref="BY192:CU192" si="33">SUM(BY187:BY190)</f>
        <v>4.1666666666666664E-2</v>
      </c>
      <c r="BZ192" s="20">
        <f t="shared" si="33"/>
        <v>4.1666666666666664E-2</v>
      </c>
      <c r="CA192" s="20">
        <f t="shared" si="33"/>
        <v>2.7777777777777776E-2</v>
      </c>
      <c r="CB192" s="20">
        <f t="shared" si="33"/>
        <v>1.3888888888888888E-2</v>
      </c>
      <c r="CC192" s="20">
        <f t="shared" si="33"/>
        <v>6.9444444444444448E-2</v>
      </c>
      <c r="CD192" s="20">
        <f t="shared" si="33"/>
        <v>5.5555555555555552E-2</v>
      </c>
      <c r="CE192" s="20">
        <f t="shared" si="33"/>
        <v>0</v>
      </c>
      <c r="CF192" s="20">
        <f t="shared" si="33"/>
        <v>4.1666666666666664E-2</v>
      </c>
      <c r="CG192" s="20">
        <f t="shared" si="33"/>
        <v>0</v>
      </c>
      <c r="CH192" s="20">
        <f t="shared" si="33"/>
        <v>8.3333333333333329E-2</v>
      </c>
      <c r="CI192" s="20">
        <f t="shared" si="33"/>
        <v>0.55555555555555569</v>
      </c>
      <c r="CJ192" s="20">
        <f t="shared" si="33"/>
        <v>1.0000000000000002</v>
      </c>
      <c r="CK192" s="20">
        <f t="shared" si="33"/>
        <v>1.3472222222222223</v>
      </c>
      <c r="CL192" s="20">
        <f t="shared" si="33"/>
        <v>1.4583333333333337</v>
      </c>
      <c r="CM192" s="20">
        <f t="shared" si="33"/>
        <v>1.4583333333333335</v>
      </c>
      <c r="CN192" s="20">
        <f t="shared" si="33"/>
        <v>1.4583333333333337</v>
      </c>
      <c r="CO192" s="20">
        <f t="shared" si="33"/>
        <v>1.416666666666667</v>
      </c>
      <c r="CP192" s="20">
        <f t="shared" si="33"/>
        <v>1.4583333333333337</v>
      </c>
      <c r="CQ192" s="20">
        <f t="shared" si="33"/>
        <v>1.4583333333333337</v>
      </c>
      <c r="CR192" s="20">
        <f t="shared" si="33"/>
        <v>1.3888888888888893</v>
      </c>
      <c r="CS192" s="20">
        <f t="shared" si="33"/>
        <v>0.93055555555555569</v>
      </c>
      <c r="CT192" s="20">
        <f t="shared" si="33"/>
        <v>0.3611111111111111</v>
      </c>
      <c r="CU192" s="20">
        <f t="shared" si="33"/>
        <v>0.25</v>
      </c>
      <c r="CW192" s="20">
        <f>SUM(BX192:CU192)</f>
        <v>15.069444444444448</v>
      </c>
    </row>
    <row r="193" spans="1:99" x14ac:dyDescent="0.25">
      <c r="D193" s="1"/>
      <c r="G193" s="1"/>
      <c r="J193" s="1"/>
      <c r="M193" s="1"/>
      <c r="P193" s="1"/>
      <c r="S193" s="1"/>
      <c r="V193" s="1"/>
      <c r="Y193" s="1"/>
      <c r="AB193" s="1"/>
      <c r="AE193" s="1"/>
      <c r="AH193" s="1"/>
      <c r="AK193" s="1"/>
      <c r="AN193" s="1"/>
      <c r="AQ193" s="1"/>
      <c r="AT193" s="1"/>
      <c r="AW193" s="1"/>
      <c r="AZ193" s="1"/>
      <c r="BC193" s="1"/>
      <c r="BF193" s="1"/>
      <c r="BI193" s="1"/>
      <c r="BL193" s="1"/>
      <c r="BO193" s="1"/>
      <c r="BR193" s="1"/>
      <c r="BU193" s="1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</row>
    <row r="194" spans="1:99" x14ac:dyDescent="0.25">
      <c r="D194" s="1"/>
      <c r="G194" s="1"/>
      <c r="J194" s="1"/>
      <c r="M194" s="1"/>
      <c r="P194" s="1"/>
      <c r="S194" s="1"/>
      <c r="V194" s="1"/>
      <c r="Y194" s="1"/>
      <c r="AB194" s="1"/>
      <c r="AE194" s="1"/>
      <c r="AH194" s="1"/>
      <c r="AK194" s="1"/>
      <c r="AN194" s="1"/>
      <c r="AQ194" s="1"/>
      <c r="AT194" s="1"/>
      <c r="AW194" s="1"/>
      <c r="AZ194" s="1"/>
      <c r="BC194" s="1"/>
      <c r="BF194" s="1"/>
      <c r="BI194" s="1"/>
      <c r="BL194" s="1"/>
      <c r="BO194" s="1"/>
      <c r="BR194" s="1"/>
      <c r="BU194" s="1"/>
    </row>
    <row r="195" spans="1:99" x14ac:dyDescent="0.25">
      <c r="D195" s="1"/>
      <c r="G195" s="1"/>
      <c r="J195" s="1"/>
      <c r="M195" s="1"/>
      <c r="P195" s="1"/>
      <c r="S195" s="1"/>
      <c r="V195" s="1"/>
      <c r="Y195" s="1"/>
      <c r="AB195" s="1"/>
      <c r="AE195" s="1"/>
      <c r="AH195" s="1"/>
      <c r="AK195" s="1"/>
      <c r="AN195" s="1"/>
      <c r="AQ195" s="1"/>
      <c r="AT195" s="1"/>
      <c r="AW195" s="1"/>
      <c r="AZ195" s="1"/>
      <c r="BC195" s="1"/>
      <c r="BF195" s="1"/>
      <c r="BI195" s="1"/>
      <c r="BL195" s="1"/>
      <c r="BO195" s="1"/>
      <c r="BR195" s="1"/>
      <c r="BU195" s="1"/>
      <c r="BW195" s="19"/>
      <c r="BX195" s="24">
        <v>0.29166666666666669</v>
      </c>
      <c r="BY195" s="24">
        <v>0.33333333333333298</v>
      </c>
      <c r="BZ195" s="24">
        <v>0.375</v>
      </c>
      <c r="CA195" s="24">
        <v>0.41666666666666702</v>
      </c>
      <c r="CB195" s="24">
        <v>0.45833333333333298</v>
      </c>
      <c r="CC195" s="24">
        <v>0.5</v>
      </c>
      <c r="CD195" s="24">
        <v>0.54166666666666696</v>
      </c>
      <c r="CE195" s="24">
        <v>0.58333333333333304</v>
      </c>
      <c r="CF195" s="24">
        <v>0.625</v>
      </c>
      <c r="CG195" s="24">
        <v>0.66666666666666696</v>
      </c>
      <c r="CH195" s="24">
        <v>0.70833333333333304</v>
      </c>
      <c r="CI195" s="24">
        <v>0.75</v>
      </c>
      <c r="CJ195" s="24">
        <v>0.79166666666666297</v>
      </c>
      <c r="CK195" s="24">
        <v>0.83333333333332904</v>
      </c>
      <c r="CL195" s="24">
        <v>0.874999999999995</v>
      </c>
      <c r="CM195" s="24">
        <v>0.91666666666666097</v>
      </c>
      <c r="CN195" s="24">
        <v>0.95833333333332804</v>
      </c>
      <c r="CO195" s="24">
        <v>0.999999999999994</v>
      </c>
      <c r="CP195" s="24">
        <v>1.0416666666666601</v>
      </c>
      <c r="CQ195" s="24">
        <v>1.0833333333333299</v>
      </c>
      <c r="CR195" s="24">
        <v>1.12499999999999</v>
      </c>
      <c r="CS195" s="24">
        <v>1.1666666666666601</v>
      </c>
      <c r="CT195" s="24">
        <v>1.2083333333333299</v>
      </c>
      <c r="CU195" s="24">
        <v>1.24999999999999</v>
      </c>
    </row>
    <row r="196" spans="1:99" x14ac:dyDescent="0.25">
      <c r="D196" s="1"/>
      <c r="G196" s="1"/>
      <c r="J196" s="1"/>
      <c r="M196" s="1"/>
      <c r="P196" s="1"/>
      <c r="S196" s="1"/>
      <c r="V196" s="1"/>
      <c r="Y196" s="1"/>
      <c r="AB196" s="1"/>
      <c r="AE196" s="1"/>
      <c r="AH196" s="1"/>
      <c r="AK196" s="1"/>
      <c r="AN196" s="1"/>
      <c r="AQ196" s="1"/>
      <c r="AT196" s="1"/>
      <c r="AW196" s="1"/>
      <c r="AZ196" s="1"/>
      <c r="BC196" s="1"/>
      <c r="BF196" s="1"/>
      <c r="BI196" s="1"/>
      <c r="BL196" s="1"/>
      <c r="BO196" s="1"/>
      <c r="BR196" s="1"/>
      <c r="BU196" s="1"/>
      <c r="BW196" s="19" t="s">
        <v>32</v>
      </c>
      <c r="BX196" s="26">
        <f>BX187/$BX$192</f>
        <v>0</v>
      </c>
      <c r="BY196" s="27">
        <f>BY187/$BY$192</f>
        <v>0</v>
      </c>
      <c r="BZ196" s="27">
        <f>BZ187/$BZ$192</f>
        <v>0</v>
      </c>
      <c r="CA196" s="27">
        <f>CA187/$CA$192</f>
        <v>0</v>
      </c>
      <c r="CB196" s="27">
        <f>CB187/$CB$192</f>
        <v>0</v>
      </c>
      <c r="CC196" s="28">
        <f>CC187/$CC$192</f>
        <v>0</v>
      </c>
      <c r="CD196" s="28">
        <f>CD187/$CD$192</f>
        <v>0</v>
      </c>
      <c r="CE196" s="28">
        <f>IFERROR(CE187/$CE$192, 0)</f>
        <v>0</v>
      </c>
      <c r="CF196" s="28">
        <f>CF187/$CF$192</f>
        <v>0</v>
      </c>
      <c r="CG196" s="28">
        <f>IFERROR(CG187/$CG$192, 0)</f>
        <v>0</v>
      </c>
      <c r="CH196" s="28">
        <f>CH187/$CH$192</f>
        <v>0</v>
      </c>
      <c r="CI196" s="28">
        <f>CI187/$CI$192</f>
        <v>0</v>
      </c>
      <c r="CJ196" s="28">
        <f>CJ187/$CJ$192</f>
        <v>9.7222222222222182E-2</v>
      </c>
      <c r="CK196" s="28">
        <f>CK187/$CK$192</f>
        <v>0.23711340206185572</v>
      </c>
      <c r="CL196" s="28">
        <f>CL187/$CL$192</f>
        <v>0.22857142857142854</v>
      </c>
      <c r="CM196" s="28">
        <f>CM187/$CM$192</f>
        <v>0.20952380952380953</v>
      </c>
      <c r="CN196" s="28">
        <f>CN187/$CN$192</f>
        <v>0.11428571428571425</v>
      </c>
      <c r="CO196" s="28">
        <f>CO187/$CO$192</f>
        <v>0.22549019607843138</v>
      </c>
      <c r="CP196" s="28">
        <f>CP187/$CP$192</f>
        <v>0.27619047619047621</v>
      </c>
      <c r="CQ196" s="28">
        <f>CQ187/$CQ$192</f>
        <v>0.2095238095238095</v>
      </c>
      <c r="CR196" s="28">
        <f>CR187/$CR$192</f>
        <v>0.13999999999999996</v>
      </c>
      <c r="CS196" s="28">
        <f>CS187/$CS$192</f>
        <v>0.1343283582089552</v>
      </c>
      <c r="CT196" s="28">
        <f>CT187/$CT$192</f>
        <v>3.8461538461538457E-2</v>
      </c>
      <c r="CU196" s="28">
        <f>CU187/$CU$192</f>
        <v>0.16666666666666666</v>
      </c>
    </row>
    <row r="197" spans="1:99" x14ac:dyDescent="0.25">
      <c r="D197" s="1"/>
      <c r="G197" s="1"/>
      <c r="J197" s="1"/>
      <c r="M197" s="1"/>
      <c r="P197" s="1"/>
      <c r="S197" s="1"/>
      <c r="V197" s="1"/>
      <c r="Y197" s="1"/>
      <c r="AB197" s="1"/>
      <c r="AE197" s="1"/>
      <c r="AH197" s="1"/>
      <c r="AK197" s="1"/>
      <c r="AN197" s="1"/>
      <c r="AQ197" s="1"/>
      <c r="AT197" s="1"/>
      <c r="AW197" s="1"/>
      <c r="AZ197" s="1"/>
      <c r="BC197" s="1"/>
      <c r="BF197" s="1"/>
      <c r="BI197" s="1"/>
      <c r="BL197" s="1"/>
      <c r="BO197" s="1"/>
      <c r="BR197" s="1"/>
      <c r="BU197" s="1"/>
      <c r="BW197" s="19" t="s">
        <v>29</v>
      </c>
      <c r="BX197" s="26">
        <f>BX188/$BX$192</f>
        <v>9.0909090909090912E-2</v>
      </c>
      <c r="BY197" s="27">
        <f>BY188/$BY$192</f>
        <v>0</v>
      </c>
      <c r="BZ197" s="27">
        <f>BZ188/$BZ$192</f>
        <v>0</v>
      </c>
      <c r="CA197" s="27">
        <f>CA188/$CA$192</f>
        <v>0.5</v>
      </c>
      <c r="CB197" s="27">
        <f>CB188/$CB$192</f>
        <v>1</v>
      </c>
      <c r="CC197" s="28">
        <f>CC188/$CC$192</f>
        <v>0.6</v>
      </c>
      <c r="CD197" s="28">
        <f>CD188/$CD$192</f>
        <v>0.25</v>
      </c>
      <c r="CE197" s="28">
        <f>IFERROR(CE188/$CE$192, 0)</f>
        <v>0</v>
      </c>
      <c r="CF197" s="28">
        <f>CF188/$CF$192</f>
        <v>0</v>
      </c>
      <c r="CG197" s="28">
        <f>IFERROR(CG188/$CG$192, 0)</f>
        <v>0</v>
      </c>
      <c r="CH197" s="28">
        <f>CH188/$CH$192</f>
        <v>1</v>
      </c>
      <c r="CI197" s="28">
        <f>CI188/$CI$192</f>
        <v>0.79999999999999993</v>
      </c>
      <c r="CJ197" s="28">
        <f>CJ188/$CJ$192</f>
        <v>0.59722222222222232</v>
      </c>
      <c r="CK197" s="28">
        <f>CK188/$CK$192</f>
        <v>0.37113402061855677</v>
      </c>
      <c r="CL197" s="28">
        <f>CL188/$CL$192</f>
        <v>0.39047619047619053</v>
      </c>
      <c r="CM197" s="28">
        <f>CM188/$CM$192</f>
        <v>0.43809523809523815</v>
      </c>
      <c r="CN197" s="28">
        <f>CN188/$CN$192</f>
        <v>0.45714285714285713</v>
      </c>
      <c r="CO197" s="28">
        <f>CO188/$CO$192</f>
        <v>0.46078431372549028</v>
      </c>
      <c r="CP197" s="28">
        <f>CP188/$CP$192</f>
        <v>0.37142857142857144</v>
      </c>
      <c r="CQ197" s="28">
        <f>CQ188/$CQ$192</f>
        <v>0.39047619047619053</v>
      </c>
      <c r="CR197" s="28">
        <f>CR188/$CR$192</f>
        <v>0.46</v>
      </c>
      <c r="CS197" s="28">
        <f>CS188/$CS$192</f>
        <v>0.37313432835820903</v>
      </c>
      <c r="CT197" s="28">
        <f>CT188/$CT$192</f>
        <v>0.42307692307692302</v>
      </c>
      <c r="CU197" s="28">
        <f>CU188/$CU$192</f>
        <v>0.33333333333333331</v>
      </c>
    </row>
    <row r="198" spans="1:99" x14ac:dyDescent="0.25">
      <c r="D198" s="1"/>
      <c r="G198" s="1"/>
      <c r="J198" s="1"/>
      <c r="M198" s="1"/>
      <c r="P198" s="1"/>
      <c r="S198" s="1"/>
      <c r="V198" s="1"/>
      <c r="Y198" s="1"/>
      <c r="AB198" s="1"/>
      <c r="AE198" s="1"/>
      <c r="AH198" s="1"/>
      <c r="AK198" s="1"/>
      <c r="AN198" s="1"/>
      <c r="AQ198" s="1"/>
      <c r="AT198" s="1"/>
      <c r="AW198" s="1"/>
      <c r="AZ198" s="1"/>
      <c r="BC198" s="1"/>
      <c r="BF198" s="1"/>
      <c r="BI198" s="1"/>
      <c r="BL198" s="1"/>
      <c r="BO198" s="1"/>
      <c r="BR198" s="1"/>
      <c r="BU198" s="1"/>
      <c r="BW198" s="19" t="s">
        <v>30</v>
      </c>
      <c r="BX198" s="26">
        <f>BX189/$BX$192</f>
        <v>0.90909090909090906</v>
      </c>
      <c r="BY198" s="27">
        <f>BY189/$BY$192</f>
        <v>1</v>
      </c>
      <c r="BZ198" s="27">
        <f>BZ189/$BZ$192</f>
        <v>1</v>
      </c>
      <c r="CA198" s="27">
        <f>CA189/$CA$192</f>
        <v>0.5</v>
      </c>
      <c r="CB198" s="27">
        <f>CB189/$CB$192</f>
        <v>0</v>
      </c>
      <c r="CC198" s="28">
        <f>CC189/$CC$192</f>
        <v>0.39999999999999997</v>
      </c>
      <c r="CD198" s="28">
        <f>CD189/$CD$192</f>
        <v>0.75</v>
      </c>
      <c r="CE198" s="28">
        <f>IFERROR(CE189/$CE$192, 0)</f>
        <v>0</v>
      </c>
      <c r="CF198" s="28">
        <f>CF189/$CF$192</f>
        <v>1</v>
      </c>
      <c r="CG198" s="28">
        <f>IFERROR(CG189/$CG$192, 0)</f>
        <v>0</v>
      </c>
      <c r="CH198" s="28">
        <f>CH189/$CH$192</f>
        <v>0</v>
      </c>
      <c r="CI198" s="28">
        <f>CI189/$CI$192</f>
        <v>7.4999999999999983E-2</v>
      </c>
      <c r="CJ198" s="28">
        <f>CJ189/$CJ$192</f>
        <v>0.18055555555555552</v>
      </c>
      <c r="CK198" s="28">
        <f>CK189/$CK$192</f>
        <v>0.28865979381443302</v>
      </c>
      <c r="CL198" s="28">
        <f>CL189/$CL$192</f>
        <v>0.2476190476190476</v>
      </c>
      <c r="CM198" s="28">
        <f>CM189/$CM$192</f>
        <v>0.25714285714285717</v>
      </c>
      <c r="CN198" s="28">
        <f>CN189/$CN$192</f>
        <v>0.27619047619047621</v>
      </c>
      <c r="CO198" s="28">
        <f>CO189/$CO$192</f>
        <v>0.20588235294117649</v>
      </c>
      <c r="CP198" s="28">
        <f>CP189/$CP$192</f>
        <v>0.2095238095238095</v>
      </c>
      <c r="CQ198" s="28">
        <f>CQ189/$CQ$192</f>
        <v>0.15238095238095234</v>
      </c>
      <c r="CR198" s="28">
        <f>CR189/$CR$192</f>
        <v>8.9999999999999969E-2</v>
      </c>
      <c r="CS198" s="28">
        <f>CS189/$CS$192</f>
        <v>0.26865671641791039</v>
      </c>
      <c r="CT198" s="28">
        <f>CT189/$CT$192</f>
        <v>0.15384615384615383</v>
      </c>
      <c r="CU198" s="28">
        <f>CU189/$CU$192</f>
        <v>0</v>
      </c>
    </row>
    <row r="199" spans="1:99" x14ac:dyDescent="0.25">
      <c r="D199" s="1"/>
      <c r="G199" s="1"/>
      <c r="J199" s="1"/>
      <c r="M199" s="1"/>
      <c r="P199" s="1"/>
      <c r="S199" s="1"/>
      <c r="V199" s="1"/>
      <c r="Y199" s="1"/>
      <c r="AB199" s="1"/>
      <c r="AE199" s="1"/>
      <c r="AH199" s="1"/>
      <c r="AK199" s="1"/>
      <c r="AN199" s="1"/>
      <c r="AQ199" s="1"/>
      <c r="AT199" s="1"/>
      <c r="AW199" s="1"/>
      <c r="AZ199" s="1"/>
      <c r="BC199" s="1"/>
      <c r="BF199" s="1"/>
      <c r="BI199" s="1"/>
      <c r="BL199" s="1"/>
      <c r="BO199" s="1"/>
      <c r="BR199" s="1"/>
      <c r="BU199" s="1"/>
      <c r="BW199" s="19" t="s">
        <v>31</v>
      </c>
      <c r="BX199" s="26">
        <f>BX190/$BX$192</f>
        <v>0</v>
      </c>
      <c r="BY199" s="27">
        <f>BY190/$BY$192</f>
        <v>0</v>
      </c>
      <c r="BZ199" s="27">
        <f>BZ190/$BZ$192</f>
        <v>0</v>
      </c>
      <c r="CA199" s="27">
        <f>CA190/$CA$192</f>
        <v>0</v>
      </c>
      <c r="CB199" s="27">
        <f>CB190/$CB$192</f>
        <v>0</v>
      </c>
      <c r="CC199" s="28">
        <f>CC190/$CC$192</f>
        <v>0</v>
      </c>
      <c r="CD199" s="28">
        <f>CD190/$CD$192</f>
        <v>0</v>
      </c>
      <c r="CE199" s="28">
        <f>IFERROR(CE190/$CE$192, 0)</f>
        <v>0</v>
      </c>
      <c r="CF199" s="28">
        <f>CF190/$CF$192</f>
        <v>0</v>
      </c>
      <c r="CG199" s="28">
        <f>IFERROR(CG190/$CG$192, 0)</f>
        <v>0</v>
      </c>
      <c r="CH199" s="28">
        <f>CH190/$CH$192</f>
        <v>0</v>
      </c>
      <c r="CI199" s="28">
        <f>CI190/$CI$192</f>
        <v>0.12499999999999997</v>
      </c>
      <c r="CJ199" s="28">
        <f>CJ190/$CJ$192</f>
        <v>0.12499999999999997</v>
      </c>
      <c r="CK199" s="28">
        <f>CK190/$CK$192</f>
        <v>0.10309278350515463</v>
      </c>
      <c r="CL199" s="28">
        <f>CL190/$CL$192</f>
        <v>0.1333333333333333</v>
      </c>
      <c r="CM199" s="28">
        <f>CM190/$CM$192</f>
        <v>9.5238095238095233E-2</v>
      </c>
      <c r="CN199" s="28">
        <f>CN190/$CN$192</f>
        <v>0.15238095238095234</v>
      </c>
      <c r="CO199" s="28">
        <f>CO190/$CO$192</f>
        <v>0.10784313725490195</v>
      </c>
      <c r="CP199" s="28">
        <f>CP190/$CP$192</f>
        <v>0.14285714285714282</v>
      </c>
      <c r="CQ199" s="28">
        <f>CQ190/$CQ$192</f>
        <v>0.2476190476190476</v>
      </c>
      <c r="CR199" s="28">
        <f>CR190/$CR$192</f>
        <v>0.31</v>
      </c>
      <c r="CS199" s="28">
        <f>CS190/$CS$192</f>
        <v>0.22388059701492535</v>
      </c>
      <c r="CT199" s="28">
        <f>CT190/$CT$192</f>
        <v>0.38461538461538464</v>
      </c>
      <c r="CU199" s="28">
        <f>CU190/$CU$192</f>
        <v>0.5</v>
      </c>
    </row>
    <row r="200" spans="1:99" x14ac:dyDescent="0.25">
      <c r="D200" s="1"/>
      <c r="G200" s="1"/>
      <c r="J200" s="1"/>
      <c r="M200" s="1"/>
      <c r="P200" s="1"/>
      <c r="S200" s="1"/>
      <c r="V200" s="1"/>
      <c r="Y200" s="1"/>
      <c r="AB200" s="1"/>
      <c r="AE200" s="1"/>
      <c r="AH200" s="1"/>
      <c r="AK200" s="1"/>
      <c r="AN200" s="1"/>
      <c r="AQ200" s="1"/>
      <c r="AT200" s="1"/>
      <c r="AW200" s="1"/>
      <c r="AZ200" s="1"/>
      <c r="BC200" s="1"/>
      <c r="BF200" s="1"/>
      <c r="BI200" s="1"/>
      <c r="BL200" s="1"/>
      <c r="BO200" s="1"/>
      <c r="BR200" s="1"/>
      <c r="BU200" s="1"/>
    </row>
    <row r="201" spans="1:99" x14ac:dyDescent="0.25">
      <c r="D201" s="1"/>
      <c r="G201" s="1"/>
      <c r="J201" s="1"/>
      <c r="M201" s="1"/>
      <c r="P201" s="1"/>
      <c r="S201" s="1"/>
      <c r="V201" s="1"/>
      <c r="Y201" s="1"/>
      <c r="AB201" s="1"/>
      <c r="AE201" s="1"/>
      <c r="AH201" s="1"/>
      <c r="AK201" s="1"/>
      <c r="AN201" s="1"/>
      <c r="AQ201" s="1"/>
      <c r="AT201" s="1"/>
      <c r="AW201" s="1"/>
      <c r="AZ201" s="1"/>
      <c r="BC201" s="1"/>
      <c r="BF201" s="1"/>
      <c r="BI201" s="1"/>
      <c r="BL201" s="1"/>
      <c r="BO201" s="1"/>
      <c r="BR201" s="1"/>
      <c r="BU201" s="1"/>
    </row>
    <row r="202" spans="1:99" x14ac:dyDescent="0.25">
      <c r="A202" s="19" t="s">
        <v>46</v>
      </c>
      <c r="D202" s="1"/>
      <c r="G202" s="1"/>
      <c r="J202" s="1"/>
      <c r="M202" s="1"/>
      <c r="P202" s="1"/>
      <c r="S202" s="1"/>
      <c r="V202" s="1"/>
      <c r="Y202" s="1"/>
      <c r="AB202" s="1"/>
      <c r="AE202" s="1"/>
      <c r="AH202" s="1"/>
      <c r="AK202" s="1"/>
      <c r="AN202" s="1"/>
      <c r="AQ202" s="1"/>
      <c r="AT202" s="1"/>
      <c r="AW202" s="1"/>
      <c r="AZ202" s="1"/>
      <c r="BC202" s="1"/>
      <c r="BF202" s="1"/>
      <c r="BI202" s="1"/>
      <c r="BL202" s="1"/>
      <c r="BO202" s="1"/>
      <c r="BR202" s="1"/>
      <c r="BU202" s="1"/>
    </row>
    <row r="203" spans="1:99" x14ac:dyDescent="0.25">
      <c r="D203" s="1"/>
      <c r="G203" s="1"/>
      <c r="J203" s="1"/>
      <c r="M203" s="1"/>
      <c r="P203" s="1"/>
      <c r="S203" s="1"/>
      <c r="V203" s="1"/>
      <c r="Y203" s="1"/>
      <c r="AB203" s="1"/>
      <c r="AE203" s="1"/>
      <c r="AH203" s="1"/>
      <c r="AK203" s="1"/>
      <c r="AN203" s="1"/>
      <c r="AQ203" s="1"/>
      <c r="AT203" s="1"/>
      <c r="AW203" s="1"/>
      <c r="AZ203" s="1"/>
      <c r="BC203" s="1"/>
      <c r="BF203" s="1"/>
      <c r="BI203" s="1"/>
      <c r="BL203" s="1"/>
      <c r="BO203" s="1"/>
      <c r="BR203" s="1"/>
      <c r="BU203" s="1"/>
    </row>
    <row r="204" spans="1:99" x14ac:dyDescent="0.25">
      <c r="A204" s="4">
        <v>45504</v>
      </c>
      <c r="B204" s="87">
        <v>0.29166666666666669</v>
      </c>
      <c r="C204" s="88"/>
      <c r="D204" s="88"/>
      <c r="E204" s="87">
        <v>0.33333333333333298</v>
      </c>
      <c r="F204" s="88"/>
      <c r="G204" s="88"/>
      <c r="H204" s="87">
        <v>0.375</v>
      </c>
      <c r="I204" s="88"/>
      <c r="J204" s="88"/>
      <c r="K204" s="87">
        <v>0.41666666666666702</v>
      </c>
      <c r="L204" s="88"/>
      <c r="M204" s="88"/>
      <c r="N204" s="87">
        <v>0.45833333333333298</v>
      </c>
      <c r="O204" s="88"/>
      <c r="P204" s="88"/>
      <c r="Q204" s="87">
        <v>0.5</v>
      </c>
      <c r="R204" s="88"/>
      <c r="S204" s="88"/>
      <c r="T204" s="87">
        <v>0.54166666666666696</v>
      </c>
      <c r="U204" s="88"/>
      <c r="V204" s="88"/>
      <c r="W204" s="87">
        <v>0.58333333333333304</v>
      </c>
      <c r="X204" s="88"/>
      <c r="Y204" s="88"/>
      <c r="Z204" s="87">
        <v>0.625</v>
      </c>
      <c r="AA204" s="88"/>
      <c r="AB204" s="88"/>
      <c r="AC204" s="87">
        <v>0.66666666666666696</v>
      </c>
      <c r="AD204" s="88"/>
      <c r="AE204" s="88"/>
      <c r="AF204" s="87">
        <v>0.70833333333333004</v>
      </c>
      <c r="AG204" s="88"/>
      <c r="AH204" s="88"/>
      <c r="AI204" s="87">
        <v>0.749999999999997</v>
      </c>
      <c r="AJ204" s="88"/>
      <c r="AK204" s="88"/>
      <c r="AL204" s="87">
        <v>0.79166666666666297</v>
      </c>
      <c r="AM204" s="88"/>
      <c r="AN204" s="88"/>
      <c r="AO204" s="87">
        <v>0.83333333333333004</v>
      </c>
      <c r="AP204" s="88"/>
      <c r="AQ204" s="88"/>
      <c r="AR204" s="87">
        <v>0.874999999999997</v>
      </c>
      <c r="AS204" s="88"/>
      <c r="AT204" s="88"/>
      <c r="AU204" s="87">
        <v>0.91666666666666297</v>
      </c>
      <c r="AV204" s="88"/>
      <c r="AW204" s="88"/>
      <c r="AX204" s="87">
        <v>0.95833333333333004</v>
      </c>
      <c r="AY204" s="88"/>
      <c r="AZ204" s="88"/>
      <c r="BA204" s="87">
        <v>0.999999999999997</v>
      </c>
      <c r="BB204" s="88"/>
      <c r="BC204" s="88"/>
      <c r="BD204" s="87">
        <v>1.0416666666666601</v>
      </c>
      <c r="BE204" s="88"/>
      <c r="BF204" s="88"/>
      <c r="BG204" s="87">
        <v>1.0833333333333299</v>
      </c>
      <c r="BH204" s="88"/>
      <c r="BI204" s="88"/>
      <c r="BJ204" s="87">
        <v>1.125</v>
      </c>
      <c r="BK204" s="88"/>
      <c r="BL204" s="88"/>
      <c r="BM204" s="87">
        <v>1.1666666666666601</v>
      </c>
      <c r="BN204" s="88"/>
      <c r="BO204" s="88"/>
      <c r="BP204" s="87">
        <v>1.2083333333333299</v>
      </c>
      <c r="BQ204" s="88"/>
      <c r="BR204" s="88"/>
      <c r="BS204" s="87">
        <v>1.25</v>
      </c>
      <c r="BT204" s="88"/>
      <c r="BU204" s="88"/>
      <c r="BV204" s="1" t="s">
        <v>0</v>
      </c>
      <c r="BX204" s="18"/>
      <c r="BY204" s="18"/>
    </row>
    <row r="205" spans="1:99" x14ac:dyDescent="0.25">
      <c r="A205" s="5" t="s">
        <v>32</v>
      </c>
      <c r="B205" s="6"/>
      <c r="C205" s="7"/>
      <c r="D205" s="8"/>
      <c r="E205" s="6"/>
      <c r="F205" s="7"/>
      <c r="G205" s="8"/>
      <c r="H205" s="6"/>
      <c r="I205" s="7"/>
      <c r="J205" s="8"/>
      <c r="K205" s="6"/>
      <c r="L205" s="7"/>
      <c r="M205" s="8"/>
      <c r="N205" s="6"/>
      <c r="O205" s="7"/>
      <c r="P205" s="8"/>
      <c r="Q205" s="6"/>
      <c r="R205" s="7"/>
      <c r="S205" s="8"/>
      <c r="T205" s="6"/>
      <c r="U205" s="7"/>
      <c r="V205" s="8"/>
      <c r="W205" s="6"/>
      <c r="X205" s="7"/>
      <c r="Y205" s="8"/>
      <c r="Z205" s="6"/>
      <c r="AA205" s="7"/>
      <c r="AB205" s="8"/>
      <c r="AC205" s="6"/>
      <c r="AD205" s="7"/>
      <c r="AE205" s="8"/>
      <c r="AF205" s="33"/>
      <c r="AG205" s="7"/>
      <c r="AH205" s="8"/>
      <c r="AI205" s="33"/>
      <c r="AJ205" s="7"/>
      <c r="AK205" s="8"/>
      <c r="AL205" s="33"/>
      <c r="AM205" s="7"/>
      <c r="AN205" s="8"/>
      <c r="AO205" s="33" t="s">
        <v>33</v>
      </c>
      <c r="AP205" s="7" t="s">
        <v>33</v>
      </c>
      <c r="AQ205" s="8" t="s">
        <v>33</v>
      </c>
      <c r="AR205" s="33"/>
      <c r="AS205" s="7"/>
      <c r="AT205" s="8"/>
      <c r="AU205" s="33"/>
      <c r="AV205" s="7"/>
      <c r="AW205" s="8"/>
      <c r="AX205" s="33"/>
      <c r="AY205" s="7"/>
      <c r="AZ205" s="8"/>
      <c r="BA205" s="33"/>
      <c r="BB205" s="7"/>
      <c r="BC205" s="8"/>
      <c r="BD205" s="33"/>
      <c r="BE205" s="7"/>
      <c r="BF205" s="8"/>
      <c r="BG205" s="33"/>
      <c r="BH205" s="7"/>
      <c r="BI205" s="8"/>
      <c r="BJ205" s="33"/>
      <c r="BK205" s="7"/>
      <c r="BL205" s="8"/>
      <c r="BM205" s="33"/>
      <c r="BN205" s="7"/>
      <c r="BO205" s="8"/>
      <c r="BP205" s="6"/>
      <c r="BQ205" s="7"/>
      <c r="BR205" s="8"/>
      <c r="BS205" s="6"/>
      <c r="BT205" s="7"/>
      <c r="BU205" s="8"/>
      <c r="BV205" s="9" cm="1">
        <f t="array" ref="BV205">SUMPRODUCT((B205:BU205="X") * TIME(0, 20, 0))</f>
        <v>4.1666666666666664E-2</v>
      </c>
      <c r="BX205" s="19" t="s">
        <v>35</v>
      </c>
      <c r="BY205" s="20">
        <f>SUM(BV205,BV210,BV215,BV220,BV225,BV230,BV235,BV240,BV245,BV250,BV255,BV260,BV265,BV270,BV275,BV280,BV285,BV290,BV295,BV300,BV305,BV310,BV315,BV320,BV325,BV330,BV335,BV340)</f>
        <v>2.2499999999999996</v>
      </c>
      <c r="BZ205" s="26">
        <f>BY205/$BY$209</f>
        <v>0.17841409691629953</v>
      </c>
    </row>
    <row r="206" spans="1:99" x14ac:dyDescent="0.25">
      <c r="A206" s="10" t="s">
        <v>29</v>
      </c>
      <c r="AF206" s="34"/>
      <c r="AI206" s="34" t="s">
        <v>33</v>
      </c>
      <c r="AJ206" s="1" t="s">
        <v>33</v>
      </c>
      <c r="AK206" s="3" t="s">
        <v>33</v>
      </c>
      <c r="AL206" s="34" t="s">
        <v>33</v>
      </c>
      <c r="AM206" s="1" t="s">
        <v>33</v>
      </c>
      <c r="AN206" s="3" t="s">
        <v>33</v>
      </c>
      <c r="AO206" s="34"/>
      <c r="AR206" s="34" t="s">
        <v>33</v>
      </c>
      <c r="AS206" s="1" t="s">
        <v>33</v>
      </c>
      <c r="AT206" s="3" t="s">
        <v>33</v>
      </c>
      <c r="AU206" s="34" t="s">
        <v>33</v>
      </c>
      <c r="AX206" s="34"/>
      <c r="AY206" s="1" t="s">
        <v>33</v>
      </c>
      <c r="AZ206" s="3" t="s">
        <v>33</v>
      </c>
      <c r="BA206" s="34" t="s">
        <v>33</v>
      </c>
      <c r="BD206" s="34"/>
      <c r="BG206" s="34"/>
      <c r="BJ206" s="34" t="s">
        <v>33</v>
      </c>
      <c r="BK206" s="1" t="s">
        <v>33</v>
      </c>
      <c r="BL206" s="3" t="s">
        <v>33</v>
      </c>
      <c r="BM206" s="34" t="s">
        <v>33</v>
      </c>
      <c r="BN206" s="1" t="s">
        <v>33</v>
      </c>
      <c r="BO206" s="3" t="s">
        <v>33</v>
      </c>
      <c r="BV206" s="11" cm="1">
        <f t="array" ref="BV206">SUMPRODUCT((B206:BU206="X") * TIME(0, 20, 0))</f>
        <v>0.26388888888888895</v>
      </c>
      <c r="BX206" s="19" t="s">
        <v>36</v>
      </c>
      <c r="BY206" s="20">
        <f>SUM(BV206,BV211,BV216,BV221,BV226,BV231,BV236,BV241,BV246,BV251,BV256,BV261,BV266,BV271,BV276,BV281,BV286,BV291,BV296,BV301,BV306,BV311,BV316,BV321,BV326,BV331,BV336,BV341)</f>
        <v>5.8888888888888902</v>
      </c>
      <c r="BZ206" s="26">
        <f t="shared" ref="BZ206:BZ208" si="34">BY206/$BY$209</f>
        <v>0.46696035242290762</v>
      </c>
    </row>
    <row r="207" spans="1:99" x14ac:dyDescent="0.25">
      <c r="A207" s="10" t="s">
        <v>30</v>
      </c>
      <c r="AF207" s="34"/>
      <c r="AI207" s="34"/>
      <c r="AL207" s="34"/>
      <c r="AO207" s="34"/>
      <c r="AR207" s="34"/>
      <c r="AU207" s="34"/>
      <c r="AX207" s="34"/>
      <c r="BA207" s="34"/>
      <c r="BD207" s="34"/>
      <c r="BG207" s="34"/>
      <c r="BJ207" s="34"/>
      <c r="BM207" s="34"/>
      <c r="BV207" s="11" cm="1">
        <f t="array" ref="BV207">SUMPRODUCT((B207:BU207="X") * TIME(0, 20, 0))</f>
        <v>0</v>
      </c>
      <c r="BX207" s="19" t="s">
        <v>37</v>
      </c>
      <c r="BY207" s="20">
        <f>SUM(BV207,BV212,BV217,BV222,BV227,BV232,BV237,BV242,BV247,BV252,BV257,BV262,BV267,BV272,BV277,BV282,BV287,BV292,BV297,BV302,BV307,BV312,BV317,BV322,BV327,BV332,BV337,BV342)</f>
        <v>2.4861111111111112</v>
      </c>
      <c r="BZ207" s="26">
        <f t="shared" si="34"/>
        <v>0.19713656387665199</v>
      </c>
    </row>
    <row r="208" spans="1:99" x14ac:dyDescent="0.25">
      <c r="A208" s="12" t="s">
        <v>31</v>
      </c>
      <c r="B208" s="13"/>
      <c r="C208" s="13"/>
      <c r="D208" s="14"/>
      <c r="E208" s="13"/>
      <c r="F208" s="13"/>
      <c r="G208" s="14"/>
      <c r="H208" s="13"/>
      <c r="I208" s="13"/>
      <c r="J208" s="14"/>
      <c r="K208" s="13"/>
      <c r="L208" s="13"/>
      <c r="M208" s="14"/>
      <c r="N208" s="13"/>
      <c r="O208" s="13"/>
      <c r="P208" s="14"/>
      <c r="Q208" s="13"/>
      <c r="R208" s="13"/>
      <c r="S208" s="14"/>
      <c r="T208" s="13"/>
      <c r="U208" s="13"/>
      <c r="V208" s="14"/>
      <c r="W208" s="13"/>
      <c r="X208" s="13"/>
      <c r="Y208" s="14"/>
      <c r="Z208" s="13"/>
      <c r="AA208" s="13"/>
      <c r="AB208" s="14"/>
      <c r="AC208" s="13"/>
      <c r="AD208" s="13"/>
      <c r="AE208" s="14"/>
      <c r="AF208" s="31"/>
      <c r="AG208" s="13"/>
      <c r="AH208" s="14"/>
      <c r="AI208" s="31"/>
      <c r="AJ208" s="13"/>
      <c r="AK208" s="14"/>
      <c r="AL208" s="31"/>
      <c r="AM208" s="13"/>
      <c r="AN208" s="14"/>
      <c r="AO208" s="31"/>
      <c r="AP208" s="13"/>
      <c r="AQ208" s="14"/>
      <c r="AR208" s="31"/>
      <c r="AS208" s="13"/>
      <c r="AT208" s="14"/>
      <c r="AU208" s="31"/>
      <c r="AV208" s="13" t="s">
        <v>33</v>
      </c>
      <c r="AW208" s="14" t="s">
        <v>33</v>
      </c>
      <c r="AX208" s="31" t="s">
        <v>33</v>
      </c>
      <c r="AY208" s="13"/>
      <c r="AZ208" s="14"/>
      <c r="BA208" s="31"/>
      <c r="BB208" s="13" t="s">
        <v>33</v>
      </c>
      <c r="BC208" s="14" t="s">
        <v>33</v>
      </c>
      <c r="BD208" s="31" t="s">
        <v>33</v>
      </c>
      <c r="BE208" s="13" t="s">
        <v>33</v>
      </c>
      <c r="BF208" s="14" t="s">
        <v>33</v>
      </c>
      <c r="BG208" s="31" t="s">
        <v>33</v>
      </c>
      <c r="BH208" s="13" t="s">
        <v>33</v>
      </c>
      <c r="BI208" s="14" t="s">
        <v>33</v>
      </c>
      <c r="BJ208" s="31" t="s">
        <v>33</v>
      </c>
      <c r="BK208" s="13"/>
      <c r="BL208" s="14"/>
      <c r="BM208" s="31"/>
      <c r="BN208" s="13"/>
      <c r="BO208" s="14"/>
      <c r="BP208" s="13"/>
      <c r="BQ208" s="13"/>
      <c r="BR208" s="14"/>
      <c r="BS208" s="13"/>
      <c r="BT208" s="13"/>
      <c r="BU208" s="14"/>
      <c r="BV208" s="15" cm="1">
        <f t="array" ref="BV208">SUMPRODUCT((B208:BU208="X") * TIME(0, 20, 0))</f>
        <v>0.16666666666666671</v>
      </c>
      <c r="BX208" s="19" t="s">
        <v>31</v>
      </c>
      <c r="BY208" s="20">
        <f>SUM(BV208,BV213,BV218,BV223,BV228,BV233,BV238,BV243,BV248,BV253,BV258,BV263,BV268,BV273,BV278,BV283,BV288,BV293,BV298,BV303,BV308,BV313,BV318,BV323,BV328,BV333,BV338,BV343)</f>
        <v>1.9861111111111114</v>
      </c>
      <c r="BZ208" s="26">
        <f t="shared" si="34"/>
        <v>0.157488986784141</v>
      </c>
    </row>
    <row r="209" spans="1:78" x14ac:dyDescent="0.25">
      <c r="A209" s="4">
        <v>45505</v>
      </c>
      <c r="B209" s="87">
        <v>0.29166666666666669</v>
      </c>
      <c r="C209" s="88"/>
      <c r="D209" s="88"/>
      <c r="E209" s="87">
        <v>0.33333333333333298</v>
      </c>
      <c r="F209" s="88"/>
      <c r="G209" s="88"/>
      <c r="H209" s="87">
        <v>0.375</v>
      </c>
      <c r="I209" s="88"/>
      <c r="J209" s="88"/>
      <c r="K209" s="87">
        <v>0.41666666666666702</v>
      </c>
      <c r="L209" s="88"/>
      <c r="M209" s="88"/>
      <c r="N209" s="87">
        <v>0.45833333333333298</v>
      </c>
      <c r="O209" s="88"/>
      <c r="P209" s="88"/>
      <c r="Q209" s="87">
        <v>0.5</v>
      </c>
      <c r="R209" s="88"/>
      <c r="S209" s="88"/>
      <c r="T209" s="87">
        <v>0.54166666666666696</v>
      </c>
      <c r="U209" s="88"/>
      <c r="V209" s="88"/>
      <c r="W209" s="87">
        <v>0.58333333333333304</v>
      </c>
      <c r="X209" s="88"/>
      <c r="Y209" s="88"/>
      <c r="Z209" s="87">
        <v>0.625</v>
      </c>
      <c r="AA209" s="88"/>
      <c r="AB209" s="88"/>
      <c r="AC209" s="87">
        <v>0.66666666666666696</v>
      </c>
      <c r="AD209" s="88"/>
      <c r="AE209" s="88"/>
      <c r="AF209" s="87">
        <v>0.70833333333333004</v>
      </c>
      <c r="AG209" s="88"/>
      <c r="AH209" s="88"/>
      <c r="AI209" s="87">
        <v>0.749999999999997</v>
      </c>
      <c r="AJ209" s="88"/>
      <c r="AK209" s="88"/>
      <c r="AL209" s="87">
        <v>0.79166666666666297</v>
      </c>
      <c r="AM209" s="88"/>
      <c r="AN209" s="88"/>
      <c r="AO209" s="87">
        <v>0.83333333333333004</v>
      </c>
      <c r="AP209" s="88"/>
      <c r="AQ209" s="88"/>
      <c r="AR209" s="87">
        <v>0.874999999999997</v>
      </c>
      <c r="AS209" s="88"/>
      <c r="AT209" s="88"/>
      <c r="AU209" s="87">
        <v>0.91666666666666297</v>
      </c>
      <c r="AV209" s="88"/>
      <c r="AW209" s="88"/>
      <c r="AX209" s="87">
        <v>0.95833333333333004</v>
      </c>
      <c r="AY209" s="88"/>
      <c r="AZ209" s="88"/>
      <c r="BA209" s="87">
        <v>0.999999999999997</v>
      </c>
      <c r="BB209" s="88"/>
      <c r="BC209" s="88"/>
      <c r="BD209" s="87">
        <v>1.0416666666666601</v>
      </c>
      <c r="BE209" s="88"/>
      <c r="BF209" s="88"/>
      <c r="BG209" s="87">
        <v>1.0833333333333299</v>
      </c>
      <c r="BH209" s="88"/>
      <c r="BI209" s="88"/>
      <c r="BJ209" s="87">
        <v>1.125</v>
      </c>
      <c r="BK209" s="88"/>
      <c r="BL209" s="88"/>
      <c r="BM209" s="87">
        <v>1.1666666666666601</v>
      </c>
      <c r="BN209" s="88"/>
      <c r="BO209" s="88"/>
      <c r="BP209" s="87">
        <v>1.2083333333333299</v>
      </c>
      <c r="BQ209" s="88"/>
      <c r="BR209" s="88"/>
      <c r="BS209" s="87">
        <v>1.25</v>
      </c>
      <c r="BT209" s="88"/>
      <c r="BU209" s="88"/>
      <c r="BV209" s="1" t="s">
        <v>0</v>
      </c>
      <c r="BX209" s="19" t="s">
        <v>34</v>
      </c>
      <c r="BY209" s="20">
        <f>SUM(BY205:BY208)</f>
        <v>12.611111111111111</v>
      </c>
      <c r="BZ209" s="26">
        <f>SUM(BZ205:BZ208)</f>
        <v>1.0000000000000002</v>
      </c>
    </row>
    <row r="210" spans="1:78" x14ac:dyDescent="0.25">
      <c r="A210" s="5" t="s">
        <v>32</v>
      </c>
      <c r="B210" s="7"/>
      <c r="C210" s="7"/>
      <c r="D210" s="8"/>
      <c r="E210" s="7"/>
      <c r="F210" s="16"/>
      <c r="G210" s="8"/>
      <c r="H210" s="7"/>
      <c r="I210" s="7"/>
      <c r="J210" s="8"/>
      <c r="K210" s="7"/>
      <c r="L210" s="17"/>
      <c r="M210" s="8"/>
      <c r="N210" s="7"/>
      <c r="O210" s="7"/>
      <c r="P210" s="8"/>
      <c r="Q210" s="7"/>
      <c r="R210" s="7"/>
      <c r="S210" s="8"/>
      <c r="T210" s="7"/>
      <c r="U210" s="7"/>
      <c r="V210" s="8"/>
      <c r="W210" s="7"/>
      <c r="X210" s="7"/>
      <c r="Y210" s="8"/>
      <c r="Z210" s="7"/>
      <c r="AA210" s="7"/>
      <c r="AB210" s="8"/>
      <c r="AC210" s="7"/>
      <c r="AD210" s="7"/>
      <c r="AE210" s="8"/>
      <c r="AF210" s="7"/>
      <c r="AG210" s="7"/>
      <c r="AH210" s="8"/>
      <c r="AI210" s="7"/>
      <c r="AJ210" s="7"/>
      <c r="AK210" s="8"/>
      <c r="AL210" s="7"/>
      <c r="AM210" s="7"/>
      <c r="AN210" s="8"/>
      <c r="AO210" s="7"/>
      <c r="AP210" s="7"/>
      <c r="AQ210" s="8"/>
      <c r="AR210" s="7"/>
      <c r="AS210" s="7"/>
      <c r="AT210" s="8"/>
      <c r="AU210" s="7"/>
      <c r="AV210" s="7"/>
      <c r="AW210" s="8"/>
      <c r="AX210" s="7"/>
      <c r="AY210" s="7"/>
      <c r="AZ210" s="8"/>
      <c r="BA210" s="7"/>
      <c r="BB210" s="7"/>
      <c r="BC210" s="8"/>
      <c r="BD210" s="7"/>
      <c r="BE210" s="7"/>
      <c r="BF210" s="8"/>
      <c r="BG210" s="7" t="s">
        <v>33</v>
      </c>
      <c r="BH210" s="7" t="s">
        <v>33</v>
      </c>
      <c r="BI210" s="8"/>
      <c r="BJ210" s="7"/>
      <c r="BK210" s="7"/>
      <c r="BL210" s="8"/>
      <c r="BM210" s="7"/>
      <c r="BN210" s="7"/>
      <c r="BO210" s="8"/>
      <c r="BP210" s="7"/>
      <c r="BQ210" s="7"/>
      <c r="BR210" s="8"/>
      <c r="BS210" s="7"/>
      <c r="BT210" s="7"/>
      <c r="BU210" s="8"/>
      <c r="BV210" s="9" cm="1">
        <f t="array" ref="BV210">SUMPRODUCT((B210:BU210="X") * TIME(0, 20, 0))</f>
        <v>2.7777777777777776E-2</v>
      </c>
    </row>
    <row r="211" spans="1:78" x14ac:dyDescent="0.25">
      <c r="A211" s="10" t="s">
        <v>29</v>
      </c>
      <c r="V211" s="3" t="s">
        <v>33</v>
      </c>
      <c r="W211" s="1" t="s">
        <v>33</v>
      </c>
      <c r="AQ211" s="3" t="s">
        <v>33</v>
      </c>
      <c r="AR211" s="1" t="s">
        <v>33</v>
      </c>
      <c r="AS211" s="1" t="s">
        <v>33</v>
      </c>
      <c r="AT211" s="3" t="s">
        <v>33</v>
      </c>
      <c r="BA211" s="1" t="s">
        <v>33</v>
      </c>
      <c r="BB211" s="1" t="s">
        <v>33</v>
      </c>
      <c r="BC211" s="3" t="s">
        <v>33</v>
      </c>
      <c r="BD211" s="1" t="s">
        <v>33</v>
      </c>
      <c r="BE211" s="1" t="s">
        <v>33</v>
      </c>
      <c r="BF211" s="3" t="s">
        <v>33</v>
      </c>
      <c r="BI211" s="3" t="s">
        <v>33</v>
      </c>
      <c r="BJ211" s="1" t="s">
        <v>33</v>
      </c>
      <c r="BK211" s="1" t="s">
        <v>33</v>
      </c>
      <c r="BL211" s="3" t="s">
        <v>33</v>
      </c>
      <c r="BM211" s="1" t="s">
        <v>33</v>
      </c>
      <c r="BN211" s="1" t="s">
        <v>33</v>
      </c>
      <c r="BO211" s="3" t="s">
        <v>33</v>
      </c>
      <c r="BP211" s="1" t="s">
        <v>33</v>
      </c>
      <c r="BQ211" s="1" t="s">
        <v>33</v>
      </c>
      <c r="BR211" s="3" t="s">
        <v>33</v>
      </c>
      <c r="BS211" s="1" t="s">
        <v>33</v>
      </c>
      <c r="BT211" s="1" t="s">
        <v>33</v>
      </c>
      <c r="BU211" s="3" t="s">
        <v>33</v>
      </c>
      <c r="BV211" s="11" cm="1">
        <f t="array" ref="BV211">SUMPRODUCT((B211:BU211="X") * TIME(0, 20, 0))</f>
        <v>0.34722222222222232</v>
      </c>
    </row>
    <row r="212" spans="1:78" x14ac:dyDescent="0.25">
      <c r="A212" s="10" t="s">
        <v>30</v>
      </c>
      <c r="X212" s="1" t="s">
        <v>33</v>
      </c>
      <c r="BV212" s="11" cm="1">
        <f t="array" ref="BV212">SUMPRODUCT((B212:BU212="X") * TIME(0, 20, 0))</f>
        <v>1.3888888888888888E-2</v>
      </c>
    </row>
    <row r="213" spans="1:78" x14ac:dyDescent="0.25">
      <c r="A213" s="12" t="s">
        <v>31</v>
      </c>
      <c r="B213" s="13"/>
      <c r="C213" s="13"/>
      <c r="D213" s="14"/>
      <c r="E213" s="13"/>
      <c r="F213" s="13"/>
      <c r="G213" s="14"/>
      <c r="H213" s="13"/>
      <c r="I213" s="13"/>
      <c r="J213" s="14"/>
      <c r="K213" s="13"/>
      <c r="L213" s="13"/>
      <c r="M213" s="14"/>
      <c r="N213" s="13"/>
      <c r="O213" s="13"/>
      <c r="P213" s="14"/>
      <c r="Q213" s="13"/>
      <c r="R213" s="13"/>
      <c r="S213" s="14"/>
      <c r="T213" s="13"/>
      <c r="U213" s="13"/>
      <c r="V213" s="14"/>
      <c r="W213" s="13"/>
      <c r="X213" s="13"/>
      <c r="Y213" s="14"/>
      <c r="Z213" s="13"/>
      <c r="AA213" s="13"/>
      <c r="AB213" s="14"/>
      <c r="AC213" s="13"/>
      <c r="AD213" s="13"/>
      <c r="AE213" s="14"/>
      <c r="AF213" s="13"/>
      <c r="AG213" s="13"/>
      <c r="AH213" s="14"/>
      <c r="AI213" s="13"/>
      <c r="AJ213" s="13"/>
      <c r="AK213" s="14"/>
      <c r="AL213" s="13"/>
      <c r="AM213" s="13"/>
      <c r="AN213" s="14"/>
      <c r="AO213" s="13"/>
      <c r="AP213" s="13"/>
      <c r="AQ213" s="14"/>
      <c r="AR213" s="13"/>
      <c r="AS213" s="13"/>
      <c r="AT213" s="14"/>
      <c r="AU213" s="13" t="s">
        <v>33</v>
      </c>
      <c r="AV213" s="13" t="s">
        <v>33</v>
      </c>
      <c r="AW213" s="14" t="s">
        <v>33</v>
      </c>
      <c r="AX213" s="13" t="s">
        <v>33</v>
      </c>
      <c r="AY213" s="13" t="s">
        <v>33</v>
      </c>
      <c r="AZ213" s="14" t="s">
        <v>33</v>
      </c>
      <c r="BA213" s="13"/>
      <c r="BB213" s="13"/>
      <c r="BC213" s="14"/>
      <c r="BD213" s="13"/>
      <c r="BE213" s="13"/>
      <c r="BF213" s="14"/>
      <c r="BG213" s="13"/>
      <c r="BH213" s="13"/>
      <c r="BI213" s="14"/>
      <c r="BJ213" s="13"/>
      <c r="BK213" s="13"/>
      <c r="BL213" s="14"/>
      <c r="BM213" s="13"/>
      <c r="BN213" s="13"/>
      <c r="BO213" s="14"/>
      <c r="BP213" s="13"/>
      <c r="BQ213" s="13"/>
      <c r="BR213" s="14"/>
      <c r="BS213" s="13"/>
      <c r="BT213" s="13"/>
      <c r="BU213" s="14"/>
      <c r="BV213" s="15" cm="1">
        <f t="array" ref="BV213">SUMPRODUCT((B213:BU213="X") * TIME(0, 20, 0))</f>
        <v>8.3333333333333343E-2</v>
      </c>
    </row>
    <row r="214" spans="1:78" x14ac:dyDescent="0.25">
      <c r="A214" s="4">
        <v>45506</v>
      </c>
      <c r="B214" s="87">
        <v>0.29166666666666669</v>
      </c>
      <c r="C214" s="88"/>
      <c r="D214" s="88"/>
      <c r="E214" s="87">
        <v>0.33333333333333298</v>
      </c>
      <c r="F214" s="88"/>
      <c r="G214" s="88"/>
      <c r="H214" s="87">
        <v>0.375</v>
      </c>
      <c r="I214" s="88"/>
      <c r="J214" s="88"/>
      <c r="K214" s="87">
        <v>0.41666666666666702</v>
      </c>
      <c r="L214" s="88"/>
      <c r="M214" s="88"/>
      <c r="N214" s="87">
        <v>0.45833333333333298</v>
      </c>
      <c r="O214" s="88"/>
      <c r="P214" s="88"/>
      <c r="Q214" s="87">
        <v>0.5</v>
      </c>
      <c r="R214" s="88"/>
      <c r="S214" s="88"/>
      <c r="T214" s="87">
        <v>0.54166666666666696</v>
      </c>
      <c r="U214" s="88"/>
      <c r="V214" s="88"/>
      <c r="W214" s="87">
        <v>0.58333333333333304</v>
      </c>
      <c r="X214" s="88"/>
      <c r="Y214" s="88"/>
      <c r="Z214" s="87">
        <v>0.625</v>
      </c>
      <c r="AA214" s="88"/>
      <c r="AB214" s="88"/>
      <c r="AC214" s="87">
        <v>0.66666666666666696</v>
      </c>
      <c r="AD214" s="88"/>
      <c r="AE214" s="88"/>
      <c r="AF214" s="87">
        <v>0.70833333333333004</v>
      </c>
      <c r="AG214" s="88"/>
      <c r="AH214" s="88"/>
      <c r="AI214" s="87">
        <v>0.749999999999997</v>
      </c>
      <c r="AJ214" s="88"/>
      <c r="AK214" s="88"/>
      <c r="AL214" s="87">
        <v>0.79166666666666297</v>
      </c>
      <c r="AM214" s="88"/>
      <c r="AN214" s="88"/>
      <c r="AO214" s="87">
        <v>0.83333333333333004</v>
      </c>
      <c r="AP214" s="88"/>
      <c r="AQ214" s="88"/>
      <c r="AR214" s="87">
        <v>0.874999999999997</v>
      </c>
      <c r="AS214" s="88"/>
      <c r="AT214" s="88"/>
      <c r="AU214" s="87">
        <v>0.91666666666666297</v>
      </c>
      <c r="AV214" s="88"/>
      <c r="AW214" s="88"/>
      <c r="AX214" s="87">
        <v>0.95833333333333004</v>
      </c>
      <c r="AY214" s="88"/>
      <c r="AZ214" s="88"/>
      <c r="BA214" s="87">
        <v>0.999999999999997</v>
      </c>
      <c r="BB214" s="88"/>
      <c r="BC214" s="88"/>
      <c r="BD214" s="87">
        <v>1.0416666666666601</v>
      </c>
      <c r="BE214" s="88"/>
      <c r="BF214" s="88"/>
      <c r="BG214" s="87">
        <v>1.0833333333333299</v>
      </c>
      <c r="BH214" s="88"/>
      <c r="BI214" s="88"/>
      <c r="BJ214" s="87">
        <v>1.125</v>
      </c>
      <c r="BK214" s="88"/>
      <c r="BL214" s="88"/>
      <c r="BM214" s="87">
        <v>1.1666666666666601</v>
      </c>
      <c r="BN214" s="88"/>
      <c r="BO214" s="88"/>
      <c r="BP214" s="87">
        <v>1.2083333333333299</v>
      </c>
      <c r="BQ214" s="88"/>
      <c r="BR214" s="88"/>
      <c r="BS214" s="87">
        <v>1.25</v>
      </c>
      <c r="BT214" s="88"/>
      <c r="BU214" s="88"/>
      <c r="BV214" s="1" t="s">
        <v>0</v>
      </c>
    </row>
    <row r="215" spans="1:78" x14ac:dyDescent="0.25">
      <c r="A215" s="5" t="s">
        <v>32</v>
      </c>
      <c r="B215" s="7"/>
      <c r="C215" s="7"/>
      <c r="D215" s="8"/>
      <c r="E215" s="7"/>
      <c r="F215" s="7"/>
      <c r="G215" s="8"/>
      <c r="H215" s="7"/>
      <c r="I215" s="7"/>
      <c r="J215" s="8"/>
      <c r="K215" s="7"/>
      <c r="L215" s="7"/>
      <c r="M215" s="8"/>
      <c r="N215" s="7"/>
      <c r="O215" s="7"/>
      <c r="P215" s="8"/>
      <c r="Q215" s="7"/>
      <c r="R215" s="7"/>
      <c r="S215" s="8"/>
      <c r="T215" s="7"/>
      <c r="U215" s="7"/>
      <c r="V215" s="8"/>
      <c r="W215" s="7"/>
      <c r="X215" s="7"/>
      <c r="Y215" s="8"/>
      <c r="Z215" s="7"/>
      <c r="AA215" s="7"/>
      <c r="AB215" s="8"/>
      <c r="AC215" s="7"/>
      <c r="AD215" s="7"/>
      <c r="AE215" s="8"/>
      <c r="AF215" s="7"/>
      <c r="AG215" s="7"/>
      <c r="AH215" s="8"/>
      <c r="AI215" s="7"/>
      <c r="AJ215" s="7"/>
      <c r="AK215" s="8"/>
      <c r="AL215" s="7"/>
      <c r="AM215" s="7"/>
      <c r="AN215" s="8"/>
      <c r="AO215" s="7"/>
      <c r="AP215" s="7" t="s">
        <v>33</v>
      </c>
      <c r="AQ215" s="8" t="s">
        <v>33</v>
      </c>
      <c r="AR215" s="7" t="s">
        <v>33</v>
      </c>
      <c r="AS215" s="7"/>
      <c r="AT215" s="8"/>
      <c r="AU215" s="7"/>
      <c r="AV215" s="7"/>
      <c r="AW215" s="8"/>
      <c r="AX215" s="7"/>
      <c r="AY215" s="7"/>
      <c r="AZ215" s="8"/>
      <c r="BA215" s="7" t="s">
        <v>33</v>
      </c>
      <c r="BB215" s="7" t="s">
        <v>33</v>
      </c>
      <c r="BC215" s="8" t="s">
        <v>33</v>
      </c>
      <c r="BD215" s="7" t="s">
        <v>33</v>
      </c>
      <c r="BE215" s="7" t="s">
        <v>33</v>
      </c>
      <c r="BF215" s="8"/>
      <c r="BG215" s="7"/>
      <c r="BH215" s="7"/>
      <c r="BI215" s="8"/>
      <c r="BJ215" s="7"/>
      <c r="BK215" s="7"/>
      <c r="BL215" s="8"/>
      <c r="BM215" s="7"/>
      <c r="BN215" s="7"/>
      <c r="BO215" s="8"/>
      <c r="BP215" s="7"/>
      <c r="BQ215" s="7"/>
      <c r="BR215" s="8"/>
      <c r="BS215" s="7"/>
      <c r="BT215" s="7"/>
      <c r="BU215" s="8"/>
      <c r="BV215" s="9" cm="1">
        <f t="array" ref="BV215">SUMPRODUCT((B215:BU215="X") * TIME(0, 20, 0))</f>
        <v>0.11111111111111113</v>
      </c>
    </row>
    <row r="216" spans="1:78" x14ac:dyDescent="0.25">
      <c r="A216" s="10" t="s">
        <v>29</v>
      </c>
      <c r="J216" s="3" t="s">
        <v>33</v>
      </c>
      <c r="K216" s="1" t="s">
        <v>33</v>
      </c>
      <c r="L216" s="1" t="s">
        <v>33</v>
      </c>
      <c r="M216" s="3" t="s">
        <v>33</v>
      </c>
      <c r="R216" s="1" t="s">
        <v>33</v>
      </c>
      <c r="S216" s="3" t="s">
        <v>33</v>
      </c>
      <c r="T216" s="1" t="s">
        <v>33</v>
      </c>
      <c r="V216" s="3" t="s">
        <v>33</v>
      </c>
      <c r="AF216" s="1" t="s">
        <v>33</v>
      </c>
      <c r="AG216" s="1" t="s">
        <v>33</v>
      </c>
      <c r="AH216" s="3" t="s">
        <v>33</v>
      </c>
      <c r="AI216" s="1" t="s">
        <v>33</v>
      </c>
      <c r="AJ216" s="1" t="s">
        <v>33</v>
      </c>
      <c r="AK216" s="3" t="s">
        <v>33</v>
      </c>
      <c r="AW216" s="3" t="s">
        <v>33</v>
      </c>
      <c r="AX216" s="1" t="s">
        <v>33</v>
      </c>
      <c r="AY216" s="1" t="s">
        <v>33</v>
      </c>
      <c r="AZ216" s="3" t="s">
        <v>33</v>
      </c>
      <c r="BF216" s="3" t="s">
        <v>33</v>
      </c>
      <c r="BG216" s="1" t="s">
        <v>33</v>
      </c>
      <c r="BH216" s="1" t="s">
        <v>33</v>
      </c>
      <c r="BI216" s="3" t="s">
        <v>33</v>
      </c>
      <c r="BJ216" s="1" t="s">
        <v>33</v>
      </c>
      <c r="BK216" s="1" t="s">
        <v>33</v>
      </c>
      <c r="BL216" s="3" t="s">
        <v>33</v>
      </c>
      <c r="BM216" s="1" t="s">
        <v>33</v>
      </c>
      <c r="BN216" s="1" t="s">
        <v>33</v>
      </c>
      <c r="BO216" s="3" t="s">
        <v>33</v>
      </c>
      <c r="BV216" s="11" cm="1">
        <f t="array" ref="BV216">SUMPRODUCT((B216:BU216="X") * TIME(0, 20, 0))</f>
        <v>0.38888888888888901</v>
      </c>
    </row>
    <row r="217" spans="1:78" x14ac:dyDescent="0.25">
      <c r="A217" s="10" t="s">
        <v>30</v>
      </c>
      <c r="B217" s="1" t="s">
        <v>33</v>
      </c>
      <c r="C217" s="1" t="s">
        <v>33</v>
      </c>
      <c r="D217" s="3" t="s">
        <v>33</v>
      </c>
      <c r="E217" s="1" t="s">
        <v>33</v>
      </c>
      <c r="F217" s="1" t="s">
        <v>33</v>
      </c>
      <c r="G217" s="3" t="s">
        <v>33</v>
      </c>
      <c r="H217" s="1" t="s">
        <v>33</v>
      </c>
      <c r="I217" s="1" t="s">
        <v>33</v>
      </c>
      <c r="N217" s="1" t="s">
        <v>33</v>
      </c>
      <c r="O217" s="1" t="s">
        <v>33</v>
      </c>
      <c r="P217" s="3" t="s">
        <v>33</v>
      </c>
      <c r="Q217" s="1" t="s">
        <v>33</v>
      </c>
      <c r="U217" s="1" t="s">
        <v>33</v>
      </c>
      <c r="W217" s="1" t="s">
        <v>33</v>
      </c>
      <c r="X217" s="1" t="s">
        <v>33</v>
      </c>
      <c r="Y217" s="3" t="s">
        <v>33</v>
      </c>
      <c r="Z217" s="1" t="s">
        <v>33</v>
      </c>
      <c r="AA217" s="1" t="s">
        <v>33</v>
      </c>
      <c r="AB217" s="3" t="s">
        <v>33</v>
      </c>
      <c r="AC217" s="1" t="s">
        <v>33</v>
      </c>
      <c r="AD217" s="1" t="s">
        <v>33</v>
      </c>
      <c r="AE217" s="3" t="s">
        <v>33</v>
      </c>
      <c r="AL217" s="1" t="s">
        <v>33</v>
      </c>
      <c r="AM217" s="1" t="s">
        <v>33</v>
      </c>
      <c r="AN217" s="3" t="s">
        <v>33</v>
      </c>
      <c r="AO217" s="1" t="s">
        <v>33</v>
      </c>
      <c r="AS217" s="1" t="s">
        <v>33</v>
      </c>
      <c r="AT217" s="3" t="s">
        <v>33</v>
      </c>
      <c r="AU217" s="1" t="s">
        <v>33</v>
      </c>
      <c r="AV217" s="1" t="s">
        <v>33</v>
      </c>
      <c r="BV217" s="11" cm="1">
        <f t="array" ref="BV217">SUMPRODUCT((B217:BU217="X") * TIME(0, 20, 0))</f>
        <v>0.4166666666666668</v>
      </c>
    </row>
    <row r="218" spans="1:78" x14ac:dyDescent="0.25">
      <c r="A218" s="12" t="s">
        <v>31</v>
      </c>
      <c r="B218" s="13"/>
      <c r="C218" s="13"/>
      <c r="D218" s="14"/>
      <c r="E218" s="13"/>
      <c r="F218" s="13"/>
      <c r="G218" s="14"/>
      <c r="H218" s="13"/>
      <c r="I218" s="13"/>
      <c r="J218" s="14"/>
      <c r="K218" s="13"/>
      <c r="L218" s="13"/>
      <c r="M218" s="14"/>
      <c r="N218" s="13"/>
      <c r="O218" s="13"/>
      <c r="P218" s="14"/>
      <c r="Q218" s="13"/>
      <c r="R218" s="13"/>
      <c r="S218" s="14"/>
      <c r="T218" s="13"/>
      <c r="U218" s="13"/>
      <c r="V218" s="14"/>
      <c r="W218" s="13"/>
      <c r="X218" s="13"/>
      <c r="Y218" s="14"/>
      <c r="Z218" s="13"/>
      <c r="AA218" s="13"/>
      <c r="AB218" s="14"/>
      <c r="AC218" s="13"/>
      <c r="AD218" s="13"/>
      <c r="AE218" s="14"/>
      <c r="AF218" s="13"/>
      <c r="AG218" s="13"/>
      <c r="AH218" s="14"/>
      <c r="AI218" s="13"/>
      <c r="AJ218" s="13"/>
      <c r="AK218" s="14"/>
      <c r="AL218" s="13"/>
      <c r="AM218" s="13"/>
      <c r="AN218" s="14"/>
      <c r="AO218" s="13"/>
      <c r="AP218" s="13"/>
      <c r="AQ218" s="14"/>
      <c r="AR218" s="13"/>
      <c r="AS218" s="13"/>
      <c r="AT218" s="14"/>
      <c r="AU218" s="13"/>
      <c r="AV218" s="13"/>
      <c r="AW218" s="14"/>
      <c r="AX218" s="13"/>
      <c r="AY218" s="13"/>
      <c r="AZ218" s="14"/>
      <c r="BA218" s="13"/>
      <c r="BB218" s="13"/>
      <c r="BC218" s="14"/>
      <c r="BD218" s="13"/>
      <c r="BE218" s="13"/>
      <c r="BF218" s="14"/>
      <c r="BG218" s="13"/>
      <c r="BH218" s="13"/>
      <c r="BI218" s="14"/>
      <c r="BJ218" s="13"/>
      <c r="BK218" s="13"/>
      <c r="BL218" s="14"/>
      <c r="BM218" s="13"/>
      <c r="BN218" s="13"/>
      <c r="BO218" s="14"/>
      <c r="BP218" s="13"/>
      <c r="BQ218" s="13"/>
      <c r="BR218" s="14"/>
      <c r="BS218" s="13"/>
      <c r="BT218" s="13"/>
      <c r="BU218" s="14"/>
      <c r="BV218" s="15" cm="1">
        <f t="array" ref="BV218">SUMPRODUCT((B218:BU218="X") * TIME(0, 20, 0))</f>
        <v>0</v>
      </c>
    </row>
    <row r="219" spans="1:78" x14ac:dyDescent="0.25">
      <c r="A219" s="4">
        <v>45507</v>
      </c>
      <c r="B219" s="87">
        <v>0.29166666666666669</v>
      </c>
      <c r="C219" s="88"/>
      <c r="D219" s="88"/>
      <c r="E219" s="87">
        <v>0.33333333333333298</v>
      </c>
      <c r="F219" s="88"/>
      <c r="G219" s="88"/>
      <c r="H219" s="87">
        <v>0.375</v>
      </c>
      <c r="I219" s="88"/>
      <c r="J219" s="88"/>
      <c r="K219" s="87">
        <v>0.41666666666666702</v>
      </c>
      <c r="L219" s="88"/>
      <c r="M219" s="88"/>
      <c r="N219" s="87">
        <v>0.45833333333333298</v>
      </c>
      <c r="O219" s="88"/>
      <c r="P219" s="88"/>
      <c r="Q219" s="87">
        <v>0.5</v>
      </c>
      <c r="R219" s="88"/>
      <c r="S219" s="88"/>
      <c r="T219" s="87">
        <v>0.54166666666666696</v>
      </c>
      <c r="U219" s="88"/>
      <c r="V219" s="88"/>
      <c r="W219" s="87">
        <v>0.58333333333333304</v>
      </c>
      <c r="X219" s="88"/>
      <c r="Y219" s="88"/>
      <c r="Z219" s="87">
        <v>0.625</v>
      </c>
      <c r="AA219" s="88"/>
      <c r="AB219" s="88"/>
      <c r="AC219" s="87">
        <v>0.66666666666666696</v>
      </c>
      <c r="AD219" s="88"/>
      <c r="AE219" s="88"/>
      <c r="AF219" s="87">
        <v>0.70833333333333004</v>
      </c>
      <c r="AG219" s="88"/>
      <c r="AH219" s="88"/>
      <c r="AI219" s="87">
        <v>0.749999999999997</v>
      </c>
      <c r="AJ219" s="88"/>
      <c r="AK219" s="88"/>
      <c r="AL219" s="87">
        <v>0.79166666666666297</v>
      </c>
      <c r="AM219" s="88"/>
      <c r="AN219" s="88"/>
      <c r="AO219" s="87">
        <v>0.83333333333333004</v>
      </c>
      <c r="AP219" s="88"/>
      <c r="AQ219" s="88"/>
      <c r="AR219" s="87">
        <v>0.874999999999997</v>
      </c>
      <c r="AS219" s="88"/>
      <c r="AT219" s="88"/>
      <c r="AU219" s="87">
        <v>0.91666666666666297</v>
      </c>
      <c r="AV219" s="88"/>
      <c r="AW219" s="88"/>
      <c r="AX219" s="87">
        <v>0.95833333333333004</v>
      </c>
      <c r="AY219" s="88"/>
      <c r="AZ219" s="88"/>
      <c r="BA219" s="87">
        <v>0.999999999999997</v>
      </c>
      <c r="BB219" s="88"/>
      <c r="BC219" s="88"/>
      <c r="BD219" s="87">
        <v>1.0416666666666601</v>
      </c>
      <c r="BE219" s="88"/>
      <c r="BF219" s="88"/>
      <c r="BG219" s="87">
        <v>1.0833333333333299</v>
      </c>
      <c r="BH219" s="88"/>
      <c r="BI219" s="88"/>
      <c r="BJ219" s="87">
        <v>1.125</v>
      </c>
      <c r="BK219" s="88"/>
      <c r="BL219" s="88"/>
      <c r="BM219" s="87">
        <v>1.1666666666666601</v>
      </c>
      <c r="BN219" s="88"/>
      <c r="BO219" s="88"/>
      <c r="BP219" s="87">
        <v>1.2083333333333299</v>
      </c>
      <c r="BQ219" s="88"/>
      <c r="BR219" s="88"/>
      <c r="BS219" s="87">
        <v>1.25</v>
      </c>
      <c r="BT219" s="88"/>
      <c r="BU219" s="88"/>
      <c r="BV219" s="1" t="s">
        <v>0</v>
      </c>
    </row>
    <row r="220" spans="1:78" x14ac:dyDescent="0.25">
      <c r="A220" s="5" t="s">
        <v>32</v>
      </c>
      <c r="B220" s="7"/>
      <c r="C220" s="7"/>
      <c r="D220" s="8"/>
      <c r="E220" s="7"/>
      <c r="F220" s="7"/>
      <c r="G220" s="8"/>
      <c r="H220" s="7"/>
      <c r="I220" s="7"/>
      <c r="J220" s="8"/>
      <c r="K220" s="7"/>
      <c r="L220" s="7"/>
      <c r="M220" s="8"/>
      <c r="N220" s="7"/>
      <c r="O220" s="7"/>
      <c r="P220" s="8"/>
      <c r="Q220" s="7"/>
      <c r="R220" s="7"/>
      <c r="S220" s="8"/>
      <c r="T220" s="7"/>
      <c r="U220" s="7"/>
      <c r="V220" s="8"/>
      <c r="W220" s="7"/>
      <c r="X220" s="7"/>
      <c r="Y220" s="8"/>
      <c r="Z220" s="7"/>
      <c r="AA220" s="7"/>
      <c r="AB220" s="8"/>
      <c r="AC220" s="7"/>
      <c r="AD220" s="7"/>
      <c r="AE220" s="8"/>
      <c r="AF220" s="7"/>
      <c r="AG220" s="7"/>
      <c r="AH220" s="8"/>
      <c r="AI220" s="7"/>
      <c r="AJ220" s="7"/>
      <c r="AK220" s="8"/>
      <c r="AL220" s="7"/>
      <c r="AM220" s="7"/>
      <c r="AN220" s="8"/>
      <c r="AO220" s="7"/>
      <c r="AP220" s="7"/>
      <c r="AQ220" s="8"/>
      <c r="AR220" s="7"/>
      <c r="AS220" s="7"/>
      <c r="AT220" s="8"/>
      <c r="AU220" s="7"/>
      <c r="AV220" s="7"/>
      <c r="AW220" s="8"/>
      <c r="AX220" s="7"/>
      <c r="AY220" s="7"/>
      <c r="AZ220" s="8"/>
      <c r="BA220" s="7"/>
      <c r="BB220" s="7"/>
      <c r="BC220" s="8"/>
      <c r="BD220" s="7"/>
      <c r="BE220" s="7"/>
      <c r="BF220" s="8"/>
      <c r="BG220" s="7"/>
      <c r="BH220" s="7"/>
      <c r="BI220" s="8"/>
      <c r="BJ220" s="7"/>
      <c r="BK220" s="7"/>
      <c r="BL220" s="8"/>
      <c r="BM220" s="7"/>
      <c r="BN220" s="7"/>
      <c r="BO220" s="8"/>
      <c r="BP220" s="7"/>
      <c r="BQ220" s="7"/>
      <c r="BR220" s="8"/>
      <c r="BS220" s="7"/>
      <c r="BT220" s="7"/>
      <c r="BU220" s="8"/>
      <c r="BV220" s="9" cm="1">
        <f t="array" ref="BV220">SUMPRODUCT((B220:BU220="X") * TIME(0, 20, 0))</f>
        <v>0</v>
      </c>
    </row>
    <row r="221" spans="1:78" x14ac:dyDescent="0.25">
      <c r="A221" s="10" t="s">
        <v>29</v>
      </c>
      <c r="AR221" s="1" t="s">
        <v>33</v>
      </c>
      <c r="AX221" s="1" t="s">
        <v>33</v>
      </c>
      <c r="AY221" s="1" t="s">
        <v>33</v>
      </c>
      <c r="AZ221" s="3" t="s">
        <v>33</v>
      </c>
      <c r="BA221" s="1" t="s">
        <v>33</v>
      </c>
      <c r="BB221" s="1" t="s">
        <v>33</v>
      </c>
      <c r="BJ221" s="1" t="s">
        <v>33</v>
      </c>
      <c r="BK221" s="1" t="s">
        <v>33</v>
      </c>
      <c r="BL221" s="3" t="s">
        <v>33</v>
      </c>
      <c r="BM221" s="1" t="s">
        <v>33</v>
      </c>
      <c r="BN221" s="1" t="s">
        <v>33</v>
      </c>
      <c r="BO221" s="3" t="s">
        <v>33</v>
      </c>
      <c r="BP221" s="1" t="s">
        <v>33</v>
      </c>
      <c r="BQ221" s="1" t="s">
        <v>33</v>
      </c>
      <c r="BR221" s="3" t="s">
        <v>33</v>
      </c>
      <c r="BS221" s="1" t="s">
        <v>33</v>
      </c>
      <c r="BT221" s="1" t="s">
        <v>33</v>
      </c>
      <c r="BU221" s="3" t="s">
        <v>33</v>
      </c>
      <c r="BV221" s="11" cm="1">
        <f t="array" ref="BV221">SUMPRODUCT((B221:BU221="X") * TIME(0, 20, 0))</f>
        <v>0.25000000000000006</v>
      </c>
    </row>
    <row r="222" spans="1:78" x14ac:dyDescent="0.25">
      <c r="A222" s="10" t="s">
        <v>30</v>
      </c>
      <c r="AU222" s="1" t="s">
        <v>33</v>
      </c>
      <c r="AV222" s="1" t="s">
        <v>33</v>
      </c>
      <c r="AW222" s="3" t="s">
        <v>33</v>
      </c>
      <c r="BC222" s="3" t="s">
        <v>33</v>
      </c>
      <c r="BD222" s="1" t="s">
        <v>33</v>
      </c>
      <c r="BE222" s="1" t="s">
        <v>33</v>
      </c>
      <c r="BF222" s="3" t="s">
        <v>33</v>
      </c>
      <c r="BG222" s="1" t="s">
        <v>33</v>
      </c>
      <c r="BH222" s="1" t="s">
        <v>33</v>
      </c>
      <c r="BV222" s="11" cm="1">
        <f t="array" ref="BV222">SUMPRODUCT((B222:BU222="X") * TIME(0, 20, 0))</f>
        <v>0.12500000000000003</v>
      </c>
    </row>
    <row r="223" spans="1:78" x14ac:dyDescent="0.25">
      <c r="A223" s="12" t="s">
        <v>31</v>
      </c>
      <c r="B223" s="13"/>
      <c r="C223" s="13"/>
      <c r="D223" s="14"/>
      <c r="E223" s="13"/>
      <c r="F223" s="13"/>
      <c r="G223" s="14"/>
      <c r="H223" s="13"/>
      <c r="I223" s="13"/>
      <c r="J223" s="14"/>
      <c r="K223" s="13"/>
      <c r="L223" s="13"/>
      <c r="M223" s="14"/>
      <c r="N223" s="13"/>
      <c r="O223" s="13"/>
      <c r="P223" s="14"/>
      <c r="Q223" s="13"/>
      <c r="R223" s="13"/>
      <c r="S223" s="14"/>
      <c r="T223" s="13"/>
      <c r="U223" s="13"/>
      <c r="V223" s="14"/>
      <c r="W223" s="13"/>
      <c r="X223" s="13"/>
      <c r="Y223" s="14"/>
      <c r="Z223" s="13"/>
      <c r="AA223" s="13"/>
      <c r="AB223" s="14"/>
      <c r="AC223" s="13"/>
      <c r="AD223" s="13"/>
      <c r="AE223" s="14"/>
      <c r="AF223" s="13"/>
      <c r="AG223" s="13"/>
      <c r="AH223" s="14"/>
      <c r="AI223" s="13"/>
      <c r="AJ223" s="13"/>
      <c r="AK223" s="14"/>
      <c r="AL223" s="13"/>
      <c r="AM223" s="13"/>
      <c r="AN223" s="14"/>
      <c r="AO223" s="13"/>
      <c r="AP223" s="13" t="s">
        <v>33</v>
      </c>
      <c r="AQ223" s="14" t="s">
        <v>33</v>
      </c>
      <c r="AR223" s="13"/>
      <c r="AS223" s="13" t="s">
        <v>33</v>
      </c>
      <c r="AT223" s="14" t="s">
        <v>33</v>
      </c>
      <c r="AU223" s="13"/>
      <c r="AV223" s="13"/>
      <c r="AW223" s="14"/>
      <c r="AX223" s="13"/>
      <c r="AY223" s="13"/>
      <c r="AZ223" s="14"/>
      <c r="BA223" s="13"/>
      <c r="BB223" s="13"/>
      <c r="BC223" s="14"/>
      <c r="BD223" s="13"/>
      <c r="BE223" s="13"/>
      <c r="BF223" s="14"/>
      <c r="BG223" s="13"/>
      <c r="BH223" s="13"/>
      <c r="BI223" s="14" t="s">
        <v>33</v>
      </c>
      <c r="BJ223" s="13"/>
      <c r="BK223" s="13"/>
      <c r="BL223" s="14"/>
      <c r="BM223" s="13"/>
      <c r="BN223" s="13"/>
      <c r="BO223" s="14"/>
      <c r="BP223" s="13"/>
      <c r="BQ223" s="13"/>
      <c r="BR223" s="14"/>
      <c r="BS223" s="13"/>
      <c r="BT223" s="13"/>
      <c r="BU223" s="14"/>
      <c r="BV223" s="15" cm="1">
        <f t="array" ref="BV223">SUMPRODUCT((B223:BU223="X") * TIME(0, 20, 0))</f>
        <v>6.9444444444444448E-2</v>
      </c>
    </row>
    <row r="224" spans="1:78" x14ac:dyDescent="0.25">
      <c r="A224" s="4">
        <v>45508</v>
      </c>
      <c r="B224" s="87">
        <v>0.29166666666666669</v>
      </c>
      <c r="C224" s="88"/>
      <c r="D224" s="88"/>
      <c r="E224" s="87">
        <v>0.33333333333333298</v>
      </c>
      <c r="F224" s="88"/>
      <c r="G224" s="88"/>
      <c r="H224" s="87">
        <v>0.375</v>
      </c>
      <c r="I224" s="88"/>
      <c r="J224" s="88"/>
      <c r="K224" s="87">
        <v>0.41666666666666702</v>
      </c>
      <c r="L224" s="88"/>
      <c r="M224" s="88"/>
      <c r="N224" s="87">
        <v>0.45833333333333298</v>
      </c>
      <c r="O224" s="88"/>
      <c r="P224" s="88"/>
      <c r="Q224" s="87">
        <v>0.5</v>
      </c>
      <c r="R224" s="88"/>
      <c r="S224" s="88"/>
      <c r="T224" s="87">
        <v>0.54166666666666696</v>
      </c>
      <c r="U224" s="88"/>
      <c r="V224" s="88"/>
      <c r="W224" s="87">
        <v>0.58333333333333304</v>
      </c>
      <c r="X224" s="88"/>
      <c r="Y224" s="88"/>
      <c r="Z224" s="87">
        <v>0.625</v>
      </c>
      <c r="AA224" s="88"/>
      <c r="AB224" s="88"/>
      <c r="AC224" s="87">
        <v>0.66666666666666696</v>
      </c>
      <c r="AD224" s="88"/>
      <c r="AE224" s="88"/>
      <c r="AF224" s="87">
        <v>0.70833333333333004</v>
      </c>
      <c r="AG224" s="88"/>
      <c r="AH224" s="88"/>
      <c r="AI224" s="87">
        <v>0.749999999999997</v>
      </c>
      <c r="AJ224" s="88"/>
      <c r="AK224" s="88"/>
      <c r="AL224" s="87">
        <v>0.79166666666666297</v>
      </c>
      <c r="AM224" s="88"/>
      <c r="AN224" s="88"/>
      <c r="AO224" s="87">
        <v>0.83333333333333004</v>
      </c>
      <c r="AP224" s="88"/>
      <c r="AQ224" s="88"/>
      <c r="AR224" s="87">
        <v>0.874999999999997</v>
      </c>
      <c r="AS224" s="88"/>
      <c r="AT224" s="88"/>
      <c r="AU224" s="87">
        <v>0.91666666666666297</v>
      </c>
      <c r="AV224" s="88"/>
      <c r="AW224" s="88"/>
      <c r="AX224" s="87">
        <v>0.95833333333333004</v>
      </c>
      <c r="AY224" s="88"/>
      <c r="AZ224" s="88"/>
      <c r="BA224" s="87">
        <v>0.999999999999997</v>
      </c>
      <c r="BB224" s="88"/>
      <c r="BC224" s="88"/>
      <c r="BD224" s="87">
        <v>1.0416666666666601</v>
      </c>
      <c r="BE224" s="88"/>
      <c r="BF224" s="88"/>
      <c r="BG224" s="87">
        <v>1.0833333333333299</v>
      </c>
      <c r="BH224" s="88"/>
      <c r="BI224" s="88"/>
      <c r="BJ224" s="87">
        <v>1.125</v>
      </c>
      <c r="BK224" s="88"/>
      <c r="BL224" s="88"/>
      <c r="BM224" s="87">
        <v>1.1666666666666601</v>
      </c>
      <c r="BN224" s="88"/>
      <c r="BO224" s="88"/>
      <c r="BP224" s="87">
        <v>1.2083333333333299</v>
      </c>
      <c r="BQ224" s="88"/>
      <c r="BR224" s="88"/>
      <c r="BS224" s="87">
        <v>1.25</v>
      </c>
      <c r="BT224" s="88"/>
      <c r="BU224" s="88"/>
      <c r="BV224" s="1" t="s">
        <v>0</v>
      </c>
    </row>
    <row r="225" spans="1:74" x14ac:dyDescent="0.25">
      <c r="A225" s="5" t="s">
        <v>32</v>
      </c>
      <c r="B225" s="7"/>
      <c r="C225" s="7"/>
      <c r="D225" s="8"/>
      <c r="E225" s="7"/>
      <c r="F225" s="7"/>
      <c r="G225" s="8"/>
      <c r="H225" s="7"/>
      <c r="I225" s="7"/>
      <c r="J225" s="8"/>
      <c r="K225" s="7"/>
      <c r="L225" s="7"/>
      <c r="M225" s="8"/>
      <c r="N225" s="7"/>
      <c r="O225" s="7"/>
      <c r="P225" s="8"/>
      <c r="Q225" s="7"/>
      <c r="R225" s="7"/>
      <c r="S225" s="8"/>
      <c r="T225" s="7"/>
      <c r="U225" s="7"/>
      <c r="V225" s="8"/>
      <c r="W225" s="7"/>
      <c r="X225" s="7"/>
      <c r="Y225" s="8"/>
      <c r="Z225" s="7"/>
      <c r="AA225" s="7"/>
      <c r="AB225" s="8"/>
      <c r="AC225" s="7"/>
      <c r="AD225" s="7"/>
      <c r="AE225" s="8"/>
      <c r="AF225" s="7"/>
      <c r="AG225" s="7"/>
      <c r="AH225" s="8"/>
      <c r="AI225" s="7"/>
      <c r="AJ225" s="7"/>
      <c r="AK225" s="8"/>
      <c r="AL225" s="7"/>
      <c r="AM225" s="7"/>
      <c r="AN225" s="8"/>
      <c r="AO225" s="7"/>
      <c r="AP225" s="7"/>
      <c r="AQ225" s="8"/>
      <c r="AR225" s="7"/>
      <c r="AS225" s="7"/>
      <c r="AT225" s="8"/>
      <c r="AU225" s="7"/>
      <c r="AV225" s="7"/>
      <c r="AW225" s="8"/>
      <c r="AX225" s="7"/>
      <c r="AY225" s="7"/>
      <c r="AZ225" s="8"/>
      <c r="BA225" s="7"/>
      <c r="BB225" s="7"/>
      <c r="BC225" s="8"/>
      <c r="BD225" s="7"/>
      <c r="BE225" s="7" t="s">
        <v>33</v>
      </c>
      <c r="BF225" s="8" t="s">
        <v>33</v>
      </c>
      <c r="BG225" s="7" t="s">
        <v>33</v>
      </c>
      <c r="BH225" s="7" t="s">
        <v>33</v>
      </c>
      <c r="BI225" s="8" t="s">
        <v>33</v>
      </c>
      <c r="BJ225" s="7"/>
      <c r="BK225" s="7"/>
      <c r="BL225" s="8"/>
      <c r="BM225" s="7"/>
      <c r="BN225" s="7"/>
      <c r="BO225" s="8"/>
      <c r="BP225" s="7"/>
      <c r="BQ225" s="7"/>
      <c r="BR225" s="8"/>
      <c r="BS225" s="7"/>
      <c r="BT225" s="7"/>
      <c r="BU225" s="8"/>
      <c r="BV225" s="9" cm="1">
        <f t="array" ref="BV225">SUMPRODUCT((B225:BU225="X") * TIME(0, 20, 0))</f>
        <v>6.9444444444444448E-2</v>
      </c>
    </row>
    <row r="226" spans="1:74" x14ac:dyDescent="0.25">
      <c r="A226" s="10" t="s">
        <v>29</v>
      </c>
      <c r="AJ226" s="1" t="s">
        <v>33</v>
      </c>
      <c r="AK226" s="3" t="s">
        <v>33</v>
      </c>
      <c r="AL226" s="1" t="s">
        <v>33</v>
      </c>
      <c r="AM226" s="1" t="s">
        <v>33</v>
      </c>
      <c r="AN226" s="3" t="s">
        <v>33</v>
      </c>
      <c r="AO226" s="1" t="s">
        <v>33</v>
      </c>
      <c r="AT226" s="3" t="s">
        <v>33</v>
      </c>
      <c r="AU226" s="1" t="s">
        <v>33</v>
      </c>
      <c r="AV226" s="1" t="s">
        <v>33</v>
      </c>
      <c r="AW226" s="3" t="s">
        <v>33</v>
      </c>
      <c r="AX226" s="1" t="s">
        <v>33</v>
      </c>
      <c r="AY226" s="1" t="s">
        <v>33</v>
      </c>
      <c r="AZ226" s="3" t="s">
        <v>33</v>
      </c>
      <c r="BJ226" s="1" t="s">
        <v>33</v>
      </c>
      <c r="BK226" s="1" t="s">
        <v>33</v>
      </c>
      <c r="BL226" s="3" t="s">
        <v>33</v>
      </c>
      <c r="BM226" s="1" t="s">
        <v>33</v>
      </c>
      <c r="BN226" s="1" t="s">
        <v>33</v>
      </c>
      <c r="BR226" s="3" t="s">
        <v>33</v>
      </c>
      <c r="BS226" s="1" t="s">
        <v>33</v>
      </c>
      <c r="BT226" s="1" t="s">
        <v>33</v>
      </c>
      <c r="BU226" s="3" t="s">
        <v>33</v>
      </c>
      <c r="BV226" s="11" cm="1">
        <f t="array" ref="BV226">SUMPRODUCT((B226:BU226="X") * TIME(0, 20, 0))</f>
        <v>0.30555555555555564</v>
      </c>
    </row>
    <row r="227" spans="1:74" x14ac:dyDescent="0.25">
      <c r="A227" s="10" t="s">
        <v>30</v>
      </c>
      <c r="AP227" s="1" t="s">
        <v>33</v>
      </c>
      <c r="AQ227" s="3" t="s">
        <v>33</v>
      </c>
      <c r="AR227" s="1" t="s">
        <v>33</v>
      </c>
      <c r="AS227" s="1" t="s">
        <v>33</v>
      </c>
      <c r="BV227" s="11" cm="1">
        <f t="array" ref="BV227">SUMPRODUCT((B227:BU227="X") * TIME(0, 20, 0))</f>
        <v>5.5555555555555552E-2</v>
      </c>
    </row>
    <row r="228" spans="1:74" x14ac:dyDescent="0.25">
      <c r="A228" s="12" t="s">
        <v>31</v>
      </c>
      <c r="B228" s="13"/>
      <c r="C228" s="13"/>
      <c r="D228" s="14"/>
      <c r="E228" s="13"/>
      <c r="F228" s="13"/>
      <c r="G228" s="14"/>
      <c r="H228" s="13"/>
      <c r="I228" s="13"/>
      <c r="J228" s="14"/>
      <c r="K228" s="13"/>
      <c r="L228" s="13"/>
      <c r="M228" s="14"/>
      <c r="N228" s="13"/>
      <c r="O228" s="13"/>
      <c r="P228" s="14"/>
      <c r="Q228" s="13"/>
      <c r="R228" s="13"/>
      <c r="S228" s="14"/>
      <c r="T228" s="13"/>
      <c r="U228" s="13"/>
      <c r="V228" s="14"/>
      <c r="W228" s="13"/>
      <c r="X228" s="13"/>
      <c r="Y228" s="14"/>
      <c r="Z228" s="13"/>
      <c r="AA228" s="13"/>
      <c r="AB228" s="14"/>
      <c r="AC228" s="13"/>
      <c r="AD228" s="13"/>
      <c r="AE228" s="14"/>
      <c r="AF228" s="13"/>
      <c r="AG228" s="13"/>
      <c r="AH228" s="14"/>
      <c r="AI228" s="13"/>
      <c r="AJ228" s="13"/>
      <c r="AK228" s="14"/>
      <c r="AL228" s="13"/>
      <c r="AM228" s="13"/>
      <c r="AN228" s="14"/>
      <c r="AO228" s="13"/>
      <c r="AP228" s="13"/>
      <c r="AQ228" s="14"/>
      <c r="AR228" s="13"/>
      <c r="AS228" s="13"/>
      <c r="AT228" s="14"/>
      <c r="AU228" s="13"/>
      <c r="AV228" s="13"/>
      <c r="AW228" s="14"/>
      <c r="AX228" s="13"/>
      <c r="AY228" s="13"/>
      <c r="AZ228" s="14"/>
      <c r="BA228" s="13" t="s">
        <v>33</v>
      </c>
      <c r="BB228" s="13" t="s">
        <v>33</v>
      </c>
      <c r="BC228" s="14" t="s">
        <v>33</v>
      </c>
      <c r="BD228" s="13" t="s">
        <v>33</v>
      </c>
      <c r="BE228" s="13"/>
      <c r="BF228" s="14"/>
      <c r="BG228" s="13"/>
      <c r="BH228" s="13"/>
      <c r="BI228" s="14"/>
      <c r="BJ228" s="13"/>
      <c r="BK228" s="13"/>
      <c r="BL228" s="14"/>
      <c r="BM228" s="13"/>
      <c r="BN228" s="13"/>
      <c r="BO228" s="14"/>
      <c r="BP228" s="13"/>
      <c r="BQ228" s="13"/>
      <c r="BR228" s="14"/>
      <c r="BS228" s="13"/>
      <c r="BT228" s="13"/>
      <c r="BU228" s="14"/>
      <c r="BV228" s="15" cm="1">
        <f t="array" ref="BV228">SUMPRODUCT((B228:BU228="X") * TIME(0, 20, 0))</f>
        <v>5.5555555555555552E-2</v>
      </c>
    </row>
    <row r="229" spans="1:74" x14ac:dyDescent="0.25">
      <c r="A229" s="4">
        <v>45509</v>
      </c>
      <c r="B229" s="87">
        <v>0.29166666666666669</v>
      </c>
      <c r="C229" s="88"/>
      <c r="D229" s="88"/>
      <c r="E229" s="87">
        <v>0.33333333333333298</v>
      </c>
      <c r="F229" s="88"/>
      <c r="G229" s="88"/>
      <c r="H229" s="87">
        <v>0.375</v>
      </c>
      <c r="I229" s="88"/>
      <c r="J229" s="88"/>
      <c r="K229" s="87">
        <v>0.41666666666666702</v>
      </c>
      <c r="L229" s="88"/>
      <c r="M229" s="88"/>
      <c r="N229" s="87">
        <v>0.45833333333333298</v>
      </c>
      <c r="O229" s="88"/>
      <c r="P229" s="88"/>
      <c r="Q229" s="87">
        <v>0.5</v>
      </c>
      <c r="R229" s="88"/>
      <c r="S229" s="88"/>
      <c r="T229" s="87">
        <v>0.54166666666666696</v>
      </c>
      <c r="U229" s="88"/>
      <c r="V229" s="88"/>
      <c r="W229" s="87">
        <v>0.58333333333333304</v>
      </c>
      <c r="X229" s="88"/>
      <c r="Y229" s="88"/>
      <c r="Z229" s="87">
        <v>0.625</v>
      </c>
      <c r="AA229" s="88"/>
      <c r="AB229" s="88"/>
      <c r="AC229" s="87">
        <v>0.66666666666666696</v>
      </c>
      <c r="AD229" s="88"/>
      <c r="AE229" s="88"/>
      <c r="AF229" s="87">
        <v>0.70833333333333004</v>
      </c>
      <c r="AG229" s="88"/>
      <c r="AH229" s="88"/>
      <c r="AI229" s="87">
        <v>0.749999999999997</v>
      </c>
      <c r="AJ229" s="88"/>
      <c r="AK229" s="88"/>
      <c r="AL229" s="87">
        <v>0.79166666666666297</v>
      </c>
      <c r="AM229" s="88"/>
      <c r="AN229" s="88"/>
      <c r="AO229" s="87">
        <v>0.83333333333333004</v>
      </c>
      <c r="AP229" s="88"/>
      <c r="AQ229" s="88"/>
      <c r="AR229" s="87">
        <v>0.874999999999997</v>
      </c>
      <c r="AS229" s="88"/>
      <c r="AT229" s="88"/>
      <c r="AU229" s="87">
        <v>0.91666666666666297</v>
      </c>
      <c r="AV229" s="88"/>
      <c r="AW229" s="88"/>
      <c r="AX229" s="87">
        <v>0.95833333333333004</v>
      </c>
      <c r="AY229" s="88"/>
      <c r="AZ229" s="88"/>
      <c r="BA229" s="87">
        <v>0.999999999999997</v>
      </c>
      <c r="BB229" s="88"/>
      <c r="BC229" s="88"/>
      <c r="BD229" s="87">
        <v>1.0416666666666601</v>
      </c>
      <c r="BE229" s="88"/>
      <c r="BF229" s="88"/>
      <c r="BG229" s="87">
        <v>1.0833333333333299</v>
      </c>
      <c r="BH229" s="88"/>
      <c r="BI229" s="88"/>
      <c r="BJ229" s="87">
        <v>1.125</v>
      </c>
      <c r="BK229" s="88"/>
      <c r="BL229" s="88"/>
      <c r="BM229" s="87">
        <v>1.1666666666666601</v>
      </c>
      <c r="BN229" s="88"/>
      <c r="BO229" s="88"/>
      <c r="BP229" s="87">
        <v>1.2083333333333299</v>
      </c>
      <c r="BQ229" s="88"/>
      <c r="BR229" s="88"/>
      <c r="BS229" s="87">
        <v>1.25</v>
      </c>
      <c r="BT229" s="88"/>
      <c r="BU229" s="88"/>
      <c r="BV229" s="1" t="s">
        <v>0</v>
      </c>
    </row>
    <row r="230" spans="1:74" x14ac:dyDescent="0.25">
      <c r="A230" s="5" t="s">
        <v>32</v>
      </c>
      <c r="B230" s="7"/>
      <c r="C230" s="7"/>
      <c r="D230" s="8"/>
      <c r="E230" s="7"/>
      <c r="F230" s="7"/>
      <c r="G230" s="8"/>
      <c r="H230" s="7"/>
      <c r="I230" s="7"/>
      <c r="J230" s="8"/>
      <c r="K230" s="7"/>
      <c r="L230" s="7"/>
      <c r="M230" s="8"/>
      <c r="N230" s="7"/>
      <c r="O230" s="7"/>
      <c r="P230" s="8"/>
      <c r="Q230" s="7"/>
      <c r="R230" s="7"/>
      <c r="S230" s="8"/>
      <c r="T230" s="7"/>
      <c r="U230" s="7"/>
      <c r="V230" s="8"/>
      <c r="W230" s="7"/>
      <c r="X230" s="7"/>
      <c r="Y230" s="8"/>
      <c r="Z230" s="7"/>
      <c r="AA230" s="7"/>
      <c r="AB230" s="8"/>
      <c r="AC230" s="7"/>
      <c r="AD230" s="7"/>
      <c r="AE230" s="8"/>
      <c r="AF230" s="7"/>
      <c r="AG230" s="7"/>
      <c r="AH230" s="8"/>
      <c r="AI230" s="7" t="s">
        <v>33</v>
      </c>
      <c r="AJ230" s="7" t="s">
        <v>33</v>
      </c>
      <c r="AK230" s="8" t="s">
        <v>33</v>
      </c>
      <c r="AL230" s="7" t="s">
        <v>33</v>
      </c>
      <c r="AM230" s="7" t="s">
        <v>33</v>
      </c>
      <c r="AN230" s="8"/>
      <c r="AO230" s="7"/>
      <c r="AP230" s="7"/>
      <c r="AQ230" s="8"/>
      <c r="AR230" s="7"/>
      <c r="AS230" s="7"/>
      <c r="AT230" s="8"/>
      <c r="AU230" s="7"/>
      <c r="AV230" s="7"/>
      <c r="AW230" s="8"/>
      <c r="AX230" s="7"/>
      <c r="AY230" s="7"/>
      <c r="AZ230" s="8"/>
      <c r="BA230" s="7"/>
      <c r="BB230" s="7"/>
      <c r="BC230" s="8"/>
      <c r="BD230" s="7"/>
      <c r="BE230" s="7"/>
      <c r="BF230" s="8"/>
      <c r="BG230" s="7"/>
      <c r="BH230" s="7"/>
      <c r="BI230" s="8"/>
      <c r="BJ230" s="7"/>
      <c r="BK230" s="7"/>
      <c r="BL230" s="8"/>
      <c r="BM230" s="7" t="s">
        <v>33</v>
      </c>
      <c r="BN230" s="7"/>
      <c r="BO230" s="8"/>
      <c r="BP230" s="7"/>
      <c r="BQ230" s="7"/>
      <c r="BR230" s="8" t="s">
        <v>33</v>
      </c>
      <c r="BS230" s="7" t="s">
        <v>33</v>
      </c>
      <c r="BT230" s="7" t="s">
        <v>33</v>
      </c>
      <c r="BU230" s="8" t="s">
        <v>33</v>
      </c>
      <c r="BV230" s="9" cm="1">
        <f t="array" ref="BV230">SUMPRODUCT((B230:BU230="X") * TIME(0, 20, 0))</f>
        <v>0.13888888888888892</v>
      </c>
    </row>
    <row r="231" spans="1:74" x14ac:dyDescent="0.25">
      <c r="A231" s="10" t="s">
        <v>29</v>
      </c>
      <c r="AN231" s="3" t="s">
        <v>33</v>
      </c>
      <c r="AO231" s="1" t="s">
        <v>33</v>
      </c>
      <c r="AP231" s="1" t="s">
        <v>33</v>
      </c>
      <c r="AQ231" s="3" t="s">
        <v>33</v>
      </c>
      <c r="AV231" s="1" t="s">
        <v>33</v>
      </c>
      <c r="AW231" s="3" t="s">
        <v>33</v>
      </c>
      <c r="AX231" s="1" t="s">
        <v>33</v>
      </c>
      <c r="AY231" s="1" t="s">
        <v>33</v>
      </c>
      <c r="AZ231" s="3" t="s">
        <v>33</v>
      </c>
      <c r="BA231" s="1" t="s">
        <v>33</v>
      </c>
      <c r="BB231" s="1" t="s">
        <v>33</v>
      </c>
      <c r="BC231" s="3" t="s">
        <v>33</v>
      </c>
      <c r="BD231" s="1" t="s">
        <v>33</v>
      </c>
      <c r="BE231" s="1" t="s">
        <v>33</v>
      </c>
      <c r="BF231" s="3" t="s">
        <v>33</v>
      </c>
      <c r="BG231" s="1" t="s">
        <v>33</v>
      </c>
      <c r="BV231" s="11" cm="1">
        <f t="array" ref="BV231">SUMPRODUCT((B231:BU231="X") * TIME(0, 20, 0))</f>
        <v>0.22222222222222229</v>
      </c>
    </row>
    <row r="232" spans="1:74" x14ac:dyDescent="0.25">
      <c r="A232" s="10" t="s">
        <v>30</v>
      </c>
      <c r="BV232" s="11" cm="1">
        <f t="array" ref="BV232">SUMPRODUCT((B232:BU232="X") * TIME(0, 20, 0))</f>
        <v>0</v>
      </c>
    </row>
    <row r="233" spans="1:74" x14ac:dyDescent="0.25">
      <c r="A233" s="12" t="s">
        <v>31</v>
      </c>
      <c r="B233" s="13"/>
      <c r="C233" s="13"/>
      <c r="D233" s="14"/>
      <c r="E233" s="13"/>
      <c r="F233" s="13"/>
      <c r="G233" s="14"/>
      <c r="H233" s="13"/>
      <c r="I233" s="13"/>
      <c r="J233" s="14"/>
      <c r="K233" s="13"/>
      <c r="L233" s="13"/>
      <c r="M233" s="14"/>
      <c r="N233" s="13"/>
      <c r="O233" s="13"/>
      <c r="P233" s="14"/>
      <c r="Q233" s="13"/>
      <c r="R233" s="13"/>
      <c r="S233" s="14"/>
      <c r="T233" s="13"/>
      <c r="U233" s="13"/>
      <c r="V233" s="14"/>
      <c r="W233" s="13"/>
      <c r="X233" s="13"/>
      <c r="Y233" s="14"/>
      <c r="Z233" s="13"/>
      <c r="AA233" s="13"/>
      <c r="AB233" s="14"/>
      <c r="AC233" s="13"/>
      <c r="AD233" s="13"/>
      <c r="AE233" s="14"/>
      <c r="AF233" s="13"/>
      <c r="AG233" s="13"/>
      <c r="AH233" s="14"/>
      <c r="AI233" s="13"/>
      <c r="AJ233" s="13"/>
      <c r="AK233" s="14"/>
      <c r="AL233" s="13"/>
      <c r="AM233" s="13"/>
      <c r="AN233" s="14"/>
      <c r="AO233" s="13"/>
      <c r="AP233" s="13"/>
      <c r="AQ233" s="14"/>
      <c r="AR233" s="13" t="s">
        <v>33</v>
      </c>
      <c r="AS233" s="13" t="s">
        <v>33</v>
      </c>
      <c r="AT233" s="14" t="s">
        <v>33</v>
      </c>
      <c r="AU233" s="13" t="s">
        <v>33</v>
      </c>
      <c r="AV233" s="13"/>
      <c r="AW233" s="14"/>
      <c r="AX233" s="13"/>
      <c r="AY233" s="13"/>
      <c r="AZ233" s="14"/>
      <c r="BA233" s="13"/>
      <c r="BB233" s="13"/>
      <c r="BC233" s="14"/>
      <c r="BD233" s="13"/>
      <c r="BE233" s="13"/>
      <c r="BF233" s="14"/>
      <c r="BG233" s="13"/>
      <c r="BH233" s="13" t="s">
        <v>33</v>
      </c>
      <c r="BI233" s="14" t="s">
        <v>33</v>
      </c>
      <c r="BJ233" s="13" t="s">
        <v>33</v>
      </c>
      <c r="BK233" s="13" t="s">
        <v>33</v>
      </c>
      <c r="BL233" s="14" t="s">
        <v>33</v>
      </c>
      <c r="BM233" s="13"/>
      <c r="BN233" s="13" t="s">
        <v>33</v>
      </c>
      <c r="BO233" s="14" t="s">
        <v>33</v>
      </c>
      <c r="BP233" s="13" t="s">
        <v>33</v>
      </c>
      <c r="BQ233" s="13" t="s">
        <v>33</v>
      </c>
      <c r="BR233" s="14"/>
      <c r="BS233" s="13"/>
      <c r="BT233" s="13"/>
      <c r="BU233" s="14"/>
      <c r="BV233" s="15" cm="1">
        <f t="array" ref="BV233">SUMPRODUCT((B233:BU233="X") * TIME(0, 20, 0))</f>
        <v>0.18055555555555561</v>
      </c>
    </row>
    <row r="234" spans="1:74" x14ac:dyDescent="0.25">
      <c r="A234" s="4">
        <v>45510</v>
      </c>
      <c r="B234" s="87">
        <v>0.29166666666666669</v>
      </c>
      <c r="C234" s="88"/>
      <c r="D234" s="88"/>
      <c r="E234" s="87">
        <v>0.33333333333333298</v>
      </c>
      <c r="F234" s="88"/>
      <c r="G234" s="88"/>
      <c r="H234" s="87">
        <v>0.375</v>
      </c>
      <c r="I234" s="88"/>
      <c r="J234" s="88"/>
      <c r="K234" s="87">
        <v>0.41666666666666702</v>
      </c>
      <c r="L234" s="88"/>
      <c r="M234" s="88"/>
      <c r="N234" s="87">
        <v>0.45833333333333298</v>
      </c>
      <c r="O234" s="88"/>
      <c r="P234" s="88"/>
      <c r="Q234" s="87">
        <v>0.5</v>
      </c>
      <c r="R234" s="88"/>
      <c r="S234" s="88"/>
      <c r="T234" s="87">
        <v>0.54166666666666696</v>
      </c>
      <c r="U234" s="88"/>
      <c r="V234" s="88"/>
      <c r="W234" s="87">
        <v>0.58333333333333304</v>
      </c>
      <c r="X234" s="88"/>
      <c r="Y234" s="88"/>
      <c r="Z234" s="87">
        <v>0.625</v>
      </c>
      <c r="AA234" s="88"/>
      <c r="AB234" s="88"/>
      <c r="AC234" s="87">
        <v>0.66666666666666696</v>
      </c>
      <c r="AD234" s="88"/>
      <c r="AE234" s="88"/>
      <c r="AF234" s="87">
        <v>0.70833333333333004</v>
      </c>
      <c r="AG234" s="88"/>
      <c r="AH234" s="88"/>
      <c r="AI234" s="87">
        <v>0.749999999999997</v>
      </c>
      <c r="AJ234" s="88"/>
      <c r="AK234" s="88"/>
      <c r="AL234" s="87">
        <v>0.79166666666666297</v>
      </c>
      <c r="AM234" s="88"/>
      <c r="AN234" s="88"/>
      <c r="AO234" s="87">
        <v>0.83333333333333004</v>
      </c>
      <c r="AP234" s="88"/>
      <c r="AQ234" s="88"/>
      <c r="AR234" s="87">
        <v>0.874999999999997</v>
      </c>
      <c r="AS234" s="88"/>
      <c r="AT234" s="88"/>
      <c r="AU234" s="87">
        <v>0.91666666666666297</v>
      </c>
      <c r="AV234" s="88"/>
      <c r="AW234" s="88"/>
      <c r="AX234" s="87">
        <v>0.95833333333333004</v>
      </c>
      <c r="AY234" s="88"/>
      <c r="AZ234" s="88"/>
      <c r="BA234" s="87">
        <v>0.999999999999997</v>
      </c>
      <c r="BB234" s="88"/>
      <c r="BC234" s="88"/>
      <c r="BD234" s="87">
        <v>1.0416666666666601</v>
      </c>
      <c r="BE234" s="88"/>
      <c r="BF234" s="88"/>
      <c r="BG234" s="87">
        <v>1.0833333333333299</v>
      </c>
      <c r="BH234" s="88"/>
      <c r="BI234" s="88"/>
      <c r="BJ234" s="87">
        <v>1.125</v>
      </c>
      <c r="BK234" s="88"/>
      <c r="BL234" s="88"/>
      <c r="BM234" s="87">
        <v>1.1666666666666601</v>
      </c>
      <c r="BN234" s="88"/>
      <c r="BO234" s="88"/>
      <c r="BP234" s="87">
        <v>1.2083333333333299</v>
      </c>
      <c r="BQ234" s="88"/>
      <c r="BR234" s="88"/>
      <c r="BS234" s="87">
        <v>1.25</v>
      </c>
      <c r="BT234" s="88"/>
      <c r="BU234" s="88"/>
      <c r="BV234" s="1" t="s">
        <v>0</v>
      </c>
    </row>
    <row r="235" spans="1:74" x14ac:dyDescent="0.25">
      <c r="A235" s="5" t="s">
        <v>32</v>
      </c>
      <c r="B235" s="7"/>
      <c r="C235" s="7"/>
      <c r="D235" s="8"/>
      <c r="E235" s="7"/>
      <c r="F235" s="7"/>
      <c r="G235" s="8"/>
      <c r="H235" s="7"/>
      <c r="I235" s="7"/>
      <c r="J235" s="8"/>
      <c r="K235" s="7"/>
      <c r="L235" s="7"/>
      <c r="M235" s="8"/>
      <c r="N235" s="7"/>
      <c r="O235" s="7"/>
      <c r="P235" s="8"/>
      <c r="Q235" s="7"/>
      <c r="R235" s="7"/>
      <c r="S235" s="8"/>
      <c r="T235" s="7"/>
      <c r="U235" s="7"/>
      <c r="V235" s="8"/>
      <c r="W235" s="7"/>
      <c r="X235" s="7"/>
      <c r="Y235" s="8"/>
      <c r="Z235" s="7"/>
      <c r="AA235" s="7"/>
      <c r="AB235" s="8"/>
      <c r="AC235" s="7"/>
      <c r="AD235" s="7"/>
      <c r="AE235" s="8"/>
      <c r="AF235" s="6"/>
      <c r="AG235" s="7"/>
      <c r="AH235" s="8"/>
      <c r="AI235" s="6"/>
      <c r="AJ235" s="7"/>
      <c r="AK235" s="8"/>
      <c r="AL235" s="6"/>
      <c r="AM235" s="7"/>
      <c r="AN235" s="8"/>
      <c r="AO235" s="6"/>
      <c r="AP235" s="7"/>
      <c r="AQ235" s="8"/>
      <c r="AR235" s="6"/>
      <c r="AS235" s="7"/>
      <c r="AT235" s="8"/>
      <c r="AU235" s="6"/>
      <c r="AV235" s="7"/>
      <c r="AW235" s="8"/>
      <c r="AX235" s="6"/>
      <c r="AY235" s="7"/>
      <c r="AZ235" s="8" t="s">
        <v>33</v>
      </c>
      <c r="BA235" s="6" t="s">
        <v>33</v>
      </c>
      <c r="BB235" s="7" t="s">
        <v>33</v>
      </c>
      <c r="BC235" s="8"/>
      <c r="BD235" s="6"/>
      <c r="BE235" s="7"/>
      <c r="BF235" s="8"/>
      <c r="BG235" s="6"/>
      <c r="BH235" s="7" t="s">
        <v>33</v>
      </c>
      <c r="BI235" s="8" t="s">
        <v>33</v>
      </c>
      <c r="BJ235" s="6" t="s">
        <v>33</v>
      </c>
      <c r="BK235" s="7" t="s">
        <v>33</v>
      </c>
      <c r="BL235" s="8" t="s">
        <v>33</v>
      </c>
      <c r="BM235" s="6" t="s">
        <v>33</v>
      </c>
      <c r="BN235" s="7"/>
      <c r="BO235" s="8"/>
      <c r="BP235" s="7"/>
      <c r="BQ235" s="7"/>
      <c r="BR235" s="8"/>
      <c r="BS235" s="7"/>
      <c r="BT235" s="7"/>
      <c r="BU235" s="8"/>
      <c r="BV235" s="9" cm="1">
        <f t="array" ref="BV235">SUMPRODUCT((B235:BU235="X") * TIME(0, 20, 0))</f>
        <v>0.12500000000000003</v>
      </c>
    </row>
    <row r="236" spans="1:74" x14ac:dyDescent="0.25">
      <c r="A236" s="10" t="s">
        <v>29</v>
      </c>
      <c r="AG236" s="1" t="s">
        <v>33</v>
      </c>
      <c r="AH236" s="3" t="s">
        <v>33</v>
      </c>
      <c r="AI236" s="1" t="s">
        <v>33</v>
      </c>
      <c r="AJ236" s="1" t="s">
        <v>33</v>
      </c>
      <c r="AK236" s="3" t="s">
        <v>33</v>
      </c>
      <c r="AL236" s="1" t="s">
        <v>33</v>
      </c>
      <c r="AM236" s="1" t="s">
        <v>33</v>
      </c>
      <c r="AN236" s="3" t="s">
        <v>33</v>
      </c>
      <c r="AO236" s="1" t="s">
        <v>33</v>
      </c>
      <c r="AP236" s="1" t="s">
        <v>33</v>
      </c>
      <c r="AQ236" s="3" t="s">
        <v>33</v>
      </c>
      <c r="AU236" s="1" t="s">
        <v>33</v>
      </c>
      <c r="AV236" s="1" t="s">
        <v>33</v>
      </c>
      <c r="AW236" s="3" t="s">
        <v>33</v>
      </c>
      <c r="AX236" s="1" t="s">
        <v>33</v>
      </c>
      <c r="AY236" s="1" t="s">
        <v>33</v>
      </c>
      <c r="BD236" s="1" t="s">
        <v>33</v>
      </c>
      <c r="BE236" s="1" t="s">
        <v>33</v>
      </c>
      <c r="BF236" s="3" t="s">
        <v>33</v>
      </c>
      <c r="BV236" s="11" cm="1">
        <f t="array" ref="BV236">SUMPRODUCT((B236:BU236="X") * TIME(0, 20, 0))</f>
        <v>0.26388888888888895</v>
      </c>
    </row>
    <row r="237" spans="1:74" x14ac:dyDescent="0.25">
      <c r="A237" s="10" t="s">
        <v>30</v>
      </c>
      <c r="AR237" s="1" t="s">
        <v>33</v>
      </c>
      <c r="AS237" s="1" t="s">
        <v>33</v>
      </c>
      <c r="AT237" s="3" t="s">
        <v>33</v>
      </c>
      <c r="BG237" s="1" t="s">
        <v>33</v>
      </c>
      <c r="BV237" s="11" cm="1">
        <f t="array" ref="BV237">SUMPRODUCT((B237:BU237="X") * TIME(0, 20, 0))</f>
        <v>5.5555555555555552E-2</v>
      </c>
    </row>
    <row r="238" spans="1:74" x14ac:dyDescent="0.25">
      <c r="A238" s="12" t="s">
        <v>31</v>
      </c>
      <c r="B238" s="13"/>
      <c r="C238" s="13"/>
      <c r="D238" s="14"/>
      <c r="E238" s="13"/>
      <c r="F238" s="13"/>
      <c r="G238" s="14"/>
      <c r="H238" s="13"/>
      <c r="I238" s="13"/>
      <c r="J238" s="14"/>
      <c r="K238" s="13"/>
      <c r="L238" s="13"/>
      <c r="M238" s="14"/>
      <c r="N238" s="13"/>
      <c r="O238" s="13"/>
      <c r="P238" s="14"/>
      <c r="Q238" s="13"/>
      <c r="R238" s="13"/>
      <c r="S238" s="14"/>
      <c r="T238" s="13"/>
      <c r="U238" s="13"/>
      <c r="V238" s="14"/>
      <c r="W238" s="13"/>
      <c r="X238" s="13"/>
      <c r="Y238" s="14"/>
      <c r="Z238" s="13"/>
      <c r="AA238" s="13"/>
      <c r="AB238" s="14"/>
      <c r="AC238" s="13"/>
      <c r="AD238" s="13"/>
      <c r="AE238" s="14"/>
      <c r="AF238" s="13"/>
      <c r="AG238" s="13"/>
      <c r="AH238" s="14"/>
      <c r="AI238" s="13"/>
      <c r="AJ238" s="13"/>
      <c r="AK238" s="14"/>
      <c r="AL238" s="13"/>
      <c r="AM238" s="13"/>
      <c r="AN238" s="14"/>
      <c r="AO238" s="13"/>
      <c r="AP238" s="13"/>
      <c r="AQ238" s="14"/>
      <c r="AR238" s="13"/>
      <c r="AS238" s="13"/>
      <c r="AT238" s="14"/>
      <c r="AU238" s="13"/>
      <c r="AV238" s="13"/>
      <c r="AW238" s="14"/>
      <c r="AX238" s="13"/>
      <c r="AY238" s="13"/>
      <c r="AZ238" s="14"/>
      <c r="BA238" s="13"/>
      <c r="BB238" s="13"/>
      <c r="BC238" s="14" t="s">
        <v>33</v>
      </c>
      <c r="BD238" s="13"/>
      <c r="BE238" s="13"/>
      <c r="BF238" s="14"/>
      <c r="BG238" s="13"/>
      <c r="BH238" s="13"/>
      <c r="BI238" s="14"/>
      <c r="BJ238" s="13"/>
      <c r="BK238" s="13"/>
      <c r="BL238" s="14"/>
      <c r="BM238" s="13"/>
      <c r="BN238" s="13" t="s">
        <v>33</v>
      </c>
      <c r="BO238" s="14" t="s">
        <v>33</v>
      </c>
      <c r="BP238" s="13"/>
      <c r="BQ238" s="13"/>
      <c r="BR238" s="14"/>
      <c r="BS238" s="13"/>
      <c r="BT238" s="13"/>
      <c r="BU238" s="14"/>
      <c r="BV238" s="15" cm="1">
        <f t="array" ref="BV238">SUMPRODUCT((B238:BU238="X") * TIME(0, 20, 0))</f>
        <v>4.1666666666666664E-2</v>
      </c>
    </row>
    <row r="239" spans="1:74" x14ac:dyDescent="0.25">
      <c r="A239" s="4">
        <v>45511</v>
      </c>
      <c r="B239" s="87">
        <v>0.29166666666666669</v>
      </c>
      <c r="C239" s="88"/>
      <c r="D239" s="88"/>
      <c r="E239" s="87">
        <v>0.33333333333333298</v>
      </c>
      <c r="F239" s="88"/>
      <c r="G239" s="88"/>
      <c r="H239" s="87">
        <v>0.375</v>
      </c>
      <c r="I239" s="88"/>
      <c r="J239" s="88"/>
      <c r="K239" s="87">
        <v>0.41666666666666702</v>
      </c>
      <c r="L239" s="88"/>
      <c r="M239" s="88"/>
      <c r="N239" s="87">
        <v>0.45833333333333298</v>
      </c>
      <c r="O239" s="88"/>
      <c r="P239" s="88"/>
      <c r="Q239" s="87">
        <v>0.5</v>
      </c>
      <c r="R239" s="88"/>
      <c r="S239" s="88"/>
      <c r="T239" s="87">
        <v>0.54166666666666696</v>
      </c>
      <c r="U239" s="88"/>
      <c r="V239" s="88"/>
      <c r="W239" s="87">
        <v>0.58333333333333304</v>
      </c>
      <c r="X239" s="88"/>
      <c r="Y239" s="88"/>
      <c r="Z239" s="87">
        <v>0.625</v>
      </c>
      <c r="AA239" s="88"/>
      <c r="AB239" s="88"/>
      <c r="AC239" s="87">
        <v>0.66666666666666696</v>
      </c>
      <c r="AD239" s="88"/>
      <c r="AE239" s="88"/>
      <c r="AF239" s="87">
        <v>0.70833333333333004</v>
      </c>
      <c r="AG239" s="88"/>
      <c r="AH239" s="88"/>
      <c r="AI239" s="87">
        <v>0.749999999999997</v>
      </c>
      <c r="AJ239" s="88"/>
      <c r="AK239" s="88"/>
      <c r="AL239" s="87">
        <v>0.79166666666666297</v>
      </c>
      <c r="AM239" s="88"/>
      <c r="AN239" s="88"/>
      <c r="AO239" s="87">
        <v>0.83333333333333004</v>
      </c>
      <c r="AP239" s="88"/>
      <c r="AQ239" s="88"/>
      <c r="AR239" s="87">
        <v>0.874999999999997</v>
      </c>
      <c r="AS239" s="88"/>
      <c r="AT239" s="88"/>
      <c r="AU239" s="87">
        <v>0.91666666666666297</v>
      </c>
      <c r="AV239" s="88"/>
      <c r="AW239" s="88"/>
      <c r="AX239" s="87">
        <v>0.95833333333333004</v>
      </c>
      <c r="AY239" s="88"/>
      <c r="AZ239" s="88"/>
      <c r="BA239" s="87">
        <v>0.999999999999997</v>
      </c>
      <c r="BB239" s="88"/>
      <c r="BC239" s="88"/>
      <c r="BD239" s="87">
        <v>1.0416666666666601</v>
      </c>
      <c r="BE239" s="88"/>
      <c r="BF239" s="88"/>
      <c r="BG239" s="87">
        <v>1.0833333333333299</v>
      </c>
      <c r="BH239" s="88"/>
      <c r="BI239" s="88"/>
      <c r="BJ239" s="87">
        <v>1.125</v>
      </c>
      <c r="BK239" s="88"/>
      <c r="BL239" s="88"/>
      <c r="BM239" s="87">
        <v>1.1666666666666601</v>
      </c>
      <c r="BN239" s="88"/>
      <c r="BO239" s="88"/>
      <c r="BP239" s="87">
        <v>1.2083333333333299</v>
      </c>
      <c r="BQ239" s="88"/>
      <c r="BR239" s="88"/>
      <c r="BS239" s="87">
        <v>1.25</v>
      </c>
      <c r="BT239" s="88"/>
      <c r="BU239" s="88"/>
      <c r="BV239" s="1" t="s">
        <v>0</v>
      </c>
    </row>
    <row r="240" spans="1:74" x14ac:dyDescent="0.25">
      <c r="A240" s="5" t="s">
        <v>32</v>
      </c>
      <c r="B240" s="7"/>
      <c r="C240" s="7"/>
      <c r="D240" s="8"/>
      <c r="E240" s="7"/>
      <c r="F240" s="7"/>
      <c r="G240" s="8"/>
      <c r="H240" s="7"/>
      <c r="I240" s="7"/>
      <c r="J240" s="8"/>
      <c r="K240" s="7"/>
      <c r="L240" s="7"/>
      <c r="M240" s="8"/>
      <c r="N240" s="7"/>
      <c r="O240" s="7"/>
      <c r="P240" s="8"/>
      <c r="Q240" s="7"/>
      <c r="R240" s="7"/>
      <c r="S240" s="8"/>
      <c r="T240" s="7"/>
      <c r="U240" s="7"/>
      <c r="V240" s="8"/>
      <c r="W240" s="7"/>
      <c r="X240" s="7"/>
      <c r="Y240" s="8"/>
      <c r="Z240" s="7"/>
      <c r="AA240" s="7"/>
      <c r="AB240" s="8"/>
      <c r="AC240" s="7"/>
      <c r="AD240" s="7"/>
      <c r="AE240" s="8"/>
      <c r="AF240" s="7"/>
      <c r="AG240" s="7"/>
      <c r="AH240" s="8"/>
      <c r="AI240" s="7"/>
      <c r="AJ240" s="7"/>
      <c r="AK240" s="8"/>
      <c r="AL240" s="7"/>
      <c r="AM240" s="7"/>
      <c r="AN240" s="8"/>
      <c r="AO240" s="7"/>
      <c r="AP240" s="7"/>
      <c r="AQ240" s="8"/>
      <c r="AR240" s="7"/>
      <c r="AS240" s="7"/>
      <c r="AT240" s="8"/>
      <c r="AU240" s="7"/>
      <c r="AV240" s="7"/>
      <c r="AW240" s="8"/>
      <c r="AX240" s="7"/>
      <c r="AY240" s="7"/>
      <c r="AZ240" s="8"/>
      <c r="BA240" s="7"/>
      <c r="BB240" s="7"/>
      <c r="BC240" s="8"/>
      <c r="BD240" s="7"/>
      <c r="BE240" s="7"/>
      <c r="BF240" s="8"/>
      <c r="BG240" s="7"/>
      <c r="BH240" s="7"/>
      <c r="BI240" s="8"/>
      <c r="BJ240" s="7"/>
      <c r="BK240" s="7"/>
      <c r="BL240" s="8"/>
      <c r="BM240" s="7"/>
      <c r="BN240" s="7"/>
      <c r="BO240" s="8"/>
      <c r="BP240" s="7"/>
      <c r="BQ240" s="7"/>
      <c r="BR240" s="8"/>
      <c r="BS240" s="7"/>
      <c r="BT240" s="7"/>
      <c r="BU240" s="8"/>
      <c r="BV240" s="9" cm="1">
        <f t="array" ref="BV240">SUMPRODUCT((B240:BU240="X") * TIME(0, 20, 0))</f>
        <v>0</v>
      </c>
    </row>
    <row r="241" spans="1:74" x14ac:dyDescent="0.25">
      <c r="A241" s="10" t="s">
        <v>29</v>
      </c>
      <c r="AH241" s="3" t="s">
        <v>33</v>
      </c>
      <c r="AI241" s="1" t="s">
        <v>33</v>
      </c>
      <c r="AJ241" s="1" t="s">
        <v>33</v>
      </c>
      <c r="AK241" s="3" t="s">
        <v>33</v>
      </c>
      <c r="AR241" s="1" t="s">
        <v>33</v>
      </c>
      <c r="AS241" s="1" t="s">
        <v>33</v>
      </c>
      <c r="AT241" s="3" t="s">
        <v>33</v>
      </c>
      <c r="AU241" s="1" t="s">
        <v>33</v>
      </c>
      <c r="AV241" s="1" t="s">
        <v>33</v>
      </c>
      <c r="AW241" s="3" t="s">
        <v>33</v>
      </c>
      <c r="AX241" s="1" t="s">
        <v>33</v>
      </c>
      <c r="AY241" s="1" t="s">
        <v>33</v>
      </c>
      <c r="BJ241" s="1" t="s">
        <v>33</v>
      </c>
      <c r="BK241" s="1" t="s">
        <v>33</v>
      </c>
      <c r="BL241" s="3" t="s">
        <v>33</v>
      </c>
      <c r="BV241" s="11" cm="1">
        <f t="array" ref="BV241">SUMPRODUCT((B241:BU241="X") * TIME(0, 20, 0))</f>
        <v>0.2083333333333334</v>
      </c>
    </row>
    <row r="242" spans="1:74" x14ac:dyDescent="0.25">
      <c r="A242" s="10" t="s">
        <v>30</v>
      </c>
      <c r="AL242" s="1" t="s">
        <v>33</v>
      </c>
      <c r="AM242" s="1" t="s">
        <v>33</v>
      </c>
      <c r="AN242" s="3" t="s">
        <v>33</v>
      </c>
      <c r="AO242" s="1" t="s">
        <v>33</v>
      </c>
      <c r="AP242" s="1" t="s">
        <v>33</v>
      </c>
      <c r="AQ242" s="3" t="s">
        <v>33</v>
      </c>
      <c r="AZ242" s="3" t="s">
        <v>33</v>
      </c>
      <c r="BA242" s="1" t="s">
        <v>33</v>
      </c>
      <c r="BB242" s="1" t="s">
        <v>33</v>
      </c>
      <c r="BC242" s="3" t="s">
        <v>33</v>
      </c>
      <c r="BI242" s="3" t="s">
        <v>33</v>
      </c>
      <c r="BM242" s="1" t="s">
        <v>33</v>
      </c>
      <c r="BN242" s="1" t="s">
        <v>33</v>
      </c>
      <c r="BO242" s="3" t="s">
        <v>33</v>
      </c>
      <c r="BP242" s="1" t="s">
        <v>33</v>
      </c>
      <c r="BV242" s="11" cm="1">
        <f t="array" ref="BV242">SUMPRODUCT((B242:BU242="X") * TIME(0, 20, 0))</f>
        <v>0.2083333333333334</v>
      </c>
    </row>
    <row r="243" spans="1:74" x14ac:dyDescent="0.25">
      <c r="A243" s="12" t="s">
        <v>31</v>
      </c>
      <c r="B243" s="13"/>
      <c r="C243" s="13"/>
      <c r="D243" s="14"/>
      <c r="E243" s="13"/>
      <c r="F243" s="13"/>
      <c r="G243" s="14"/>
      <c r="H243" s="13"/>
      <c r="I243" s="13"/>
      <c r="J243" s="14"/>
      <c r="K243" s="13"/>
      <c r="L243" s="13"/>
      <c r="M243" s="14"/>
      <c r="N243" s="13"/>
      <c r="O243" s="13"/>
      <c r="P243" s="14"/>
      <c r="Q243" s="13"/>
      <c r="R243" s="13"/>
      <c r="S243" s="14"/>
      <c r="T243" s="13"/>
      <c r="U243" s="13"/>
      <c r="V243" s="14"/>
      <c r="W243" s="13"/>
      <c r="X243" s="13"/>
      <c r="Y243" s="14"/>
      <c r="Z243" s="13"/>
      <c r="AA243" s="13"/>
      <c r="AB243" s="14"/>
      <c r="AC243" s="13"/>
      <c r="AD243" s="13"/>
      <c r="AE243" s="14"/>
      <c r="AF243" s="13"/>
      <c r="AG243" s="13"/>
      <c r="AH243" s="14"/>
      <c r="AI243" s="13"/>
      <c r="AJ243" s="13"/>
      <c r="AK243" s="14"/>
      <c r="AL243" s="13"/>
      <c r="AM243" s="13"/>
      <c r="AN243" s="14"/>
      <c r="AO243" s="13"/>
      <c r="AP243" s="13"/>
      <c r="AQ243" s="14"/>
      <c r="AR243" s="13"/>
      <c r="AS243" s="13"/>
      <c r="AT243" s="14"/>
      <c r="AU243" s="13"/>
      <c r="AV243" s="13"/>
      <c r="AW243" s="14"/>
      <c r="AX243" s="13"/>
      <c r="AY243" s="13"/>
      <c r="AZ243" s="14"/>
      <c r="BA243" s="13"/>
      <c r="BB243" s="13"/>
      <c r="BC243" s="14"/>
      <c r="BD243" s="13" t="s">
        <v>33</v>
      </c>
      <c r="BE243" s="13" t="s">
        <v>33</v>
      </c>
      <c r="BF243" s="14" t="s">
        <v>33</v>
      </c>
      <c r="BG243" s="13" t="s">
        <v>33</v>
      </c>
      <c r="BH243" s="13" t="s">
        <v>33</v>
      </c>
      <c r="BI243" s="14"/>
      <c r="BJ243" s="13"/>
      <c r="BK243" s="13"/>
      <c r="BL243" s="14"/>
      <c r="BM243" s="13"/>
      <c r="BN243" s="13"/>
      <c r="BO243" s="14"/>
      <c r="BP243" s="13"/>
      <c r="BQ243" s="13" t="s">
        <v>33</v>
      </c>
      <c r="BR243" s="14" t="s">
        <v>33</v>
      </c>
      <c r="BS243" s="13"/>
      <c r="BT243" s="13"/>
      <c r="BU243" s="14"/>
      <c r="BV243" s="15" cm="1">
        <f t="array" ref="BV243">SUMPRODUCT((B243:BU243="X") * TIME(0, 20, 0))</f>
        <v>9.7222222222222238E-2</v>
      </c>
    </row>
    <row r="244" spans="1:74" x14ac:dyDescent="0.25">
      <c r="A244" s="4">
        <v>45512</v>
      </c>
      <c r="B244" s="87">
        <v>0.29166666666666669</v>
      </c>
      <c r="C244" s="88"/>
      <c r="D244" s="88"/>
      <c r="E244" s="87">
        <v>0.33333333333333298</v>
      </c>
      <c r="F244" s="88"/>
      <c r="G244" s="88"/>
      <c r="H244" s="87">
        <v>0.375</v>
      </c>
      <c r="I244" s="88"/>
      <c r="J244" s="88"/>
      <c r="K244" s="87">
        <v>0.41666666666666702</v>
      </c>
      <c r="L244" s="88"/>
      <c r="M244" s="88"/>
      <c r="N244" s="87">
        <v>0.45833333333333298</v>
      </c>
      <c r="O244" s="88"/>
      <c r="P244" s="88"/>
      <c r="Q244" s="87">
        <v>0.5</v>
      </c>
      <c r="R244" s="88"/>
      <c r="S244" s="88"/>
      <c r="T244" s="87">
        <v>0.54166666666666696</v>
      </c>
      <c r="U244" s="88"/>
      <c r="V244" s="88"/>
      <c r="W244" s="87">
        <v>0.58333333333333304</v>
      </c>
      <c r="X244" s="88"/>
      <c r="Y244" s="88"/>
      <c r="Z244" s="87">
        <v>0.625</v>
      </c>
      <c r="AA244" s="88"/>
      <c r="AB244" s="88"/>
      <c r="AC244" s="87">
        <v>0.66666666666666696</v>
      </c>
      <c r="AD244" s="88"/>
      <c r="AE244" s="88"/>
      <c r="AF244" s="87">
        <v>0.70833333333333004</v>
      </c>
      <c r="AG244" s="88"/>
      <c r="AH244" s="88"/>
      <c r="AI244" s="87">
        <v>0.749999999999997</v>
      </c>
      <c r="AJ244" s="88"/>
      <c r="AK244" s="88"/>
      <c r="AL244" s="87">
        <v>0.79166666666666297</v>
      </c>
      <c r="AM244" s="88"/>
      <c r="AN244" s="88"/>
      <c r="AO244" s="87">
        <v>0.83333333333333004</v>
      </c>
      <c r="AP244" s="88"/>
      <c r="AQ244" s="88"/>
      <c r="AR244" s="87">
        <v>0.874999999999997</v>
      </c>
      <c r="AS244" s="88"/>
      <c r="AT244" s="88"/>
      <c r="AU244" s="87">
        <v>0.91666666666666297</v>
      </c>
      <c r="AV244" s="88"/>
      <c r="AW244" s="88"/>
      <c r="AX244" s="87">
        <v>0.95833333333333004</v>
      </c>
      <c r="AY244" s="88"/>
      <c r="AZ244" s="88"/>
      <c r="BA244" s="87">
        <v>0.999999999999997</v>
      </c>
      <c r="BB244" s="88"/>
      <c r="BC244" s="88"/>
      <c r="BD244" s="87">
        <v>1.0416666666666601</v>
      </c>
      <c r="BE244" s="88"/>
      <c r="BF244" s="88"/>
      <c r="BG244" s="87">
        <v>1.0833333333333299</v>
      </c>
      <c r="BH244" s="88"/>
      <c r="BI244" s="88"/>
      <c r="BJ244" s="87">
        <v>1.125</v>
      </c>
      <c r="BK244" s="88"/>
      <c r="BL244" s="88"/>
      <c r="BM244" s="87">
        <v>1.1666666666666601</v>
      </c>
      <c r="BN244" s="88"/>
      <c r="BO244" s="88"/>
      <c r="BP244" s="87">
        <v>1.2083333333333299</v>
      </c>
      <c r="BQ244" s="88"/>
      <c r="BR244" s="88"/>
      <c r="BS244" s="87">
        <v>1.25</v>
      </c>
      <c r="BT244" s="88"/>
      <c r="BU244" s="88"/>
      <c r="BV244" s="1" t="s">
        <v>0</v>
      </c>
    </row>
    <row r="245" spans="1:74" x14ac:dyDescent="0.25">
      <c r="A245" s="5" t="s">
        <v>32</v>
      </c>
      <c r="B245" s="7"/>
      <c r="C245" s="7"/>
      <c r="D245" s="8"/>
      <c r="E245" s="7"/>
      <c r="F245" s="7"/>
      <c r="G245" s="8"/>
      <c r="H245" s="7"/>
      <c r="I245" s="7"/>
      <c r="J245" s="8"/>
      <c r="K245" s="7"/>
      <c r="L245" s="7"/>
      <c r="M245" s="8"/>
      <c r="N245" s="7"/>
      <c r="O245" s="7"/>
      <c r="P245" s="8"/>
      <c r="Q245" s="7"/>
      <c r="R245" s="7"/>
      <c r="S245" s="8"/>
      <c r="T245" s="7"/>
      <c r="U245" s="7"/>
      <c r="V245" s="8"/>
      <c r="W245" s="7"/>
      <c r="X245" s="7"/>
      <c r="Y245" s="8"/>
      <c r="Z245" s="7"/>
      <c r="AA245" s="7"/>
      <c r="AB245" s="8"/>
      <c r="AC245" s="7"/>
      <c r="AD245" s="7"/>
      <c r="AE245" s="8"/>
      <c r="AF245" s="7"/>
      <c r="AG245" s="7"/>
      <c r="AH245" s="8"/>
      <c r="AI245" s="7"/>
      <c r="AJ245" s="7"/>
      <c r="AK245" s="8"/>
      <c r="AL245" s="7"/>
      <c r="AM245" s="7"/>
      <c r="AN245" s="8"/>
      <c r="AO245" s="7"/>
      <c r="AP245" s="7"/>
      <c r="AQ245" s="8"/>
      <c r="AR245" s="7"/>
      <c r="AS245" s="7"/>
      <c r="AT245" s="8"/>
      <c r="AU245" s="7"/>
      <c r="AV245" s="7"/>
      <c r="AW245" s="8"/>
      <c r="AX245" s="7"/>
      <c r="AY245" s="7"/>
      <c r="AZ245" s="8"/>
      <c r="BA245" s="7"/>
      <c r="BB245" s="7"/>
      <c r="BC245" s="8"/>
      <c r="BD245" s="7"/>
      <c r="BE245" s="7"/>
      <c r="BF245" s="8"/>
      <c r="BG245" s="7"/>
      <c r="BH245" s="7"/>
      <c r="BI245" s="8"/>
      <c r="BJ245" s="7"/>
      <c r="BK245" s="7"/>
      <c r="BL245" s="8"/>
      <c r="BM245" s="7" t="s">
        <v>33</v>
      </c>
      <c r="BN245" s="7" t="s">
        <v>33</v>
      </c>
      <c r="BO245" s="8" t="s">
        <v>33</v>
      </c>
      <c r="BP245" s="7" t="s">
        <v>33</v>
      </c>
      <c r="BQ245" s="7" t="s">
        <v>33</v>
      </c>
      <c r="BR245" s="8" t="s">
        <v>33</v>
      </c>
      <c r="BS245" s="7"/>
      <c r="BT245" s="7"/>
      <c r="BU245" s="8"/>
      <c r="BV245" s="9" cm="1">
        <f t="array" ref="BV245">SUMPRODUCT((B245:BU245="X") * TIME(0, 20, 0))</f>
        <v>8.3333333333333343E-2</v>
      </c>
    </row>
    <row r="246" spans="1:74" x14ac:dyDescent="0.25">
      <c r="A246" s="10" t="s">
        <v>29</v>
      </c>
      <c r="AR246" s="1" t="s">
        <v>33</v>
      </c>
      <c r="AS246" s="1" t="s">
        <v>33</v>
      </c>
      <c r="AT246" s="3" t="s">
        <v>33</v>
      </c>
      <c r="BC246" s="3" t="s">
        <v>33</v>
      </c>
      <c r="BD246" s="1" t="s">
        <v>33</v>
      </c>
      <c r="BE246" s="1" t="s">
        <v>33</v>
      </c>
      <c r="BF246" s="3" t="s">
        <v>33</v>
      </c>
      <c r="BG246" s="1" t="s">
        <v>33</v>
      </c>
      <c r="BH246" s="1" t="s">
        <v>33</v>
      </c>
      <c r="BI246" s="3" t="s">
        <v>33</v>
      </c>
      <c r="BJ246" s="1" t="s">
        <v>33</v>
      </c>
      <c r="BK246" s="1" t="s">
        <v>33</v>
      </c>
      <c r="BL246" s="3" t="s">
        <v>33</v>
      </c>
      <c r="BV246" s="11" cm="1">
        <f t="array" ref="BV246">SUMPRODUCT((B246:BU246="X") * TIME(0, 20, 0))</f>
        <v>0.18055555555555561</v>
      </c>
    </row>
    <row r="247" spans="1:74" x14ac:dyDescent="0.25">
      <c r="A247" s="10" t="s">
        <v>30</v>
      </c>
      <c r="AY247" s="1" t="s">
        <v>33</v>
      </c>
      <c r="AZ247" s="3" t="s">
        <v>33</v>
      </c>
      <c r="BA247" s="1" t="s">
        <v>33</v>
      </c>
      <c r="BB247" s="1" t="s">
        <v>33</v>
      </c>
      <c r="BV247" s="11" cm="1">
        <f t="array" ref="BV247">SUMPRODUCT((B247:BU247="X") * TIME(0, 20, 0))</f>
        <v>5.5555555555555552E-2</v>
      </c>
    </row>
    <row r="248" spans="1:74" x14ac:dyDescent="0.25">
      <c r="A248" s="12" t="s">
        <v>31</v>
      </c>
      <c r="B248" s="13"/>
      <c r="C248" s="13"/>
      <c r="D248" s="14"/>
      <c r="E248" s="13"/>
      <c r="F248" s="13"/>
      <c r="G248" s="14"/>
      <c r="H248" s="13"/>
      <c r="I248" s="13"/>
      <c r="J248" s="14"/>
      <c r="K248" s="13"/>
      <c r="L248" s="13"/>
      <c r="M248" s="14"/>
      <c r="N248" s="13"/>
      <c r="O248" s="13"/>
      <c r="P248" s="14"/>
      <c r="Q248" s="13"/>
      <c r="R248" s="13"/>
      <c r="S248" s="14"/>
      <c r="T248" s="13"/>
      <c r="U248" s="13"/>
      <c r="V248" s="14"/>
      <c r="W248" s="13"/>
      <c r="X248" s="13"/>
      <c r="Y248" s="14"/>
      <c r="Z248" s="13"/>
      <c r="AA248" s="13"/>
      <c r="AB248" s="14"/>
      <c r="AC248" s="13"/>
      <c r="AD248" s="13"/>
      <c r="AE248" s="14"/>
      <c r="AF248" s="13"/>
      <c r="AG248" s="13"/>
      <c r="AH248" s="14"/>
      <c r="AI248" s="13"/>
      <c r="AJ248" s="13"/>
      <c r="AK248" s="14"/>
      <c r="AL248" s="13"/>
      <c r="AM248" s="13"/>
      <c r="AN248" s="14"/>
      <c r="AO248" s="13"/>
      <c r="AP248" s="13"/>
      <c r="AQ248" s="14"/>
      <c r="AR248" s="13"/>
      <c r="AS248" s="13"/>
      <c r="AT248" s="14"/>
      <c r="AU248" s="13" t="s">
        <v>33</v>
      </c>
      <c r="AV248" s="13" t="s">
        <v>33</v>
      </c>
      <c r="AW248" s="14" t="s">
        <v>33</v>
      </c>
      <c r="AX248" s="13" t="s">
        <v>33</v>
      </c>
      <c r="AY248" s="13"/>
      <c r="AZ248" s="14"/>
      <c r="BA248" s="13"/>
      <c r="BB248" s="13"/>
      <c r="BC248" s="14"/>
      <c r="BD248" s="13"/>
      <c r="BE248" s="13"/>
      <c r="BF248" s="14"/>
      <c r="BG248" s="13"/>
      <c r="BH248" s="13"/>
      <c r="BI248" s="14"/>
      <c r="BJ248" s="13"/>
      <c r="BK248" s="13"/>
      <c r="BL248" s="14"/>
      <c r="BM248" s="13"/>
      <c r="BN248" s="13"/>
      <c r="BO248" s="14"/>
      <c r="BP248" s="13"/>
      <c r="BQ248" s="13"/>
      <c r="BR248" s="14"/>
      <c r="BS248" s="13"/>
      <c r="BT248" s="13"/>
      <c r="BU248" s="14"/>
      <c r="BV248" s="15" cm="1">
        <f t="array" ref="BV248">SUMPRODUCT((B248:BU248="X") * TIME(0, 20, 0))</f>
        <v>5.5555555555555552E-2</v>
      </c>
    </row>
    <row r="249" spans="1:74" x14ac:dyDescent="0.25">
      <c r="A249" s="4">
        <v>45513</v>
      </c>
      <c r="B249" s="87">
        <v>0.29166666666666669</v>
      </c>
      <c r="C249" s="88"/>
      <c r="D249" s="88"/>
      <c r="E249" s="87">
        <v>0.33333333333333298</v>
      </c>
      <c r="F249" s="88"/>
      <c r="G249" s="88"/>
      <c r="H249" s="87">
        <v>0.375</v>
      </c>
      <c r="I249" s="88"/>
      <c r="J249" s="88"/>
      <c r="K249" s="87">
        <v>0.41666666666666702</v>
      </c>
      <c r="L249" s="88"/>
      <c r="M249" s="88"/>
      <c r="N249" s="87">
        <v>0.45833333333333298</v>
      </c>
      <c r="O249" s="88"/>
      <c r="P249" s="88"/>
      <c r="Q249" s="87">
        <v>0.5</v>
      </c>
      <c r="R249" s="88"/>
      <c r="S249" s="88"/>
      <c r="T249" s="87">
        <v>0.54166666666666696</v>
      </c>
      <c r="U249" s="88"/>
      <c r="V249" s="88"/>
      <c r="W249" s="87">
        <v>0.58333333333333304</v>
      </c>
      <c r="X249" s="88"/>
      <c r="Y249" s="88"/>
      <c r="Z249" s="87">
        <v>0.625</v>
      </c>
      <c r="AA249" s="88"/>
      <c r="AB249" s="88"/>
      <c r="AC249" s="87">
        <v>0.66666666666666696</v>
      </c>
      <c r="AD249" s="88"/>
      <c r="AE249" s="88"/>
      <c r="AF249" s="87">
        <v>0.70833333333333004</v>
      </c>
      <c r="AG249" s="88"/>
      <c r="AH249" s="88"/>
      <c r="AI249" s="87">
        <v>0.749999999999997</v>
      </c>
      <c r="AJ249" s="88"/>
      <c r="AK249" s="88"/>
      <c r="AL249" s="87">
        <v>0.79166666666666297</v>
      </c>
      <c r="AM249" s="88"/>
      <c r="AN249" s="88"/>
      <c r="AO249" s="87">
        <v>0.83333333333333004</v>
      </c>
      <c r="AP249" s="88"/>
      <c r="AQ249" s="88"/>
      <c r="AR249" s="87">
        <v>0.874999999999997</v>
      </c>
      <c r="AS249" s="88"/>
      <c r="AT249" s="88"/>
      <c r="AU249" s="87">
        <v>0.91666666666666297</v>
      </c>
      <c r="AV249" s="88"/>
      <c r="AW249" s="88"/>
      <c r="AX249" s="87">
        <v>0.95833333333333004</v>
      </c>
      <c r="AY249" s="88"/>
      <c r="AZ249" s="88"/>
      <c r="BA249" s="87">
        <v>0.999999999999997</v>
      </c>
      <c r="BB249" s="88"/>
      <c r="BC249" s="88"/>
      <c r="BD249" s="87">
        <v>1.0416666666666601</v>
      </c>
      <c r="BE249" s="88"/>
      <c r="BF249" s="88"/>
      <c r="BG249" s="87">
        <v>1.0833333333333299</v>
      </c>
      <c r="BH249" s="88"/>
      <c r="BI249" s="88"/>
      <c r="BJ249" s="87">
        <v>1.125</v>
      </c>
      <c r="BK249" s="88"/>
      <c r="BL249" s="88"/>
      <c r="BM249" s="87">
        <v>1.1666666666666601</v>
      </c>
      <c r="BN249" s="88"/>
      <c r="BO249" s="88"/>
      <c r="BP249" s="87">
        <v>1.2083333333333299</v>
      </c>
      <c r="BQ249" s="88"/>
      <c r="BR249" s="88"/>
      <c r="BS249" s="87">
        <v>1.25</v>
      </c>
      <c r="BT249" s="88"/>
      <c r="BU249" s="88"/>
      <c r="BV249" s="1" t="s">
        <v>0</v>
      </c>
    </row>
    <row r="250" spans="1:74" x14ac:dyDescent="0.25">
      <c r="A250" s="5" t="s">
        <v>32</v>
      </c>
      <c r="B250" s="7"/>
      <c r="C250" s="7"/>
      <c r="D250" s="8"/>
      <c r="E250" s="7"/>
      <c r="F250" s="7"/>
      <c r="G250" s="8"/>
      <c r="H250" s="7"/>
      <c r="I250" s="7"/>
      <c r="J250" s="8"/>
      <c r="K250" s="7"/>
      <c r="L250" s="7"/>
      <c r="M250" s="8"/>
      <c r="N250" s="7"/>
      <c r="O250" s="7"/>
      <c r="P250" s="8"/>
      <c r="Q250" s="7"/>
      <c r="R250" s="7"/>
      <c r="S250" s="8"/>
      <c r="T250" s="7"/>
      <c r="U250" s="7"/>
      <c r="V250" s="8"/>
      <c r="W250" s="7"/>
      <c r="X250" s="7"/>
      <c r="Y250" s="8"/>
      <c r="Z250" s="7"/>
      <c r="AA250" s="7"/>
      <c r="AB250" s="8"/>
      <c r="AC250" s="7"/>
      <c r="AD250" s="7"/>
      <c r="AE250" s="8"/>
      <c r="AF250" s="7"/>
      <c r="AG250" s="7"/>
      <c r="AH250" s="8"/>
      <c r="AI250" s="7"/>
      <c r="AJ250" s="7"/>
      <c r="AK250" s="8"/>
      <c r="AL250" s="7"/>
      <c r="AM250" s="7"/>
      <c r="AN250" s="8"/>
      <c r="AO250" s="7"/>
      <c r="AP250" s="7"/>
      <c r="AQ250" s="8"/>
      <c r="AR250" s="7"/>
      <c r="AS250" s="7"/>
      <c r="AT250" s="8"/>
      <c r="AU250" s="7"/>
      <c r="AV250" s="7"/>
      <c r="AW250" s="8"/>
      <c r="AX250" s="7"/>
      <c r="AY250" s="7"/>
      <c r="AZ250" s="8"/>
      <c r="BA250" s="7"/>
      <c r="BB250" s="7"/>
      <c r="BC250" s="8"/>
      <c r="BD250" s="7"/>
      <c r="BE250" s="7"/>
      <c r="BF250" s="8"/>
      <c r="BG250" s="7"/>
      <c r="BH250" s="7"/>
      <c r="BI250" s="8"/>
      <c r="BJ250" s="7"/>
      <c r="BK250" s="7"/>
      <c r="BL250" s="8"/>
      <c r="BM250" s="7"/>
      <c r="BN250" s="7"/>
      <c r="BO250" s="8"/>
      <c r="BP250" s="7"/>
      <c r="BQ250" s="7"/>
      <c r="BR250" s="8"/>
      <c r="BS250" s="7"/>
      <c r="BT250" s="7"/>
      <c r="BU250" s="8"/>
      <c r="BV250" s="9" cm="1">
        <f t="array" ref="BV250">SUMPRODUCT((B250:BU250="X") * TIME(0, 20, 0))</f>
        <v>0</v>
      </c>
    </row>
    <row r="251" spans="1:74" x14ac:dyDescent="0.25">
      <c r="A251" s="10" t="s">
        <v>29</v>
      </c>
      <c r="AN251" s="3" t="s">
        <v>33</v>
      </c>
      <c r="AO251" s="1" t="s">
        <v>33</v>
      </c>
      <c r="AP251" s="1" t="s">
        <v>33</v>
      </c>
      <c r="AQ251" s="3" t="s">
        <v>33</v>
      </c>
      <c r="AR251" s="1" t="s">
        <v>33</v>
      </c>
      <c r="AX251" s="1" t="s">
        <v>33</v>
      </c>
      <c r="AY251" s="1" t="s">
        <v>33</v>
      </c>
      <c r="AZ251" s="3" t="s">
        <v>33</v>
      </c>
      <c r="BA251" s="1" t="s">
        <v>33</v>
      </c>
      <c r="BB251" s="1" t="s">
        <v>33</v>
      </c>
      <c r="BH251" s="1" t="s">
        <v>33</v>
      </c>
      <c r="BI251" s="3" t="s">
        <v>33</v>
      </c>
      <c r="BJ251" s="1" t="s">
        <v>33</v>
      </c>
      <c r="BK251" s="1" t="s">
        <v>33</v>
      </c>
      <c r="BL251" s="3" t="s">
        <v>33</v>
      </c>
      <c r="BV251" s="11" cm="1">
        <f t="array" ref="BV251">SUMPRODUCT((B251:BU251="X") * TIME(0, 20, 0))</f>
        <v>0.2083333333333334</v>
      </c>
    </row>
    <row r="252" spans="1:74" x14ac:dyDescent="0.25">
      <c r="A252" s="10" t="s">
        <v>30</v>
      </c>
      <c r="AS252" s="1" t="s">
        <v>33</v>
      </c>
      <c r="AT252" s="3" t="s">
        <v>33</v>
      </c>
      <c r="AU252" s="1" t="s">
        <v>33</v>
      </c>
      <c r="AV252" s="1" t="s">
        <v>33</v>
      </c>
      <c r="AW252" s="3" t="s">
        <v>33</v>
      </c>
      <c r="BV252" s="11" cm="1">
        <f t="array" ref="BV252">SUMPRODUCT((B252:BU252="X") * TIME(0, 20, 0))</f>
        <v>6.9444444444444448E-2</v>
      </c>
    </row>
    <row r="253" spans="1:74" x14ac:dyDescent="0.25">
      <c r="A253" s="12" t="s">
        <v>31</v>
      </c>
      <c r="B253" s="13"/>
      <c r="C253" s="13"/>
      <c r="D253" s="14"/>
      <c r="E253" s="13"/>
      <c r="F253" s="13"/>
      <c r="G253" s="14"/>
      <c r="H253" s="13"/>
      <c r="I253" s="13"/>
      <c r="J253" s="14"/>
      <c r="K253" s="13"/>
      <c r="L253" s="13"/>
      <c r="M253" s="14"/>
      <c r="N253" s="13"/>
      <c r="O253" s="13"/>
      <c r="P253" s="14"/>
      <c r="Q253" s="13"/>
      <c r="R253" s="13"/>
      <c r="S253" s="14"/>
      <c r="T253" s="13"/>
      <c r="U253" s="13"/>
      <c r="V253" s="14"/>
      <c r="W253" s="13"/>
      <c r="X253" s="13"/>
      <c r="Y253" s="14"/>
      <c r="Z253" s="13"/>
      <c r="AA253" s="13"/>
      <c r="AB253" s="14"/>
      <c r="AC253" s="13"/>
      <c r="AD253" s="13"/>
      <c r="AE253" s="14"/>
      <c r="AF253" s="13"/>
      <c r="AG253" s="13"/>
      <c r="AH253" s="14"/>
      <c r="AI253" s="13"/>
      <c r="AJ253" s="13"/>
      <c r="AK253" s="14"/>
      <c r="AL253" s="13"/>
      <c r="AM253" s="13"/>
      <c r="AN253" s="14"/>
      <c r="AO253" s="13"/>
      <c r="AP253" s="13"/>
      <c r="AQ253" s="14"/>
      <c r="AR253" s="13"/>
      <c r="AS253" s="13"/>
      <c r="AT253" s="14"/>
      <c r="AU253" s="13"/>
      <c r="AV253" s="13"/>
      <c r="AW253" s="14"/>
      <c r="AX253" s="13"/>
      <c r="AY253" s="13"/>
      <c r="AZ253" s="14"/>
      <c r="BA253" s="13"/>
      <c r="BB253" s="13"/>
      <c r="BC253" s="14" t="s">
        <v>33</v>
      </c>
      <c r="BD253" s="13" t="s">
        <v>33</v>
      </c>
      <c r="BE253" s="13" t="s">
        <v>33</v>
      </c>
      <c r="BF253" s="14" t="s">
        <v>33</v>
      </c>
      <c r="BG253" s="13" t="s">
        <v>33</v>
      </c>
      <c r="BH253" s="13"/>
      <c r="BI253" s="14"/>
      <c r="BJ253" s="13"/>
      <c r="BK253" s="13"/>
      <c r="BL253" s="14"/>
      <c r="BM253" s="13"/>
      <c r="BN253" s="13"/>
      <c r="BO253" s="14"/>
      <c r="BP253" s="13"/>
      <c r="BQ253" s="13"/>
      <c r="BR253" s="14"/>
      <c r="BS253" s="13"/>
      <c r="BT253" s="13"/>
      <c r="BU253" s="14"/>
      <c r="BV253" s="15" cm="1">
        <f t="array" ref="BV253">SUMPRODUCT((B253:BU253="X") * TIME(0, 20, 0))</f>
        <v>6.9444444444444448E-2</v>
      </c>
    </row>
    <row r="254" spans="1:74" x14ac:dyDescent="0.25">
      <c r="A254" s="4">
        <v>45514</v>
      </c>
      <c r="B254" s="87">
        <v>0.29166666666666669</v>
      </c>
      <c r="C254" s="88"/>
      <c r="D254" s="88"/>
      <c r="E254" s="87">
        <v>0.33333333333333298</v>
      </c>
      <c r="F254" s="88"/>
      <c r="G254" s="88"/>
      <c r="H254" s="87">
        <v>0.375</v>
      </c>
      <c r="I254" s="88"/>
      <c r="J254" s="88"/>
      <c r="K254" s="87">
        <v>0.41666666666666702</v>
      </c>
      <c r="L254" s="88"/>
      <c r="M254" s="88"/>
      <c r="N254" s="87">
        <v>0.45833333333333298</v>
      </c>
      <c r="O254" s="88"/>
      <c r="P254" s="88"/>
      <c r="Q254" s="87">
        <v>0.5</v>
      </c>
      <c r="R254" s="88"/>
      <c r="S254" s="88"/>
      <c r="T254" s="87">
        <v>0.54166666666666696</v>
      </c>
      <c r="U254" s="88"/>
      <c r="V254" s="88"/>
      <c r="W254" s="87">
        <v>0.58333333333333304</v>
      </c>
      <c r="X254" s="88"/>
      <c r="Y254" s="88"/>
      <c r="Z254" s="87">
        <v>0.625</v>
      </c>
      <c r="AA254" s="88"/>
      <c r="AB254" s="88"/>
      <c r="AC254" s="87">
        <v>0.66666666666666696</v>
      </c>
      <c r="AD254" s="88"/>
      <c r="AE254" s="88"/>
      <c r="AF254" s="87">
        <v>0.70833333333333004</v>
      </c>
      <c r="AG254" s="88"/>
      <c r="AH254" s="88"/>
      <c r="AI254" s="87">
        <v>0.749999999999997</v>
      </c>
      <c r="AJ254" s="88"/>
      <c r="AK254" s="88"/>
      <c r="AL254" s="87">
        <v>0.79166666666666297</v>
      </c>
      <c r="AM254" s="88"/>
      <c r="AN254" s="88"/>
      <c r="AO254" s="87">
        <v>0.83333333333333004</v>
      </c>
      <c r="AP254" s="88"/>
      <c r="AQ254" s="88"/>
      <c r="AR254" s="87">
        <v>0.874999999999997</v>
      </c>
      <c r="AS254" s="88"/>
      <c r="AT254" s="88"/>
      <c r="AU254" s="87">
        <v>0.91666666666666297</v>
      </c>
      <c r="AV254" s="88"/>
      <c r="AW254" s="88"/>
      <c r="AX254" s="87">
        <v>0.95833333333333004</v>
      </c>
      <c r="AY254" s="88"/>
      <c r="AZ254" s="88"/>
      <c r="BA254" s="87">
        <v>0.999999999999997</v>
      </c>
      <c r="BB254" s="88"/>
      <c r="BC254" s="88"/>
      <c r="BD254" s="87">
        <v>1.0416666666666601</v>
      </c>
      <c r="BE254" s="88"/>
      <c r="BF254" s="88"/>
      <c r="BG254" s="87">
        <v>1.0833333333333299</v>
      </c>
      <c r="BH254" s="88"/>
      <c r="BI254" s="88"/>
      <c r="BJ254" s="87">
        <v>1.125</v>
      </c>
      <c r="BK254" s="88"/>
      <c r="BL254" s="88"/>
      <c r="BM254" s="87">
        <v>1.1666666666666601</v>
      </c>
      <c r="BN254" s="88"/>
      <c r="BO254" s="88"/>
      <c r="BP254" s="87">
        <v>1.2083333333333299</v>
      </c>
      <c r="BQ254" s="88"/>
      <c r="BR254" s="88"/>
      <c r="BS254" s="87">
        <v>1.25</v>
      </c>
      <c r="BT254" s="88"/>
      <c r="BU254" s="88"/>
      <c r="BV254" s="1" t="s">
        <v>0</v>
      </c>
    </row>
    <row r="255" spans="1:74" x14ac:dyDescent="0.25">
      <c r="A255" s="5" t="s">
        <v>32</v>
      </c>
      <c r="B255" s="7"/>
      <c r="C255" s="7"/>
      <c r="D255" s="8"/>
      <c r="E255" s="7"/>
      <c r="F255" s="7"/>
      <c r="G255" s="8"/>
      <c r="H255" s="7"/>
      <c r="I255" s="7"/>
      <c r="J255" s="8"/>
      <c r="K255" s="7"/>
      <c r="L255" s="7"/>
      <c r="M255" s="8"/>
      <c r="N255" s="7"/>
      <c r="O255" s="7"/>
      <c r="P255" s="8"/>
      <c r="Q255" s="7"/>
      <c r="R255" s="7"/>
      <c r="S255" s="8"/>
      <c r="T255" s="7"/>
      <c r="U255" s="7"/>
      <c r="V255" s="8"/>
      <c r="W255" s="7"/>
      <c r="X255" s="7"/>
      <c r="Y255" s="8"/>
      <c r="Z255" s="7"/>
      <c r="AA255" s="7"/>
      <c r="AB255" s="8"/>
      <c r="AC255" s="7"/>
      <c r="AD255" s="7"/>
      <c r="AE255" s="8"/>
      <c r="AF255" s="7"/>
      <c r="AG255" s="7"/>
      <c r="AH255" s="8"/>
      <c r="AI255" s="7"/>
      <c r="AJ255" s="7"/>
      <c r="AK255" s="8"/>
      <c r="AL255" s="7"/>
      <c r="AM255" s="7"/>
      <c r="AN255" s="8"/>
      <c r="AO255" s="7"/>
      <c r="AP255" s="7"/>
      <c r="AQ255" s="8"/>
      <c r="AR255" s="7"/>
      <c r="AS255" s="7"/>
      <c r="AT255" s="8"/>
      <c r="AU255" s="7"/>
      <c r="AV255" s="7"/>
      <c r="AW255" s="8"/>
      <c r="AX255" s="7"/>
      <c r="AY255" s="7" t="s">
        <v>33</v>
      </c>
      <c r="AZ255" s="8" t="s">
        <v>33</v>
      </c>
      <c r="BA255" s="7" t="s">
        <v>33</v>
      </c>
      <c r="BB255" s="7" t="s">
        <v>33</v>
      </c>
      <c r="BC255" s="8"/>
      <c r="BD255" s="7"/>
      <c r="BE255" s="7"/>
      <c r="BF255" s="8"/>
      <c r="BG255" s="7"/>
      <c r="BH255" s="7"/>
      <c r="BI255" s="8" t="s">
        <v>33</v>
      </c>
      <c r="BJ255" s="7" t="s">
        <v>33</v>
      </c>
      <c r="BK255" s="7" t="s">
        <v>33</v>
      </c>
      <c r="BL255" s="8" t="s">
        <v>33</v>
      </c>
      <c r="BM255" s="7" t="s">
        <v>33</v>
      </c>
      <c r="BN255" s="7" t="s">
        <v>33</v>
      </c>
      <c r="BO255" s="8" t="s">
        <v>33</v>
      </c>
      <c r="BP255" s="7" t="s">
        <v>33</v>
      </c>
      <c r="BQ255" s="7" t="s">
        <v>33</v>
      </c>
      <c r="BR255" s="8" t="s">
        <v>33</v>
      </c>
      <c r="BS255" s="7"/>
      <c r="BT255" s="7"/>
      <c r="BU255" s="8"/>
      <c r="BV255" s="9" cm="1">
        <f t="array" ref="BV255">SUMPRODUCT((B255:BU255="X") * TIME(0, 20, 0))</f>
        <v>0.1944444444444445</v>
      </c>
    </row>
    <row r="256" spans="1:74" x14ac:dyDescent="0.25">
      <c r="A256" s="10" t="s">
        <v>29</v>
      </c>
      <c r="AR256" s="1" t="s">
        <v>33</v>
      </c>
      <c r="AS256" s="1" t="s">
        <v>33</v>
      </c>
      <c r="AT256" s="3" t="s">
        <v>33</v>
      </c>
      <c r="AU256" s="1" t="s">
        <v>33</v>
      </c>
      <c r="AV256" s="1" t="s">
        <v>33</v>
      </c>
      <c r="BC256" s="3" t="s">
        <v>33</v>
      </c>
      <c r="BD256" s="1" t="s">
        <v>33</v>
      </c>
      <c r="BE256" s="1" t="s">
        <v>33</v>
      </c>
      <c r="BF256" s="3" t="s">
        <v>33</v>
      </c>
      <c r="BG256" s="1" t="s">
        <v>33</v>
      </c>
      <c r="BH256" s="1" t="s">
        <v>33</v>
      </c>
      <c r="BV256" s="11" cm="1">
        <f t="array" ref="BV256">SUMPRODUCT((B256:BU256="X") * TIME(0, 20, 0))</f>
        <v>0.15277777777777782</v>
      </c>
    </row>
    <row r="257" spans="1:74" x14ac:dyDescent="0.25">
      <c r="A257" s="10" t="s">
        <v>30</v>
      </c>
      <c r="AL257" s="1" t="s">
        <v>33</v>
      </c>
      <c r="AM257" s="1" t="s">
        <v>33</v>
      </c>
      <c r="AN257" s="3" t="s">
        <v>33</v>
      </c>
      <c r="AO257" s="1" t="s">
        <v>33</v>
      </c>
      <c r="AP257" s="1" t="s">
        <v>33</v>
      </c>
      <c r="AQ257" s="3" t="s">
        <v>33</v>
      </c>
      <c r="AW257" s="3" t="s">
        <v>33</v>
      </c>
      <c r="AX257" s="1" t="s">
        <v>33</v>
      </c>
      <c r="BV257" s="11" cm="1">
        <f t="array" ref="BV257">SUMPRODUCT((B257:BU257="X") * TIME(0, 20, 0))</f>
        <v>0.11111111111111113</v>
      </c>
    </row>
    <row r="258" spans="1:74" x14ac:dyDescent="0.25">
      <c r="A258" s="12" t="s">
        <v>31</v>
      </c>
      <c r="B258" s="13"/>
      <c r="C258" s="13"/>
      <c r="D258" s="14"/>
      <c r="E258" s="13"/>
      <c r="F258" s="13"/>
      <c r="G258" s="14"/>
      <c r="H258" s="13"/>
      <c r="I258" s="13"/>
      <c r="J258" s="14"/>
      <c r="K258" s="13"/>
      <c r="L258" s="13"/>
      <c r="M258" s="14"/>
      <c r="N258" s="13"/>
      <c r="O258" s="13"/>
      <c r="P258" s="14"/>
      <c r="Q258" s="13"/>
      <c r="R258" s="13"/>
      <c r="S258" s="14"/>
      <c r="T258" s="13"/>
      <c r="U258" s="13"/>
      <c r="V258" s="14"/>
      <c r="W258" s="13"/>
      <c r="X258" s="13"/>
      <c r="Y258" s="14"/>
      <c r="Z258" s="13"/>
      <c r="AA258" s="13"/>
      <c r="AB258" s="14"/>
      <c r="AC258" s="13"/>
      <c r="AD258" s="13"/>
      <c r="AE258" s="14"/>
      <c r="AF258" s="13"/>
      <c r="AG258" s="13"/>
      <c r="AH258" s="14"/>
      <c r="AI258" s="13"/>
      <c r="AJ258" s="13"/>
      <c r="AK258" s="14"/>
      <c r="AL258" s="13"/>
      <c r="AM258" s="13"/>
      <c r="AN258" s="14"/>
      <c r="AO258" s="13"/>
      <c r="AP258" s="13"/>
      <c r="AQ258" s="14"/>
      <c r="AR258" s="13"/>
      <c r="AS258" s="13"/>
      <c r="AT258" s="14"/>
      <c r="AU258" s="13"/>
      <c r="AV258" s="13"/>
      <c r="AW258" s="14"/>
      <c r="AX258" s="13"/>
      <c r="AY258" s="13"/>
      <c r="AZ258" s="14"/>
      <c r="BA258" s="13"/>
      <c r="BB258" s="13"/>
      <c r="BC258" s="14"/>
      <c r="BD258" s="13"/>
      <c r="BE258" s="13"/>
      <c r="BF258" s="14"/>
      <c r="BG258" s="13"/>
      <c r="BH258" s="13"/>
      <c r="BI258" s="14"/>
      <c r="BJ258" s="13"/>
      <c r="BK258" s="13"/>
      <c r="BL258" s="14"/>
      <c r="BM258" s="13"/>
      <c r="BN258" s="13"/>
      <c r="BO258" s="14"/>
      <c r="BP258" s="13"/>
      <c r="BQ258" s="13"/>
      <c r="BR258" s="14"/>
      <c r="BS258" s="13"/>
      <c r="BT258" s="13"/>
      <c r="BU258" s="14"/>
      <c r="BV258" s="15" cm="1">
        <f t="array" ref="BV258">SUMPRODUCT((B258:BU258="X") * TIME(0, 20, 0))</f>
        <v>0</v>
      </c>
    </row>
    <row r="259" spans="1:74" x14ac:dyDescent="0.25">
      <c r="A259" s="4">
        <v>45515</v>
      </c>
      <c r="B259" s="87">
        <v>0.29166666666666669</v>
      </c>
      <c r="C259" s="88"/>
      <c r="D259" s="88"/>
      <c r="E259" s="87">
        <v>0.33333333333333298</v>
      </c>
      <c r="F259" s="88"/>
      <c r="G259" s="88"/>
      <c r="H259" s="87">
        <v>0.375</v>
      </c>
      <c r="I259" s="88"/>
      <c r="J259" s="88"/>
      <c r="K259" s="87">
        <v>0.41666666666666702</v>
      </c>
      <c r="L259" s="88"/>
      <c r="M259" s="88"/>
      <c r="N259" s="87">
        <v>0.45833333333333298</v>
      </c>
      <c r="O259" s="88"/>
      <c r="P259" s="88"/>
      <c r="Q259" s="87">
        <v>0.5</v>
      </c>
      <c r="R259" s="88"/>
      <c r="S259" s="88"/>
      <c r="T259" s="87">
        <v>0.54166666666666696</v>
      </c>
      <c r="U259" s="88"/>
      <c r="V259" s="88"/>
      <c r="W259" s="87">
        <v>0.58333333333333304</v>
      </c>
      <c r="X259" s="88"/>
      <c r="Y259" s="88"/>
      <c r="Z259" s="87">
        <v>0.625</v>
      </c>
      <c r="AA259" s="88"/>
      <c r="AB259" s="88"/>
      <c r="AC259" s="87">
        <v>0.66666666666666696</v>
      </c>
      <c r="AD259" s="88"/>
      <c r="AE259" s="88"/>
      <c r="AF259" s="87">
        <v>0.70833333333333004</v>
      </c>
      <c r="AG259" s="88"/>
      <c r="AH259" s="88"/>
      <c r="AI259" s="87">
        <v>0.749999999999997</v>
      </c>
      <c r="AJ259" s="88"/>
      <c r="AK259" s="88"/>
      <c r="AL259" s="87">
        <v>0.79166666666666297</v>
      </c>
      <c r="AM259" s="88"/>
      <c r="AN259" s="88"/>
      <c r="AO259" s="87">
        <v>0.83333333333333004</v>
      </c>
      <c r="AP259" s="88"/>
      <c r="AQ259" s="88"/>
      <c r="AR259" s="87">
        <v>0.874999999999997</v>
      </c>
      <c r="AS259" s="88"/>
      <c r="AT259" s="88"/>
      <c r="AU259" s="87">
        <v>0.91666666666666297</v>
      </c>
      <c r="AV259" s="88"/>
      <c r="AW259" s="88"/>
      <c r="AX259" s="87">
        <v>0.95833333333333004</v>
      </c>
      <c r="AY259" s="88"/>
      <c r="AZ259" s="88"/>
      <c r="BA259" s="87">
        <v>0.999999999999997</v>
      </c>
      <c r="BB259" s="88"/>
      <c r="BC259" s="88"/>
      <c r="BD259" s="87">
        <v>1.0416666666666601</v>
      </c>
      <c r="BE259" s="88"/>
      <c r="BF259" s="88"/>
      <c r="BG259" s="87">
        <v>1.0833333333333299</v>
      </c>
      <c r="BH259" s="88"/>
      <c r="BI259" s="88"/>
      <c r="BJ259" s="87">
        <v>1.125</v>
      </c>
      <c r="BK259" s="88"/>
      <c r="BL259" s="88"/>
      <c r="BM259" s="87">
        <v>1.1666666666666601</v>
      </c>
      <c r="BN259" s="88"/>
      <c r="BO259" s="88"/>
      <c r="BP259" s="87">
        <v>1.2083333333333299</v>
      </c>
      <c r="BQ259" s="88"/>
      <c r="BR259" s="88"/>
      <c r="BS259" s="87">
        <v>1.25</v>
      </c>
      <c r="BT259" s="88"/>
      <c r="BU259" s="88"/>
      <c r="BV259" s="1" t="s">
        <v>0</v>
      </c>
    </row>
    <row r="260" spans="1:74" x14ac:dyDescent="0.25">
      <c r="A260" s="5" t="s">
        <v>32</v>
      </c>
      <c r="B260" s="7"/>
      <c r="C260" s="7"/>
      <c r="D260" s="8"/>
      <c r="E260" s="7"/>
      <c r="F260" s="7"/>
      <c r="G260" s="8"/>
      <c r="H260" s="7"/>
      <c r="I260" s="7"/>
      <c r="J260" s="8"/>
      <c r="K260" s="7"/>
      <c r="L260" s="7"/>
      <c r="M260" s="8"/>
      <c r="N260" s="7"/>
      <c r="O260" s="7"/>
      <c r="P260" s="8"/>
      <c r="Q260" s="7"/>
      <c r="R260" s="7"/>
      <c r="S260" s="8"/>
      <c r="T260" s="7"/>
      <c r="U260" s="7"/>
      <c r="V260" s="8"/>
      <c r="W260" s="7"/>
      <c r="X260" s="7"/>
      <c r="Y260" s="8"/>
      <c r="Z260" s="7"/>
      <c r="AA260" s="7"/>
      <c r="AB260" s="8"/>
      <c r="AC260" s="7"/>
      <c r="AD260" s="7"/>
      <c r="AE260" s="8"/>
      <c r="AF260" s="7"/>
      <c r="AG260" s="7"/>
      <c r="AH260" s="8"/>
      <c r="AI260" s="7"/>
      <c r="AJ260" s="7"/>
      <c r="AK260" s="8"/>
      <c r="AL260" s="7"/>
      <c r="AM260" s="7"/>
      <c r="AN260" s="8"/>
      <c r="AO260" s="7"/>
      <c r="AP260" s="7"/>
      <c r="AQ260" s="8"/>
      <c r="AR260" s="7" t="s">
        <v>33</v>
      </c>
      <c r="AS260" s="7" t="s">
        <v>33</v>
      </c>
      <c r="AT260" s="8" t="s">
        <v>33</v>
      </c>
      <c r="AU260" s="7"/>
      <c r="AV260" s="7"/>
      <c r="AW260" s="8"/>
      <c r="AX260" s="7"/>
      <c r="AY260" s="7"/>
      <c r="AZ260" s="8"/>
      <c r="BA260" s="7"/>
      <c r="BB260" s="7"/>
      <c r="BC260" s="8"/>
      <c r="BD260" s="7"/>
      <c r="BE260" s="7"/>
      <c r="BF260" s="8"/>
      <c r="BG260" s="7"/>
      <c r="BH260" s="7" t="s">
        <v>33</v>
      </c>
      <c r="BI260" s="8" t="s">
        <v>33</v>
      </c>
      <c r="BJ260" s="7" t="s">
        <v>33</v>
      </c>
      <c r="BK260" s="7"/>
      <c r="BL260" s="8" t="s">
        <v>33</v>
      </c>
      <c r="BM260" s="7" t="s">
        <v>33</v>
      </c>
      <c r="BN260" s="7" t="s">
        <v>33</v>
      </c>
      <c r="BO260" s="8"/>
      <c r="BP260" s="7"/>
      <c r="BQ260" s="7"/>
      <c r="BR260" s="8"/>
      <c r="BS260" s="7"/>
      <c r="BT260" s="7"/>
      <c r="BU260" s="8"/>
      <c r="BV260" s="9" cm="1">
        <f t="array" ref="BV260">SUMPRODUCT((B260:BU260="X") * TIME(0, 20, 0))</f>
        <v>0.12500000000000003</v>
      </c>
    </row>
    <row r="261" spans="1:74" x14ac:dyDescent="0.25">
      <c r="A261" s="10" t="s">
        <v>29</v>
      </c>
      <c r="AU261" s="1" t="s">
        <v>33</v>
      </c>
      <c r="AV261" s="1" t="s">
        <v>33</v>
      </c>
      <c r="AW261" s="3" t="s">
        <v>33</v>
      </c>
      <c r="AX261" s="1" t="s">
        <v>33</v>
      </c>
      <c r="AY261" s="1" t="s">
        <v>33</v>
      </c>
      <c r="AZ261" s="3" t="s">
        <v>33</v>
      </c>
      <c r="BA261" s="1" t="s">
        <v>33</v>
      </c>
      <c r="BB261" s="1" t="s">
        <v>33</v>
      </c>
      <c r="BC261" s="3" t="s">
        <v>33</v>
      </c>
      <c r="BD261" s="1" t="s">
        <v>33</v>
      </c>
      <c r="BE261" s="1" t="s">
        <v>33</v>
      </c>
      <c r="BF261" s="3" t="s">
        <v>33</v>
      </c>
      <c r="BG261" s="1" t="s">
        <v>33</v>
      </c>
      <c r="BK261" s="1" t="s">
        <v>33</v>
      </c>
      <c r="BV261" s="11" cm="1">
        <f t="array" ref="BV261">SUMPRODUCT((B261:BU261="X") * TIME(0, 20, 0))</f>
        <v>0.1944444444444445</v>
      </c>
    </row>
    <row r="262" spans="1:74" x14ac:dyDescent="0.25">
      <c r="A262" s="10" t="s">
        <v>30</v>
      </c>
      <c r="AH262" s="3" t="s">
        <v>33</v>
      </c>
      <c r="AI262" s="1" t="s">
        <v>33</v>
      </c>
      <c r="AJ262" s="1" t="s">
        <v>33</v>
      </c>
      <c r="AK262" s="3" t="s">
        <v>33</v>
      </c>
      <c r="AL262" s="1" t="s">
        <v>33</v>
      </c>
      <c r="AM262" s="1" t="s">
        <v>33</v>
      </c>
      <c r="AN262" s="3" t="s">
        <v>33</v>
      </c>
      <c r="AO262" s="1" t="s">
        <v>33</v>
      </c>
      <c r="AP262" s="1" t="s">
        <v>33</v>
      </c>
      <c r="AQ262" s="3" t="s">
        <v>33</v>
      </c>
      <c r="BV262" s="11" cm="1">
        <f t="array" ref="BV262">SUMPRODUCT((B262:BU262="X") * TIME(0, 20, 0))</f>
        <v>0.13888888888888892</v>
      </c>
    </row>
    <row r="263" spans="1:74" x14ac:dyDescent="0.25">
      <c r="A263" s="12" t="s">
        <v>31</v>
      </c>
      <c r="B263" s="13"/>
      <c r="C263" s="13"/>
      <c r="D263" s="14"/>
      <c r="E263" s="13"/>
      <c r="F263" s="13"/>
      <c r="G263" s="14"/>
      <c r="H263" s="13"/>
      <c r="I263" s="13"/>
      <c r="J263" s="14"/>
      <c r="K263" s="13"/>
      <c r="L263" s="13"/>
      <c r="M263" s="14"/>
      <c r="N263" s="13"/>
      <c r="O263" s="13"/>
      <c r="P263" s="14"/>
      <c r="Q263" s="13"/>
      <c r="R263" s="13"/>
      <c r="S263" s="14"/>
      <c r="T263" s="13"/>
      <c r="U263" s="13"/>
      <c r="V263" s="14"/>
      <c r="W263" s="13"/>
      <c r="X263" s="13"/>
      <c r="Y263" s="14"/>
      <c r="Z263" s="13"/>
      <c r="AA263" s="13"/>
      <c r="AB263" s="14"/>
      <c r="AC263" s="13"/>
      <c r="AD263" s="13"/>
      <c r="AE263" s="14"/>
      <c r="AF263" s="13"/>
      <c r="AG263" s="13"/>
      <c r="AH263" s="14"/>
      <c r="AI263" s="13"/>
      <c r="AJ263" s="13"/>
      <c r="AK263" s="14"/>
      <c r="AL263" s="13"/>
      <c r="AM263" s="13"/>
      <c r="AN263" s="14"/>
      <c r="AO263" s="13"/>
      <c r="AP263" s="13"/>
      <c r="AQ263" s="14"/>
      <c r="AR263" s="13"/>
      <c r="AS263" s="13"/>
      <c r="AT263" s="14"/>
      <c r="AU263" s="13"/>
      <c r="AV263" s="13"/>
      <c r="AW263" s="14"/>
      <c r="AX263" s="13"/>
      <c r="AY263" s="13"/>
      <c r="AZ263" s="14"/>
      <c r="BA263" s="13"/>
      <c r="BB263" s="13"/>
      <c r="BC263" s="14"/>
      <c r="BD263" s="13"/>
      <c r="BE263" s="13"/>
      <c r="BF263" s="14"/>
      <c r="BG263" s="13"/>
      <c r="BH263" s="13"/>
      <c r="BI263" s="14"/>
      <c r="BJ263" s="13"/>
      <c r="BK263" s="13"/>
      <c r="BL263" s="14"/>
      <c r="BM263" s="13"/>
      <c r="BN263" s="13"/>
      <c r="BO263" s="14"/>
      <c r="BP263" s="13"/>
      <c r="BQ263" s="13"/>
      <c r="BR263" s="14"/>
      <c r="BS263" s="13"/>
      <c r="BT263" s="13"/>
      <c r="BU263" s="14"/>
      <c r="BV263" s="15" cm="1">
        <f t="array" ref="BV263">SUMPRODUCT((B263:BU263="X") * TIME(0, 20, 0))</f>
        <v>0</v>
      </c>
    </row>
    <row r="264" spans="1:74" x14ac:dyDescent="0.25">
      <c r="A264" s="4">
        <v>45516</v>
      </c>
      <c r="B264" s="87">
        <v>0.29166666666666669</v>
      </c>
      <c r="C264" s="88"/>
      <c r="D264" s="88"/>
      <c r="E264" s="87">
        <v>0.33333333333333298</v>
      </c>
      <c r="F264" s="88"/>
      <c r="G264" s="88"/>
      <c r="H264" s="87">
        <v>0.375</v>
      </c>
      <c r="I264" s="88"/>
      <c r="J264" s="88"/>
      <c r="K264" s="87">
        <v>0.41666666666666702</v>
      </c>
      <c r="L264" s="88"/>
      <c r="M264" s="88"/>
      <c r="N264" s="87">
        <v>0.45833333333333298</v>
      </c>
      <c r="O264" s="88"/>
      <c r="P264" s="88"/>
      <c r="Q264" s="87">
        <v>0.5</v>
      </c>
      <c r="R264" s="88"/>
      <c r="S264" s="88"/>
      <c r="T264" s="87">
        <v>0.54166666666666696</v>
      </c>
      <c r="U264" s="88"/>
      <c r="V264" s="88"/>
      <c r="W264" s="87">
        <v>0.58333333333333304</v>
      </c>
      <c r="X264" s="88"/>
      <c r="Y264" s="88"/>
      <c r="Z264" s="87">
        <v>0.625</v>
      </c>
      <c r="AA264" s="88"/>
      <c r="AB264" s="88"/>
      <c r="AC264" s="87">
        <v>0.66666666666666696</v>
      </c>
      <c r="AD264" s="88"/>
      <c r="AE264" s="88"/>
      <c r="AF264" s="87">
        <v>0.70833333333333004</v>
      </c>
      <c r="AG264" s="88"/>
      <c r="AH264" s="88"/>
      <c r="AI264" s="87">
        <v>0.749999999999997</v>
      </c>
      <c r="AJ264" s="88"/>
      <c r="AK264" s="88"/>
      <c r="AL264" s="87">
        <v>0.79166666666666297</v>
      </c>
      <c r="AM264" s="88"/>
      <c r="AN264" s="88"/>
      <c r="AO264" s="87">
        <v>0.83333333333333004</v>
      </c>
      <c r="AP264" s="88"/>
      <c r="AQ264" s="88"/>
      <c r="AR264" s="87">
        <v>0.874999999999997</v>
      </c>
      <c r="AS264" s="88"/>
      <c r="AT264" s="88"/>
      <c r="AU264" s="87">
        <v>0.91666666666666297</v>
      </c>
      <c r="AV264" s="88"/>
      <c r="AW264" s="88"/>
      <c r="AX264" s="87">
        <v>0.95833333333333004</v>
      </c>
      <c r="AY264" s="88"/>
      <c r="AZ264" s="88"/>
      <c r="BA264" s="87">
        <v>0.999999999999997</v>
      </c>
      <c r="BB264" s="88"/>
      <c r="BC264" s="88"/>
      <c r="BD264" s="87">
        <v>1.0416666666666601</v>
      </c>
      <c r="BE264" s="88"/>
      <c r="BF264" s="88"/>
      <c r="BG264" s="87">
        <v>1.0833333333333299</v>
      </c>
      <c r="BH264" s="88"/>
      <c r="BI264" s="88"/>
      <c r="BJ264" s="87">
        <v>1.125</v>
      </c>
      <c r="BK264" s="88"/>
      <c r="BL264" s="88"/>
      <c r="BM264" s="87">
        <v>1.1666666666666601</v>
      </c>
      <c r="BN264" s="88"/>
      <c r="BO264" s="88"/>
      <c r="BP264" s="87">
        <v>1.2083333333333299</v>
      </c>
      <c r="BQ264" s="88"/>
      <c r="BR264" s="88"/>
      <c r="BS264" s="87">
        <v>1.25</v>
      </c>
      <c r="BT264" s="88"/>
      <c r="BU264" s="88"/>
      <c r="BV264" s="1" t="s">
        <v>0</v>
      </c>
    </row>
    <row r="265" spans="1:74" x14ac:dyDescent="0.25">
      <c r="A265" s="5" t="s">
        <v>32</v>
      </c>
      <c r="B265" s="7"/>
      <c r="C265" s="7"/>
      <c r="D265" s="8"/>
      <c r="E265" s="7"/>
      <c r="F265" s="7"/>
      <c r="G265" s="8"/>
      <c r="H265" s="7"/>
      <c r="I265" s="7"/>
      <c r="J265" s="8"/>
      <c r="K265" s="7"/>
      <c r="L265" s="7"/>
      <c r="M265" s="8"/>
      <c r="N265" s="7"/>
      <c r="O265" s="7"/>
      <c r="P265" s="8"/>
      <c r="Q265" s="7"/>
      <c r="R265" s="7"/>
      <c r="S265" s="8"/>
      <c r="T265" s="7"/>
      <c r="U265" s="7"/>
      <c r="V265" s="8"/>
      <c r="W265" s="7"/>
      <c r="X265" s="7"/>
      <c r="Y265" s="8"/>
      <c r="Z265" s="7"/>
      <c r="AA265" s="7"/>
      <c r="AB265" s="8"/>
      <c r="AC265" s="7"/>
      <c r="AD265" s="7"/>
      <c r="AE265" s="8"/>
      <c r="AF265" s="7"/>
      <c r="AG265" s="7"/>
      <c r="AH265" s="8"/>
      <c r="AI265" s="7"/>
      <c r="AJ265" s="7"/>
      <c r="AK265" s="8"/>
      <c r="AL265" s="7"/>
      <c r="AM265" s="7"/>
      <c r="AN265" s="8"/>
      <c r="AO265" s="7"/>
      <c r="AP265" s="7"/>
      <c r="AQ265" s="8"/>
      <c r="AR265" s="7"/>
      <c r="AS265" s="7"/>
      <c r="AT265" s="8" t="s">
        <v>33</v>
      </c>
      <c r="AU265" s="7" t="s">
        <v>33</v>
      </c>
      <c r="AV265" s="7" t="s">
        <v>33</v>
      </c>
      <c r="AW265" s="8" t="s">
        <v>33</v>
      </c>
      <c r="AX265" s="7" t="s">
        <v>33</v>
      </c>
      <c r="AY265" s="7" t="s">
        <v>33</v>
      </c>
      <c r="AZ265" s="8" t="s">
        <v>33</v>
      </c>
      <c r="BA265" s="7"/>
      <c r="BB265" s="7"/>
      <c r="BC265" s="8"/>
      <c r="BD265" s="7"/>
      <c r="BE265" s="7"/>
      <c r="BF265" s="8"/>
      <c r="BG265" s="7" t="s">
        <v>33</v>
      </c>
      <c r="BH265" s="7" t="s">
        <v>33</v>
      </c>
      <c r="BI265" s="8" t="s">
        <v>33</v>
      </c>
      <c r="BJ265" s="7" t="s">
        <v>33</v>
      </c>
      <c r="BK265" s="7" t="s">
        <v>33</v>
      </c>
      <c r="BL265" s="8" t="s">
        <v>33</v>
      </c>
      <c r="BM265" s="7" t="s">
        <v>33</v>
      </c>
      <c r="BN265" s="7" t="s">
        <v>33</v>
      </c>
      <c r="BO265" s="8"/>
      <c r="BP265" s="7"/>
      <c r="BQ265" s="7"/>
      <c r="BR265" s="8"/>
      <c r="BS265" s="7"/>
      <c r="BT265" s="7"/>
      <c r="BU265" s="8"/>
      <c r="BV265" s="9" cm="1">
        <f t="array" ref="BV265">SUMPRODUCT((B265:BU265="X") * TIME(0, 20, 0))</f>
        <v>0.2083333333333334</v>
      </c>
    </row>
    <row r="266" spans="1:74" x14ac:dyDescent="0.25">
      <c r="A266" s="10" t="s">
        <v>29</v>
      </c>
      <c r="AP266" s="1" t="s">
        <v>33</v>
      </c>
      <c r="AQ266" s="3" t="s">
        <v>33</v>
      </c>
      <c r="AR266" s="1" t="s">
        <v>33</v>
      </c>
      <c r="AS266" s="1" t="s">
        <v>33</v>
      </c>
      <c r="BO266" s="3" t="s">
        <v>33</v>
      </c>
      <c r="BV266" s="11" cm="1">
        <f t="array" ref="BV266">SUMPRODUCT((B266:BU266="X") * TIME(0, 20, 0))</f>
        <v>6.9444444444444448E-2</v>
      </c>
    </row>
    <row r="267" spans="1:74" x14ac:dyDescent="0.25">
      <c r="A267" s="10" t="s">
        <v>30</v>
      </c>
      <c r="AM267" s="1" t="s">
        <v>33</v>
      </c>
      <c r="AN267" s="3" t="s">
        <v>33</v>
      </c>
      <c r="AO267" s="1" t="s">
        <v>33</v>
      </c>
      <c r="BA267" s="1" t="s">
        <v>33</v>
      </c>
      <c r="BB267" s="1" t="s">
        <v>33</v>
      </c>
      <c r="BC267" s="3" t="s">
        <v>33</v>
      </c>
      <c r="BV267" s="11" cm="1">
        <f t="array" ref="BV267">SUMPRODUCT((B267:BU267="X") * TIME(0, 20, 0))</f>
        <v>8.3333333333333343E-2</v>
      </c>
    </row>
    <row r="268" spans="1:74" x14ac:dyDescent="0.25">
      <c r="A268" s="12" t="s">
        <v>31</v>
      </c>
      <c r="B268" s="13"/>
      <c r="C268" s="13"/>
      <c r="D268" s="14"/>
      <c r="E268" s="13"/>
      <c r="F268" s="13"/>
      <c r="G268" s="14"/>
      <c r="H268" s="13"/>
      <c r="I268" s="13"/>
      <c r="J268" s="14"/>
      <c r="K268" s="13"/>
      <c r="L268" s="13"/>
      <c r="M268" s="14"/>
      <c r="N268" s="13"/>
      <c r="O268" s="13"/>
      <c r="P268" s="14"/>
      <c r="Q268" s="13"/>
      <c r="R268" s="13"/>
      <c r="S268" s="14"/>
      <c r="T268" s="13"/>
      <c r="U268" s="13"/>
      <c r="V268" s="14"/>
      <c r="W268" s="13"/>
      <c r="X268" s="13"/>
      <c r="Y268" s="14"/>
      <c r="Z268" s="13"/>
      <c r="AA268" s="13"/>
      <c r="AB268" s="14"/>
      <c r="AC268" s="13"/>
      <c r="AD268" s="13"/>
      <c r="AE268" s="14"/>
      <c r="AF268" s="13"/>
      <c r="AG268" s="13"/>
      <c r="AH268" s="14"/>
      <c r="AI268" s="13"/>
      <c r="AJ268" s="13"/>
      <c r="AK268" s="14"/>
      <c r="AL268" s="13"/>
      <c r="AM268" s="13"/>
      <c r="AN268" s="14"/>
      <c r="AO268" s="13"/>
      <c r="AP268" s="13"/>
      <c r="AQ268" s="14"/>
      <c r="AR268" s="13"/>
      <c r="AS268" s="13"/>
      <c r="AT268" s="14"/>
      <c r="AU268" s="13"/>
      <c r="AV268" s="13"/>
      <c r="AW268" s="14"/>
      <c r="AX268" s="13"/>
      <c r="AY268" s="13"/>
      <c r="AZ268" s="14"/>
      <c r="BA268" s="13"/>
      <c r="BB268" s="13"/>
      <c r="BC268" s="14"/>
      <c r="BD268" s="13" t="s">
        <v>33</v>
      </c>
      <c r="BE268" s="13" t="s">
        <v>33</v>
      </c>
      <c r="BF268" s="14" t="s">
        <v>33</v>
      </c>
      <c r="BG268" s="13"/>
      <c r="BH268" s="13"/>
      <c r="BI268" s="14"/>
      <c r="BJ268" s="13"/>
      <c r="BK268" s="13"/>
      <c r="BL268" s="14"/>
      <c r="BM268" s="13"/>
      <c r="BN268" s="13"/>
      <c r="BO268" s="14"/>
      <c r="BP268" s="13" t="s">
        <v>33</v>
      </c>
      <c r="BQ268" s="13" t="s">
        <v>33</v>
      </c>
      <c r="BR268" s="14" t="s">
        <v>33</v>
      </c>
      <c r="BS268" s="13"/>
      <c r="BT268" s="13"/>
      <c r="BU268" s="14"/>
      <c r="BV268" s="15" cm="1">
        <f t="array" ref="BV268">SUMPRODUCT((B268:BU268="X") * TIME(0, 20, 0))</f>
        <v>8.3333333333333343E-2</v>
      </c>
    </row>
    <row r="269" spans="1:74" x14ac:dyDescent="0.25">
      <c r="A269" s="4">
        <v>45517</v>
      </c>
      <c r="B269" s="87">
        <v>0.29166666666666669</v>
      </c>
      <c r="C269" s="88"/>
      <c r="D269" s="88"/>
      <c r="E269" s="87">
        <v>0.33333333333333298</v>
      </c>
      <c r="F269" s="88"/>
      <c r="G269" s="88"/>
      <c r="H269" s="87">
        <v>0.375</v>
      </c>
      <c r="I269" s="88"/>
      <c r="J269" s="88"/>
      <c r="K269" s="87">
        <v>0.41666666666666702</v>
      </c>
      <c r="L269" s="88"/>
      <c r="M269" s="88"/>
      <c r="N269" s="87">
        <v>0.45833333333333298</v>
      </c>
      <c r="O269" s="88"/>
      <c r="P269" s="88"/>
      <c r="Q269" s="87">
        <v>0.5</v>
      </c>
      <c r="R269" s="88"/>
      <c r="S269" s="88"/>
      <c r="T269" s="87">
        <v>0.54166666666666696</v>
      </c>
      <c r="U269" s="88"/>
      <c r="V269" s="88"/>
      <c r="W269" s="87">
        <v>0.58333333333333304</v>
      </c>
      <c r="X269" s="88"/>
      <c r="Y269" s="88"/>
      <c r="Z269" s="87">
        <v>0.625</v>
      </c>
      <c r="AA269" s="88"/>
      <c r="AB269" s="88"/>
      <c r="AC269" s="87">
        <v>0.66666666666666696</v>
      </c>
      <c r="AD269" s="88"/>
      <c r="AE269" s="88"/>
      <c r="AF269" s="87">
        <v>0.70833333333333004</v>
      </c>
      <c r="AG269" s="88"/>
      <c r="AH269" s="88"/>
      <c r="AI269" s="87">
        <v>0.749999999999997</v>
      </c>
      <c r="AJ269" s="88"/>
      <c r="AK269" s="88"/>
      <c r="AL269" s="87">
        <v>0.79166666666666297</v>
      </c>
      <c r="AM269" s="88"/>
      <c r="AN269" s="88"/>
      <c r="AO269" s="87">
        <v>0.83333333333333004</v>
      </c>
      <c r="AP269" s="88"/>
      <c r="AQ269" s="88"/>
      <c r="AR269" s="87">
        <v>0.874999999999997</v>
      </c>
      <c r="AS269" s="88"/>
      <c r="AT269" s="88"/>
      <c r="AU269" s="87">
        <v>0.91666666666666297</v>
      </c>
      <c r="AV269" s="88"/>
      <c r="AW269" s="88"/>
      <c r="AX269" s="87">
        <v>0.95833333333333004</v>
      </c>
      <c r="AY269" s="88"/>
      <c r="AZ269" s="88"/>
      <c r="BA269" s="87">
        <v>0.999999999999997</v>
      </c>
      <c r="BB269" s="88"/>
      <c r="BC269" s="88"/>
      <c r="BD269" s="87">
        <v>1.0416666666666601</v>
      </c>
      <c r="BE269" s="88"/>
      <c r="BF269" s="88"/>
      <c r="BG269" s="87">
        <v>1.0833333333333299</v>
      </c>
      <c r="BH269" s="88"/>
      <c r="BI269" s="88"/>
      <c r="BJ269" s="87">
        <v>1.125</v>
      </c>
      <c r="BK269" s="88"/>
      <c r="BL269" s="88"/>
      <c r="BM269" s="87">
        <v>1.1666666666666601</v>
      </c>
      <c r="BN269" s="88"/>
      <c r="BO269" s="88"/>
      <c r="BP269" s="87">
        <v>1.2083333333333299</v>
      </c>
      <c r="BQ269" s="88"/>
      <c r="BR269" s="88"/>
      <c r="BS269" s="87">
        <v>1.25</v>
      </c>
      <c r="BT269" s="88"/>
      <c r="BU269" s="88"/>
      <c r="BV269" s="1" t="s">
        <v>0</v>
      </c>
    </row>
    <row r="270" spans="1:74" x14ac:dyDescent="0.25">
      <c r="A270" s="5" t="s">
        <v>32</v>
      </c>
      <c r="B270" s="7"/>
      <c r="C270" s="7"/>
      <c r="D270" s="8"/>
      <c r="E270" s="7"/>
      <c r="F270" s="7"/>
      <c r="G270" s="8"/>
      <c r="H270" s="7"/>
      <c r="I270" s="7"/>
      <c r="J270" s="8"/>
      <c r="K270" s="7"/>
      <c r="L270" s="7"/>
      <c r="M270" s="8"/>
      <c r="N270" s="7"/>
      <c r="O270" s="7"/>
      <c r="P270" s="8"/>
      <c r="Q270" s="7"/>
      <c r="R270" s="7"/>
      <c r="S270" s="8"/>
      <c r="T270" s="7"/>
      <c r="U270" s="7"/>
      <c r="V270" s="8"/>
      <c r="W270" s="7"/>
      <c r="X270" s="7"/>
      <c r="Y270" s="8"/>
      <c r="Z270" s="7"/>
      <c r="AA270" s="7"/>
      <c r="AB270" s="8"/>
      <c r="AC270" s="7"/>
      <c r="AD270" s="7"/>
      <c r="AE270" s="8"/>
      <c r="AF270" s="7"/>
      <c r="AG270" s="7"/>
      <c r="AH270" s="8"/>
      <c r="AI270" s="7"/>
      <c r="AJ270" s="7"/>
      <c r="AK270" s="8"/>
      <c r="AL270" s="7"/>
      <c r="AM270" s="7"/>
      <c r="AN270" s="8"/>
      <c r="AO270" s="7"/>
      <c r="AP270" s="7"/>
      <c r="AQ270" s="8"/>
      <c r="AR270" s="7"/>
      <c r="AS270" s="7"/>
      <c r="AT270" s="8"/>
      <c r="AU270" s="7"/>
      <c r="AV270" s="7"/>
      <c r="AW270" s="8"/>
      <c r="AX270" s="7"/>
      <c r="AY270" s="7"/>
      <c r="AZ270" s="8"/>
      <c r="BA270" s="7"/>
      <c r="BB270" s="7" t="s">
        <v>33</v>
      </c>
      <c r="BC270" s="8" t="s">
        <v>33</v>
      </c>
      <c r="BD270" s="7" t="s">
        <v>33</v>
      </c>
      <c r="BE270" s="7" t="s">
        <v>33</v>
      </c>
      <c r="BF270" s="8"/>
      <c r="BG270" s="7"/>
      <c r="BH270" s="7"/>
      <c r="BI270" s="8"/>
      <c r="BJ270" s="7"/>
      <c r="BK270" s="7"/>
      <c r="BL270" s="8"/>
      <c r="BM270" s="7"/>
      <c r="BN270" s="7"/>
      <c r="BO270" s="8"/>
      <c r="BP270" s="7"/>
      <c r="BQ270" s="7"/>
      <c r="BR270" s="8"/>
      <c r="BS270" s="7"/>
      <c r="BT270" s="7"/>
      <c r="BU270" s="8"/>
      <c r="BV270" s="9" cm="1">
        <f t="array" ref="BV270">SUMPRODUCT((B270:BU270="X") * TIME(0, 20, 0))</f>
        <v>5.5555555555555552E-2</v>
      </c>
    </row>
    <row r="271" spans="1:74" x14ac:dyDescent="0.25">
      <c r="A271" s="10" t="s">
        <v>29</v>
      </c>
      <c r="AG271" s="1" t="s">
        <v>33</v>
      </c>
      <c r="AH271" s="3" t="s">
        <v>33</v>
      </c>
      <c r="AI271" s="1" t="s">
        <v>33</v>
      </c>
      <c r="AJ271" s="1" t="s">
        <v>33</v>
      </c>
      <c r="AK271" s="3" t="s">
        <v>33</v>
      </c>
      <c r="AL271" s="1" t="s">
        <v>33</v>
      </c>
      <c r="AM271" s="1" t="s">
        <v>33</v>
      </c>
      <c r="AN271" s="3" t="s">
        <v>33</v>
      </c>
      <c r="AO271" s="1" t="s">
        <v>33</v>
      </c>
      <c r="AP271" s="1" t="s">
        <v>33</v>
      </c>
      <c r="AQ271" s="3" t="s">
        <v>33</v>
      </c>
      <c r="AR271" s="1" t="s">
        <v>33</v>
      </c>
      <c r="BH271" s="1" t="s">
        <v>33</v>
      </c>
      <c r="BI271" s="3" t="s">
        <v>33</v>
      </c>
      <c r="BJ271" s="1" t="s">
        <v>33</v>
      </c>
      <c r="BK271" s="1" t="s">
        <v>33</v>
      </c>
      <c r="BL271" s="3" t="s">
        <v>33</v>
      </c>
      <c r="BV271" s="11" cm="1">
        <f t="array" ref="BV271">SUMPRODUCT((B271:BU271="X") * TIME(0, 20, 0))</f>
        <v>0.23611111111111119</v>
      </c>
    </row>
    <row r="272" spans="1:74" x14ac:dyDescent="0.25">
      <c r="A272" s="10" t="s">
        <v>30</v>
      </c>
      <c r="BV272" s="11" cm="1">
        <f t="array" ref="BV272">SUMPRODUCT((B272:BU272="X") * TIME(0, 20, 0))</f>
        <v>0</v>
      </c>
    </row>
    <row r="273" spans="1:74" x14ac:dyDescent="0.25">
      <c r="A273" s="12" t="s">
        <v>31</v>
      </c>
      <c r="B273" s="13"/>
      <c r="C273" s="13"/>
      <c r="D273" s="14"/>
      <c r="E273" s="13"/>
      <c r="F273" s="13"/>
      <c r="G273" s="14"/>
      <c r="H273" s="13"/>
      <c r="I273" s="13"/>
      <c r="J273" s="14"/>
      <c r="K273" s="13"/>
      <c r="L273" s="13"/>
      <c r="M273" s="14"/>
      <c r="N273" s="13"/>
      <c r="O273" s="13"/>
      <c r="P273" s="14"/>
      <c r="Q273" s="13"/>
      <c r="R273" s="13"/>
      <c r="S273" s="14"/>
      <c r="T273" s="13"/>
      <c r="U273" s="13"/>
      <c r="V273" s="14"/>
      <c r="W273" s="13"/>
      <c r="X273" s="13"/>
      <c r="Y273" s="14"/>
      <c r="Z273" s="13"/>
      <c r="AA273" s="13"/>
      <c r="AB273" s="14"/>
      <c r="AC273" s="13"/>
      <c r="AD273" s="13"/>
      <c r="AE273" s="14"/>
      <c r="AF273" s="13"/>
      <c r="AG273" s="13"/>
      <c r="AH273" s="14"/>
      <c r="AI273" s="13"/>
      <c r="AJ273" s="13"/>
      <c r="AK273" s="14"/>
      <c r="AL273" s="13"/>
      <c r="AM273" s="13"/>
      <c r="AN273" s="14"/>
      <c r="AO273" s="13"/>
      <c r="AP273" s="13"/>
      <c r="AQ273" s="14"/>
      <c r="AR273" s="13"/>
      <c r="AS273" s="13" t="s">
        <v>33</v>
      </c>
      <c r="AT273" s="14" t="s">
        <v>33</v>
      </c>
      <c r="AU273" s="13" t="s">
        <v>33</v>
      </c>
      <c r="AV273" s="13" t="s">
        <v>33</v>
      </c>
      <c r="AW273" s="14" t="s">
        <v>33</v>
      </c>
      <c r="AX273" s="13" t="s">
        <v>33</v>
      </c>
      <c r="AY273" s="13" t="s">
        <v>33</v>
      </c>
      <c r="AZ273" s="14" t="s">
        <v>33</v>
      </c>
      <c r="BA273" s="13" t="s">
        <v>33</v>
      </c>
      <c r="BB273" s="13"/>
      <c r="BC273" s="14"/>
      <c r="BD273" s="13"/>
      <c r="BE273" s="13"/>
      <c r="BF273" s="14" t="s">
        <v>33</v>
      </c>
      <c r="BG273" s="13" t="s">
        <v>33</v>
      </c>
      <c r="BH273" s="13"/>
      <c r="BI273" s="14"/>
      <c r="BJ273" s="13"/>
      <c r="BK273" s="13"/>
      <c r="BL273" s="14"/>
      <c r="BM273" s="13"/>
      <c r="BN273" s="13"/>
      <c r="BO273" s="14"/>
      <c r="BP273" s="13"/>
      <c r="BQ273" s="13"/>
      <c r="BR273" s="14"/>
      <c r="BS273" s="13"/>
      <c r="BT273" s="13"/>
      <c r="BU273" s="14"/>
      <c r="BV273" s="15" cm="1">
        <f t="array" ref="BV273">SUMPRODUCT((B273:BU273="X") * TIME(0, 20, 0))</f>
        <v>0.15277777777777782</v>
      </c>
    </row>
    <row r="274" spans="1:74" x14ac:dyDescent="0.25">
      <c r="A274" s="4">
        <v>45518</v>
      </c>
      <c r="B274" s="87">
        <v>0.29166666666666669</v>
      </c>
      <c r="C274" s="88"/>
      <c r="D274" s="88"/>
      <c r="E274" s="87">
        <v>0.33333333333333298</v>
      </c>
      <c r="F274" s="88"/>
      <c r="G274" s="88"/>
      <c r="H274" s="87">
        <v>0.375</v>
      </c>
      <c r="I274" s="88"/>
      <c r="J274" s="88"/>
      <c r="K274" s="87">
        <v>0.41666666666666702</v>
      </c>
      <c r="L274" s="88"/>
      <c r="M274" s="88"/>
      <c r="N274" s="87">
        <v>0.45833333333333298</v>
      </c>
      <c r="O274" s="88"/>
      <c r="P274" s="88"/>
      <c r="Q274" s="87">
        <v>0.5</v>
      </c>
      <c r="R274" s="88"/>
      <c r="S274" s="88"/>
      <c r="T274" s="87">
        <v>0.54166666666666696</v>
      </c>
      <c r="U274" s="88"/>
      <c r="V274" s="88"/>
      <c r="W274" s="87">
        <v>0.58333333333333304</v>
      </c>
      <c r="X274" s="88"/>
      <c r="Y274" s="88"/>
      <c r="Z274" s="87">
        <v>0.625</v>
      </c>
      <c r="AA274" s="88"/>
      <c r="AB274" s="88"/>
      <c r="AC274" s="87">
        <v>0.66666666666666696</v>
      </c>
      <c r="AD274" s="88"/>
      <c r="AE274" s="88"/>
      <c r="AF274" s="87">
        <v>0.70833333333333004</v>
      </c>
      <c r="AG274" s="88"/>
      <c r="AH274" s="88"/>
      <c r="AI274" s="87">
        <v>0.749999999999997</v>
      </c>
      <c r="AJ274" s="88"/>
      <c r="AK274" s="88"/>
      <c r="AL274" s="87">
        <v>0.79166666666666297</v>
      </c>
      <c r="AM274" s="88"/>
      <c r="AN274" s="88"/>
      <c r="AO274" s="87">
        <v>0.83333333333333004</v>
      </c>
      <c r="AP274" s="88"/>
      <c r="AQ274" s="88"/>
      <c r="AR274" s="87">
        <v>0.874999999999997</v>
      </c>
      <c r="AS274" s="88"/>
      <c r="AT274" s="88"/>
      <c r="AU274" s="87">
        <v>0.91666666666666297</v>
      </c>
      <c r="AV274" s="88"/>
      <c r="AW274" s="88"/>
      <c r="AX274" s="87">
        <v>0.95833333333333004</v>
      </c>
      <c r="AY274" s="88"/>
      <c r="AZ274" s="88"/>
      <c r="BA274" s="87">
        <v>0.999999999999997</v>
      </c>
      <c r="BB274" s="88"/>
      <c r="BC274" s="88"/>
      <c r="BD274" s="87">
        <v>1.0416666666666601</v>
      </c>
      <c r="BE274" s="88"/>
      <c r="BF274" s="88"/>
      <c r="BG274" s="87">
        <v>1.0833333333333299</v>
      </c>
      <c r="BH274" s="88"/>
      <c r="BI274" s="88"/>
      <c r="BJ274" s="87">
        <v>1.125</v>
      </c>
      <c r="BK274" s="88"/>
      <c r="BL274" s="88"/>
      <c r="BM274" s="87">
        <v>1.1666666666666601</v>
      </c>
      <c r="BN274" s="88"/>
      <c r="BO274" s="88"/>
      <c r="BP274" s="87">
        <v>1.2083333333333299</v>
      </c>
      <c r="BQ274" s="88"/>
      <c r="BR274" s="88"/>
      <c r="BS274" s="87">
        <v>1.25</v>
      </c>
      <c r="BT274" s="88"/>
      <c r="BU274" s="88"/>
      <c r="BV274" s="1" t="s">
        <v>0</v>
      </c>
    </row>
    <row r="275" spans="1:74" x14ac:dyDescent="0.25">
      <c r="A275" s="5" t="s">
        <v>32</v>
      </c>
      <c r="B275" s="7"/>
      <c r="C275" s="7"/>
      <c r="D275" s="8"/>
      <c r="E275" s="7"/>
      <c r="F275" s="7"/>
      <c r="G275" s="8"/>
      <c r="H275" s="7"/>
      <c r="I275" s="7"/>
      <c r="J275" s="8"/>
      <c r="K275" s="7"/>
      <c r="L275" s="7"/>
      <c r="M275" s="8"/>
      <c r="N275" s="7"/>
      <c r="O275" s="7"/>
      <c r="P275" s="8"/>
      <c r="Q275" s="7"/>
      <c r="R275" s="7"/>
      <c r="S275" s="8"/>
      <c r="T275" s="7"/>
      <c r="U275" s="7"/>
      <c r="V275" s="8"/>
      <c r="W275" s="7"/>
      <c r="X275" s="7"/>
      <c r="Y275" s="8"/>
      <c r="Z275" s="7"/>
      <c r="AA275" s="7"/>
      <c r="AB275" s="8"/>
      <c r="AC275" s="7"/>
      <c r="AD275" s="7"/>
      <c r="AE275" s="8"/>
      <c r="AF275" s="7"/>
      <c r="AG275" s="7"/>
      <c r="AH275" s="8"/>
      <c r="AI275" s="7"/>
      <c r="AJ275" s="7"/>
      <c r="AK275" s="8"/>
      <c r="AL275" s="7"/>
      <c r="AM275" s="7"/>
      <c r="AN275" s="8"/>
      <c r="AO275" s="7"/>
      <c r="AP275" s="7" t="s">
        <v>33</v>
      </c>
      <c r="AQ275" s="8" t="s">
        <v>33</v>
      </c>
      <c r="AR275" s="7" t="s">
        <v>33</v>
      </c>
      <c r="AS275" s="7"/>
      <c r="AT275" s="8"/>
      <c r="AU275" s="7"/>
      <c r="AV275" s="7"/>
      <c r="AW275" s="8"/>
      <c r="AX275" s="7"/>
      <c r="AY275" s="7"/>
      <c r="AZ275" s="8"/>
      <c r="BA275" s="7"/>
      <c r="BB275" s="7"/>
      <c r="BC275" s="8"/>
      <c r="BD275" s="7"/>
      <c r="BE275" s="7"/>
      <c r="BF275" s="8"/>
      <c r="BG275" s="7"/>
      <c r="BH275" s="7"/>
      <c r="BI275" s="8" t="s">
        <v>33</v>
      </c>
      <c r="BJ275" s="7" t="s">
        <v>33</v>
      </c>
      <c r="BK275" s="7" t="s">
        <v>33</v>
      </c>
      <c r="BL275" s="8" t="s">
        <v>33</v>
      </c>
      <c r="BM275" s="7" t="s">
        <v>33</v>
      </c>
      <c r="BN275" s="7" t="s">
        <v>33</v>
      </c>
      <c r="BO275" s="8" t="s">
        <v>33</v>
      </c>
      <c r="BP275" s="7"/>
      <c r="BQ275" s="7"/>
      <c r="BR275" s="8"/>
      <c r="BS275" s="7"/>
      <c r="BT275" s="7"/>
      <c r="BU275" s="8"/>
      <c r="BV275" s="9" cm="1">
        <f t="array" ref="BV275">SUMPRODUCT((B275:BU275="X") * TIME(0, 20, 0))</f>
        <v>0.13888888888888892</v>
      </c>
    </row>
    <row r="276" spans="1:74" x14ac:dyDescent="0.25">
      <c r="A276" s="10" t="s">
        <v>29</v>
      </c>
      <c r="AM276" s="1" t="s">
        <v>33</v>
      </c>
      <c r="AN276" s="3" t="s">
        <v>33</v>
      </c>
      <c r="AO276" s="1" t="s">
        <v>33</v>
      </c>
      <c r="AS276" s="1" t="s">
        <v>33</v>
      </c>
      <c r="AT276" s="3" t="s">
        <v>33</v>
      </c>
      <c r="AU276" s="1" t="s">
        <v>33</v>
      </c>
      <c r="AV276" s="1" t="s">
        <v>33</v>
      </c>
      <c r="AW276" s="3" t="s">
        <v>33</v>
      </c>
      <c r="AX276" s="1" t="s">
        <v>33</v>
      </c>
      <c r="AY276" s="1" t="s">
        <v>33</v>
      </c>
      <c r="BV276" s="11" cm="1">
        <f t="array" ref="BV276">SUMPRODUCT((B276:BU276="X") * TIME(0, 20, 0))</f>
        <v>0.13888888888888892</v>
      </c>
    </row>
    <row r="277" spans="1:74" x14ac:dyDescent="0.25">
      <c r="A277" s="10" t="s">
        <v>30</v>
      </c>
      <c r="BV277" s="11" cm="1">
        <f t="array" ref="BV277">SUMPRODUCT((B277:BU277="X") * TIME(0, 20, 0))</f>
        <v>0</v>
      </c>
    </row>
    <row r="278" spans="1:74" x14ac:dyDescent="0.25">
      <c r="A278" s="12" t="s">
        <v>31</v>
      </c>
      <c r="B278" s="13"/>
      <c r="C278" s="13"/>
      <c r="D278" s="14"/>
      <c r="E278" s="13"/>
      <c r="F278" s="13"/>
      <c r="G278" s="14"/>
      <c r="H278" s="13"/>
      <c r="I278" s="13"/>
      <c r="J278" s="14"/>
      <c r="K278" s="13"/>
      <c r="L278" s="13"/>
      <c r="M278" s="14"/>
      <c r="N278" s="13"/>
      <c r="O278" s="13"/>
      <c r="P278" s="14"/>
      <c r="Q278" s="13"/>
      <c r="R278" s="13"/>
      <c r="S278" s="14"/>
      <c r="T278" s="13"/>
      <c r="U278" s="13"/>
      <c r="V278" s="14"/>
      <c r="W278" s="13"/>
      <c r="X278" s="13"/>
      <c r="Y278" s="14"/>
      <c r="Z278" s="13"/>
      <c r="AA278" s="13"/>
      <c r="AB278" s="14"/>
      <c r="AC278" s="13"/>
      <c r="AD278" s="13"/>
      <c r="AE278" s="14"/>
      <c r="AF278" s="13"/>
      <c r="AG278" s="13"/>
      <c r="AH278" s="14"/>
      <c r="AI278" s="13"/>
      <c r="AJ278" s="13"/>
      <c r="AK278" s="14"/>
      <c r="AL278" s="13"/>
      <c r="AM278" s="13"/>
      <c r="AN278" s="14"/>
      <c r="AO278" s="13"/>
      <c r="AP278" s="13"/>
      <c r="AQ278" s="14"/>
      <c r="AR278" s="13"/>
      <c r="AS278" s="13"/>
      <c r="AT278" s="14"/>
      <c r="AU278" s="13"/>
      <c r="AV278" s="13"/>
      <c r="AW278" s="14"/>
      <c r="AX278" s="13"/>
      <c r="AY278" s="13"/>
      <c r="AZ278" s="14" t="s">
        <v>33</v>
      </c>
      <c r="BA278" s="13" t="s">
        <v>33</v>
      </c>
      <c r="BB278" s="13" t="s">
        <v>33</v>
      </c>
      <c r="BC278" s="14" t="s">
        <v>33</v>
      </c>
      <c r="BD278" s="13" t="s">
        <v>33</v>
      </c>
      <c r="BE278" s="13" t="s">
        <v>33</v>
      </c>
      <c r="BF278" s="14" t="s">
        <v>33</v>
      </c>
      <c r="BG278" s="13" t="s">
        <v>33</v>
      </c>
      <c r="BH278" s="13" t="s">
        <v>33</v>
      </c>
      <c r="BI278" s="14"/>
      <c r="BJ278" s="13"/>
      <c r="BK278" s="13"/>
      <c r="BL278" s="14"/>
      <c r="BM278" s="13"/>
      <c r="BN278" s="13"/>
      <c r="BO278" s="14"/>
      <c r="BP278" s="13"/>
      <c r="BQ278" s="13"/>
      <c r="BR278" s="14"/>
      <c r="BS278" s="13"/>
      <c r="BT278" s="13"/>
      <c r="BU278" s="14"/>
      <c r="BV278" s="15" cm="1">
        <f t="array" ref="BV278">SUMPRODUCT((B278:BU278="X") * TIME(0, 20, 0))</f>
        <v>0.12500000000000003</v>
      </c>
    </row>
    <row r="279" spans="1:74" x14ac:dyDescent="0.25">
      <c r="A279" s="4">
        <v>45519</v>
      </c>
      <c r="B279" s="87">
        <v>0.29166666666666669</v>
      </c>
      <c r="C279" s="88"/>
      <c r="D279" s="88"/>
      <c r="E279" s="87">
        <v>0.33333333333333298</v>
      </c>
      <c r="F279" s="88"/>
      <c r="G279" s="88"/>
      <c r="H279" s="87">
        <v>0.375</v>
      </c>
      <c r="I279" s="88"/>
      <c r="J279" s="88"/>
      <c r="K279" s="87">
        <v>0.41666666666666702</v>
      </c>
      <c r="L279" s="88"/>
      <c r="M279" s="88"/>
      <c r="N279" s="87">
        <v>0.45833333333333298</v>
      </c>
      <c r="O279" s="88"/>
      <c r="P279" s="88"/>
      <c r="Q279" s="87">
        <v>0.5</v>
      </c>
      <c r="R279" s="88"/>
      <c r="S279" s="88"/>
      <c r="T279" s="87">
        <v>0.54166666666666696</v>
      </c>
      <c r="U279" s="88"/>
      <c r="V279" s="88"/>
      <c r="W279" s="87">
        <v>0.58333333333333304</v>
      </c>
      <c r="X279" s="88"/>
      <c r="Y279" s="88"/>
      <c r="Z279" s="87">
        <v>0.625</v>
      </c>
      <c r="AA279" s="88"/>
      <c r="AB279" s="88"/>
      <c r="AC279" s="87">
        <v>0.66666666666666696</v>
      </c>
      <c r="AD279" s="88"/>
      <c r="AE279" s="88"/>
      <c r="AF279" s="87">
        <v>0.70833333333333004</v>
      </c>
      <c r="AG279" s="88"/>
      <c r="AH279" s="88"/>
      <c r="AI279" s="87">
        <v>0.749999999999997</v>
      </c>
      <c r="AJ279" s="88"/>
      <c r="AK279" s="88"/>
      <c r="AL279" s="87">
        <v>0.79166666666666297</v>
      </c>
      <c r="AM279" s="88"/>
      <c r="AN279" s="88"/>
      <c r="AO279" s="87">
        <v>0.83333333333333004</v>
      </c>
      <c r="AP279" s="88"/>
      <c r="AQ279" s="88"/>
      <c r="AR279" s="87">
        <v>0.874999999999997</v>
      </c>
      <c r="AS279" s="88"/>
      <c r="AT279" s="88"/>
      <c r="AU279" s="87">
        <v>0.91666666666666297</v>
      </c>
      <c r="AV279" s="88"/>
      <c r="AW279" s="88"/>
      <c r="AX279" s="87">
        <v>0.95833333333333004</v>
      </c>
      <c r="AY279" s="88"/>
      <c r="AZ279" s="88"/>
      <c r="BA279" s="87">
        <v>0.999999999999997</v>
      </c>
      <c r="BB279" s="88"/>
      <c r="BC279" s="88"/>
      <c r="BD279" s="87">
        <v>1.0416666666666601</v>
      </c>
      <c r="BE279" s="88"/>
      <c r="BF279" s="88"/>
      <c r="BG279" s="87">
        <v>1.0833333333333299</v>
      </c>
      <c r="BH279" s="88"/>
      <c r="BI279" s="88"/>
      <c r="BJ279" s="87">
        <v>1.125</v>
      </c>
      <c r="BK279" s="88"/>
      <c r="BL279" s="88"/>
      <c r="BM279" s="87">
        <v>1.1666666666666601</v>
      </c>
      <c r="BN279" s="88"/>
      <c r="BO279" s="88"/>
      <c r="BP279" s="87">
        <v>1.2083333333333299</v>
      </c>
      <c r="BQ279" s="88"/>
      <c r="BR279" s="88"/>
      <c r="BS279" s="87">
        <v>1.25</v>
      </c>
      <c r="BT279" s="88"/>
      <c r="BU279" s="88"/>
      <c r="BV279" s="1" t="s">
        <v>0</v>
      </c>
    </row>
    <row r="280" spans="1:74" x14ac:dyDescent="0.25">
      <c r="A280" s="5" t="s">
        <v>32</v>
      </c>
      <c r="B280" s="7"/>
      <c r="C280" s="7"/>
      <c r="D280" s="8"/>
      <c r="E280" s="7"/>
      <c r="F280" s="7"/>
      <c r="G280" s="8"/>
      <c r="H280" s="7"/>
      <c r="I280" s="7"/>
      <c r="J280" s="8"/>
      <c r="K280" s="7"/>
      <c r="L280" s="7"/>
      <c r="M280" s="8"/>
      <c r="N280" s="7"/>
      <c r="O280" s="7"/>
      <c r="P280" s="8"/>
      <c r="Q280" s="7"/>
      <c r="R280" s="7"/>
      <c r="S280" s="8"/>
      <c r="T280" s="7"/>
      <c r="U280" s="7"/>
      <c r="V280" s="8"/>
      <c r="W280" s="7"/>
      <c r="X280" s="7"/>
      <c r="Y280" s="8"/>
      <c r="Z280" s="7"/>
      <c r="AA280" s="7"/>
      <c r="AB280" s="8"/>
      <c r="AC280" s="7"/>
      <c r="AD280" s="7"/>
      <c r="AE280" s="8"/>
      <c r="AF280" s="7"/>
      <c r="AG280" s="7"/>
      <c r="AH280" s="8"/>
      <c r="AI280" s="7"/>
      <c r="AJ280" s="7"/>
      <c r="AK280" s="8"/>
      <c r="AL280" s="7" t="s">
        <v>33</v>
      </c>
      <c r="AM280" s="7" t="s">
        <v>33</v>
      </c>
      <c r="AN280" s="8" t="s">
        <v>33</v>
      </c>
      <c r="AO280" s="7" t="s">
        <v>33</v>
      </c>
      <c r="AP280" s="7" t="s">
        <v>33</v>
      </c>
      <c r="AQ280" s="8" t="s">
        <v>33</v>
      </c>
      <c r="AR280" s="7" t="s">
        <v>33</v>
      </c>
      <c r="AS280" s="7" t="s">
        <v>33</v>
      </c>
      <c r="AT280" s="8" t="s">
        <v>33</v>
      </c>
      <c r="AU280" s="7" t="s">
        <v>33</v>
      </c>
      <c r="AV280" s="7" t="s">
        <v>33</v>
      </c>
      <c r="AW280" s="8" t="s">
        <v>33</v>
      </c>
      <c r="AX280" s="7" t="s">
        <v>33</v>
      </c>
      <c r="AY280" s="7" t="s">
        <v>33</v>
      </c>
      <c r="AZ280" s="8"/>
      <c r="BA280" s="7"/>
      <c r="BB280" s="7"/>
      <c r="BC280" s="8"/>
      <c r="BD280" s="7"/>
      <c r="BE280" s="7"/>
      <c r="BF280" s="8"/>
      <c r="BG280" s="7"/>
      <c r="BH280" s="7"/>
      <c r="BI280" s="8"/>
      <c r="BJ280" s="7"/>
      <c r="BK280" s="7"/>
      <c r="BL280" s="8"/>
      <c r="BM280" s="7"/>
      <c r="BN280" s="7"/>
      <c r="BO280" s="8"/>
      <c r="BP280" s="7"/>
      <c r="BQ280" s="7"/>
      <c r="BR280" s="8"/>
      <c r="BS280" s="7"/>
      <c r="BT280" s="7"/>
      <c r="BU280" s="8"/>
      <c r="BV280" s="9" cm="1">
        <f t="array" ref="BV280">SUMPRODUCT((B280:BU280="X") * TIME(0, 20, 0))</f>
        <v>0.1944444444444445</v>
      </c>
    </row>
    <row r="281" spans="1:74" x14ac:dyDescent="0.25">
      <c r="A281" s="10" t="s">
        <v>29</v>
      </c>
      <c r="BJ281" s="1" t="s">
        <v>33</v>
      </c>
      <c r="BK281" s="1" t="s">
        <v>33</v>
      </c>
      <c r="BL281" s="3" t="s">
        <v>33</v>
      </c>
      <c r="BP281" s="1" t="s">
        <v>33</v>
      </c>
      <c r="BV281" s="11" cm="1">
        <f t="array" ref="BV281">SUMPRODUCT((B281:BU281="X") * TIME(0, 20, 0))</f>
        <v>5.5555555555555552E-2</v>
      </c>
    </row>
    <row r="282" spans="1:74" x14ac:dyDescent="0.25">
      <c r="A282" s="10" t="s">
        <v>30</v>
      </c>
      <c r="AZ282" s="3" t="s">
        <v>33</v>
      </c>
      <c r="BA282" s="1" t="s">
        <v>33</v>
      </c>
      <c r="BB282" s="1" t="s">
        <v>33</v>
      </c>
      <c r="BC282" s="3" t="s">
        <v>33</v>
      </c>
      <c r="BD282" s="1" t="s">
        <v>33</v>
      </c>
      <c r="BE282" s="1" t="s">
        <v>33</v>
      </c>
      <c r="BF282" s="3" t="s">
        <v>33</v>
      </c>
      <c r="BG282" s="1" t="s">
        <v>33</v>
      </c>
      <c r="BH282" s="1" t="s">
        <v>33</v>
      </c>
      <c r="BI282" s="3" t="s">
        <v>33</v>
      </c>
      <c r="BM282" s="1" t="s">
        <v>33</v>
      </c>
      <c r="BN282" s="1" t="s">
        <v>33</v>
      </c>
      <c r="BO282" s="3" t="s">
        <v>33</v>
      </c>
      <c r="BV282" s="11" cm="1">
        <f t="array" ref="BV282">SUMPRODUCT((B282:BU282="X") * TIME(0, 20, 0))</f>
        <v>0.18055555555555561</v>
      </c>
    </row>
    <row r="283" spans="1:74" x14ac:dyDescent="0.25">
      <c r="A283" s="12" t="s">
        <v>31</v>
      </c>
      <c r="B283" s="13"/>
      <c r="C283" s="13"/>
      <c r="D283" s="14"/>
      <c r="E283" s="13"/>
      <c r="F283" s="13"/>
      <c r="G283" s="14"/>
      <c r="H283" s="13"/>
      <c r="I283" s="13"/>
      <c r="J283" s="14"/>
      <c r="K283" s="13"/>
      <c r="L283" s="13"/>
      <c r="M283" s="14"/>
      <c r="N283" s="13"/>
      <c r="O283" s="13"/>
      <c r="P283" s="14"/>
      <c r="Q283" s="13"/>
      <c r="R283" s="13"/>
      <c r="S283" s="14"/>
      <c r="T283" s="13"/>
      <c r="U283" s="13"/>
      <c r="V283" s="14"/>
      <c r="W283" s="13"/>
      <c r="X283" s="13"/>
      <c r="Y283" s="14"/>
      <c r="Z283" s="13"/>
      <c r="AA283" s="13"/>
      <c r="AB283" s="14"/>
      <c r="AC283" s="13"/>
      <c r="AD283" s="13"/>
      <c r="AE283" s="14"/>
      <c r="AF283" s="13"/>
      <c r="AG283" s="13"/>
      <c r="AH283" s="14"/>
      <c r="AI283" s="13"/>
      <c r="AJ283" s="13"/>
      <c r="AK283" s="14"/>
      <c r="AL283" s="13"/>
      <c r="AM283" s="13"/>
      <c r="AN283" s="14"/>
      <c r="AO283" s="13"/>
      <c r="AP283" s="13"/>
      <c r="AQ283" s="14"/>
      <c r="AR283" s="13"/>
      <c r="AS283" s="13"/>
      <c r="AT283" s="14"/>
      <c r="AU283" s="13"/>
      <c r="AV283" s="13"/>
      <c r="AW283" s="14"/>
      <c r="AX283" s="13"/>
      <c r="AY283" s="13"/>
      <c r="AZ283" s="14"/>
      <c r="BA283" s="13"/>
      <c r="BB283" s="13"/>
      <c r="BC283" s="14"/>
      <c r="BD283" s="13"/>
      <c r="BE283" s="13"/>
      <c r="BF283" s="14"/>
      <c r="BG283" s="13"/>
      <c r="BH283" s="13"/>
      <c r="BI283" s="14"/>
      <c r="BJ283" s="13"/>
      <c r="BK283" s="13"/>
      <c r="BL283" s="14"/>
      <c r="BM283" s="13"/>
      <c r="BN283" s="13"/>
      <c r="BO283" s="14"/>
      <c r="BP283" s="13"/>
      <c r="BQ283" s="13"/>
      <c r="BR283" s="14"/>
      <c r="BS283" s="13"/>
      <c r="BT283" s="13"/>
      <c r="BU283" s="14"/>
      <c r="BV283" s="15" cm="1">
        <f t="array" ref="BV283">SUMPRODUCT((B283:BU283="X") * TIME(0, 20, 0))</f>
        <v>0</v>
      </c>
    </row>
    <row r="284" spans="1:74" x14ac:dyDescent="0.25">
      <c r="A284" s="4">
        <v>45520</v>
      </c>
      <c r="B284" s="87">
        <v>0.29166666666666669</v>
      </c>
      <c r="C284" s="88"/>
      <c r="D284" s="88"/>
      <c r="E284" s="87">
        <v>0.33333333333333298</v>
      </c>
      <c r="F284" s="88"/>
      <c r="G284" s="88"/>
      <c r="H284" s="87">
        <v>0.375</v>
      </c>
      <c r="I284" s="88"/>
      <c r="J284" s="88"/>
      <c r="K284" s="87">
        <v>0.41666666666666702</v>
      </c>
      <c r="L284" s="88"/>
      <c r="M284" s="88"/>
      <c r="N284" s="87">
        <v>0.45833333333333298</v>
      </c>
      <c r="O284" s="88"/>
      <c r="P284" s="88"/>
      <c r="Q284" s="87">
        <v>0.5</v>
      </c>
      <c r="R284" s="88"/>
      <c r="S284" s="88"/>
      <c r="T284" s="87">
        <v>0.54166666666666696</v>
      </c>
      <c r="U284" s="88"/>
      <c r="V284" s="88"/>
      <c r="W284" s="87">
        <v>0.58333333333333304</v>
      </c>
      <c r="X284" s="88"/>
      <c r="Y284" s="88"/>
      <c r="Z284" s="87">
        <v>0.625</v>
      </c>
      <c r="AA284" s="88"/>
      <c r="AB284" s="88"/>
      <c r="AC284" s="87">
        <v>0.66666666666666696</v>
      </c>
      <c r="AD284" s="88"/>
      <c r="AE284" s="88"/>
      <c r="AF284" s="87">
        <v>0.70833333333333004</v>
      </c>
      <c r="AG284" s="88"/>
      <c r="AH284" s="88"/>
      <c r="AI284" s="87">
        <v>0.749999999999997</v>
      </c>
      <c r="AJ284" s="88"/>
      <c r="AK284" s="88"/>
      <c r="AL284" s="87">
        <v>0.79166666666666297</v>
      </c>
      <c r="AM284" s="88"/>
      <c r="AN284" s="88"/>
      <c r="AO284" s="87">
        <v>0.83333333333333004</v>
      </c>
      <c r="AP284" s="88"/>
      <c r="AQ284" s="88"/>
      <c r="AR284" s="87">
        <v>0.874999999999997</v>
      </c>
      <c r="AS284" s="88"/>
      <c r="AT284" s="88"/>
      <c r="AU284" s="87">
        <v>0.91666666666666297</v>
      </c>
      <c r="AV284" s="88"/>
      <c r="AW284" s="88"/>
      <c r="AX284" s="87">
        <v>0.95833333333333004</v>
      </c>
      <c r="AY284" s="88"/>
      <c r="AZ284" s="88"/>
      <c r="BA284" s="87">
        <v>0.999999999999997</v>
      </c>
      <c r="BB284" s="88"/>
      <c r="BC284" s="88"/>
      <c r="BD284" s="87">
        <v>1.0416666666666601</v>
      </c>
      <c r="BE284" s="88"/>
      <c r="BF284" s="88"/>
      <c r="BG284" s="87">
        <v>1.0833333333333299</v>
      </c>
      <c r="BH284" s="88"/>
      <c r="BI284" s="88"/>
      <c r="BJ284" s="87">
        <v>1.125</v>
      </c>
      <c r="BK284" s="88"/>
      <c r="BL284" s="88"/>
      <c r="BM284" s="87">
        <v>1.1666666666666601</v>
      </c>
      <c r="BN284" s="88"/>
      <c r="BO284" s="88"/>
      <c r="BP284" s="87">
        <v>1.2083333333333299</v>
      </c>
      <c r="BQ284" s="88"/>
      <c r="BR284" s="88"/>
      <c r="BS284" s="87">
        <v>1.25</v>
      </c>
      <c r="BT284" s="88"/>
      <c r="BU284" s="88"/>
      <c r="BV284" s="1" t="s">
        <v>0</v>
      </c>
    </row>
    <row r="285" spans="1:74" x14ac:dyDescent="0.25">
      <c r="A285" s="5" t="s">
        <v>32</v>
      </c>
      <c r="B285" s="7"/>
      <c r="C285" s="7"/>
      <c r="D285" s="8"/>
      <c r="E285" s="7"/>
      <c r="F285" s="7"/>
      <c r="G285" s="8"/>
      <c r="H285" s="7"/>
      <c r="I285" s="7"/>
      <c r="J285" s="8"/>
      <c r="K285" s="7"/>
      <c r="L285" s="7"/>
      <c r="M285" s="8"/>
      <c r="N285" s="7"/>
      <c r="O285" s="7"/>
      <c r="P285" s="8"/>
      <c r="Q285" s="7"/>
      <c r="R285" s="7"/>
      <c r="S285" s="8"/>
      <c r="T285" s="7"/>
      <c r="U285" s="7"/>
      <c r="V285" s="8"/>
      <c r="W285" s="7"/>
      <c r="X285" s="7"/>
      <c r="Y285" s="8"/>
      <c r="Z285" s="7"/>
      <c r="AA285" s="7"/>
      <c r="AB285" s="8"/>
      <c r="AC285" s="7"/>
      <c r="AD285" s="7"/>
      <c r="AE285" s="8"/>
      <c r="AF285" s="7"/>
      <c r="AG285" s="7"/>
      <c r="AH285" s="8"/>
      <c r="AI285" s="7"/>
      <c r="AJ285" s="7"/>
      <c r="AK285" s="8"/>
      <c r="AL285" s="7"/>
      <c r="AM285" s="7"/>
      <c r="AN285" s="8"/>
      <c r="AO285" s="7"/>
      <c r="AP285" s="7"/>
      <c r="AQ285" s="8"/>
      <c r="AR285" s="7"/>
      <c r="AS285" s="7"/>
      <c r="AT285" s="8"/>
      <c r="AU285" s="7"/>
      <c r="AV285" s="7"/>
      <c r="AW285" s="8"/>
      <c r="AX285" s="7"/>
      <c r="AY285" s="7"/>
      <c r="AZ285" s="8"/>
      <c r="BA285" s="7"/>
      <c r="BB285" s="7"/>
      <c r="BC285" s="8"/>
      <c r="BD285" s="7"/>
      <c r="BE285" s="7"/>
      <c r="BF285" s="8" t="s">
        <v>33</v>
      </c>
      <c r="BG285" s="7"/>
      <c r="BH285" s="7"/>
      <c r="BI285" s="8"/>
      <c r="BJ285" s="7" t="s">
        <v>33</v>
      </c>
      <c r="BK285" s="7"/>
      <c r="BL285" s="8"/>
      <c r="BM285" s="7"/>
      <c r="BN285" s="7"/>
      <c r="BO285" s="8"/>
      <c r="BP285" s="7"/>
      <c r="BQ285" s="7"/>
      <c r="BR285" s="8"/>
      <c r="BS285" s="7"/>
      <c r="BT285" s="7"/>
      <c r="BU285" s="8"/>
      <c r="BV285" s="9" cm="1">
        <f t="array" ref="BV285">SUMPRODUCT((B285:BU285="X") * TIME(0, 20, 0))</f>
        <v>2.7777777777777776E-2</v>
      </c>
    </row>
    <row r="286" spans="1:74" x14ac:dyDescent="0.25">
      <c r="A286" s="10" t="s">
        <v>29</v>
      </c>
      <c r="AM286" s="1" t="s">
        <v>33</v>
      </c>
      <c r="AN286" s="3" t="s">
        <v>33</v>
      </c>
      <c r="AO286" s="1" t="s">
        <v>33</v>
      </c>
      <c r="AP286" s="1" t="s">
        <v>33</v>
      </c>
      <c r="AQ286" s="3" t="s">
        <v>33</v>
      </c>
      <c r="AR286" s="1" t="s">
        <v>33</v>
      </c>
      <c r="AS286" s="1" t="s">
        <v>33</v>
      </c>
      <c r="AT286" s="3" t="s">
        <v>33</v>
      </c>
      <c r="AU286" s="1" t="s">
        <v>33</v>
      </c>
      <c r="AW286" s="3" t="s">
        <v>33</v>
      </c>
      <c r="AX286" s="1" t="s">
        <v>33</v>
      </c>
      <c r="AY286" s="1" t="s">
        <v>33</v>
      </c>
      <c r="BA286" s="1" t="s">
        <v>33</v>
      </c>
      <c r="BB286" s="1" t="s">
        <v>33</v>
      </c>
      <c r="BC286" s="3" t="s">
        <v>33</v>
      </c>
      <c r="BD286" s="1" t="s">
        <v>33</v>
      </c>
      <c r="BE286" s="1" t="s">
        <v>33</v>
      </c>
      <c r="BG286" s="1" t="s">
        <v>33</v>
      </c>
      <c r="BH286" s="1" t="s">
        <v>33</v>
      </c>
      <c r="BI286" s="3" t="s">
        <v>33</v>
      </c>
      <c r="BV286" s="11" cm="1">
        <f t="array" ref="BV286">SUMPRODUCT((B286:BU286="X") * TIME(0, 20, 0))</f>
        <v>0.27777777777777785</v>
      </c>
    </row>
    <row r="287" spans="1:74" x14ac:dyDescent="0.25">
      <c r="A287" s="10" t="s">
        <v>30</v>
      </c>
      <c r="AL287" s="1" t="s">
        <v>33</v>
      </c>
      <c r="AV287" s="1" t="s">
        <v>33</v>
      </c>
      <c r="BV287" s="11" cm="1">
        <f t="array" ref="BV287">SUMPRODUCT((B287:BU287="X") * TIME(0, 20, 0))</f>
        <v>2.7777777777777776E-2</v>
      </c>
    </row>
    <row r="288" spans="1:74" x14ac:dyDescent="0.25">
      <c r="A288" s="12" t="s">
        <v>31</v>
      </c>
      <c r="B288" s="13"/>
      <c r="C288" s="13"/>
      <c r="D288" s="14"/>
      <c r="E288" s="13"/>
      <c r="F288" s="13"/>
      <c r="G288" s="14"/>
      <c r="H288" s="13"/>
      <c r="I288" s="13"/>
      <c r="J288" s="14"/>
      <c r="K288" s="13"/>
      <c r="L288" s="13"/>
      <c r="M288" s="14"/>
      <c r="N288" s="13"/>
      <c r="O288" s="13"/>
      <c r="P288" s="14"/>
      <c r="Q288" s="13"/>
      <c r="R288" s="13"/>
      <c r="S288" s="14"/>
      <c r="T288" s="13"/>
      <c r="U288" s="13"/>
      <c r="V288" s="14"/>
      <c r="W288" s="13"/>
      <c r="X288" s="13"/>
      <c r="Y288" s="14"/>
      <c r="Z288" s="13"/>
      <c r="AA288" s="13"/>
      <c r="AB288" s="14"/>
      <c r="AC288" s="13"/>
      <c r="AD288" s="13"/>
      <c r="AE288" s="14"/>
      <c r="AF288" s="13"/>
      <c r="AG288" s="13"/>
      <c r="AH288" s="14"/>
      <c r="AI288" s="13"/>
      <c r="AJ288" s="13"/>
      <c r="AK288" s="14"/>
      <c r="AL288" s="13"/>
      <c r="AM288" s="13"/>
      <c r="AN288" s="14"/>
      <c r="AO288" s="13"/>
      <c r="AP288" s="13"/>
      <c r="AQ288" s="14"/>
      <c r="AR288" s="13"/>
      <c r="AS288" s="13"/>
      <c r="AT288" s="14"/>
      <c r="AU288" s="13"/>
      <c r="AV288" s="13"/>
      <c r="AW288" s="14"/>
      <c r="AX288" s="13"/>
      <c r="AY288" s="13"/>
      <c r="AZ288" s="14" t="s">
        <v>33</v>
      </c>
      <c r="BA288" s="13"/>
      <c r="BB288" s="13"/>
      <c r="BC288" s="14"/>
      <c r="BD288" s="13"/>
      <c r="BE288" s="13"/>
      <c r="BF288" s="14"/>
      <c r="BG288" s="13"/>
      <c r="BH288" s="13"/>
      <c r="BI288" s="14"/>
      <c r="BJ288" s="13"/>
      <c r="BK288" s="13"/>
      <c r="BL288" s="14"/>
      <c r="BM288" s="13"/>
      <c r="BN288" s="13"/>
      <c r="BO288" s="14"/>
      <c r="BP288" s="13"/>
      <c r="BQ288" s="13"/>
      <c r="BR288" s="14"/>
      <c r="BS288" s="13"/>
      <c r="BT288" s="13"/>
      <c r="BU288" s="14"/>
      <c r="BV288" s="15" cm="1">
        <f t="array" ref="BV288">SUMPRODUCT((B288:BU288="X") * TIME(0, 20, 0))</f>
        <v>1.3888888888888888E-2</v>
      </c>
    </row>
    <row r="289" spans="1:74" x14ac:dyDescent="0.25">
      <c r="A289" s="4">
        <v>45521</v>
      </c>
      <c r="B289" s="87">
        <v>0.29166666666666669</v>
      </c>
      <c r="C289" s="88"/>
      <c r="D289" s="88"/>
      <c r="E289" s="87">
        <v>0.33333333333333298</v>
      </c>
      <c r="F289" s="88"/>
      <c r="G289" s="88"/>
      <c r="H289" s="87">
        <v>0.375</v>
      </c>
      <c r="I289" s="88"/>
      <c r="J289" s="88"/>
      <c r="K289" s="87">
        <v>0.41666666666666702</v>
      </c>
      <c r="L289" s="88"/>
      <c r="M289" s="88"/>
      <c r="N289" s="87">
        <v>0.45833333333333298</v>
      </c>
      <c r="O289" s="88"/>
      <c r="P289" s="88"/>
      <c r="Q289" s="87">
        <v>0.5</v>
      </c>
      <c r="R289" s="88"/>
      <c r="S289" s="88"/>
      <c r="T289" s="87">
        <v>0.54166666666666696</v>
      </c>
      <c r="U289" s="88"/>
      <c r="V289" s="88"/>
      <c r="W289" s="87">
        <v>0.58333333333333304</v>
      </c>
      <c r="X289" s="88"/>
      <c r="Y289" s="88"/>
      <c r="Z289" s="87">
        <v>0.625</v>
      </c>
      <c r="AA289" s="88"/>
      <c r="AB289" s="88"/>
      <c r="AC289" s="87">
        <v>0.66666666666666696</v>
      </c>
      <c r="AD289" s="88"/>
      <c r="AE289" s="88"/>
      <c r="AF289" s="87">
        <v>0.70833333333333004</v>
      </c>
      <c r="AG289" s="88"/>
      <c r="AH289" s="88"/>
      <c r="AI289" s="87">
        <v>0.749999999999997</v>
      </c>
      <c r="AJ289" s="88"/>
      <c r="AK289" s="88"/>
      <c r="AL289" s="87">
        <v>0.79166666666666297</v>
      </c>
      <c r="AM289" s="88"/>
      <c r="AN289" s="88"/>
      <c r="AO289" s="87">
        <v>0.83333333333333004</v>
      </c>
      <c r="AP289" s="88"/>
      <c r="AQ289" s="88"/>
      <c r="AR289" s="87">
        <v>0.874999999999997</v>
      </c>
      <c r="AS289" s="88"/>
      <c r="AT289" s="88"/>
      <c r="AU289" s="87">
        <v>0.91666666666666297</v>
      </c>
      <c r="AV289" s="88"/>
      <c r="AW289" s="88"/>
      <c r="AX289" s="87">
        <v>0.95833333333333004</v>
      </c>
      <c r="AY289" s="88"/>
      <c r="AZ289" s="88"/>
      <c r="BA289" s="87">
        <v>0.999999999999997</v>
      </c>
      <c r="BB289" s="88"/>
      <c r="BC289" s="88"/>
      <c r="BD289" s="87">
        <v>1.0416666666666601</v>
      </c>
      <c r="BE289" s="88"/>
      <c r="BF289" s="88"/>
      <c r="BG289" s="87">
        <v>1.0833333333333299</v>
      </c>
      <c r="BH289" s="88"/>
      <c r="BI289" s="88"/>
      <c r="BJ289" s="87">
        <v>1.125</v>
      </c>
      <c r="BK289" s="88"/>
      <c r="BL289" s="88"/>
      <c r="BM289" s="87">
        <v>1.1666666666666601</v>
      </c>
      <c r="BN289" s="88"/>
      <c r="BO289" s="88"/>
      <c r="BP289" s="87">
        <v>1.2083333333333299</v>
      </c>
      <c r="BQ289" s="88"/>
      <c r="BR289" s="88"/>
      <c r="BS289" s="87">
        <v>1.25</v>
      </c>
      <c r="BT289" s="88"/>
      <c r="BU289" s="88"/>
      <c r="BV289" s="1" t="s">
        <v>0</v>
      </c>
    </row>
    <row r="290" spans="1:74" x14ac:dyDescent="0.25">
      <c r="A290" s="5" t="s">
        <v>32</v>
      </c>
      <c r="B290" s="7"/>
      <c r="C290" s="7"/>
      <c r="D290" s="8"/>
      <c r="E290" s="7"/>
      <c r="F290" s="7"/>
      <c r="G290" s="8"/>
      <c r="H290" s="7"/>
      <c r="I290" s="7"/>
      <c r="J290" s="8"/>
      <c r="K290" s="7"/>
      <c r="L290" s="7"/>
      <c r="M290" s="8"/>
      <c r="N290" s="7"/>
      <c r="O290" s="7"/>
      <c r="P290" s="8"/>
      <c r="Q290" s="7"/>
      <c r="R290" s="7"/>
      <c r="S290" s="8"/>
      <c r="T290" s="7"/>
      <c r="U290" s="7"/>
      <c r="V290" s="8"/>
      <c r="W290" s="7"/>
      <c r="X290" s="7"/>
      <c r="Y290" s="8"/>
      <c r="Z290" s="7"/>
      <c r="AA290" s="7"/>
      <c r="AB290" s="8"/>
      <c r="AC290" s="7"/>
      <c r="AD290" s="7"/>
      <c r="AE290" s="8"/>
      <c r="AF290" s="7"/>
      <c r="AG290" s="7"/>
      <c r="AH290" s="8"/>
      <c r="AI290" s="7"/>
      <c r="AJ290" s="7"/>
      <c r="AK290" s="8"/>
      <c r="AL290" s="7" t="s">
        <v>33</v>
      </c>
      <c r="AM290" s="7" t="s">
        <v>33</v>
      </c>
      <c r="AN290" s="8"/>
      <c r="AO290" s="7"/>
      <c r="AP290" s="7"/>
      <c r="AQ290" s="8"/>
      <c r="AR290" s="7"/>
      <c r="AS290" s="7"/>
      <c r="AT290" s="8"/>
      <c r="AU290" s="7"/>
      <c r="AV290" s="7"/>
      <c r="AW290" s="8"/>
      <c r="AX290" s="7" t="s">
        <v>33</v>
      </c>
      <c r="AY290" s="7" t="s">
        <v>33</v>
      </c>
      <c r="AZ290" s="8" t="s">
        <v>33</v>
      </c>
      <c r="BA290" s="7" t="s">
        <v>33</v>
      </c>
      <c r="BB290" s="7" t="s">
        <v>33</v>
      </c>
      <c r="BC290" s="8"/>
      <c r="BD290" s="7"/>
      <c r="BE290" s="7"/>
      <c r="BF290" s="8"/>
      <c r="BG290" s="7"/>
      <c r="BH290" s="7"/>
      <c r="BI290" s="8" t="s">
        <v>33</v>
      </c>
      <c r="BJ290" s="7"/>
      <c r="BK290" s="7"/>
      <c r="BL290" s="8"/>
      <c r="BM290" s="7"/>
      <c r="BN290" s="7"/>
      <c r="BO290" s="8"/>
      <c r="BP290" s="7"/>
      <c r="BQ290" s="7"/>
      <c r="BR290" s="8"/>
      <c r="BS290" s="7"/>
      <c r="BT290" s="7"/>
      <c r="BU290" s="8"/>
      <c r="BV290" s="9" cm="1">
        <f t="array" ref="BV290">SUMPRODUCT((B290:BU290="X") * TIME(0, 20, 0))</f>
        <v>0.11111111111111113</v>
      </c>
    </row>
    <row r="291" spans="1:74" x14ac:dyDescent="0.25">
      <c r="A291" s="10" t="s">
        <v>29</v>
      </c>
      <c r="BV291" s="11" cm="1">
        <f t="array" ref="BV291">SUMPRODUCT((B291:BU291="X") * TIME(0, 20, 0))</f>
        <v>0</v>
      </c>
    </row>
    <row r="292" spans="1:74" x14ac:dyDescent="0.25">
      <c r="A292" s="10" t="s">
        <v>30</v>
      </c>
      <c r="AU292" s="1" t="s">
        <v>33</v>
      </c>
      <c r="AV292" s="1" t="s">
        <v>33</v>
      </c>
      <c r="AW292" s="3" t="s">
        <v>33</v>
      </c>
      <c r="BC292" s="3" t="s">
        <v>33</v>
      </c>
      <c r="BD292" s="1" t="s">
        <v>33</v>
      </c>
      <c r="BE292" s="1" t="s">
        <v>33</v>
      </c>
      <c r="BF292" s="3" t="s">
        <v>33</v>
      </c>
      <c r="BV292" s="11" cm="1">
        <f t="array" ref="BV292">SUMPRODUCT((B292:BU292="X") * TIME(0, 20, 0))</f>
        <v>9.7222222222222238E-2</v>
      </c>
    </row>
    <row r="293" spans="1:74" x14ac:dyDescent="0.25">
      <c r="A293" s="12" t="s">
        <v>31</v>
      </c>
      <c r="B293" s="13"/>
      <c r="C293" s="13"/>
      <c r="D293" s="14"/>
      <c r="E293" s="13"/>
      <c r="F293" s="13"/>
      <c r="G293" s="14"/>
      <c r="H293" s="13"/>
      <c r="I293" s="13"/>
      <c r="J293" s="14"/>
      <c r="K293" s="13"/>
      <c r="L293" s="13"/>
      <c r="M293" s="14"/>
      <c r="N293" s="13"/>
      <c r="O293" s="13"/>
      <c r="P293" s="14"/>
      <c r="Q293" s="13"/>
      <c r="R293" s="13"/>
      <c r="S293" s="14"/>
      <c r="T293" s="13"/>
      <c r="U293" s="13"/>
      <c r="V293" s="14"/>
      <c r="W293" s="13"/>
      <c r="X293" s="13"/>
      <c r="Y293" s="14"/>
      <c r="Z293" s="13"/>
      <c r="AA293" s="13"/>
      <c r="AB293" s="14"/>
      <c r="AC293" s="13"/>
      <c r="AD293" s="13"/>
      <c r="AE293" s="14"/>
      <c r="AF293" s="13"/>
      <c r="AG293" s="13"/>
      <c r="AH293" s="14"/>
      <c r="AI293" s="13"/>
      <c r="AJ293" s="13"/>
      <c r="AK293" s="14"/>
      <c r="AL293" s="13"/>
      <c r="AM293" s="13"/>
      <c r="AN293" s="14"/>
      <c r="AO293" s="13" t="s">
        <v>33</v>
      </c>
      <c r="AP293" s="13" t="s">
        <v>33</v>
      </c>
      <c r="AQ293" s="14" t="s">
        <v>33</v>
      </c>
      <c r="AR293" s="13" t="s">
        <v>33</v>
      </c>
      <c r="AS293" s="13" t="s">
        <v>33</v>
      </c>
      <c r="AT293" s="14" t="s">
        <v>33</v>
      </c>
      <c r="AU293" s="13"/>
      <c r="AV293" s="13"/>
      <c r="AW293" s="14"/>
      <c r="AX293" s="13"/>
      <c r="AY293" s="13"/>
      <c r="AZ293" s="14"/>
      <c r="BA293" s="13"/>
      <c r="BB293" s="13"/>
      <c r="BC293" s="14"/>
      <c r="BD293" s="13"/>
      <c r="BE293" s="13"/>
      <c r="BF293" s="14"/>
      <c r="BG293" s="13" t="s">
        <v>33</v>
      </c>
      <c r="BH293" s="13" t="s">
        <v>33</v>
      </c>
      <c r="BI293" s="14"/>
      <c r="BJ293" s="13" t="s">
        <v>33</v>
      </c>
      <c r="BK293" s="13" t="s">
        <v>33</v>
      </c>
      <c r="BL293" s="14"/>
      <c r="BM293" s="13"/>
      <c r="BN293" s="13" t="s">
        <v>33</v>
      </c>
      <c r="BO293" s="14" t="s">
        <v>33</v>
      </c>
      <c r="BP293" s="13"/>
      <c r="BQ293" s="13"/>
      <c r="BR293" s="14"/>
      <c r="BS293" s="13"/>
      <c r="BT293" s="13"/>
      <c r="BU293" s="14"/>
      <c r="BV293" s="15" cm="1">
        <f t="array" ref="BV293">SUMPRODUCT((B293:BU293="X") * TIME(0, 20, 0))</f>
        <v>0.16666666666666671</v>
      </c>
    </row>
    <row r="294" spans="1:74" x14ac:dyDescent="0.25">
      <c r="A294" s="4">
        <v>45522</v>
      </c>
      <c r="B294" s="87">
        <v>0.29166666666666669</v>
      </c>
      <c r="C294" s="88"/>
      <c r="D294" s="88"/>
      <c r="E294" s="87">
        <v>0.33333333333333298</v>
      </c>
      <c r="F294" s="88"/>
      <c r="G294" s="88"/>
      <c r="H294" s="87">
        <v>0.375</v>
      </c>
      <c r="I294" s="88"/>
      <c r="J294" s="88"/>
      <c r="K294" s="87">
        <v>0.41666666666666702</v>
      </c>
      <c r="L294" s="88"/>
      <c r="M294" s="88"/>
      <c r="N294" s="87">
        <v>0.45833333333333298</v>
      </c>
      <c r="O294" s="88"/>
      <c r="P294" s="88"/>
      <c r="Q294" s="87">
        <v>0.5</v>
      </c>
      <c r="R294" s="88"/>
      <c r="S294" s="88"/>
      <c r="T294" s="87">
        <v>0.54166666666666696</v>
      </c>
      <c r="U294" s="88"/>
      <c r="V294" s="88"/>
      <c r="W294" s="87">
        <v>0.58333333333333304</v>
      </c>
      <c r="X294" s="88"/>
      <c r="Y294" s="88"/>
      <c r="Z294" s="87">
        <v>0.625</v>
      </c>
      <c r="AA294" s="88"/>
      <c r="AB294" s="88"/>
      <c r="AC294" s="87">
        <v>0.66666666666666696</v>
      </c>
      <c r="AD294" s="88"/>
      <c r="AE294" s="88"/>
      <c r="AF294" s="87">
        <v>0.70833333333333004</v>
      </c>
      <c r="AG294" s="88"/>
      <c r="AH294" s="88"/>
      <c r="AI294" s="87">
        <v>0.749999999999997</v>
      </c>
      <c r="AJ294" s="88"/>
      <c r="AK294" s="88"/>
      <c r="AL294" s="87">
        <v>0.79166666666666297</v>
      </c>
      <c r="AM294" s="88"/>
      <c r="AN294" s="88"/>
      <c r="AO294" s="87">
        <v>0.83333333333333004</v>
      </c>
      <c r="AP294" s="88"/>
      <c r="AQ294" s="88"/>
      <c r="AR294" s="87">
        <v>0.874999999999997</v>
      </c>
      <c r="AS294" s="88"/>
      <c r="AT294" s="88"/>
      <c r="AU294" s="87">
        <v>0.91666666666666297</v>
      </c>
      <c r="AV294" s="88"/>
      <c r="AW294" s="88"/>
      <c r="AX294" s="87">
        <v>0.95833333333333004</v>
      </c>
      <c r="AY294" s="88"/>
      <c r="AZ294" s="88"/>
      <c r="BA294" s="87">
        <v>0.999999999999997</v>
      </c>
      <c r="BB294" s="88"/>
      <c r="BC294" s="88"/>
      <c r="BD294" s="87">
        <v>1.0416666666666601</v>
      </c>
      <c r="BE294" s="88"/>
      <c r="BF294" s="88"/>
      <c r="BG294" s="87">
        <v>1.0833333333333299</v>
      </c>
      <c r="BH294" s="88"/>
      <c r="BI294" s="88"/>
      <c r="BJ294" s="87">
        <v>1.125</v>
      </c>
      <c r="BK294" s="88"/>
      <c r="BL294" s="88"/>
      <c r="BM294" s="87">
        <v>1.1666666666666601</v>
      </c>
      <c r="BN294" s="88"/>
      <c r="BO294" s="88"/>
      <c r="BP294" s="87">
        <v>1.2083333333333299</v>
      </c>
      <c r="BQ294" s="88"/>
      <c r="BR294" s="88"/>
      <c r="BS294" s="87">
        <v>1.25</v>
      </c>
      <c r="BT294" s="88"/>
      <c r="BU294" s="88"/>
      <c r="BV294" s="1" t="s">
        <v>0</v>
      </c>
    </row>
    <row r="295" spans="1:74" x14ac:dyDescent="0.25">
      <c r="A295" s="5" t="s">
        <v>32</v>
      </c>
      <c r="B295" s="7"/>
      <c r="C295" s="7"/>
      <c r="D295" s="8"/>
      <c r="E295" s="7"/>
      <c r="F295" s="7"/>
      <c r="G295" s="8"/>
      <c r="H295" s="7"/>
      <c r="I295" s="7"/>
      <c r="J295" s="8"/>
      <c r="K295" s="7"/>
      <c r="L295" s="7"/>
      <c r="M295" s="8"/>
      <c r="N295" s="7"/>
      <c r="O295" s="7"/>
      <c r="P295" s="8"/>
      <c r="Q295" s="7"/>
      <c r="R295" s="7"/>
      <c r="S295" s="8"/>
      <c r="T295" s="7"/>
      <c r="U295" s="7"/>
      <c r="V295" s="8"/>
      <c r="W295" s="7"/>
      <c r="X295" s="7"/>
      <c r="Y295" s="8"/>
      <c r="Z295" s="7"/>
      <c r="AA295" s="7"/>
      <c r="AB295" s="8"/>
      <c r="AC295" s="7"/>
      <c r="AD295" s="7"/>
      <c r="AE295" s="8"/>
      <c r="AF295" s="7"/>
      <c r="AG295" s="7"/>
      <c r="AH295" s="8"/>
      <c r="AI295" s="7"/>
      <c r="AJ295" s="7"/>
      <c r="AK295" s="8"/>
      <c r="AL295" s="7"/>
      <c r="AM295" s="7"/>
      <c r="AN295" s="8"/>
      <c r="AO295" s="7"/>
      <c r="AP295" s="7"/>
      <c r="AQ295" s="8"/>
      <c r="AR295" s="7"/>
      <c r="AS295" s="7"/>
      <c r="AT295" s="8"/>
      <c r="AU295" s="7"/>
      <c r="AV295" s="7"/>
      <c r="AW295" s="8"/>
      <c r="AX295" s="7"/>
      <c r="AY295" s="7"/>
      <c r="AZ295" s="8"/>
      <c r="BA295" s="7"/>
      <c r="BB295" s="7"/>
      <c r="BC295" s="8"/>
      <c r="BD295" s="7"/>
      <c r="BE295" s="7"/>
      <c r="BF295" s="8"/>
      <c r="BG295" s="7"/>
      <c r="BH295" s="7"/>
      <c r="BI295" s="8"/>
      <c r="BJ295" s="7"/>
      <c r="BK295" s="7"/>
      <c r="BL295" s="8"/>
      <c r="BM295" s="7"/>
      <c r="BN295" s="7"/>
      <c r="BO295" s="8"/>
      <c r="BP295" s="7"/>
      <c r="BQ295" s="7"/>
      <c r="BR295" s="8"/>
      <c r="BS295" s="7"/>
      <c r="BT295" s="7"/>
      <c r="BU295" s="8"/>
      <c r="BV295" s="9" cm="1">
        <f t="array" ref="BV295">SUMPRODUCT((B295:BU295="X") * TIME(0, 20, 0))</f>
        <v>0</v>
      </c>
    </row>
    <row r="296" spans="1:74" x14ac:dyDescent="0.25">
      <c r="A296" s="10" t="s">
        <v>29</v>
      </c>
      <c r="AS296" s="1" t="s">
        <v>33</v>
      </c>
      <c r="AT296" s="3" t="s">
        <v>33</v>
      </c>
      <c r="AU296" s="1" t="s">
        <v>33</v>
      </c>
      <c r="AV296" s="1" t="s">
        <v>33</v>
      </c>
      <c r="AW296" s="3" t="s">
        <v>33</v>
      </c>
      <c r="AX296" s="1" t="s">
        <v>33</v>
      </c>
      <c r="BV296" s="11" cm="1">
        <f t="array" ref="BV296">SUMPRODUCT((B296:BU296="X") * TIME(0, 20, 0))</f>
        <v>8.3333333333333343E-2</v>
      </c>
    </row>
    <row r="297" spans="1:74" x14ac:dyDescent="0.25">
      <c r="A297" s="10" t="s">
        <v>30</v>
      </c>
      <c r="AN297" s="3" t="s">
        <v>33</v>
      </c>
      <c r="AO297" s="1" t="s">
        <v>33</v>
      </c>
      <c r="AP297" s="1" t="s">
        <v>33</v>
      </c>
      <c r="AQ297" s="3" t="s">
        <v>33</v>
      </c>
      <c r="AR297" s="1" t="s">
        <v>33</v>
      </c>
      <c r="AY297" s="1" t="s">
        <v>33</v>
      </c>
      <c r="AZ297" s="3" t="s">
        <v>33</v>
      </c>
      <c r="BA297" s="1" t="s">
        <v>33</v>
      </c>
      <c r="BB297" s="1" t="s">
        <v>33</v>
      </c>
      <c r="BC297" s="3" t="s">
        <v>33</v>
      </c>
      <c r="BD297" s="1" t="s">
        <v>33</v>
      </c>
      <c r="BE297" s="1" t="s">
        <v>33</v>
      </c>
      <c r="BF297" s="3" t="s">
        <v>33</v>
      </c>
      <c r="BG297" s="1" t="s">
        <v>33</v>
      </c>
      <c r="BH297" s="1" t="s">
        <v>33</v>
      </c>
      <c r="BI297" s="3" t="s">
        <v>33</v>
      </c>
      <c r="BJ297" s="1" t="s">
        <v>33</v>
      </c>
      <c r="BK297" s="1" t="s">
        <v>33</v>
      </c>
      <c r="BL297" s="3" t="s">
        <v>33</v>
      </c>
      <c r="BM297" s="1" t="s">
        <v>33</v>
      </c>
      <c r="BV297" s="11" cm="1">
        <f t="array" ref="BV297">SUMPRODUCT((B297:BU297="X") * TIME(0, 20, 0))</f>
        <v>0.27777777777777785</v>
      </c>
    </row>
    <row r="298" spans="1:74" x14ac:dyDescent="0.25">
      <c r="A298" s="12" t="s">
        <v>31</v>
      </c>
      <c r="B298" s="13"/>
      <c r="C298" s="13"/>
      <c r="D298" s="14"/>
      <c r="E298" s="13"/>
      <c r="F298" s="13"/>
      <c r="G298" s="14"/>
      <c r="H298" s="13"/>
      <c r="I298" s="13"/>
      <c r="J298" s="14"/>
      <c r="K298" s="13"/>
      <c r="L298" s="13"/>
      <c r="M298" s="14"/>
      <c r="N298" s="13"/>
      <c r="O298" s="13"/>
      <c r="P298" s="14"/>
      <c r="Q298" s="13"/>
      <c r="R298" s="13"/>
      <c r="S298" s="14"/>
      <c r="T298" s="13"/>
      <c r="U298" s="13"/>
      <c r="V298" s="14"/>
      <c r="W298" s="13"/>
      <c r="X298" s="13"/>
      <c r="Y298" s="14"/>
      <c r="Z298" s="13"/>
      <c r="AA298" s="13"/>
      <c r="AB298" s="14"/>
      <c r="AC298" s="13"/>
      <c r="AD298" s="13"/>
      <c r="AE298" s="14"/>
      <c r="AF298" s="13"/>
      <c r="AG298" s="13"/>
      <c r="AH298" s="14"/>
      <c r="AI298" s="13"/>
      <c r="AJ298" s="13"/>
      <c r="AK298" s="14"/>
      <c r="AL298" s="13"/>
      <c r="AM298" s="13"/>
      <c r="AN298" s="14"/>
      <c r="AO298" s="13"/>
      <c r="AP298" s="13"/>
      <c r="AQ298" s="14"/>
      <c r="AR298" s="13"/>
      <c r="AS298" s="13"/>
      <c r="AT298" s="14"/>
      <c r="AU298" s="13"/>
      <c r="AV298" s="13"/>
      <c r="AW298" s="14"/>
      <c r="AX298" s="13"/>
      <c r="AY298" s="13"/>
      <c r="AZ298" s="14"/>
      <c r="BA298" s="13"/>
      <c r="BB298" s="13"/>
      <c r="BC298" s="14"/>
      <c r="BD298" s="13"/>
      <c r="BE298" s="13"/>
      <c r="BF298" s="14"/>
      <c r="BG298" s="13"/>
      <c r="BH298" s="13"/>
      <c r="BI298" s="14"/>
      <c r="BJ298" s="13"/>
      <c r="BK298" s="13"/>
      <c r="BL298" s="14"/>
      <c r="BM298" s="13"/>
      <c r="BN298" s="13"/>
      <c r="BO298" s="14"/>
      <c r="BP298" s="13"/>
      <c r="BQ298" s="13"/>
      <c r="BR298" s="14"/>
      <c r="BS298" s="13"/>
      <c r="BT298" s="13"/>
      <c r="BU298" s="14"/>
      <c r="BV298" s="15" cm="1">
        <f t="array" ref="BV298">SUMPRODUCT((B298:BU298="X") * TIME(0, 20, 0))</f>
        <v>0</v>
      </c>
    </row>
    <row r="299" spans="1:74" x14ac:dyDescent="0.25">
      <c r="A299" s="4">
        <v>45523</v>
      </c>
      <c r="B299" s="87">
        <v>0.29166666666666669</v>
      </c>
      <c r="C299" s="88"/>
      <c r="D299" s="88"/>
      <c r="E299" s="87">
        <v>0.33333333333333298</v>
      </c>
      <c r="F299" s="88"/>
      <c r="G299" s="88"/>
      <c r="H299" s="87">
        <v>0.375</v>
      </c>
      <c r="I299" s="88"/>
      <c r="J299" s="88"/>
      <c r="K299" s="87">
        <v>0.41666666666666702</v>
      </c>
      <c r="L299" s="88"/>
      <c r="M299" s="88"/>
      <c r="N299" s="87">
        <v>0.45833333333333298</v>
      </c>
      <c r="O299" s="88"/>
      <c r="P299" s="88"/>
      <c r="Q299" s="87">
        <v>0.5</v>
      </c>
      <c r="R299" s="88"/>
      <c r="S299" s="88"/>
      <c r="T299" s="87">
        <v>0.54166666666666696</v>
      </c>
      <c r="U299" s="88"/>
      <c r="V299" s="88"/>
      <c r="W299" s="87">
        <v>0.58333333333333304</v>
      </c>
      <c r="X299" s="88"/>
      <c r="Y299" s="88"/>
      <c r="Z299" s="87">
        <v>0.625</v>
      </c>
      <c r="AA299" s="88"/>
      <c r="AB299" s="88"/>
      <c r="AC299" s="87">
        <v>0.66666666666666696</v>
      </c>
      <c r="AD299" s="88"/>
      <c r="AE299" s="88"/>
      <c r="AF299" s="87">
        <v>0.70833333333333004</v>
      </c>
      <c r="AG299" s="88"/>
      <c r="AH299" s="88"/>
      <c r="AI299" s="87">
        <v>0.749999999999997</v>
      </c>
      <c r="AJ299" s="88"/>
      <c r="AK299" s="88"/>
      <c r="AL299" s="87">
        <v>0.79166666666666297</v>
      </c>
      <c r="AM299" s="88"/>
      <c r="AN299" s="88"/>
      <c r="AO299" s="87">
        <v>0.83333333333333004</v>
      </c>
      <c r="AP299" s="88"/>
      <c r="AQ299" s="88"/>
      <c r="AR299" s="87">
        <v>0.874999999999997</v>
      </c>
      <c r="AS299" s="88"/>
      <c r="AT299" s="88"/>
      <c r="AU299" s="87">
        <v>0.91666666666666297</v>
      </c>
      <c r="AV299" s="88"/>
      <c r="AW299" s="88"/>
      <c r="AX299" s="87">
        <v>0.95833333333333004</v>
      </c>
      <c r="AY299" s="88"/>
      <c r="AZ299" s="88"/>
      <c r="BA299" s="87">
        <v>0.999999999999997</v>
      </c>
      <c r="BB299" s="88"/>
      <c r="BC299" s="88"/>
      <c r="BD299" s="87">
        <v>1.0416666666666601</v>
      </c>
      <c r="BE299" s="88"/>
      <c r="BF299" s="88"/>
      <c r="BG299" s="87">
        <v>1.0833333333333299</v>
      </c>
      <c r="BH299" s="88"/>
      <c r="BI299" s="88"/>
      <c r="BJ299" s="87">
        <v>1.125</v>
      </c>
      <c r="BK299" s="88"/>
      <c r="BL299" s="88"/>
      <c r="BM299" s="87">
        <v>1.1666666666666601</v>
      </c>
      <c r="BN299" s="88"/>
      <c r="BO299" s="88"/>
      <c r="BP299" s="87">
        <v>1.2083333333333299</v>
      </c>
      <c r="BQ299" s="88"/>
      <c r="BR299" s="88"/>
      <c r="BS299" s="87">
        <v>1.25</v>
      </c>
      <c r="BT299" s="88"/>
      <c r="BU299" s="88"/>
      <c r="BV299" s="1" t="s">
        <v>0</v>
      </c>
    </row>
    <row r="300" spans="1:74" x14ac:dyDescent="0.25">
      <c r="A300" s="5" t="s">
        <v>32</v>
      </c>
      <c r="B300" s="7"/>
      <c r="C300" s="7"/>
      <c r="D300" s="8"/>
      <c r="E300" s="7"/>
      <c r="F300" s="7"/>
      <c r="G300" s="8"/>
      <c r="H300" s="7"/>
      <c r="I300" s="7"/>
      <c r="J300" s="8"/>
      <c r="K300" s="7"/>
      <c r="L300" s="7"/>
      <c r="M300" s="8"/>
      <c r="N300" s="7"/>
      <c r="O300" s="7"/>
      <c r="P300" s="8"/>
      <c r="Q300" s="7"/>
      <c r="R300" s="7"/>
      <c r="S300" s="8"/>
      <c r="T300" s="7"/>
      <c r="U300" s="7"/>
      <c r="V300" s="8"/>
      <c r="W300" s="7"/>
      <c r="X300" s="7"/>
      <c r="Y300" s="8"/>
      <c r="Z300" s="7"/>
      <c r="AA300" s="7"/>
      <c r="AB300" s="8"/>
      <c r="AC300" s="7"/>
      <c r="AD300" s="7"/>
      <c r="AE300" s="8"/>
      <c r="AF300" s="7"/>
      <c r="AG300" s="7"/>
      <c r="AH300" s="8"/>
      <c r="AI300" s="7"/>
      <c r="AJ300" s="7"/>
      <c r="AK300" s="8"/>
      <c r="AL300" s="7"/>
      <c r="AM300" s="7"/>
      <c r="AN300" s="8"/>
      <c r="AO300" s="7"/>
      <c r="AP300" s="7"/>
      <c r="AQ300" s="8"/>
      <c r="AR300" s="7"/>
      <c r="AS300" s="7"/>
      <c r="AT300" s="8"/>
      <c r="AU300" s="7"/>
      <c r="AV300" s="7"/>
      <c r="AW300" s="8"/>
      <c r="AX300" s="7"/>
      <c r="AY300" s="7"/>
      <c r="AZ300" s="8"/>
      <c r="BA300" s="7"/>
      <c r="BB300" s="7"/>
      <c r="BC300" s="8"/>
      <c r="BD300" s="7"/>
      <c r="BE300" s="7" t="s">
        <v>33</v>
      </c>
      <c r="BF300" s="8" t="s">
        <v>33</v>
      </c>
      <c r="BG300" s="7"/>
      <c r="BH300" s="7"/>
      <c r="BI300" s="8"/>
      <c r="BJ300" s="7"/>
      <c r="BK300" s="7"/>
      <c r="BL300" s="8" t="s">
        <v>33</v>
      </c>
      <c r="BM300" s="7" t="s">
        <v>33</v>
      </c>
      <c r="BN300" s="7"/>
      <c r="BO300" s="8"/>
      <c r="BP300" s="7"/>
      <c r="BQ300" s="7"/>
      <c r="BR300" s="8"/>
      <c r="BS300" s="7"/>
      <c r="BT300" s="7"/>
      <c r="BU300" s="8"/>
      <c r="BV300" s="9" cm="1">
        <f t="array" ref="BV300">SUMPRODUCT((B300:BU300="X") * TIME(0, 20, 0))</f>
        <v>5.5555555555555552E-2</v>
      </c>
    </row>
    <row r="301" spans="1:74" x14ac:dyDescent="0.25">
      <c r="A301" s="10" t="s">
        <v>29</v>
      </c>
      <c r="AN301" s="3" t="s">
        <v>33</v>
      </c>
      <c r="AP301" s="1" t="s">
        <v>33</v>
      </c>
      <c r="AQ301" s="3" t="s">
        <v>33</v>
      </c>
      <c r="AW301" s="3" t="s">
        <v>33</v>
      </c>
      <c r="AX301" s="1" t="s">
        <v>33</v>
      </c>
      <c r="AY301" s="1" t="s">
        <v>33</v>
      </c>
      <c r="AZ301" s="3" t="s">
        <v>33</v>
      </c>
      <c r="BA301" s="1" t="s">
        <v>33</v>
      </c>
      <c r="BB301" s="1" t="s">
        <v>33</v>
      </c>
      <c r="BC301" s="3" t="s">
        <v>33</v>
      </c>
      <c r="BD301" s="1" t="s">
        <v>33</v>
      </c>
      <c r="BO301" s="3" t="s">
        <v>33</v>
      </c>
      <c r="BP301" s="1" t="s">
        <v>33</v>
      </c>
      <c r="BQ301" s="1" t="s">
        <v>33</v>
      </c>
      <c r="BR301" s="3" t="s">
        <v>33</v>
      </c>
      <c r="BV301" s="11" cm="1">
        <f t="array" ref="BV301">SUMPRODUCT((B301:BU301="X") * TIME(0, 20, 0))</f>
        <v>0.2083333333333334</v>
      </c>
    </row>
    <row r="302" spans="1:74" x14ac:dyDescent="0.25">
      <c r="A302" s="10" t="s">
        <v>30</v>
      </c>
      <c r="AR302" s="1" t="s">
        <v>33</v>
      </c>
      <c r="AS302" s="1" t="s">
        <v>33</v>
      </c>
      <c r="AT302" s="3" t="s">
        <v>33</v>
      </c>
      <c r="AU302" s="1" t="s">
        <v>33</v>
      </c>
      <c r="AV302" s="1" t="s">
        <v>33</v>
      </c>
      <c r="BG302" s="1" t="s">
        <v>33</v>
      </c>
      <c r="BH302" s="1" t="s">
        <v>33</v>
      </c>
      <c r="BI302" s="3" t="s">
        <v>33</v>
      </c>
      <c r="BJ302" s="1" t="s">
        <v>33</v>
      </c>
      <c r="BK302" s="1" t="s">
        <v>33</v>
      </c>
      <c r="BN302" s="1" t="s">
        <v>33</v>
      </c>
      <c r="BV302" s="11" cm="1">
        <f t="array" ref="BV302">SUMPRODUCT((B302:BU302="X") * TIME(0, 20, 0))</f>
        <v>0.15277777777777782</v>
      </c>
    </row>
    <row r="303" spans="1:74" x14ac:dyDescent="0.25">
      <c r="A303" s="12" t="s">
        <v>31</v>
      </c>
      <c r="B303" s="13"/>
      <c r="C303" s="13"/>
      <c r="D303" s="14"/>
      <c r="E303" s="13"/>
      <c r="F303" s="13"/>
      <c r="G303" s="14"/>
      <c r="H303" s="13"/>
      <c r="I303" s="13"/>
      <c r="J303" s="14"/>
      <c r="K303" s="13"/>
      <c r="L303" s="13"/>
      <c r="M303" s="14"/>
      <c r="N303" s="13"/>
      <c r="O303" s="13"/>
      <c r="P303" s="14"/>
      <c r="Q303" s="13"/>
      <c r="R303" s="13"/>
      <c r="S303" s="14"/>
      <c r="T303" s="13"/>
      <c r="U303" s="13"/>
      <c r="V303" s="14"/>
      <c r="W303" s="13"/>
      <c r="X303" s="13"/>
      <c r="Y303" s="14"/>
      <c r="Z303" s="13"/>
      <c r="AA303" s="13"/>
      <c r="AB303" s="14"/>
      <c r="AC303" s="13"/>
      <c r="AD303" s="13"/>
      <c r="AE303" s="14"/>
      <c r="AF303" s="13"/>
      <c r="AG303" s="13"/>
      <c r="AH303" s="14"/>
      <c r="AI303" s="13"/>
      <c r="AJ303" s="13"/>
      <c r="AK303" s="14"/>
      <c r="AL303" s="13"/>
      <c r="AM303" s="13"/>
      <c r="AN303" s="14"/>
      <c r="AO303" s="13" t="s">
        <v>33</v>
      </c>
      <c r="AP303" s="13"/>
      <c r="AQ303" s="14"/>
      <c r="AR303" s="13"/>
      <c r="AS303" s="13"/>
      <c r="AT303" s="14"/>
      <c r="AU303" s="13"/>
      <c r="AV303" s="13"/>
      <c r="AW303" s="14"/>
      <c r="AX303" s="13"/>
      <c r="AY303" s="13"/>
      <c r="AZ303" s="14"/>
      <c r="BA303" s="13"/>
      <c r="BB303" s="13"/>
      <c r="BC303" s="14"/>
      <c r="BD303" s="13"/>
      <c r="BE303" s="13"/>
      <c r="BF303" s="14"/>
      <c r="BG303" s="13"/>
      <c r="BH303" s="13"/>
      <c r="BI303" s="14"/>
      <c r="BJ303" s="13"/>
      <c r="BK303" s="13"/>
      <c r="BL303" s="14"/>
      <c r="BM303" s="13"/>
      <c r="BN303" s="13"/>
      <c r="BO303" s="14"/>
      <c r="BP303" s="13"/>
      <c r="BQ303" s="13"/>
      <c r="BR303" s="14"/>
      <c r="BS303" s="13"/>
      <c r="BT303" s="13"/>
      <c r="BU303" s="14"/>
      <c r="BV303" s="15" cm="1">
        <f t="array" ref="BV303">SUMPRODUCT((B303:BU303="X") * TIME(0, 20, 0))</f>
        <v>1.3888888888888888E-2</v>
      </c>
    </row>
    <row r="304" spans="1:74" x14ac:dyDescent="0.25">
      <c r="A304" s="4">
        <v>45524</v>
      </c>
      <c r="B304" s="87">
        <v>0.29166666666666669</v>
      </c>
      <c r="C304" s="88"/>
      <c r="D304" s="88"/>
      <c r="E304" s="87">
        <v>0.33333333333333298</v>
      </c>
      <c r="F304" s="88"/>
      <c r="G304" s="88"/>
      <c r="H304" s="87">
        <v>0.375</v>
      </c>
      <c r="I304" s="88"/>
      <c r="J304" s="88"/>
      <c r="K304" s="87">
        <v>0.41666666666666702</v>
      </c>
      <c r="L304" s="88"/>
      <c r="M304" s="88"/>
      <c r="N304" s="87">
        <v>0.45833333333333298</v>
      </c>
      <c r="O304" s="88"/>
      <c r="P304" s="88"/>
      <c r="Q304" s="87">
        <v>0.5</v>
      </c>
      <c r="R304" s="88"/>
      <c r="S304" s="88"/>
      <c r="T304" s="87">
        <v>0.54166666666666696</v>
      </c>
      <c r="U304" s="88"/>
      <c r="V304" s="88"/>
      <c r="W304" s="87">
        <v>0.58333333333333304</v>
      </c>
      <c r="X304" s="88"/>
      <c r="Y304" s="88"/>
      <c r="Z304" s="87">
        <v>0.625</v>
      </c>
      <c r="AA304" s="88"/>
      <c r="AB304" s="88"/>
      <c r="AC304" s="87">
        <v>0.66666666666666696</v>
      </c>
      <c r="AD304" s="88"/>
      <c r="AE304" s="88"/>
      <c r="AF304" s="87">
        <v>0.70833333333333004</v>
      </c>
      <c r="AG304" s="88"/>
      <c r="AH304" s="88"/>
      <c r="AI304" s="87">
        <v>0.749999999999997</v>
      </c>
      <c r="AJ304" s="88"/>
      <c r="AK304" s="88"/>
      <c r="AL304" s="87">
        <v>0.79166666666666297</v>
      </c>
      <c r="AM304" s="88"/>
      <c r="AN304" s="88"/>
      <c r="AO304" s="87">
        <v>0.83333333333333004</v>
      </c>
      <c r="AP304" s="88"/>
      <c r="AQ304" s="88"/>
      <c r="AR304" s="87">
        <v>0.874999999999997</v>
      </c>
      <c r="AS304" s="88"/>
      <c r="AT304" s="88"/>
      <c r="AU304" s="87">
        <v>0.91666666666666297</v>
      </c>
      <c r="AV304" s="88"/>
      <c r="AW304" s="88"/>
      <c r="AX304" s="87">
        <v>0.95833333333333004</v>
      </c>
      <c r="AY304" s="88"/>
      <c r="AZ304" s="88"/>
      <c r="BA304" s="87">
        <v>0.999999999999997</v>
      </c>
      <c r="BB304" s="88"/>
      <c r="BC304" s="88"/>
      <c r="BD304" s="87">
        <v>1.0416666666666601</v>
      </c>
      <c r="BE304" s="88"/>
      <c r="BF304" s="88"/>
      <c r="BG304" s="87">
        <v>1.0833333333333299</v>
      </c>
      <c r="BH304" s="88"/>
      <c r="BI304" s="88"/>
      <c r="BJ304" s="87">
        <v>1.125</v>
      </c>
      <c r="BK304" s="88"/>
      <c r="BL304" s="88"/>
      <c r="BM304" s="87">
        <v>1.1666666666666601</v>
      </c>
      <c r="BN304" s="88"/>
      <c r="BO304" s="88"/>
      <c r="BP304" s="87">
        <v>1.2083333333333299</v>
      </c>
      <c r="BQ304" s="88"/>
      <c r="BR304" s="88"/>
      <c r="BS304" s="87">
        <v>1.25</v>
      </c>
      <c r="BT304" s="88"/>
      <c r="BU304" s="88"/>
      <c r="BV304" s="1" t="s">
        <v>0</v>
      </c>
    </row>
    <row r="305" spans="1:74" x14ac:dyDescent="0.25">
      <c r="A305" s="5" t="s">
        <v>32</v>
      </c>
      <c r="B305" s="7"/>
      <c r="C305" s="7"/>
      <c r="D305" s="8"/>
      <c r="E305" s="7"/>
      <c r="F305" s="7"/>
      <c r="G305" s="8"/>
      <c r="H305" s="7"/>
      <c r="I305" s="7"/>
      <c r="J305" s="8"/>
      <c r="K305" s="7"/>
      <c r="L305" s="7"/>
      <c r="M305" s="8"/>
      <c r="N305" s="7"/>
      <c r="O305" s="7"/>
      <c r="P305" s="8"/>
      <c r="Q305" s="7"/>
      <c r="R305" s="7"/>
      <c r="S305" s="8"/>
      <c r="T305" s="7"/>
      <c r="U305" s="7"/>
      <c r="V305" s="8"/>
      <c r="W305" s="7"/>
      <c r="X305" s="7"/>
      <c r="Y305" s="8"/>
      <c r="Z305" s="7"/>
      <c r="AA305" s="7"/>
      <c r="AB305" s="8"/>
      <c r="AC305" s="7"/>
      <c r="AD305" s="7"/>
      <c r="AE305" s="8"/>
      <c r="AF305" s="7"/>
      <c r="AG305" s="7"/>
      <c r="AH305" s="8"/>
      <c r="AI305" s="7"/>
      <c r="AJ305" s="7"/>
      <c r="AK305" s="8"/>
      <c r="AL305" s="7"/>
      <c r="AM305" s="7"/>
      <c r="AN305" s="8"/>
      <c r="AO305" s="7"/>
      <c r="AP305" s="7"/>
      <c r="AQ305" s="8"/>
      <c r="AR305" s="7"/>
      <c r="AS305" s="7"/>
      <c r="AT305" s="8"/>
      <c r="AU305" s="7"/>
      <c r="AV305" s="7"/>
      <c r="AW305" s="8"/>
      <c r="AX305" s="7"/>
      <c r="AY305" s="7"/>
      <c r="AZ305" s="8"/>
      <c r="BA305" s="7"/>
      <c r="BB305" s="7" t="s">
        <v>33</v>
      </c>
      <c r="BC305" s="8" t="s">
        <v>33</v>
      </c>
      <c r="BD305" s="7" t="s">
        <v>33</v>
      </c>
      <c r="BE305" s="7" t="s">
        <v>33</v>
      </c>
      <c r="BF305" s="8" t="s">
        <v>33</v>
      </c>
      <c r="BG305" s="7" t="s">
        <v>33</v>
      </c>
      <c r="BH305" s="7" t="s">
        <v>33</v>
      </c>
      <c r="BI305" s="8" t="s">
        <v>33</v>
      </c>
      <c r="BJ305" s="7"/>
      <c r="BK305" s="7"/>
      <c r="BL305" s="8"/>
      <c r="BM305" s="7"/>
      <c r="BN305" s="7"/>
      <c r="BO305" s="8"/>
      <c r="BP305" s="7"/>
      <c r="BQ305" s="7"/>
      <c r="BR305" s="8"/>
      <c r="BS305" s="7"/>
      <c r="BT305" s="7"/>
      <c r="BU305" s="8"/>
      <c r="BV305" s="9" cm="1">
        <f t="array" ref="BV305">SUMPRODUCT((B305:BU305="X") * TIME(0, 20, 0))</f>
        <v>0.11111111111111113</v>
      </c>
    </row>
    <row r="306" spans="1:74" x14ac:dyDescent="0.25">
      <c r="A306" s="10" t="s">
        <v>29</v>
      </c>
      <c r="AN306" s="3" t="s">
        <v>33</v>
      </c>
      <c r="AO306" s="1" t="s">
        <v>33</v>
      </c>
      <c r="AP306" s="1" t="s">
        <v>33</v>
      </c>
      <c r="AQ306" s="3" t="s">
        <v>33</v>
      </c>
      <c r="AR306" s="1" t="s">
        <v>33</v>
      </c>
      <c r="AS306" s="1" t="s">
        <v>33</v>
      </c>
      <c r="AT306" s="3" t="s">
        <v>33</v>
      </c>
      <c r="AU306" s="1" t="s">
        <v>33</v>
      </c>
      <c r="AV306" s="1" t="s">
        <v>33</v>
      </c>
      <c r="AW306" s="3" t="s">
        <v>33</v>
      </c>
      <c r="AX306" s="1" t="s">
        <v>33</v>
      </c>
      <c r="AY306" s="1" t="s">
        <v>33</v>
      </c>
      <c r="AZ306" s="3" t="s">
        <v>33</v>
      </c>
      <c r="BA306" s="1" t="s">
        <v>33</v>
      </c>
      <c r="BJ306" s="1" t="s">
        <v>33</v>
      </c>
      <c r="BK306" s="1" t="s">
        <v>33</v>
      </c>
      <c r="BL306" s="3" t="s">
        <v>33</v>
      </c>
      <c r="BM306" s="1" t="s">
        <v>33</v>
      </c>
      <c r="BN306" s="1" t="s">
        <v>33</v>
      </c>
      <c r="BO306" s="3" t="s">
        <v>33</v>
      </c>
      <c r="BP306" s="1" t="s">
        <v>33</v>
      </c>
      <c r="BR306" s="3" t="s">
        <v>33</v>
      </c>
      <c r="BV306" s="11" cm="1">
        <f t="array" ref="BV306">SUMPRODUCT((B306:BU306="X") * TIME(0, 20, 0))</f>
        <v>0.30555555555555564</v>
      </c>
    </row>
    <row r="307" spans="1:74" x14ac:dyDescent="0.25">
      <c r="A307" s="10" t="s">
        <v>30</v>
      </c>
      <c r="BV307" s="11" cm="1">
        <f t="array" ref="BV307">SUMPRODUCT((B307:BU307="X") * TIME(0, 20, 0))</f>
        <v>0</v>
      </c>
    </row>
    <row r="308" spans="1:74" x14ac:dyDescent="0.25">
      <c r="A308" s="12" t="s">
        <v>31</v>
      </c>
      <c r="B308" s="13"/>
      <c r="C308" s="13"/>
      <c r="D308" s="14"/>
      <c r="E308" s="13"/>
      <c r="F308" s="13"/>
      <c r="G308" s="14"/>
      <c r="H308" s="13"/>
      <c r="I308" s="13"/>
      <c r="J308" s="14"/>
      <c r="K308" s="13"/>
      <c r="L308" s="13"/>
      <c r="M308" s="14"/>
      <c r="N308" s="13"/>
      <c r="O308" s="13"/>
      <c r="P308" s="14"/>
      <c r="Q308" s="13"/>
      <c r="R308" s="13"/>
      <c r="S308" s="14"/>
      <c r="T308" s="13"/>
      <c r="U308" s="13"/>
      <c r="V308" s="14"/>
      <c r="W308" s="13"/>
      <c r="X308" s="13"/>
      <c r="Y308" s="14"/>
      <c r="Z308" s="13"/>
      <c r="AA308" s="13"/>
      <c r="AB308" s="14"/>
      <c r="AC308" s="13"/>
      <c r="AD308" s="13"/>
      <c r="AE308" s="14"/>
      <c r="AF308" s="13"/>
      <c r="AG308" s="13"/>
      <c r="AH308" s="14"/>
      <c r="AI308" s="13"/>
      <c r="AJ308" s="13"/>
      <c r="AK308" s="14"/>
      <c r="AL308" s="13"/>
      <c r="AM308" s="13"/>
      <c r="AN308" s="14"/>
      <c r="AO308" s="13"/>
      <c r="AP308" s="13"/>
      <c r="AQ308" s="14"/>
      <c r="AR308" s="13"/>
      <c r="AS308" s="13"/>
      <c r="AT308" s="14"/>
      <c r="AU308" s="13"/>
      <c r="AV308" s="13"/>
      <c r="AW308" s="14"/>
      <c r="AX308" s="13"/>
      <c r="AY308" s="13"/>
      <c r="AZ308" s="14"/>
      <c r="BA308" s="13"/>
      <c r="BB308" s="13"/>
      <c r="BC308" s="14"/>
      <c r="BD308" s="13"/>
      <c r="BE308" s="13"/>
      <c r="BF308" s="14"/>
      <c r="BG308" s="13"/>
      <c r="BH308" s="13"/>
      <c r="BI308" s="14"/>
      <c r="BJ308" s="13"/>
      <c r="BK308" s="13"/>
      <c r="BL308" s="14"/>
      <c r="BM308" s="13"/>
      <c r="BN308" s="13"/>
      <c r="BO308" s="14"/>
      <c r="BP308" s="13"/>
      <c r="BQ308" s="13" t="s">
        <v>33</v>
      </c>
      <c r="BR308" s="14"/>
      <c r="BS308" s="13"/>
      <c r="BT308" s="13"/>
      <c r="BU308" s="14"/>
      <c r="BV308" s="15" cm="1">
        <f t="array" ref="BV308">SUMPRODUCT((B308:BU308="X") * TIME(0, 20, 0))</f>
        <v>1.3888888888888888E-2</v>
      </c>
    </row>
    <row r="309" spans="1:74" x14ac:dyDescent="0.25">
      <c r="A309" s="4">
        <v>45525</v>
      </c>
      <c r="B309" s="87">
        <v>0.29166666666666669</v>
      </c>
      <c r="C309" s="88"/>
      <c r="D309" s="88"/>
      <c r="E309" s="87">
        <v>0.33333333333333298</v>
      </c>
      <c r="F309" s="88"/>
      <c r="G309" s="88"/>
      <c r="H309" s="87">
        <v>0.375</v>
      </c>
      <c r="I309" s="88"/>
      <c r="J309" s="88"/>
      <c r="K309" s="87">
        <v>0.41666666666666702</v>
      </c>
      <c r="L309" s="88"/>
      <c r="M309" s="88"/>
      <c r="N309" s="87">
        <v>0.45833333333333298</v>
      </c>
      <c r="O309" s="88"/>
      <c r="P309" s="88"/>
      <c r="Q309" s="87">
        <v>0.5</v>
      </c>
      <c r="R309" s="88"/>
      <c r="S309" s="88"/>
      <c r="T309" s="87">
        <v>0.54166666666666696</v>
      </c>
      <c r="U309" s="88"/>
      <c r="V309" s="88"/>
      <c r="W309" s="87">
        <v>0.58333333333333304</v>
      </c>
      <c r="X309" s="88"/>
      <c r="Y309" s="88"/>
      <c r="Z309" s="87">
        <v>0.625</v>
      </c>
      <c r="AA309" s="88"/>
      <c r="AB309" s="88"/>
      <c r="AC309" s="87">
        <v>0.66666666666666696</v>
      </c>
      <c r="AD309" s="88"/>
      <c r="AE309" s="88"/>
      <c r="AF309" s="87">
        <v>0.70833333333333004</v>
      </c>
      <c r="AG309" s="88"/>
      <c r="AH309" s="88"/>
      <c r="AI309" s="87">
        <v>0.749999999999997</v>
      </c>
      <c r="AJ309" s="88"/>
      <c r="AK309" s="88"/>
      <c r="AL309" s="87">
        <v>0.79166666666666297</v>
      </c>
      <c r="AM309" s="88"/>
      <c r="AN309" s="88"/>
      <c r="AO309" s="87">
        <v>0.83333333333333004</v>
      </c>
      <c r="AP309" s="88"/>
      <c r="AQ309" s="88"/>
      <c r="AR309" s="87">
        <v>0.874999999999997</v>
      </c>
      <c r="AS309" s="88"/>
      <c r="AT309" s="88"/>
      <c r="AU309" s="87">
        <v>0.91666666666666297</v>
      </c>
      <c r="AV309" s="88"/>
      <c r="AW309" s="88"/>
      <c r="AX309" s="87">
        <v>0.95833333333333004</v>
      </c>
      <c r="AY309" s="88"/>
      <c r="AZ309" s="88"/>
      <c r="BA309" s="87">
        <v>0.999999999999997</v>
      </c>
      <c r="BB309" s="88"/>
      <c r="BC309" s="88"/>
      <c r="BD309" s="87">
        <v>1.0416666666666601</v>
      </c>
      <c r="BE309" s="88"/>
      <c r="BF309" s="88"/>
      <c r="BG309" s="87">
        <v>1.0833333333333299</v>
      </c>
      <c r="BH309" s="88"/>
      <c r="BI309" s="88"/>
      <c r="BJ309" s="87">
        <v>1.125</v>
      </c>
      <c r="BK309" s="88"/>
      <c r="BL309" s="88"/>
      <c r="BM309" s="87">
        <v>1.1666666666666601</v>
      </c>
      <c r="BN309" s="88"/>
      <c r="BO309" s="88"/>
      <c r="BP309" s="87">
        <v>1.2083333333333299</v>
      </c>
      <c r="BQ309" s="88"/>
      <c r="BR309" s="88"/>
      <c r="BS309" s="87">
        <v>1.25</v>
      </c>
      <c r="BT309" s="88"/>
      <c r="BU309" s="88"/>
      <c r="BV309" s="1" t="s">
        <v>0</v>
      </c>
    </row>
    <row r="310" spans="1:74" x14ac:dyDescent="0.25">
      <c r="A310" s="5" t="s">
        <v>32</v>
      </c>
      <c r="B310" s="7"/>
      <c r="C310" s="7"/>
      <c r="D310" s="8"/>
      <c r="E310" s="7"/>
      <c r="F310" s="7"/>
      <c r="G310" s="8"/>
      <c r="H310" s="7"/>
      <c r="I310" s="7"/>
      <c r="J310" s="8"/>
      <c r="K310" s="7"/>
      <c r="L310" s="7"/>
      <c r="M310" s="8"/>
      <c r="N310" s="7"/>
      <c r="O310" s="7"/>
      <c r="P310" s="8"/>
      <c r="Q310" s="7"/>
      <c r="R310" s="7"/>
      <c r="S310" s="8"/>
      <c r="T310" s="7"/>
      <c r="U310" s="7"/>
      <c r="V310" s="8"/>
      <c r="W310" s="7"/>
      <c r="X310" s="7"/>
      <c r="Y310" s="8"/>
      <c r="Z310" s="7"/>
      <c r="AA310" s="7"/>
      <c r="AB310" s="8"/>
      <c r="AC310" s="7"/>
      <c r="AD310" s="7"/>
      <c r="AE310" s="8"/>
      <c r="AF310" s="7"/>
      <c r="AG310" s="7"/>
      <c r="AH310" s="8"/>
      <c r="AI310" s="7"/>
      <c r="AJ310" s="7"/>
      <c r="AK310" s="8"/>
      <c r="AL310" s="7"/>
      <c r="AM310" s="7"/>
      <c r="AN310" s="8"/>
      <c r="AO310" s="7"/>
      <c r="AP310" s="7"/>
      <c r="AQ310" s="8"/>
      <c r="AR310" s="7"/>
      <c r="AS310" s="7"/>
      <c r="AT310" s="8"/>
      <c r="AU310" s="7" t="s">
        <v>33</v>
      </c>
      <c r="AV310" s="7" t="s">
        <v>33</v>
      </c>
      <c r="AW310" s="8" t="s">
        <v>33</v>
      </c>
      <c r="AX310" s="7" t="s">
        <v>33</v>
      </c>
      <c r="AY310" s="7" t="s">
        <v>33</v>
      </c>
      <c r="AZ310" s="8"/>
      <c r="BA310" s="7"/>
      <c r="BB310" s="7" t="s">
        <v>33</v>
      </c>
      <c r="BC310" s="8" t="s">
        <v>33</v>
      </c>
      <c r="BD310" s="7" t="s">
        <v>33</v>
      </c>
      <c r="BE310" s="7" t="s">
        <v>33</v>
      </c>
      <c r="BF310" s="8" t="s">
        <v>33</v>
      </c>
      <c r="BG310" s="7"/>
      <c r="BH310" s="7"/>
      <c r="BI310" s="8"/>
      <c r="BJ310" s="7"/>
      <c r="BK310" s="7"/>
      <c r="BL310" s="8"/>
      <c r="BM310" s="7"/>
      <c r="BN310" s="7"/>
      <c r="BO310" s="8"/>
      <c r="BP310" s="7"/>
      <c r="BQ310" s="7"/>
      <c r="BR310" s="8"/>
      <c r="BS310" s="7"/>
      <c r="BT310" s="7"/>
      <c r="BU310" s="8"/>
      <c r="BV310" s="9" cm="1">
        <f t="array" ref="BV310">SUMPRODUCT((B310:BU310="X") * TIME(0, 20, 0))</f>
        <v>0.13888888888888892</v>
      </c>
    </row>
    <row r="311" spans="1:74" x14ac:dyDescent="0.25">
      <c r="A311" s="10" t="s">
        <v>29</v>
      </c>
      <c r="AR311" s="1" t="s">
        <v>33</v>
      </c>
      <c r="AS311" s="1" t="s">
        <v>33</v>
      </c>
      <c r="AT311" s="3" t="s">
        <v>33</v>
      </c>
      <c r="BG311" s="1" t="s">
        <v>33</v>
      </c>
      <c r="BH311" s="1" t="s">
        <v>33</v>
      </c>
      <c r="BI311" s="3" t="s">
        <v>33</v>
      </c>
      <c r="BN311" s="1" t="s">
        <v>33</v>
      </c>
      <c r="BO311" s="3" t="s">
        <v>33</v>
      </c>
      <c r="BV311" s="11" cm="1">
        <f t="array" ref="BV311">SUMPRODUCT((B311:BU311="X") * TIME(0, 20, 0))</f>
        <v>0.11111111111111113</v>
      </c>
    </row>
    <row r="312" spans="1:74" x14ac:dyDescent="0.25">
      <c r="A312" s="10" t="s">
        <v>30</v>
      </c>
      <c r="BV312" s="11" cm="1">
        <f t="array" ref="BV312">SUMPRODUCT((B312:BU312="X") * TIME(0, 20, 0))</f>
        <v>0</v>
      </c>
    </row>
    <row r="313" spans="1:74" x14ac:dyDescent="0.25">
      <c r="A313" s="12" t="s">
        <v>31</v>
      </c>
      <c r="B313" s="13"/>
      <c r="C313" s="13"/>
      <c r="D313" s="14"/>
      <c r="E313" s="13"/>
      <c r="F313" s="13"/>
      <c r="G313" s="14"/>
      <c r="H313" s="13"/>
      <c r="I313" s="13"/>
      <c r="J313" s="14"/>
      <c r="K313" s="13"/>
      <c r="L313" s="13"/>
      <c r="M313" s="14"/>
      <c r="N313" s="13"/>
      <c r="O313" s="13"/>
      <c r="P313" s="14"/>
      <c r="Q313" s="13"/>
      <c r="R313" s="13"/>
      <c r="S313" s="14"/>
      <c r="T313" s="13"/>
      <c r="U313" s="13"/>
      <c r="V313" s="14"/>
      <c r="W313" s="13"/>
      <c r="X313" s="13"/>
      <c r="Y313" s="14"/>
      <c r="Z313" s="13"/>
      <c r="AA313" s="13"/>
      <c r="AB313" s="14"/>
      <c r="AC313" s="13"/>
      <c r="AD313" s="13"/>
      <c r="AE313" s="14"/>
      <c r="AF313" s="13"/>
      <c r="AG313" s="13"/>
      <c r="AH313" s="14"/>
      <c r="AI313" s="13"/>
      <c r="AJ313" s="13"/>
      <c r="AK313" s="14"/>
      <c r="AL313" s="13"/>
      <c r="AM313" s="13"/>
      <c r="AN313" s="14"/>
      <c r="AO313" s="13"/>
      <c r="AP313" s="13"/>
      <c r="AQ313" s="14"/>
      <c r="AR313" s="13"/>
      <c r="AS313" s="13"/>
      <c r="AT313" s="14"/>
      <c r="AU313" s="13"/>
      <c r="AV313" s="13"/>
      <c r="AW313" s="14"/>
      <c r="AX313" s="13"/>
      <c r="AY313" s="13"/>
      <c r="AZ313" s="14" t="s">
        <v>33</v>
      </c>
      <c r="BA313" s="13" t="s">
        <v>33</v>
      </c>
      <c r="BB313" s="13"/>
      <c r="BC313" s="14"/>
      <c r="BD313" s="13"/>
      <c r="BE313" s="13"/>
      <c r="BF313" s="14"/>
      <c r="BG313" s="13"/>
      <c r="BH313" s="13"/>
      <c r="BI313" s="14"/>
      <c r="BJ313" s="13" t="s">
        <v>33</v>
      </c>
      <c r="BK313" s="13" t="s">
        <v>33</v>
      </c>
      <c r="BL313" s="14" t="s">
        <v>33</v>
      </c>
      <c r="BM313" s="13" t="s">
        <v>33</v>
      </c>
      <c r="BN313" s="13"/>
      <c r="BO313" s="14"/>
      <c r="BP313" s="13"/>
      <c r="BQ313" s="13"/>
      <c r="BR313" s="14"/>
      <c r="BS313" s="13"/>
      <c r="BT313" s="13"/>
      <c r="BU313" s="14"/>
      <c r="BV313" s="15" cm="1">
        <f t="array" ref="BV313">SUMPRODUCT((B313:BU313="X") * TIME(0, 20, 0))</f>
        <v>8.3333333333333343E-2</v>
      </c>
    </row>
    <row r="314" spans="1:74" x14ac:dyDescent="0.25">
      <c r="A314" s="4">
        <v>45526</v>
      </c>
      <c r="B314" s="87">
        <v>0.29166666666666669</v>
      </c>
      <c r="C314" s="88"/>
      <c r="D314" s="88"/>
      <c r="E314" s="87">
        <v>0.33333333333333298</v>
      </c>
      <c r="F314" s="88"/>
      <c r="G314" s="88"/>
      <c r="H314" s="87">
        <v>0.375</v>
      </c>
      <c r="I314" s="88"/>
      <c r="J314" s="88"/>
      <c r="K314" s="87">
        <v>0.41666666666666702</v>
      </c>
      <c r="L314" s="88"/>
      <c r="M314" s="88"/>
      <c r="N314" s="87">
        <v>0.45833333333333298</v>
      </c>
      <c r="O314" s="88"/>
      <c r="P314" s="88"/>
      <c r="Q314" s="87">
        <v>0.5</v>
      </c>
      <c r="R314" s="88"/>
      <c r="S314" s="88"/>
      <c r="T314" s="87">
        <v>0.54166666666666696</v>
      </c>
      <c r="U314" s="88"/>
      <c r="V314" s="88"/>
      <c r="W314" s="87">
        <v>0.58333333333333304</v>
      </c>
      <c r="X314" s="88"/>
      <c r="Y314" s="88"/>
      <c r="Z314" s="87">
        <v>0.625</v>
      </c>
      <c r="AA314" s="88"/>
      <c r="AB314" s="88"/>
      <c r="AC314" s="87">
        <v>0.66666666666666696</v>
      </c>
      <c r="AD314" s="88"/>
      <c r="AE314" s="88"/>
      <c r="AF314" s="87">
        <v>0.70833333333333004</v>
      </c>
      <c r="AG314" s="88"/>
      <c r="AH314" s="88"/>
      <c r="AI314" s="87">
        <v>0.749999999999997</v>
      </c>
      <c r="AJ314" s="88"/>
      <c r="AK314" s="88"/>
      <c r="AL314" s="87">
        <v>0.79166666666666297</v>
      </c>
      <c r="AM314" s="88"/>
      <c r="AN314" s="88"/>
      <c r="AO314" s="87">
        <v>0.83333333333333004</v>
      </c>
      <c r="AP314" s="88"/>
      <c r="AQ314" s="88"/>
      <c r="AR314" s="87">
        <v>0.874999999999997</v>
      </c>
      <c r="AS314" s="88"/>
      <c r="AT314" s="88"/>
      <c r="AU314" s="87">
        <v>0.91666666666666297</v>
      </c>
      <c r="AV314" s="88"/>
      <c r="AW314" s="88"/>
      <c r="AX314" s="87">
        <v>0.95833333333333004</v>
      </c>
      <c r="AY314" s="88"/>
      <c r="AZ314" s="88"/>
      <c r="BA314" s="87">
        <v>0.999999999999997</v>
      </c>
      <c r="BB314" s="88"/>
      <c r="BC314" s="88"/>
      <c r="BD314" s="87">
        <v>1.0416666666666601</v>
      </c>
      <c r="BE314" s="88"/>
      <c r="BF314" s="88"/>
      <c r="BG314" s="87">
        <v>1.0833333333333299</v>
      </c>
      <c r="BH314" s="88"/>
      <c r="BI314" s="88"/>
      <c r="BJ314" s="87">
        <v>1.125</v>
      </c>
      <c r="BK314" s="88"/>
      <c r="BL314" s="88"/>
      <c r="BM314" s="87">
        <v>1.1666666666666601</v>
      </c>
      <c r="BN314" s="88"/>
      <c r="BO314" s="88"/>
      <c r="BP314" s="87">
        <v>1.2083333333333299</v>
      </c>
      <c r="BQ314" s="88"/>
      <c r="BR314" s="88"/>
      <c r="BS314" s="87">
        <v>1.25</v>
      </c>
      <c r="BT314" s="88"/>
      <c r="BU314" s="88"/>
      <c r="BV314" s="1" t="s">
        <v>0</v>
      </c>
    </row>
    <row r="315" spans="1:74" x14ac:dyDescent="0.25">
      <c r="A315" s="5" t="s">
        <v>32</v>
      </c>
      <c r="B315" s="7"/>
      <c r="C315" s="7"/>
      <c r="D315" s="8"/>
      <c r="E315" s="7"/>
      <c r="F315" s="7"/>
      <c r="G315" s="8"/>
      <c r="H315" s="7"/>
      <c r="I315" s="7"/>
      <c r="J315" s="8"/>
      <c r="K315" s="7"/>
      <c r="L315" s="7"/>
      <c r="M315" s="8"/>
      <c r="N315" s="7"/>
      <c r="O315" s="7"/>
      <c r="P315" s="8"/>
      <c r="Q315" s="7"/>
      <c r="R315" s="7"/>
      <c r="S315" s="8"/>
      <c r="T315" s="7"/>
      <c r="U315" s="7"/>
      <c r="V315" s="8"/>
      <c r="W315" s="7"/>
      <c r="X315" s="7"/>
      <c r="Y315" s="8"/>
      <c r="Z315" s="7"/>
      <c r="AA315" s="7"/>
      <c r="AB315" s="8"/>
      <c r="AC315" s="7"/>
      <c r="AD315" s="7"/>
      <c r="AE315" s="8"/>
      <c r="AF315" s="7"/>
      <c r="AG315" s="7"/>
      <c r="AH315" s="8"/>
      <c r="AI315" s="7"/>
      <c r="AJ315" s="7"/>
      <c r="AK315" s="8"/>
      <c r="AL315" s="7"/>
      <c r="AM315" s="7"/>
      <c r="AN315" s="8"/>
      <c r="AO315" s="7"/>
      <c r="AP315" s="7"/>
      <c r="AQ315" s="8" t="s">
        <v>33</v>
      </c>
      <c r="AR315" s="7" t="s">
        <v>33</v>
      </c>
      <c r="AS315" s="7" t="s">
        <v>33</v>
      </c>
      <c r="AT315" s="8" t="s">
        <v>33</v>
      </c>
      <c r="AU315" s="7"/>
      <c r="AV315" s="7"/>
      <c r="AW315" s="8"/>
      <c r="AX315" s="7"/>
      <c r="AY315" s="7"/>
      <c r="AZ315" s="8"/>
      <c r="BA315" s="7"/>
      <c r="BB315" s="7"/>
      <c r="BC315" s="8"/>
      <c r="BD315" s="7"/>
      <c r="BE315" s="7"/>
      <c r="BF315" s="8"/>
      <c r="BG315" s="7"/>
      <c r="BH315" s="7"/>
      <c r="BI315" s="8"/>
      <c r="BJ315" s="7"/>
      <c r="BK315" s="7"/>
      <c r="BL315" s="8"/>
      <c r="BM315" s="7"/>
      <c r="BN315" s="7"/>
      <c r="BO315" s="8"/>
      <c r="BP315" s="7"/>
      <c r="BQ315" s="7"/>
      <c r="BR315" s="8"/>
      <c r="BS315" s="7"/>
      <c r="BT315" s="7"/>
      <c r="BU315" s="8"/>
      <c r="BV315" s="9" cm="1">
        <f t="array" ref="BV315">SUMPRODUCT((B315:BU315="X") * TIME(0, 20, 0))</f>
        <v>5.5555555555555552E-2</v>
      </c>
    </row>
    <row r="316" spans="1:74" x14ac:dyDescent="0.25">
      <c r="A316" s="10" t="s">
        <v>29</v>
      </c>
      <c r="AM316" s="1" t="s">
        <v>33</v>
      </c>
      <c r="AN316" s="3" t="s">
        <v>33</v>
      </c>
      <c r="AO316" s="1" t="s">
        <v>33</v>
      </c>
      <c r="AU316" s="1" t="s">
        <v>33</v>
      </c>
      <c r="AV316" s="1" t="s">
        <v>33</v>
      </c>
      <c r="AW316" s="3" t="s">
        <v>33</v>
      </c>
      <c r="AX316" s="1" t="s">
        <v>33</v>
      </c>
      <c r="AY316" s="1" t="s">
        <v>33</v>
      </c>
      <c r="AZ316" s="3" t="s">
        <v>33</v>
      </c>
      <c r="BC316" s="3" t="s">
        <v>33</v>
      </c>
      <c r="BG316" s="1" t="s">
        <v>33</v>
      </c>
      <c r="BL316" s="3" t="s">
        <v>33</v>
      </c>
      <c r="BM316" s="1" t="s">
        <v>33</v>
      </c>
      <c r="BN316" s="1" t="s">
        <v>33</v>
      </c>
      <c r="BO316" s="3" t="s">
        <v>33</v>
      </c>
      <c r="BV316" s="11" cm="1">
        <f t="array" ref="BV316">SUMPRODUCT((B316:BU316="X") * TIME(0, 20, 0))</f>
        <v>0.2083333333333334</v>
      </c>
    </row>
    <row r="317" spans="1:74" x14ac:dyDescent="0.25">
      <c r="A317" s="10" t="s">
        <v>30</v>
      </c>
      <c r="BA317" s="1" t="s">
        <v>33</v>
      </c>
      <c r="BB317" s="1" t="s">
        <v>33</v>
      </c>
      <c r="BD317" s="1" t="s">
        <v>33</v>
      </c>
      <c r="BV317" s="11" cm="1">
        <f t="array" ref="BV317">SUMPRODUCT((B317:BU317="X") * TIME(0, 20, 0))</f>
        <v>4.1666666666666664E-2</v>
      </c>
    </row>
    <row r="318" spans="1:74" x14ac:dyDescent="0.25">
      <c r="A318" s="12" t="s">
        <v>31</v>
      </c>
      <c r="B318" s="13"/>
      <c r="C318" s="13"/>
      <c r="D318" s="14"/>
      <c r="E318" s="13"/>
      <c r="F318" s="13"/>
      <c r="G318" s="14"/>
      <c r="H318" s="13"/>
      <c r="I318" s="13"/>
      <c r="J318" s="14"/>
      <c r="K318" s="13"/>
      <c r="L318" s="13"/>
      <c r="M318" s="14"/>
      <c r="N318" s="13"/>
      <c r="O318" s="13"/>
      <c r="P318" s="14"/>
      <c r="Q318" s="13"/>
      <c r="R318" s="13"/>
      <c r="S318" s="14"/>
      <c r="T318" s="13"/>
      <c r="U318" s="13"/>
      <c r="V318" s="14"/>
      <c r="W318" s="13"/>
      <c r="X318" s="13"/>
      <c r="Y318" s="14"/>
      <c r="Z318" s="13"/>
      <c r="AA318" s="13"/>
      <c r="AB318" s="14"/>
      <c r="AC318" s="13"/>
      <c r="AD318" s="13"/>
      <c r="AE318" s="14"/>
      <c r="AF318" s="13"/>
      <c r="AG318" s="13"/>
      <c r="AH318" s="14"/>
      <c r="AI318" s="13"/>
      <c r="AJ318" s="13"/>
      <c r="AK318" s="14"/>
      <c r="AL318" s="13"/>
      <c r="AM318" s="13"/>
      <c r="AN318" s="14"/>
      <c r="AO318" s="13"/>
      <c r="AP318" s="13" t="s">
        <v>33</v>
      </c>
      <c r="AQ318" s="14"/>
      <c r="AR318" s="13"/>
      <c r="AS318" s="13"/>
      <c r="AT318" s="14"/>
      <c r="AU318" s="13"/>
      <c r="AV318" s="13"/>
      <c r="AW318" s="14"/>
      <c r="AX318" s="13"/>
      <c r="AY318" s="13"/>
      <c r="AZ318" s="14"/>
      <c r="BA318" s="13"/>
      <c r="BB318" s="13"/>
      <c r="BC318" s="14"/>
      <c r="BD318" s="13"/>
      <c r="BE318" s="13" t="s">
        <v>33</v>
      </c>
      <c r="BF318" s="14" t="s">
        <v>33</v>
      </c>
      <c r="BG318" s="13"/>
      <c r="BH318" s="13" t="s">
        <v>33</v>
      </c>
      <c r="BI318" s="14" t="s">
        <v>33</v>
      </c>
      <c r="BJ318" s="13" t="s">
        <v>33</v>
      </c>
      <c r="BK318" s="13" t="s">
        <v>33</v>
      </c>
      <c r="BL318" s="14"/>
      <c r="BM318" s="13"/>
      <c r="BN318" s="13"/>
      <c r="BO318" s="14"/>
      <c r="BP318" s="13" t="s">
        <v>33</v>
      </c>
      <c r="BQ318" s="13"/>
      <c r="BR318" s="14"/>
      <c r="BS318" s="13"/>
      <c r="BT318" s="13"/>
      <c r="BU318" s="14"/>
      <c r="BV318" s="15" cm="1">
        <f t="array" ref="BV318">SUMPRODUCT((B318:BU318="X") * TIME(0, 20, 0))</f>
        <v>0.11111111111111113</v>
      </c>
    </row>
    <row r="319" spans="1:74" x14ac:dyDescent="0.25">
      <c r="A319" s="4">
        <v>45527</v>
      </c>
      <c r="B319" s="87">
        <v>0.29166666666666669</v>
      </c>
      <c r="C319" s="88"/>
      <c r="D319" s="88"/>
      <c r="E319" s="87">
        <v>0.33333333333333298</v>
      </c>
      <c r="F319" s="88"/>
      <c r="G319" s="88"/>
      <c r="H319" s="87">
        <v>0.375</v>
      </c>
      <c r="I319" s="88"/>
      <c r="J319" s="88"/>
      <c r="K319" s="87">
        <v>0.41666666666666702</v>
      </c>
      <c r="L319" s="88"/>
      <c r="M319" s="88"/>
      <c r="N319" s="87">
        <v>0.45833333333333298</v>
      </c>
      <c r="O319" s="88"/>
      <c r="P319" s="88"/>
      <c r="Q319" s="87">
        <v>0.5</v>
      </c>
      <c r="R319" s="88"/>
      <c r="S319" s="88"/>
      <c r="T319" s="87">
        <v>0.54166666666666696</v>
      </c>
      <c r="U319" s="88"/>
      <c r="V319" s="88"/>
      <c r="W319" s="87">
        <v>0.58333333333333304</v>
      </c>
      <c r="X319" s="88"/>
      <c r="Y319" s="88"/>
      <c r="Z319" s="87">
        <v>0.625</v>
      </c>
      <c r="AA319" s="88"/>
      <c r="AB319" s="88"/>
      <c r="AC319" s="87">
        <v>0.66666666666666696</v>
      </c>
      <c r="AD319" s="88"/>
      <c r="AE319" s="88"/>
      <c r="AF319" s="87">
        <v>0.70833333333333004</v>
      </c>
      <c r="AG319" s="88"/>
      <c r="AH319" s="88"/>
      <c r="AI319" s="87">
        <v>0.749999999999997</v>
      </c>
      <c r="AJ319" s="88"/>
      <c r="AK319" s="88"/>
      <c r="AL319" s="87">
        <v>0.79166666666666297</v>
      </c>
      <c r="AM319" s="88"/>
      <c r="AN319" s="88"/>
      <c r="AO319" s="87">
        <v>0.83333333333333004</v>
      </c>
      <c r="AP319" s="88"/>
      <c r="AQ319" s="88"/>
      <c r="AR319" s="87">
        <v>0.874999999999997</v>
      </c>
      <c r="AS319" s="88"/>
      <c r="AT319" s="88"/>
      <c r="AU319" s="87">
        <v>0.91666666666666297</v>
      </c>
      <c r="AV319" s="88"/>
      <c r="AW319" s="88"/>
      <c r="AX319" s="87">
        <v>0.95833333333333004</v>
      </c>
      <c r="AY319" s="88"/>
      <c r="AZ319" s="88"/>
      <c r="BA319" s="87">
        <v>0.999999999999997</v>
      </c>
      <c r="BB319" s="88"/>
      <c r="BC319" s="88"/>
      <c r="BD319" s="87">
        <v>1.0416666666666601</v>
      </c>
      <c r="BE319" s="88"/>
      <c r="BF319" s="88"/>
      <c r="BG319" s="87">
        <v>1.0833333333333299</v>
      </c>
      <c r="BH319" s="88"/>
      <c r="BI319" s="88"/>
      <c r="BJ319" s="87">
        <v>1.125</v>
      </c>
      <c r="BK319" s="88"/>
      <c r="BL319" s="88"/>
      <c r="BM319" s="87">
        <v>1.1666666666666601</v>
      </c>
      <c r="BN319" s="88"/>
      <c r="BO319" s="88"/>
      <c r="BP319" s="87">
        <v>1.2083333333333299</v>
      </c>
      <c r="BQ319" s="88"/>
      <c r="BR319" s="88"/>
      <c r="BS319" s="87">
        <v>1.25</v>
      </c>
      <c r="BT319" s="88"/>
      <c r="BU319" s="88"/>
      <c r="BV319" s="1" t="s">
        <v>0</v>
      </c>
    </row>
    <row r="320" spans="1:74" x14ac:dyDescent="0.25">
      <c r="A320" s="5" t="s">
        <v>32</v>
      </c>
      <c r="B320" s="7"/>
      <c r="C320" s="7"/>
      <c r="D320" s="8"/>
      <c r="E320" s="7"/>
      <c r="F320" s="7"/>
      <c r="G320" s="8"/>
      <c r="H320" s="7"/>
      <c r="I320" s="7"/>
      <c r="J320" s="8"/>
      <c r="K320" s="7"/>
      <c r="L320" s="7"/>
      <c r="M320" s="8"/>
      <c r="N320" s="7"/>
      <c r="O320" s="7"/>
      <c r="P320" s="8"/>
      <c r="Q320" s="7"/>
      <c r="R320" s="7"/>
      <c r="S320" s="8"/>
      <c r="T320" s="7"/>
      <c r="U320" s="7"/>
      <c r="V320" s="8"/>
      <c r="W320" s="7"/>
      <c r="X320" s="7"/>
      <c r="Y320" s="8"/>
      <c r="Z320" s="7"/>
      <c r="AA320" s="7"/>
      <c r="AB320" s="8"/>
      <c r="AC320" s="7"/>
      <c r="AD320" s="7"/>
      <c r="AE320" s="8"/>
      <c r="AF320" s="7"/>
      <c r="AG320" s="7"/>
      <c r="AH320" s="8"/>
      <c r="AI320" s="7"/>
      <c r="AJ320" s="7"/>
      <c r="AK320" s="8"/>
      <c r="AL320" s="7"/>
      <c r="AM320" s="7"/>
      <c r="AN320" s="8"/>
      <c r="AO320" s="7"/>
      <c r="AP320" s="7"/>
      <c r="AQ320" s="8"/>
      <c r="AR320" s="7"/>
      <c r="AS320" s="7"/>
      <c r="AT320" s="8"/>
      <c r="AU320" s="7"/>
      <c r="AV320" s="7"/>
      <c r="AW320" s="8"/>
      <c r="AX320" s="7"/>
      <c r="AY320" s="7"/>
      <c r="AZ320" s="8"/>
      <c r="BA320" s="7"/>
      <c r="BB320" s="7"/>
      <c r="BC320" s="8"/>
      <c r="BD320" s="7"/>
      <c r="BE320" s="7"/>
      <c r="BF320" s="8"/>
      <c r="BG320" s="7"/>
      <c r="BH320" s="7"/>
      <c r="BI320" s="8"/>
      <c r="BJ320" s="7" t="s">
        <v>33</v>
      </c>
      <c r="BK320" s="7" t="s">
        <v>33</v>
      </c>
      <c r="BL320" s="8"/>
      <c r="BM320" s="7"/>
      <c r="BN320" s="7"/>
      <c r="BO320" s="8"/>
      <c r="BP320" s="7"/>
      <c r="BQ320" s="7"/>
      <c r="BR320" s="8"/>
      <c r="BS320" s="7"/>
      <c r="BT320" s="7"/>
      <c r="BU320" s="8"/>
      <c r="BV320" s="9" cm="1">
        <f t="array" ref="BV320">SUMPRODUCT((B320:BU320="X") * TIME(0, 20, 0))</f>
        <v>2.7777777777777776E-2</v>
      </c>
    </row>
    <row r="321" spans="1:74" x14ac:dyDescent="0.25">
      <c r="A321" s="10" t="s">
        <v>29</v>
      </c>
      <c r="AK321" s="3" t="s">
        <v>33</v>
      </c>
      <c r="AL321" s="1" t="s">
        <v>33</v>
      </c>
      <c r="AM321" s="1" t="s">
        <v>33</v>
      </c>
      <c r="AN321" s="3" t="s">
        <v>33</v>
      </c>
      <c r="AO321" s="1" t="s">
        <v>33</v>
      </c>
      <c r="AP321" s="1" t="s">
        <v>33</v>
      </c>
      <c r="AQ321" s="3" t="s">
        <v>33</v>
      </c>
      <c r="AR321" s="1" t="s">
        <v>33</v>
      </c>
      <c r="AV321" s="1" t="s">
        <v>33</v>
      </c>
      <c r="AW321" s="3" t="s">
        <v>33</v>
      </c>
      <c r="AX321" s="1" t="s">
        <v>33</v>
      </c>
      <c r="AY321" s="1" t="s">
        <v>33</v>
      </c>
      <c r="AZ321" s="3" t="s">
        <v>33</v>
      </c>
      <c r="BA321" s="1" t="s">
        <v>33</v>
      </c>
      <c r="BB321" s="1" t="s">
        <v>33</v>
      </c>
      <c r="BG321" s="1" t="s">
        <v>33</v>
      </c>
      <c r="BV321" s="11" cm="1">
        <f t="array" ref="BV321">SUMPRODUCT((B321:BU321="X") * TIME(0, 20, 0))</f>
        <v>0.22222222222222229</v>
      </c>
    </row>
    <row r="322" spans="1:74" x14ac:dyDescent="0.25">
      <c r="A322" s="10" t="s">
        <v>30</v>
      </c>
      <c r="AS322" s="1" t="s">
        <v>33</v>
      </c>
      <c r="AT322" s="3" t="s">
        <v>33</v>
      </c>
      <c r="AU322" s="1" t="s">
        <v>33</v>
      </c>
      <c r="BH322" s="1" t="s">
        <v>33</v>
      </c>
      <c r="BI322" s="3" t="s">
        <v>33</v>
      </c>
      <c r="BV322" s="11" cm="1">
        <f t="array" ref="BV322">SUMPRODUCT((B322:BU322="X") * TIME(0, 20, 0))</f>
        <v>6.9444444444444448E-2</v>
      </c>
    </row>
    <row r="323" spans="1:74" x14ac:dyDescent="0.25">
      <c r="A323" s="12" t="s">
        <v>31</v>
      </c>
      <c r="B323" s="13"/>
      <c r="C323" s="13"/>
      <c r="D323" s="14"/>
      <c r="E323" s="13"/>
      <c r="F323" s="13"/>
      <c r="G323" s="14"/>
      <c r="H323" s="13"/>
      <c r="I323" s="13"/>
      <c r="J323" s="14"/>
      <c r="K323" s="13"/>
      <c r="L323" s="13"/>
      <c r="M323" s="14"/>
      <c r="N323" s="13"/>
      <c r="O323" s="13"/>
      <c r="P323" s="14"/>
      <c r="Q323" s="13"/>
      <c r="R323" s="13"/>
      <c r="S323" s="14"/>
      <c r="T323" s="13"/>
      <c r="U323" s="13"/>
      <c r="V323" s="14"/>
      <c r="W323" s="13"/>
      <c r="X323" s="13"/>
      <c r="Y323" s="14"/>
      <c r="Z323" s="13"/>
      <c r="AA323" s="13"/>
      <c r="AB323" s="14"/>
      <c r="AC323" s="13"/>
      <c r="AD323" s="13"/>
      <c r="AE323" s="14"/>
      <c r="AF323" s="13"/>
      <c r="AG323" s="13"/>
      <c r="AH323" s="14"/>
      <c r="AI323" s="13"/>
      <c r="AJ323" s="13"/>
      <c r="AK323" s="14"/>
      <c r="AL323" s="13"/>
      <c r="AM323" s="13"/>
      <c r="AN323" s="14"/>
      <c r="AO323" s="13"/>
      <c r="AP323" s="13"/>
      <c r="AQ323" s="14"/>
      <c r="AR323" s="13"/>
      <c r="AS323" s="13"/>
      <c r="AT323" s="14"/>
      <c r="AU323" s="13"/>
      <c r="AV323" s="13"/>
      <c r="AW323" s="14"/>
      <c r="AX323" s="13"/>
      <c r="AY323" s="13"/>
      <c r="AZ323" s="14"/>
      <c r="BA323" s="13"/>
      <c r="BB323" s="13"/>
      <c r="BC323" s="14" t="s">
        <v>33</v>
      </c>
      <c r="BD323" s="13" t="s">
        <v>33</v>
      </c>
      <c r="BE323" s="13" t="s">
        <v>33</v>
      </c>
      <c r="BF323" s="14" t="s">
        <v>33</v>
      </c>
      <c r="BG323" s="13"/>
      <c r="BH323" s="13"/>
      <c r="BI323" s="14"/>
      <c r="BJ323" s="13"/>
      <c r="BK323" s="13"/>
      <c r="BL323" s="14"/>
      <c r="BM323" s="13"/>
      <c r="BN323" s="13"/>
      <c r="BO323" s="14"/>
      <c r="BP323" s="13"/>
      <c r="BQ323" s="13"/>
      <c r="BR323" s="14"/>
      <c r="BS323" s="13"/>
      <c r="BT323" s="13"/>
      <c r="BU323" s="14"/>
      <c r="BV323" s="15" cm="1">
        <f t="array" ref="BV323">SUMPRODUCT((B323:BU323="X") * TIME(0, 20, 0))</f>
        <v>5.5555555555555552E-2</v>
      </c>
    </row>
    <row r="324" spans="1:74" x14ac:dyDescent="0.25">
      <c r="A324" s="4">
        <v>45528</v>
      </c>
      <c r="B324" s="87">
        <v>0.29166666666666669</v>
      </c>
      <c r="C324" s="88"/>
      <c r="D324" s="88"/>
      <c r="E324" s="87">
        <v>0.33333333333333298</v>
      </c>
      <c r="F324" s="88"/>
      <c r="G324" s="88"/>
      <c r="H324" s="87">
        <v>0.375</v>
      </c>
      <c r="I324" s="88"/>
      <c r="J324" s="88"/>
      <c r="K324" s="87">
        <v>0.41666666666666702</v>
      </c>
      <c r="L324" s="88"/>
      <c r="M324" s="88"/>
      <c r="N324" s="87">
        <v>0.45833333333333298</v>
      </c>
      <c r="O324" s="88"/>
      <c r="P324" s="88"/>
      <c r="Q324" s="87">
        <v>0.5</v>
      </c>
      <c r="R324" s="88"/>
      <c r="S324" s="88"/>
      <c r="T324" s="87">
        <v>0.54166666666666696</v>
      </c>
      <c r="U324" s="88"/>
      <c r="V324" s="88"/>
      <c r="W324" s="87">
        <v>0.58333333333333304</v>
      </c>
      <c r="X324" s="88"/>
      <c r="Y324" s="88"/>
      <c r="Z324" s="87">
        <v>0.625</v>
      </c>
      <c r="AA324" s="88"/>
      <c r="AB324" s="88"/>
      <c r="AC324" s="87">
        <v>0.66666666666666696</v>
      </c>
      <c r="AD324" s="88"/>
      <c r="AE324" s="88"/>
      <c r="AF324" s="87">
        <v>0.70833333333333004</v>
      </c>
      <c r="AG324" s="88"/>
      <c r="AH324" s="88"/>
      <c r="AI324" s="87">
        <v>0.749999999999997</v>
      </c>
      <c r="AJ324" s="88"/>
      <c r="AK324" s="88"/>
      <c r="AL324" s="87">
        <v>0.79166666666666297</v>
      </c>
      <c r="AM324" s="88"/>
      <c r="AN324" s="88"/>
      <c r="AO324" s="87">
        <v>0.83333333333333004</v>
      </c>
      <c r="AP324" s="88"/>
      <c r="AQ324" s="88"/>
      <c r="AR324" s="87">
        <v>0.874999999999997</v>
      </c>
      <c r="AS324" s="88"/>
      <c r="AT324" s="88"/>
      <c r="AU324" s="87">
        <v>0.91666666666666297</v>
      </c>
      <c r="AV324" s="88"/>
      <c r="AW324" s="88"/>
      <c r="AX324" s="87">
        <v>0.95833333333333004</v>
      </c>
      <c r="AY324" s="88"/>
      <c r="AZ324" s="88"/>
      <c r="BA324" s="87">
        <v>0.999999999999997</v>
      </c>
      <c r="BB324" s="88"/>
      <c r="BC324" s="88"/>
      <c r="BD324" s="87">
        <v>1.0416666666666601</v>
      </c>
      <c r="BE324" s="88"/>
      <c r="BF324" s="88"/>
      <c r="BG324" s="87">
        <v>1.0833333333333299</v>
      </c>
      <c r="BH324" s="88"/>
      <c r="BI324" s="88"/>
      <c r="BJ324" s="87">
        <v>1.125</v>
      </c>
      <c r="BK324" s="88"/>
      <c r="BL324" s="88"/>
      <c r="BM324" s="87">
        <v>1.1666666666666601</v>
      </c>
      <c r="BN324" s="88"/>
      <c r="BO324" s="88"/>
      <c r="BP324" s="87">
        <v>1.2083333333333299</v>
      </c>
      <c r="BQ324" s="88"/>
      <c r="BR324" s="88"/>
      <c r="BS324" s="87">
        <v>1.25</v>
      </c>
      <c r="BT324" s="88"/>
      <c r="BU324" s="88"/>
      <c r="BV324" s="1" t="s">
        <v>0</v>
      </c>
    </row>
    <row r="325" spans="1:74" x14ac:dyDescent="0.25">
      <c r="A325" s="5" t="s">
        <v>32</v>
      </c>
      <c r="B325" s="7"/>
      <c r="C325" s="7"/>
      <c r="D325" s="8"/>
      <c r="E325" s="7"/>
      <c r="F325" s="7"/>
      <c r="G325" s="8"/>
      <c r="H325" s="7"/>
      <c r="I325" s="7"/>
      <c r="J325" s="8"/>
      <c r="K325" s="7"/>
      <c r="L325" s="7"/>
      <c r="M325" s="8"/>
      <c r="N325" s="7"/>
      <c r="O325" s="7"/>
      <c r="P325" s="8"/>
      <c r="Q325" s="7"/>
      <c r="R325" s="7"/>
      <c r="S325" s="8"/>
      <c r="T325" s="7"/>
      <c r="U325" s="7"/>
      <c r="V325" s="8"/>
      <c r="W325" s="7"/>
      <c r="X325" s="7"/>
      <c r="Y325" s="8"/>
      <c r="Z325" s="7"/>
      <c r="AA325" s="7"/>
      <c r="AB325" s="8"/>
      <c r="AC325" s="7"/>
      <c r="AD325" s="7"/>
      <c r="AE325" s="8"/>
      <c r="AF325" s="7"/>
      <c r="AG325" s="7"/>
      <c r="AH325" s="8"/>
      <c r="AI325" s="7"/>
      <c r="AJ325" s="7"/>
      <c r="AK325" s="8"/>
      <c r="AL325" s="7"/>
      <c r="AM325" s="7"/>
      <c r="AN325" s="8"/>
      <c r="AO325" s="7"/>
      <c r="AP325" s="7"/>
      <c r="AQ325" s="8"/>
      <c r="AR325" s="7"/>
      <c r="AS325" s="7"/>
      <c r="AT325" s="8"/>
      <c r="AU325" s="7"/>
      <c r="AV325" s="7"/>
      <c r="AW325" s="8"/>
      <c r="AX325" s="7"/>
      <c r="AY325" s="7" t="s">
        <v>33</v>
      </c>
      <c r="AZ325" s="8" t="s">
        <v>33</v>
      </c>
      <c r="BA325" s="7" t="s">
        <v>33</v>
      </c>
      <c r="BB325" s="7" t="s">
        <v>33</v>
      </c>
      <c r="BC325" s="8"/>
      <c r="BD325" s="7"/>
      <c r="BE325" s="7"/>
      <c r="BF325" s="8"/>
      <c r="BG325" s="7"/>
      <c r="BH325" s="7"/>
      <c r="BI325" s="8"/>
      <c r="BJ325" s="7"/>
      <c r="BK325" s="7"/>
      <c r="BL325" s="8"/>
      <c r="BM325" s="7"/>
      <c r="BN325" s="7"/>
      <c r="BO325" s="8"/>
      <c r="BP325" s="7"/>
      <c r="BQ325" s="7"/>
      <c r="BR325" s="8"/>
      <c r="BS325" s="7"/>
      <c r="BT325" s="7"/>
      <c r="BU325" s="8"/>
      <c r="BV325" s="9" cm="1">
        <f t="array" ref="BV325">SUMPRODUCT((B325:BU325="X") * TIME(0, 20, 0))</f>
        <v>5.5555555555555552E-2</v>
      </c>
    </row>
    <row r="326" spans="1:74" x14ac:dyDescent="0.25">
      <c r="A326" s="10" t="s">
        <v>29</v>
      </c>
      <c r="AS326" s="1" t="s">
        <v>33</v>
      </c>
      <c r="AT326" s="3" t="s">
        <v>33</v>
      </c>
      <c r="AU326" s="1" t="s">
        <v>33</v>
      </c>
      <c r="AV326" s="1" t="s">
        <v>33</v>
      </c>
      <c r="AW326" s="3" t="s">
        <v>33</v>
      </c>
      <c r="AX326" s="1" t="s">
        <v>33</v>
      </c>
      <c r="BF326" s="3" t="s">
        <v>33</v>
      </c>
      <c r="BG326" s="1" t="s">
        <v>33</v>
      </c>
      <c r="BH326" s="1" t="s">
        <v>33</v>
      </c>
      <c r="BI326" s="3" t="s">
        <v>33</v>
      </c>
      <c r="BJ326" s="1" t="s">
        <v>33</v>
      </c>
      <c r="BK326" s="1" t="s">
        <v>33</v>
      </c>
      <c r="BV326" s="11" cm="1">
        <f t="array" ref="BV326">SUMPRODUCT((B326:BU326="X") * TIME(0, 20, 0))</f>
        <v>0.16666666666666671</v>
      </c>
    </row>
    <row r="327" spans="1:74" x14ac:dyDescent="0.25">
      <c r="A327" s="10" t="s">
        <v>30</v>
      </c>
      <c r="AK327" s="3" t="s">
        <v>33</v>
      </c>
      <c r="AL327" s="1" t="s">
        <v>33</v>
      </c>
      <c r="AM327" s="1" t="s">
        <v>33</v>
      </c>
      <c r="AN327" s="3" t="s">
        <v>33</v>
      </c>
      <c r="AO327" s="1" t="s">
        <v>33</v>
      </c>
      <c r="BL327" s="3" t="s">
        <v>33</v>
      </c>
      <c r="BM327" s="1" t="s">
        <v>33</v>
      </c>
      <c r="BV327" s="11" cm="1">
        <f t="array" ref="BV327">SUMPRODUCT((B327:BU327="X") * TIME(0, 20, 0))</f>
        <v>9.7222222222222238E-2</v>
      </c>
    </row>
    <row r="328" spans="1:74" x14ac:dyDescent="0.25">
      <c r="A328" s="12" t="s">
        <v>31</v>
      </c>
      <c r="B328" s="13"/>
      <c r="C328" s="13"/>
      <c r="D328" s="14"/>
      <c r="E328" s="13"/>
      <c r="F328" s="13"/>
      <c r="G328" s="14"/>
      <c r="H328" s="13"/>
      <c r="I328" s="13"/>
      <c r="J328" s="14"/>
      <c r="K328" s="13"/>
      <c r="L328" s="13"/>
      <c r="M328" s="14"/>
      <c r="N328" s="13"/>
      <c r="O328" s="13"/>
      <c r="P328" s="14"/>
      <c r="Q328" s="13"/>
      <c r="R328" s="13"/>
      <c r="S328" s="14"/>
      <c r="T328" s="13"/>
      <c r="U328" s="13"/>
      <c r="V328" s="14"/>
      <c r="W328" s="13"/>
      <c r="X328" s="13"/>
      <c r="Y328" s="14"/>
      <c r="Z328" s="13"/>
      <c r="AA328" s="13"/>
      <c r="AB328" s="14"/>
      <c r="AC328" s="13"/>
      <c r="AD328" s="13"/>
      <c r="AE328" s="14"/>
      <c r="AF328" s="13"/>
      <c r="AG328" s="13"/>
      <c r="AH328" s="14"/>
      <c r="AI328" s="13"/>
      <c r="AJ328" s="13" t="s">
        <v>33</v>
      </c>
      <c r="AK328" s="14"/>
      <c r="AL328" s="13"/>
      <c r="AM328" s="13"/>
      <c r="AN328" s="14"/>
      <c r="AO328" s="13"/>
      <c r="AP328" s="13" t="s">
        <v>33</v>
      </c>
      <c r="AQ328" s="14" t="s">
        <v>33</v>
      </c>
      <c r="AR328" s="13" t="s">
        <v>33</v>
      </c>
      <c r="AS328" s="13"/>
      <c r="AT328" s="14"/>
      <c r="AU328" s="13"/>
      <c r="AV328" s="13"/>
      <c r="AW328" s="14"/>
      <c r="AX328" s="13"/>
      <c r="AY328" s="13"/>
      <c r="AZ328" s="14"/>
      <c r="BA328" s="13"/>
      <c r="BB328" s="13"/>
      <c r="BC328" s="14" t="s">
        <v>33</v>
      </c>
      <c r="BD328" s="13" t="s">
        <v>33</v>
      </c>
      <c r="BE328" s="13" t="s">
        <v>33</v>
      </c>
      <c r="BF328" s="14"/>
      <c r="BG328" s="13"/>
      <c r="BH328" s="13"/>
      <c r="BI328" s="14"/>
      <c r="BJ328" s="13"/>
      <c r="BK328" s="13"/>
      <c r="BL328" s="14"/>
      <c r="BM328" s="13"/>
      <c r="BN328" s="13"/>
      <c r="BO328" s="14"/>
      <c r="BP328" s="13"/>
      <c r="BQ328" s="13"/>
      <c r="BR328" s="14"/>
      <c r="BS328" s="13"/>
      <c r="BT328" s="13"/>
      <c r="BU328" s="14"/>
      <c r="BV328" s="15" cm="1">
        <f t="array" ref="BV328">SUMPRODUCT((B328:BU328="X") * TIME(0, 20, 0))</f>
        <v>9.7222222222222238E-2</v>
      </c>
    </row>
    <row r="329" spans="1:74" x14ac:dyDescent="0.25">
      <c r="A329" s="4">
        <v>45529</v>
      </c>
      <c r="B329" s="87">
        <v>0.29166666666666669</v>
      </c>
      <c r="C329" s="88"/>
      <c r="D329" s="88"/>
      <c r="E329" s="87">
        <v>0.33333333333333298</v>
      </c>
      <c r="F329" s="88"/>
      <c r="G329" s="88"/>
      <c r="H329" s="87">
        <v>0.375</v>
      </c>
      <c r="I329" s="88"/>
      <c r="J329" s="88"/>
      <c r="K329" s="87">
        <v>0.41666666666666702</v>
      </c>
      <c r="L329" s="88"/>
      <c r="M329" s="88"/>
      <c r="N329" s="87">
        <v>0.45833333333333298</v>
      </c>
      <c r="O329" s="88"/>
      <c r="P329" s="88"/>
      <c r="Q329" s="87">
        <v>0.5</v>
      </c>
      <c r="R329" s="88"/>
      <c r="S329" s="88"/>
      <c r="T329" s="87">
        <v>0.54166666666666696</v>
      </c>
      <c r="U329" s="88"/>
      <c r="V329" s="88"/>
      <c r="W329" s="87">
        <v>0.58333333333333304</v>
      </c>
      <c r="X329" s="88"/>
      <c r="Y329" s="88"/>
      <c r="Z329" s="87">
        <v>0.625</v>
      </c>
      <c r="AA329" s="88"/>
      <c r="AB329" s="88"/>
      <c r="AC329" s="87">
        <v>0.66666666666666696</v>
      </c>
      <c r="AD329" s="88"/>
      <c r="AE329" s="88"/>
      <c r="AF329" s="87">
        <v>0.70833333333333004</v>
      </c>
      <c r="AG329" s="88"/>
      <c r="AH329" s="88"/>
      <c r="AI329" s="87">
        <v>0.749999999999997</v>
      </c>
      <c r="AJ329" s="88"/>
      <c r="AK329" s="88"/>
      <c r="AL329" s="87">
        <v>0.79166666666666297</v>
      </c>
      <c r="AM329" s="88"/>
      <c r="AN329" s="88"/>
      <c r="AO329" s="87">
        <v>0.83333333333333004</v>
      </c>
      <c r="AP329" s="88"/>
      <c r="AQ329" s="88"/>
      <c r="AR329" s="87">
        <v>0.874999999999997</v>
      </c>
      <c r="AS329" s="88"/>
      <c r="AT329" s="88"/>
      <c r="AU329" s="87">
        <v>0.91666666666666297</v>
      </c>
      <c r="AV329" s="88"/>
      <c r="AW329" s="88"/>
      <c r="AX329" s="87">
        <v>0.95833333333333004</v>
      </c>
      <c r="AY329" s="88"/>
      <c r="AZ329" s="88"/>
      <c r="BA329" s="87">
        <v>0.999999999999997</v>
      </c>
      <c r="BB329" s="88"/>
      <c r="BC329" s="88"/>
      <c r="BD329" s="87">
        <v>1.0416666666666601</v>
      </c>
      <c r="BE329" s="88"/>
      <c r="BF329" s="88"/>
      <c r="BG329" s="87">
        <v>1.0833333333333299</v>
      </c>
      <c r="BH329" s="88"/>
      <c r="BI329" s="88"/>
      <c r="BJ329" s="87">
        <v>1.125</v>
      </c>
      <c r="BK329" s="88"/>
      <c r="BL329" s="88"/>
      <c r="BM329" s="87">
        <v>1.1666666666666601</v>
      </c>
      <c r="BN329" s="88"/>
      <c r="BO329" s="88"/>
      <c r="BP329" s="87">
        <v>1.2083333333333299</v>
      </c>
      <c r="BQ329" s="88"/>
      <c r="BR329" s="88"/>
      <c r="BS329" s="87">
        <v>1.25</v>
      </c>
      <c r="BT329" s="88"/>
      <c r="BU329" s="88"/>
      <c r="BV329" s="1" t="s">
        <v>0</v>
      </c>
    </row>
    <row r="330" spans="1:74" x14ac:dyDescent="0.25">
      <c r="A330" s="5" t="s">
        <v>32</v>
      </c>
      <c r="B330" s="7"/>
      <c r="C330" s="7"/>
      <c r="D330" s="8"/>
      <c r="E330" s="7"/>
      <c r="F330" s="7"/>
      <c r="G330" s="8"/>
      <c r="H330" s="7"/>
      <c r="I330" s="7"/>
      <c r="J330" s="8"/>
      <c r="K330" s="7"/>
      <c r="L330" s="7"/>
      <c r="M330" s="8"/>
      <c r="N330" s="7"/>
      <c r="O330" s="7"/>
      <c r="P330" s="8"/>
      <c r="Q330" s="7"/>
      <c r="R330" s="7"/>
      <c r="S330" s="8"/>
      <c r="T330" s="7"/>
      <c r="U330" s="7"/>
      <c r="V330" s="8"/>
      <c r="W330" s="7"/>
      <c r="X330" s="7"/>
      <c r="Y330" s="8"/>
      <c r="Z330" s="7"/>
      <c r="AA330" s="7"/>
      <c r="AB330" s="8"/>
      <c r="AC330" s="7"/>
      <c r="AD330" s="7"/>
      <c r="AE330" s="8"/>
      <c r="AF330" s="7"/>
      <c r="AG330" s="7"/>
      <c r="AH330" s="8"/>
      <c r="AI330" s="7"/>
      <c r="AJ330" s="7"/>
      <c r="AK330" s="8"/>
      <c r="AL330" s="7"/>
      <c r="AM330" s="7"/>
      <c r="AN330" s="8"/>
      <c r="AO330" s="7"/>
      <c r="AP330" s="7"/>
      <c r="AQ330" s="8"/>
      <c r="AR330" s="7"/>
      <c r="AS330" s="7"/>
      <c r="AT330" s="8"/>
      <c r="AU330" s="7"/>
      <c r="AV330" s="7"/>
      <c r="AW330" s="8"/>
      <c r="AX330" s="7"/>
      <c r="AY330" s="7"/>
      <c r="AZ330" s="8"/>
      <c r="BA330" s="7"/>
      <c r="BB330" s="7"/>
      <c r="BC330" s="8"/>
      <c r="BD330" s="7"/>
      <c r="BE330" s="7"/>
      <c r="BF330" s="8"/>
      <c r="BG330" s="7"/>
      <c r="BH330" s="7"/>
      <c r="BI330" s="8"/>
      <c r="BJ330" s="7"/>
      <c r="BK330" s="7"/>
      <c r="BL330" s="8"/>
      <c r="BM330" s="7"/>
      <c r="BN330" s="7"/>
      <c r="BO330" s="8"/>
      <c r="BP330" s="7"/>
      <c r="BQ330" s="7"/>
      <c r="BR330" s="8"/>
      <c r="BS330" s="7"/>
      <c r="BT330" s="7"/>
      <c r="BU330" s="8"/>
      <c r="BV330" s="9" cm="1">
        <f t="array" ref="BV330">SUMPRODUCT((B330:BU330="X") * TIME(0, 20, 0))</f>
        <v>0</v>
      </c>
    </row>
    <row r="331" spans="1:74" x14ac:dyDescent="0.25">
      <c r="A331" s="10" t="s">
        <v>29</v>
      </c>
      <c r="Q331" s="1" t="s">
        <v>33</v>
      </c>
      <c r="R331" s="1" t="s">
        <v>33</v>
      </c>
      <c r="S331" s="3" t="s">
        <v>33</v>
      </c>
      <c r="T331" s="1" t="s">
        <v>33</v>
      </c>
      <c r="AM331" s="1" t="s">
        <v>33</v>
      </c>
      <c r="AN331" s="3" t="s">
        <v>33</v>
      </c>
      <c r="AO331" s="1" t="s">
        <v>33</v>
      </c>
      <c r="AP331" s="1" t="s">
        <v>33</v>
      </c>
      <c r="AQ331" s="3" t="s">
        <v>33</v>
      </c>
      <c r="AR331" s="1" t="s">
        <v>33</v>
      </c>
      <c r="AS331" s="1" t="s">
        <v>33</v>
      </c>
      <c r="AT331" s="3" t="s">
        <v>33</v>
      </c>
      <c r="AU331" s="1" t="s">
        <v>33</v>
      </c>
      <c r="AV331" s="1" t="s">
        <v>33</v>
      </c>
      <c r="AY331" s="1" t="s">
        <v>33</v>
      </c>
      <c r="AZ331" s="3" t="s">
        <v>33</v>
      </c>
      <c r="BA331" s="1" t="s">
        <v>33</v>
      </c>
      <c r="BB331" s="1" t="s">
        <v>33</v>
      </c>
      <c r="BC331" s="3" t="s">
        <v>33</v>
      </c>
      <c r="BD331" s="1" t="s">
        <v>33</v>
      </c>
      <c r="BI331" s="3" t="s">
        <v>33</v>
      </c>
      <c r="BJ331" s="1" t="s">
        <v>33</v>
      </c>
      <c r="BK331" s="1" t="s">
        <v>33</v>
      </c>
      <c r="BL331" s="3" t="s">
        <v>33</v>
      </c>
      <c r="BM331" s="1" t="s">
        <v>33</v>
      </c>
      <c r="BN331" s="1" t="s">
        <v>33</v>
      </c>
      <c r="BO331" s="3" t="s">
        <v>33</v>
      </c>
      <c r="BP331" s="1" t="s">
        <v>33</v>
      </c>
      <c r="BV331" s="11" cm="1">
        <f t="array" ref="BV331">SUMPRODUCT((B331:BU331="X") * TIME(0, 20, 0))</f>
        <v>0.38888888888888901</v>
      </c>
    </row>
    <row r="332" spans="1:74" x14ac:dyDescent="0.25">
      <c r="A332" s="10" t="s">
        <v>30</v>
      </c>
      <c r="AW332" s="3" t="s">
        <v>33</v>
      </c>
      <c r="AX332" s="1" t="s">
        <v>33</v>
      </c>
      <c r="BV332" s="11" cm="1">
        <f t="array" ref="BV332">SUMPRODUCT((B332:BU332="X") * TIME(0, 20, 0))</f>
        <v>2.7777777777777776E-2</v>
      </c>
    </row>
    <row r="333" spans="1:74" x14ac:dyDescent="0.25">
      <c r="A333" s="12" t="s">
        <v>31</v>
      </c>
      <c r="B333" s="13"/>
      <c r="C333" s="13"/>
      <c r="D333" s="14"/>
      <c r="E333" s="13"/>
      <c r="F333" s="13"/>
      <c r="G333" s="14"/>
      <c r="H333" s="13"/>
      <c r="I333" s="13"/>
      <c r="J333" s="14"/>
      <c r="K333" s="13"/>
      <c r="L333" s="13"/>
      <c r="M333" s="14"/>
      <c r="N333" s="13"/>
      <c r="O333" s="13"/>
      <c r="P333" s="14"/>
      <c r="Q333" s="13"/>
      <c r="R333" s="13"/>
      <c r="S333" s="14"/>
      <c r="T333" s="13"/>
      <c r="U333" s="13"/>
      <c r="V333" s="14"/>
      <c r="W333" s="13"/>
      <c r="X333" s="13"/>
      <c r="Y333" s="14"/>
      <c r="Z333" s="13"/>
      <c r="AA333" s="13"/>
      <c r="AB333" s="14"/>
      <c r="AC333" s="13"/>
      <c r="AD333" s="13"/>
      <c r="AE333" s="14"/>
      <c r="AF333" s="13"/>
      <c r="AG333" s="13"/>
      <c r="AH333" s="14"/>
      <c r="AI333" s="13"/>
      <c r="AJ333" s="13"/>
      <c r="AK333" s="14"/>
      <c r="AL333" s="13"/>
      <c r="AM333" s="13"/>
      <c r="AN333" s="14"/>
      <c r="AO333" s="13"/>
      <c r="AP333" s="13"/>
      <c r="AQ333" s="14"/>
      <c r="AR333" s="13"/>
      <c r="AS333" s="13"/>
      <c r="AT333" s="14"/>
      <c r="AU333" s="13"/>
      <c r="AV333" s="13"/>
      <c r="AW333" s="14"/>
      <c r="AX333" s="13"/>
      <c r="AY333" s="13"/>
      <c r="AZ333" s="14"/>
      <c r="BA333" s="13"/>
      <c r="BB333" s="13"/>
      <c r="BC333" s="14"/>
      <c r="BD333" s="13"/>
      <c r="BE333" s="13" t="s">
        <v>33</v>
      </c>
      <c r="BF333" s="14" t="s">
        <v>33</v>
      </c>
      <c r="BG333" s="13" t="s">
        <v>33</v>
      </c>
      <c r="BH333" s="13" t="s">
        <v>33</v>
      </c>
      <c r="BI333" s="14"/>
      <c r="BJ333" s="13"/>
      <c r="BK333" s="13"/>
      <c r="BL333" s="14"/>
      <c r="BM333" s="13"/>
      <c r="BN333" s="13"/>
      <c r="BO333" s="14"/>
      <c r="BP333" s="13"/>
      <c r="BQ333" s="13"/>
      <c r="BR333" s="14"/>
      <c r="BS333" s="13"/>
      <c r="BT333" s="13"/>
      <c r="BU333" s="14"/>
      <c r="BV333" s="15" cm="1">
        <f t="array" ref="BV333">SUMPRODUCT((B333:BU333="X") * TIME(0, 20, 0))</f>
        <v>5.5555555555555552E-2</v>
      </c>
    </row>
    <row r="334" spans="1:74" x14ac:dyDescent="0.25">
      <c r="A334" s="4">
        <v>45530</v>
      </c>
      <c r="B334" s="87">
        <v>0.29166666666666669</v>
      </c>
      <c r="C334" s="88"/>
      <c r="D334" s="88"/>
      <c r="E334" s="87">
        <v>0.33333333333333298</v>
      </c>
      <c r="F334" s="88"/>
      <c r="G334" s="88"/>
      <c r="H334" s="87">
        <v>0.375</v>
      </c>
      <c r="I334" s="88"/>
      <c r="J334" s="88"/>
      <c r="K334" s="87">
        <v>0.41666666666666702</v>
      </c>
      <c r="L334" s="88"/>
      <c r="M334" s="88"/>
      <c r="N334" s="87">
        <v>0.45833333333333298</v>
      </c>
      <c r="O334" s="88"/>
      <c r="P334" s="88"/>
      <c r="Q334" s="87">
        <v>0.5</v>
      </c>
      <c r="R334" s="88"/>
      <c r="S334" s="88"/>
      <c r="T334" s="87">
        <v>0.54166666666666696</v>
      </c>
      <c r="U334" s="88"/>
      <c r="V334" s="88"/>
      <c r="W334" s="87">
        <v>0.58333333333333304</v>
      </c>
      <c r="X334" s="88"/>
      <c r="Y334" s="88"/>
      <c r="Z334" s="87">
        <v>0.625</v>
      </c>
      <c r="AA334" s="88"/>
      <c r="AB334" s="88"/>
      <c r="AC334" s="87">
        <v>0.66666666666666696</v>
      </c>
      <c r="AD334" s="88"/>
      <c r="AE334" s="88"/>
      <c r="AF334" s="87">
        <v>0.70833333333333004</v>
      </c>
      <c r="AG334" s="88"/>
      <c r="AH334" s="88"/>
      <c r="AI334" s="87">
        <v>0.749999999999997</v>
      </c>
      <c r="AJ334" s="88"/>
      <c r="AK334" s="88"/>
      <c r="AL334" s="87">
        <v>0.79166666666666297</v>
      </c>
      <c r="AM334" s="88"/>
      <c r="AN334" s="88"/>
      <c r="AO334" s="87">
        <v>0.83333333333333004</v>
      </c>
      <c r="AP334" s="88"/>
      <c r="AQ334" s="88"/>
      <c r="AR334" s="87">
        <v>0.874999999999997</v>
      </c>
      <c r="AS334" s="88"/>
      <c r="AT334" s="88"/>
      <c r="AU334" s="87">
        <v>0.91666666666666297</v>
      </c>
      <c r="AV334" s="88"/>
      <c r="AW334" s="88"/>
      <c r="AX334" s="87">
        <v>0.95833333333333004</v>
      </c>
      <c r="AY334" s="88"/>
      <c r="AZ334" s="88"/>
      <c r="BA334" s="87">
        <v>0.999999999999997</v>
      </c>
      <c r="BB334" s="88"/>
      <c r="BC334" s="88"/>
      <c r="BD334" s="87">
        <v>1.0416666666666601</v>
      </c>
      <c r="BE334" s="88"/>
      <c r="BF334" s="88"/>
      <c r="BG334" s="87">
        <v>1.0833333333333299</v>
      </c>
      <c r="BH334" s="88"/>
      <c r="BI334" s="88"/>
      <c r="BJ334" s="87">
        <v>1.125</v>
      </c>
      <c r="BK334" s="88"/>
      <c r="BL334" s="88"/>
      <c r="BM334" s="87">
        <v>1.1666666666666601</v>
      </c>
      <c r="BN334" s="88"/>
      <c r="BO334" s="88"/>
      <c r="BP334" s="87">
        <v>1.2083333333333299</v>
      </c>
      <c r="BQ334" s="88"/>
      <c r="BR334" s="88"/>
      <c r="BS334" s="87">
        <v>1.25</v>
      </c>
      <c r="BT334" s="88"/>
      <c r="BU334" s="88"/>
      <c r="BV334" s="1" t="s">
        <v>0</v>
      </c>
    </row>
    <row r="335" spans="1:74" x14ac:dyDescent="0.25">
      <c r="A335" s="5" t="s">
        <v>32</v>
      </c>
      <c r="B335" s="7"/>
      <c r="C335" s="7"/>
      <c r="D335" s="8"/>
      <c r="E335" s="7"/>
      <c r="F335" s="7"/>
      <c r="G335" s="8"/>
      <c r="H335" s="7"/>
      <c r="I335" s="7"/>
      <c r="J335" s="8"/>
      <c r="K335" s="7"/>
      <c r="L335" s="7"/>
      <c r="M335" s="8"/>
      <c r="N335" s="7"/>
      <c r="O335" s="7"/>
      <c r="P335" s="8"/>
      <c r="Q335" s="7"/>
      <c r="R335" s="7"/>
      <c r="S335" s="8"/>
      <c r="T335" s="7"/>
      <c r="U335" s="7"/>
      <c r="V335" s="8"/>
      <c r="W335" s="7"/>
      <c r="X335" s="7"/>
      <c r="Y335" s="8"/>
      <c r="Z335" s="7"/>
      <c r="AA335" s="7"/>
      <c r="AB335" s="8"/>
      <c r="AC335" s="7"/>
      <c r="AD335" s="7"/>
      <c r="AE335" s="8"/>
      <c r="AF335" s="7"/>
      <c r="AG335" s="7"/>
      <c r="AH335" s="8"/>
      <c r="AI335" s="7"/>
      <c r="AJ335" s="7"/>
      <c r="AK335" s="8"/>
      <c r="AL335" s="7"/>
      <c r="AM335" s="7"/>
      <c r="AN335" s="8"/>
      <c r="AO335" s="7" t="s">
        <v>33</v>
      </c>
      <c r="AP335" s="7" t="s">
        <v>33</v>
      </c>
      <c r="AQ335" s="8"/>
      <c r="AR335" s="7"/>
      <c r="AS335" s="7"/>
      <c r="AT335" s="8" t="s">
        <v>33</v>
      </c>
      <c r="AU335" s="7" t="s">
        <v>33</v>
      </c>
      <c r="AV335" s="7" t="s">
        <v>33</v>
      </c>
      <c r="AW335" s="8" t="s">
        <v>33</v>
      </c>
      <c r="AX335" s="7" t="s">
        <v>33</v>
      </c>
      <c r="AY335" s="7"/>
      <c r="AZ335" s="8"/>
      <c r="BA335" s="7"/>
      <c r="BB335" s="7"/>
      <c r="BC335" s="8"/>
      <c r="BD335" s="7"/>
      <c r="BE335" s="7"/>
      <c r="BF335" s="8"/>
      <c r="BG335" s="7" t="s">
        <v>33</v>
      </c>
      <c r="BH335" s="7" t="s">
        <v>33</v>
      </c>
      <c r="BI335" s="8" t="s">
        <v>33</v>
      </c>
      <c r="BJ335" s="7" t="s">
        <v>33</v>
      </c>
      <c r="BK335" s="7"/>
      <c r="BL335" s="8"/>
      <c r="BM335" s="7"/>
      <c r="BN335" s="7"/>
      <c r="BO335" s="8"/>
      <c r="BP335" s="7"/>
      <c r="BQ335" s="7"/>
      <c r="BR335" s="8"/>
      <c r="BS335" s="7"/>
      <c r="BT335" s="7"/>
      <c r="BU335" s="8"/>
      <c r="BV335" s="9" cm="1">
        <f t="array" ref="BV335">SUMPRODUCT((B335:BU335="X") * TIME(0, 20, 0))</f>
        <v>0.15277777777777782</v>
      </c>
    </row>
    <row r="336" spans="1:74" x14ac:dyDescent="0.25">
      <c r="A336" s="10" t="s">
        <v>29</v>
      </c>
      <c r="AY336" s="1" t="s">
        <v>33</v>
      </c>
      <c r="AZ336" s="3" t="s">
        <v>33</v>
      </c>
      <c r="BA336" s="1" t="s">
        <v>33</v>
      </c>
      <c r="BB336" s="1" t="s">
        <v>33</v>
      </c>
      <c r="BC336" s="3" t="s">
        <v>33</v>
      </c>
      <c r="BD336" s="1" t="s">
        <v>33</v>
      </c>
      <c r="BK336" s="1" t="s">
        <v>33</v>
      </c>
      <c r="BL336" s="3" t="s">
        <v>33</v>
      </c>
      <c r="BM336" s="1" t="s">
        <v>33</v>
      </c>
      <c r="BN336" s="1" t="s">
        <v>33</v>
      </c>
      <c r="BO336" s="3" t="s">
        <v>33</v>
      </c>
      <c r="BP336" s="1" t="s">
        <v>33</v>
      </c>
      <c r="BQ336" s="1" t="s">
        <v>33</v>
      </c>
      <c r="BR336" s="3" t="s">
        <v>33</v>
      </c>
      <c r="BS336" s="1" t="s">
        <v>33</v>
      </c>
      <c r="BT336" s="1" t="s">
        <v>33</v>
      </c>
      <c r="BU336" s="3" t="s">
        <v>33</v>
      </c>
      <c r="BV336" s="11" cm="1">
        <f t="array" ref="BV336">SUMPRODUCT((B336:BU336="X") * TIME(0, 20, 0))</f>
        <v>0.23611111111111119</v>
      </c>
    </row>
    <row r="337" spans="1:146" x14ac:dyDescent="0.25">
      <c r="A337" s="10" t="s">
        <v>30</v>
      </c>
      <c r="AH337" s="3" t="s">
        <v>33</v>
      </c>
      <c r="AI337" s="1" t="s">
        <v>33</v>
      </c>
      <c r="AJ337" s="1" t="s">
        <v>33</v>
      </c>
      <c r="AK337" s="3" t="s">
        <v>33</v>
      </c>
      <c r="BV337" s="11" cm="1">
        <f t="array" ref="BV337">SUMPRODUCT((B337:BU337="X") * TIME(0, 20, 0))</f>
        <v>5.5555555555555552E-2</v>
      </c>
    </row>
    <row r="338" spans="1:146" x14ac:dyDescent="0.25">
      <c r="A338" s="12" t="s">
        <v>31</v>
      </c>
      <c r="B338" s="13"/>
      <c r="C338" s="13"/>
      <c r="D338" s="14"/>
      <c r="E338" s="13"/>
      <c r="F338" s="13"/>
      <c r="G338" s="14"/>
      <c r="H338" s="13"/>
      <c r="I338" s="13"/>
      <c r="J338" s="14"/>
      <c r="K338" s="13"/>
      <c r="L338" s="13"/>
      <c r="M338" s="14"/>
      <c r="N338" s="13"/>
      <c r="O338" s="13"/>
      <c r="P338" s="14"/>
      <c r="Q338" s="13"/>
      <c r="R338" s="13"/>
      <c r="S338" s="14"/>
      <c r="T338" s="13"/>
      <c r="U338" s="13"/>
      <c r="V338" s="14"/>
      <c r="W338" s="13"/>
      <c r="X338" s="13"/>
      <c r="Y338" s="14"/>
      <c r="Z338" s="13"/>
      <c r="AA338" s="13"/>
      <c r="AB338" s="14"/>
      <c r="AC338" s="13"/>
      <c r="AD338" s="13"/>
      <c r="AE338" s="14"/>
      <c r="AF338" s="13"/>
      <c r="AG338" s="13"/>
      <c r="AH338" s="14"/>
      <c r="AI338" s="13"/>
      <c r="AJ338" s="13"/>
      <c r="AK338" s="14"/>
      <c r="AL338" s="13" t="s">
        <v>33</v>
      </c>
      <c r="AM338" s="13" t="s">
        <v>33</v>
      </c>
      <c r="AN338" s="14" t="s">
        <v>33</v>
      </c>
      <c r="AO338" s="13"/>
      <c r="AP338" s="13"/>
      <c r="AQ338" s="14" t="s">
        <v>33</v>
      </c>
      <c r="AR338" s="13" t="s">
        <v>33</v>
      </c>
      <c r="AS338" s="13" t="s">
        <v>33</v>
      </c>
      <c r="AT338" s="14"/>
      <c r="AU338" s="13"/>
      <c r="AV338" s="13"/>
      <c r="AW338" s="14"/>
      <c r="AX338" s="13"/>
      <c r="AY338" s="13"/>
      <c r="AZ338" s="14"/>
      <c r="BA338" s="13"/>
      <c r="BB338" s="13"/>
      <c r="BC338" s="14"/>
      <c r="BD338" s="13"/>
      <c r="BE338" s="13" t="s">
        <v>33</v>
      </c>
      <c r="BF338" s="14" t="s">
        <v>33</v>
      </c>
      <c r="BG338" s="13"/>
      <c r="BH338" s="13"/>
      <c r="BI338" s="14"/>
      <c r="BJ338" s="13"/>
      <c r="BK338" s="13"/>
      <c r="BL338" s="14"/>
      <c r="BM338" s="13"/>
      <c r="BN338" s="13"/>
      <c r="BO338" s="14"/>
      <c r="BP338" s="13"/>
      <c r="BQ338" s="13"/>
      <c r="BR338" s="14"/>
      <c r="BS338" s="13"/>
      <c r="BT338" s="13"/>
      <c r="BU338" s="14"/>
      <c r="BV338" s="15" cm="1">
        <f t="array" ref="BV338">SUMPRODUCT((B338:BU338="X") * TIME(0, 20, 0))</f>
        <v>0.11111111111111113</v>
      </c>
    </row>
    <row r="339" spans="1:146" x14ac:dyDescent="0.25">
      <c r="A339" s="4">
        <v>45531</v>
      </c>
      <c r="B339" s="87">
        <v>0.29166666666666669</v>
      </c>
      <c r="C339" s="88"/>
      <c r="D339" s="88"/>
      <c r="E339" s="87">
        <v>0.33333333333333298</v>
      </c>
      <c r="F339" s="88"/>
      <c r="G339" s="88"/>
      <c r="H339" s="87">
        <v>0.375</v>
      </c>
      <c r="I339" s="88"/>
      <c r="J339" s="88"/>
      <c r="K339" s="87">
        <v>0.41666666666666702</v>
      </c>
      <c r="L339" s="88"/>
      <c r="M339" s="88"/>
      <c r="N339" s="87">
        <v>0.45833333333333298</v>
      </c>
      <c r="O339" s="88"/>
      <c r="P339" s="88"/>
      <c r="Q339" s="87">
        <v>0.5</v>
      </c>
      <c r="R339" s="88"/>
      <c r="S339" s="88"/>
      <c r="T339" s="87">
        <v>0.54166666666666696</v>
      </c>
      <c r="U339" s="88"/>
      <c r="V339" s="88"/>
      <c r="W339" s="87">
        <v>0.58333333333333304</v>
      </c>
      <c r="X339" s="88"/>
      <c r="Y339" s="88"/>
      <c r="Z339" s="87">
        <v>0.625</v>
      </c>
      <c r="AA339" s="88"/>
      <c r="AB339" s="88"/>
      <c r="AC339" s="87">
        <v>0.66666666666666696</v>
      </c>
      <c r="AD339" s="88"/>
      <c r="AE339" s="88"/>
      <c r="AF339" s="87">
        <v>0.70833333333333004</v>
      </c>
      <c r="AG339" s="88"/>
      <c r="AH339" s="88"/>
      <c r="AI339" s="87">
        <v>0.749999999999997</v>
      </c>
      <c r="AJ339" s="88"/>
      <c r="AK339" s="88"/>
      <c r="AL339" s="87">
        <v>0.79166666666666297</v>
      </c>
      <c r="AM339" s="88"/>
      <c r="AN339" s="88"/>
      <c r="AO339" s="87">
        <v>0.83333333333333004</v>
      </c>
      <c r="AP339" s="88"/>
      <c r="AQ339" s="88"/>
      <c r="AR339" s="87">
        <v>0.874999999999997</v>
      </c>
      <c r="AS339" s="88"/>
      <c r="AT339" s="88"/>
      <c r="AU339" s="87">
        <v>0.91666666666666297</v>
      </c>
      <c r="AV339" s="88"/>
      <c r="AW339" s="88"/>
      <c r="AX339" s="87">
        <v>0.95833333333333004</v>
      </c>
      <c r="AY339" s="88"/>
      <c r="AZ339" s="88"/>
      <c r="BA339" s="87">
        <v>0.999999999999997</v>
      </c>
      <c r="BB339" s="88"/>
      <c r="BC339" s="88"/>
      <c r="BD339" s="87">
        <v>1.0416666666666601</v>
      </c>
      <c r="BE339" s="88"/>
      <c r="BF339" s="88"/>
      <c r="BG339" s="87">
        <v>1.0833333333333299</v>
      </c>
      <c r="BH339" s="88"/>
      <c r="BI339" s="88"/>
      <c r="BJ339" s="87">
        <v>1.125</v>
      </c>
      <c r="BK339" s="88"/>
      <c r="BL339" s="88"/>
      <c r="BM339" s="87">
        <v>1.1666666666666601</v>
      </c>
      <c r="BN339" s="88"/>
      <c r="BO339" s="88"/>
      <c r="BP339" s="87">
        <v>1.2083333333333299</v>
      </c>
      <c r="BQ339" s="88"/>
      <c r="BR339" s="88"/>
      <c r="BS339" s="87">
        <v>1.25</v>
      </c>
      <c r="BT339" s="88"/>
      <c r="BU339" s="88"/>
      <c r="BV339" s="1" t="s">
        <v>0</v>
      </c>
    </row>
    <row r="340" spans="1:146" x14ac:dyDescent="0.25">
      <c r="A340" s="5" t="s">
        <v>32</v>
      </c>
      <c r="B340" s="7"/>
      <c r="C340" s="7"/>
      <c r="D340" s="8"/>
      <c r="E340" s="7"/>
      <c r="F340" s="7"/>
      <c r="G340" s="8"/>
      <c r="H340" s="7"/>
      <c r="I340" s="7"/>
      <c r="J340" s="8"/>
      <c r="K340" s="7"/>
      <c r="L340" s="7"/>
      <c r="M340" s="8"/>
      <c r="N340" s="7"/>
      <c r="O340" s="7"/>
      <c r="P340" s="8"/>
      <c r="Q340" s="7"/>
      <c r="R340" s="7"/>
      <c r="S340" s="8"/>
      <c r="T340" s="7"/>
      <c r="U340" s="7"/>
      <c r="V340" s="8"/>
      <c r="W340" s="7"/>
      <c r="X340" s="7"/>
      <c r="Y340" s="8"/>
      <c r="Z340" s="7"/>
      <c r="AA340" s="7"/>
      <c r="AB340" s="8"/>
      <c r="AC340" s="7"/>
      <c r="AD340" s="7"/>
      <c r="AE340" s="8"/>
      <c r="AF340" s="7"/>
      <c r="AG340" s="7"/>
      <c r="AH340" s="8"/>
      <c r="AI340" s="7"/>
      <c r="AJ340" s="7"/>
      <c r="AK340" s="8"/>
      <c r="AL340" s="7"/>
      <c r="AM340" s="7"/>
      <c r="AN340" s="8"/>
      <c r="AO340" s="7"/>
      <c r="AP340" s="7"/>
      <c r="AQ340" s="8"/>
      <c r="AR340" s="7"/>
      <c r="AS340" s="7"/>
      <c r="AT340" s="8"/>
      <c r="AU340" s="7"/>
      <c r="AV340" s="7"/>
      <c r="AW340" s="8"/>
      <c r="AX340" s="7"/>
      <c r="AY340" s="7"/>
      <c r="AZ340" s="8"/>
      <c r="BA340" s="7"/>
      <c r="BB340" s="7"/>
      <c r="BC340" s="8"/>
      <c r="BD340" s="7"/>
      <c r="BE340" s="7"/>
      <c r="BF340" s="8"/>
      <c r="BG340" s="7"/>
      <c r="BH340" s="7"/>
      <c r="BI340" s="8"/>
      <c r="BJ340" s="7"/>
      <c r="BK340" s="7"/>
      <c r="BL340" s="8"/>
      <c r="BM340" s="7"/>
      <c r="BN340" s="7"/>
      <c r="BO340" s="8"/>
      <c r="BP340" s="7"/>
      <c r="BQ340" s="7"/>
      <c r="BR340" s="8"/>
      <c r="BS340" s="7"/>
      <c r="BT340" s="7"/>
      <c r="BU340" s="8"/>
      <c r="BV340" s="9" cm="1">
        <f t="array" ref="BV340">SUMPRODUCT((B340:BU340="X") * TIME(0, 20, 0))</f>
        <v>0</v>
      </c>
    </row>
    <row r="341" spans="1:146" x14ac:dyDescent="0.25">
      <c r="A341" s="10" t="s">
        <v>29</v>
      </c>
      <c r="AS341" s="1" t="s">
        <v>33</v>
      </c>
      <c r="AT341" s="3" t="s">
        <v>33</v>
      </c>
      <c r="AU341" s="1" t="s">
        <v>33</v>
      </c>
      <c r="AV341" s="1" t="s">
        <v>33</v>
      </c>
      <c r="AW341" s="3" t="s">
        <v>33</v>
      </c>
      <c r="AZ341" s="3" t="s">
        <v>33</v>
      </c>
      <c r="BA341" s="1" t="s">
        <v>33</v>
      </c>
      <c r="BB341" s="1" t="s">
        <v>33</v>
      </c>
      <c r="BC341" s="3" t="s">
        <v>33</v>
      </c>
      <c r="BG341" s="1" t="s">
        <v>33</v>
      </c>
      <c r="BH341" s="1" t="s">
        <v>33</v>
      </c>
      <c r="BI341" s="3" t="s">
        <v>33</v>
      </c>
      <c r="BJ341" s="1" t="s">
        <v>33</v>
      </c>
      <c r="BK341" s="1" t="s">
        <v>33</v>
      </c>
      <c r="BV341" s="11" cm="1">
        <f t="array" ref="BV341">SUMPRODUCT((B341:BU341="X") * TIME(0, 20, 0))</f>
        <v>0.1944444444444445</v>
      </c>
    </row>
    <row r="342" spans="1:146" x14ac:dyDescent="0.25">
      <c r="A342" s="10" t="s">
        <v>30</v>
      </c>
      <c r="AI342" s="1" t="s">
        <v>33</v>
      </c>
      <c r="AJ342" s="1" t="s">
        <v>33</v>
      </c>
      <c r="AK342" s="3" t="s">
        <v>33</v>
      </c>
      <c r="AL342" s="1" t="s">
        <v>33</v>
      </c>
      <c r="AM342" s="1" t="s">
        <v>33</v>
      </c>
      <c r="AN342" s="3" t="s">
        <v>33</v>
      </c>
      <c r="BD342" s="1" t="s">
        <v>33</v>
      </c>
      <c r="BE342" s="1" t="s">
        <v>33</v>
      </c>
      <c r="BF342" s="3" t="s">
        <v>33</v>
      </c>
      <c r="BV342" s="11" cm="1">
        <f t="array" ref="BV342">SUMPRODUCT((B342:BU342="X") * TIME(0, 20, 0))</f>
        <v>0.12500000000000003</v>
      </c>
    </row>
    <row r="343" spans="1:146" x14ac:dyDescent="0.25">
      <c r="A343" s="12" t="s">
        <v>31</v>
      </c>
      <c r="B343" s="13"/>
      <c r="C343" s="13"/>
      <c r="D343" s="14"/>
      <c r="E343" s="13"/>
      <c r="F343" s="13"/>
      <c r="G343" s="14"/>
      <c r="H343" s="13"/>
      <c r="I343" s="13"/>
      <c r="J343" s="14"/>
      <c r="K343" s="13"/>
      <c r="L343" s="13"/>
      <c r="M343" s="14"/>
      <c r="N343" s="13"/>
      <c r="O343" s="13"/>
      <c r="P343" s="14"/>
      <c r="Q343" s="13"/>
      <c r="R343" s="13"/>
      <c r="S343" s="14"/>
      <c r="T343" s="13"/>
      <c r="U343" s="13"/>
      <c r="V343" s="14"/>
      <c r="W343" s="13"/>
      <c r="X343" s="13"/>
      <c r="Y343" s="14"/>
      <c r="Z343" s="13"/>
      <c r="AA343" s="13"/>
      <c r="AB343" s="14"/>
      <c r="AC343" s="13"/>
      <c r="AD343" s="13"/>
      <c r="AE343" s="14"/>
      <c r="AF343" s="13"/>
      <c r="AG343" s="13"/>
      <c r="AH343" s="14"/>
      <c r="AI343" s="13"/>
      <c r="AJ343" s="13"/>
      <c r="AK343" s="14"/>
      <c r="AL343" s="13"/>
      <c r="AM343" s="13"/>
      <c r="AN343" s="14"/>
      <c r="AO343" s="13" t="s">
        <v>33</v>
      </c>
      <c r="AP343" s="13" t="s">
        <v>33</v>
      </c>
      <c r="AQ343" s="14" t="s">
        <v>33</v>
      </c>
      <c r="AR343" s="13" t="s">
        <v>33</v>
      </c>
      <c r="AS343" s="13"/>
      <c r="AT343" s="14"/>
      <c r="AU343" s="13"/>
      <c r="AV343" s="13"/>
      <c r="AW343" s="14"/>
      <c r="AX343" s="13" t="s">
        <v>33</v>
      </c>
      <c r="AY343" s="13" t="s">
        <v>33</v>
      </c>
      <c r="AZ343" s="14"/>
      <c r="BA343" s="13"/>
      <c r="BB343" s="13"/>
      <c r="BC343" s="14"/>
      <c r="BD343" s="13"/>
      <c r="BE343" s="13"/>
      <c r="BF343" s="14"/>
      <c r="BG343" s="13"/>
      <c r="BH343" s="13"/>
      <c r="BI343" s="14"/>
      <c r="BJ343" s="13"/>
      <c r="BK343" s="13"/>
      <c r="BL343" s="14"/>
      <c r="BM343" s="13"/>
      <c r="BN343" s="13"/>
      <c r="BO343" s="14"/>
      <c r="BP343" s="13"/>
      <c r="BQ343" s="13"/>
      <c r="BR343" s="14"/>
      <c r="BS343" s="13"/>
      <c r="BT343" s="13"/>
      <c r="BU343" s="14"/>
      <c r="BV343" s="15" cm="1">
        <f t="array" ref="BV343">SUMPRODUCT((B343:BU343="X") * TIME(0, 20, 0))</f>
        <v>8.3333333333333343E-2</v>
      </c>
    </row>
    <row r="344" spans="1:146" x14ac:dyDescent="0.25">
      <c r="A344" s="4"/>
      <c r="B344" s="87"/>
      <c r="C344" s="88"/>
      <c r="D344" s="88"/>
      <c r="E344" s="87"/>
      <c r="F344" s="88"/>
      <c r="G344" s="88"/>
      <c r="H344" s="87"/>
      <c r="I344" s="88"/>
      <c r="J344" s="88"/>
      <c r="K344" s="87"/>
      <c r="L344" s="88"/>
      <c r="M344" s="88"/>
      <c r="N344" s="87"/>
      <c r="O344" s="88"/>
      <c r="P344" s="88"/>
      <c r="Q344" s="87"/>
      <c r="R344" s="88"/>
      <c r="S344" s="88"/>
      <c r="T344" s="87"/>
      <c r="U344" s="88"/>
      <c r="V344" s="88"/>
      <c r="W344" s="87"/>
      <c r="X344" s="88"/>
      <c r="Y344" s="88"/>
      <c r="Z344" s="87"/>
      <c r="AA344" s="88"/>
      <c r="AB344" s="88"/>
      <c r="AC344" s="87"/>
      <c r="AD344" s="88"/>
      <c r="AE344" s="88"/>
      <c r="AF344" s="87"/>
      <c r="AG344" s="88"/>
      <c r="AH344" s="88"/>
      <c r="AI344" s="87"/>
      <c r="AJ344" s="88"/>
      <c r="AK344" s="88"/>
      <c r="AL344" s="87"/>
      <c r="AM344" s="88"/>
      <c r="AN344" s="88"/>
      <c r="AO344" s="87"/>
      <c r="AP344" s="88"/>
      <c r="AQ344" s="88"/>
      <c r="AR344" s="87"/>
      <c r="AS344" s="88"/>
      <c r="AT344" s="88"/>
      <c r="AU344" s="87"/>
      <c r="AV344" s="88"/>
      <c r="AW344" s="88"/>
      <c r="AX344" s="87"/>
      <c r="AY344" s="88"/>
      <c r="AZ344" s="88"/>
      <c r="BA344" s="87"/>
      <c r="BB344" s="88"/>
      <c r="BC344" s="88"/>
      <c r="BD344" s="87"/>
      <c r="BE344" s="88"/>
      <c r="BF344" s="88"/>
      <c r="BG344" s="87"/>
      <c r="BH344" s="88"/>
      <c r="BI344" s="88"/>
      <c r="BJ344" s="87"/>
      <c r="BK344" s="88"/>
      <c r="BL344" s="88"/>
      <c r="BM344" s="87"/>
      <c r="BN344" s="88"/>
      <c r="BO344" s="88"/>
      <c r="BP344" s="87"/>
      <c r="BQ344" s="88"/>
      <c r="BR344" s="88"/>
      <c r="BS344" s="87"/>
      <c r="BT344" s="88"/>
      <c r="BU344" s="88"/>
    </row>
    <row r="345" spans="1:146" x14ac:dyDescent="0.25">
      <c r="A345" s="1"/>
      <c r="D345" s="1"/>
      <c r="G345" s="1"/>
      <c r="J345" s="1"/>
      <c r="M345" s="1"/>
      <c r="P345" s="1"/>
      <c r="S345" s="1"/>
      <c r="V345" s="1"/>
      <c r="Y345" s="1"/>
      <c r="AB345" s="1"/>
      <c r="AE345" s="1"/>
      <c r="AH345" s="1"/>
      <c r="AK345" s="1"/>
      <c r="AN345" s="1"/>
      <c r="AQ345" s="1"/>
      <c r="AT345" s="1"/>
      <c r="AW345" s="1"/>
      <c r="AZ345" s="1"/>
      <c r="BC345" s="1"/>
      <c r="BF345" s="1"/>
      <c r="BI345" s="1"/>
      <c r="BL345" s="1"/>
      <c r="BO345" s="1"/>
      <c r="BR345" s="1"/>
      <c r="BU345" s="1"/>
    </row>
    <row r="346" spans="1:146" x14ac:dyDescent="0.25">
      <c r="A346" s="1"/>
      <c r="B346" s="85">
        <v>0.29166666666666669</v>
      </c>
      <c r="C346" s="86"/>
      <c r="D346" s="86"/>
      <c r="E346" s="85">
        <v>0.33333333333333298</v>
      </c>
      <c r="F346" s="86"/>
      <c r="G346" s="86"/>
      <c r="H346" s="85">
        <v>0.375</v>
      </c>
      <c r="I346" s="86"/>
      <c r="J346" s="86"/>
      <c r="K346" s="85">
        <v>0.41666666666666702</v>
      </c>
      <c r="L346" s="86"/>
      <c r="M346" s="86"/>
      <c r="N346" s="85">
        <v>0.45833333333333298</v>
      </c>
      <c r="O346" s="86"/>
      <c r="P346" s="86"/>
      <c r="Q346" s="85">
        <v>0.5</v>
      </c>
      <c r="R346" s="86"/>
      <c r="S346" s="86"/>
      <c r="T346" s="85">
        <v>0.54166666666666696</v>
      </c>
      <c r="U346" s="86"/>
      <c r="V346" s="86"/>
      <c r="W346" s="85">
        <v>0.58333333333333304</v>
      </c>
      <c r="X346" s="86"/>
      <c r="Y346" s="86"/>
      <c r="Z346" s="85">
        <v>0.625</v>
      </c>
      <c r="AA346" s="86"/>
      <c r="AB346" s="86"/>
      <c r="AC346" s="85">
        <v>0.66666666666666696</v>
      </c>
      <c r="AD346" s="86"/>
      <c r="AE346" s="86"/>
      <c r="AF346" s="85">
        <v>0.70833333333333004</v>
      </c>
      <c r="AG346" s="86"/>
      <c r="AH346" s="86"/>
      <c r="AI346" s="85">
        <v>0.749999999999997</v>
      </c>
      <c r="AJ346" s="86"/>
      <c r="AK346" s="86"/>
      <c r="AL346" s="85">
        <v>0.79166666666666297</v>
      </c>
      <c r="AM346" s="86"/>
      <c r="AN346" s="86"/>
      <c r="AO346" s="85">
        <v>0.83333333333333004</v>
      </c>
      <c r="AP346" s="86"/>
      <c r="AQ346" s="86"/>
      <c r="AR346" s="85">
        <v>0.874999999999997</v>
      </c>
      <c r="AS346" s="86"/>
      <c r="AT346" s="86"/>
      <c r="AU346" s="85">
        <v>0.91666666666666297</v>
      </c>
      <c r="AV346" s="86"/>
      <c r="AW346" s="86"/>
      <c r="AX346" s="85">
        <v>0.95833333333333004</v>
      </c>
      <c r="AY346" s="86"/>
      <c r="AZ346" s="86"/>
      <c r="BA346" s="85">
        <v>0.999999999999997</v>
      </c>
      <c r="BB346" s="86"/>
      <c r="BC346" s="86"/>
      <c r="BD346" s="85">
        <v>1.0416666666666601</v>
      </c>
      <c r="BE346" s="86"/>
      <c r="BF346" s="86"/>
      <c r="BG346" s="85">
        <v>1.0833333333333299</v>
      </c>
      <c r="BH346" s="86"/>
      <c r="BI346" s="86"/>
      <c r="BJ346" s="85">
        <v>1.125</v>
      </c>
      <c r="BK346" s="86"/>
      <c r="BL346" s="86"/>
      <c r="BM346" s="85">
        <v>1.1666666666666601</v>
      </c>
      <c r="BN346" s="86"/>
      <c r="BO346" s="86"/>
      <c r="BP346" s="85">
        <v>1.2083333333333299</v>
      </c>
      <c r="BQ346" s="86"/>
      <c r="BR346" s="86"/>
      <c r="BS346" s="85">
        <v>1.25</v>
      </c>
      <c r="BT346" s="86"/>
      <c r="BU346" s="86"/>
      <c r="BW346" s="85">
        <v>0.29166666666666669</v>
      </c>
      <c r="BX346" s="86"/>
      <c r="BY346" s="86"/>
      <c r="BZ346" s="85">
        <v>0.33333333333333298</v>
      </c>
      <c r="CA346" s="86"/>
      <c r="CB346" s="86"/>
      <c r="CC346" s="85">
        <v>0.375</v>
      </c>
      <c r="CD346" s="86"/>
      <c r="CE346" s="86"/>
      <c r="CF346" s="85">
        <v>0.41666666666666702</v>
      </c>
      <c r="CG346" s="86"/>
      <c r="CH346" s="86"/>
      <c r="CI346" s="85">
        <v>0.45833333333333298</v>
      </c>
      <c r="CJ346" s="86"/>
      <c r="CK346" s="86"/>
      <c r="CL346" s="85">
        <v>0.5</v>
      </c>
      <c r="CM346" s="86"/>
      <c r="CN346" s="86"/>
      <c r="CO346" s="85">
        <v>0.54166666666666696</v>
      </c>
      <c r="CP346" s="86"/>
      <c r="CQ346" s="86"/>
      <c r="CR346" s="85">
        <v>0.58333333333333304</v>
      </c>
      <c r="CS346" s="86"/>
      <c r="CT346" s="86"/>
      <c r="CU346" s="85">
        <v>0.625</v>
      </c>
      <c r="CV346" s="86"/>
      <c r="CW346" s="86"/>
      <c r="CX346" s="85">
        <v>0.66666666666666696</v>
      </c>
      <c r="CY346" s="86"/>
      <c r="CZ346" s="86"/>
      <c r="DA346" s="85">
        <v>0.70833333333333004</v>
      </c>
      <c r="DB346" s="86"/>
      <c r="DC346" s="86"/>
      <c r="DD346" s="85">
        <v>0.749999999999997</v>
      </c>
      <c r="DE346" s="86"/>
      <c r="DF346" s="86"/>
      <c r="DG346" s="85">
        <v>0.79166666666666297</v>
      </c>
      <c r="DH346" s="86"/>
      <c r="DI346" s="86"/>
      <c r="DJ346" s="85">
        <v>0.83333333333333004</v>
      </c>
      <c r="DK346" s="86"/>
      <c r="DL346" s="86"/>
      <c r="DM346" s="85">
        <v>0.874999999999997</v>
      </c>
      <c r="DN346" s="86"/>
      <c r="DO346" s="86"/>
      <c r="DP346" s="85">
        <v>0.91666666666666297</v>
      </c>
      <c r="DQ346" s="86"/>
      <c r="DR346" s="86"/>
      <c r="DS346" s="85">
        <v>0.95833333333333004</v>
      </c>
      <c r="DT346" s="86"/>
      <c r="DU346" s="86"/>
      <c r="DV346" s="85">
        <v>0.999999999999997</v>
      </c>
      <c r="DW346" s="86"/>
      <c r="DX346" s="86"/>
      <c r="DY346" s="85">
        <v>1.0416666666666601</v>
      </c>
      <c r="DZ346" s="86"/>
      <c r="EA346" s="86"/>
      <c r="EB346" s="85">
        <v>1.0833333333333299</v>
      </c>
      <c r="EC346" s="86"/>
      <c r="ED346" s="86"/>
      <c r="EE346" s="85">
        <v>1.125</v>
      </c>
      <c r="EF346" s="86"/>
      <c r="EG346" s="86"/>
      <c r="EH346" s="85">
        <v>1.1666666666666601</v>
      </c>
      <c r="EI346" s="86"/>
      <c r="EJ346" s="86"/>
      <c r="EK346" s="85">
        <v>1.2083333333333299</v>
      </c>
      <c r="EL346" s="86"/>
      <c r="EM346" s="86"/>
      <c r="EN346" s="85">
        <v>1.25</v>
      </c>
      <c r="EO346" s="86"/>
      <c r="EP346" s="86"/>
    </row>
    <row r="347" spans="1:146" x14ac:dyDescent="0.25">
      <c r="A347" s="1"/>
      <c r="B347" s="20">
        <f t="shared" ref="B347:AE347" si="35">SUM(IF(B205="X",TIME(0,20,0),0),IF(B210="X",TIME(0,20,0),0),IF(B215="X",TIME(0,20,0),0),IF(B220="X",TIME(0,20,0),0),IF(B225="X",TIME(0,20,0),0),IF(B230="X",TIME(0,20,0),0),IF(B235="X",TIME(0,20,0),0),IF(B240="X",TIME(0,20,0),0),IF(B245="X",TIME(0,20,0),0),IF(B250="X",TIME(0,20,0),0),IF(B255="X",TIME(0,20,0),0),IF(B260="X",TIME(0,20,0),0),IF(B265="X",TIME(0,20,0),0),IF(B270="X",TIME(0,20,0),0),IF(B275="X",TIME(0,20,0),0),IF(B280="X",TIME(0,20,0),0),IF(B285="X",TIME(0,20,0),0),IF(B290="X",TIME(0,20,0),0),IF(B295="X",TIME(0,20,0),0),IF(B300="X",TIME(0,20,0),0),IF(B305="X",TIME(0,20,0),0),IF(B310="X",TIME(0,20,0),0),IF(B315="X",TIME(0,20,0),0),IF(B320="X",TIME(0,20,0),0),IF(B325="X",TIME(0,20,0),0),IF(B330="X",TIME(0,20,0),0),IF(B335="X",TIME(0,20,0),0),IF(B340="X",TIME(0,20,0),0),0)</f>
        <v>0</v>
      </c>
      <c r="C347" s="20">
        <f t="shared" si="35"/>
        <v>0</v>
      </c>
      <c r="D347" s="20">
        <f t="shared" si="35"/>
        <v>0</v>
      </c>
      <c r="E347" s="20">
        <f t="shared" si="35"/>
        <v>0</v>
      </c>
      <c r="F347" s="20">
        <f t="shared" si="35"/>
        <v>0</v>
      </c>
      <c r="G347" s="20">
        <f t="shared" si="35"/>
        <v>0</v>
      </c>
      <c r="H347" s="20">
        <f t="shared" si="35"/>
        <v>0</v>
      </c>
      <c r="I347" s="20">
        <f t="shared" si="35"/>
        <v>0</v>
      </c>
      <c r="J347" s="20">
        <f t="shared" si="35"/>
        <v>0</v>
      </c>
      <c r="K347" s="20">
        <f t="shared" si="35"/>
        <v>0</v>
      </c>
      <c r="L347" s="20">
        <f t="shared" si="35"/>
        <v>0</v>
      </c>
      <c r="M347" s="20">
        <f t="shared" si="35"/>
        <v>0</v>
      </c>
      <c r="N347" s="20">
        <f t="shared" si="35"/>
        <v>0</v>
      </c>
      <c r="O347" s="20">
        <f t="shared" si="35"/>
        <v>0</v>
      </c>
      <c r="P347" s="20">
        <f t="shared" si="35"/>
        <v>0</v>
      </c>
      <c r="Q347" s="20">
        <f t="shared" si="35"/>
        <v>0</v>
      </c>
      <c r="R347" s="20">
        <f t="shared" si="35"/>
        <v>0</v>
      </c>
      <c r="S347" s="20">
        <f t="shared" si="35"/>
        <v>0</v>
      </c>
      <c r="T347" s="20">
        <f t="shared" si="35"/>
        <v>0</v>
      </c>
      <c r="U347" s="20">
        <f t="shared" si="35"/>
        <v>0</v>
      </c>
      <c r="V347" s="20">
        <f t="shared" si="35"/>
        <v>0</v>
      </c>
      <c r="W347" s="20">
        <f t="shared" si="35"/>
        <v>0</v>
      </c>
      <c r="X347" s="20">
        <f t="shared" si="35"/>
        <v>0</v>
      </c>
      <c r="Y347" s="20">
        <f t="shared" si="35"/>
        <v>0</v>
      </c>
      <c r="Z347" s="20">
        <f t="shared" si="35"/>
        <v>0</v>
      </c>
      <c r="AA347" s="20">
        <f t="shared" si="35"/>
        <v>0</v>
      </c>
      <c r="AB347" s="20">
        <f t="shared" si="35"/>
        <v>0</v>
      </c>
      <c r="AC347" s="20">
        <f t="shared" si="35"/>
        <v>0</v>
      </c>
      <c r="AD347" s="20">
        <f t="shared" si="35"/>
        <v>0</v>
      </c>
      <c r="AE347" s="20">
        <f t="shared" si="35"/>
        <v>0</v>
      </c>
      <c r="AF347" s="20">
        <f>SUM(IF(AF205="X",TIME(0,20,0),0),IF(AF210="X",TIME(0,20,0),0),IF(AF215="X",TIME(0,20,0),0),IF(AF220="X",TIME(0,20,0),0),IF(AF225="X",TIME(0,20,0),0),IF(AF230="X",TIME(0,20,0),0),IF(AF235="X",TIME(0,20,0),0),IF(AF240="X",TIME(0,20,0),0),IF(AF245="X",TIME(0,20,0),0),IF(AF250="X",TIME(0,20,0),0),IF(AF255="X",TIME(0,20,0),0),IF(AF260="X",TIME(0,20,0),0),IF(AF265="X",TIME(0,20,0),0),IF(AF270="X",TIME(0,20,0),0),IF(AF275="X",TIME(0,20,0),0),IF(AF280="X",TIME(0,20,0),0),IF(AF285="X",TIME(0,20,0),0),IF(AF290="X",TIME(0,20,0),0),IF(AF295="X",TIME(0,20,0),0),IF(AF300="X",TIME(0,20,0),0),IF(AF305="X",TIME(0,20,0),0),IF(AF310="X",TIME(0,20,0),0),IF(AF315="X",TIME(0,20,0),0),IF(AF320="X",TIME(0,20,0),0),IF(AF325="X",TIME(0,20,0),0),IF(AF330="X",TIME(0,20,0),0),IF(AF335="X",TIME(0,20,0),0),IF(AF340="X",TIME(0,20,0),0),0)</f>
        <v>0</v>
      </c>
      <c r="AG347" s="20">
        <f t="shared" ref="AG347:BU347" si="36">SUM(IF(AG205="X",TIME(0,20,0),0),IF(AG210="X",TIME(0,20,0),0),IF(AG215="X",TIME(0,20,0),0),IF(AG220="X",TIME(0,20,0),0),IF(AG225="X",TIME(0,20,0),0),IF(AG230="X",TIME(0,20,0),0),IF(AG235="X",TIME(0,20,0),0),IF(AG240="X",TIME(0,20,0),0),IF(AG245="X",TIME(0,20,0),0),IF(AG250="X",TIME(0,20,0),0),IF(AG255="X",TIME(0,20,0),0),IF(AG260="X",TIME(0,20,0),0),IF(AG265="X",TIME(0,20,0),0),IF(AG270="X",TIME(0,20,0),0),IF(AG275="X",TIME(0,20,0),0),IF(AG280="X",TIME(0,20,0),0),IF(AG285="X",TIME(0,20,0),0),IF(AG290="X",TIME(0,20,0),0),IF(AG295="X",TIME(0,20,0),0),IF(AG300="X",TIME(0,20,0),0),IF(AG305="X",TIME(0,20,0),0),IF(AG310="X",TIME(0,20,0),0),IF(AG315="X",TIME(0,20,0),0),IF(AG320="X",TIME(0,20,0),0),IF(AG325="X",TIME(0,20,0),0),IF(AG330="X",TIME(0,20,0),0),IF(AG335="X",TIME(0,20,0),0),IF(AG340="X",TIME(0,20,0),0),0)</f>
        <v>0</v>
      </c>
      <c r="AH347" s="20">
        <f t="shared" si="36"/>
        <v>0</v>
      </c>
      <c r="AI347" s="20">
        <f t="shared" si="36"/>
        <v>1.3888888888888888E-2</v>
      </c>
      <c r="AJ347" s="20">
        <f t="shared" si="36"/>
        <v>1.3888888888888888E-2</v>
      </c>
      <c r="AK347" s="20">
        <f t="shared" si="36"/>
        <v>1.3888888888888888E-2</v>
      </c>
      <c r="AL347" s="20">
        <f t="shared" si="36"/>
        <v>4.1666666666666664E-2</v>
      </c>
      <c r="AM347" s="20">
        <f t="shared" si="36"/>
        <v>4.1666666666666664E-2</v>
      </c>
      <c r="AN347" s="20">
        <f t="shared" si="36"/>
        <v>1.3888888888888888E-2</v>
      </c>
      <c r="AO347" s="20">
        <f t="shared" si="36"/>
        <v>4.1666666666666664E-2</v>
      </c>
      <c r="AP347" s="20">
        <f t="shared" si="36"/>
        <v>6.9444444444444448E-2</v>
      </c>
      <c r="AQ347" s="20">
        <f t="shared" si="36"/>
        <v>6.9444444444444448E-2</v>
      </c>
      <c r="AR347" s="20">
        <f t="shared" si="36"/>
        <v>6.9444444444444448E-2</v>
      </c>
      <c r="AS347" s="20">
        <f t="shared" si="36"/>
        <v>4.1666666666666664E-2</v>
      </c>
      <c r="AT347" s="20">
        <f t="shared" si="36"/>
        <v>6.9444444444444448E-2</v>
      </c>
      <c r="AU347" s="20">
        <f t="shared" si="36"/>
        <v>5.5555555555555552E-2</v>
      </c>
      <c r="AV347" s="20">
        <f t="shared" si="36"/>
        <v>5.5555555555555552E-2</v>
      </c>
      <c r="AW347" s="20">
        <f t="shared" si="36"/>
        <v>5.5555555555555552E-2</v>
      </c>
      <c r="AX347" s="20">
        <f t="shared" si="36"/>
        <v>6.9444444444444448E-2</v>
      </c>
      <c r="AY347" s="20">
        <f t="shared" si="36"/>
        <v>8.3333333333333343E-2</v>
      </c>
      <c r="AZ347" s="20">
        <f t="shared" si="36"/>
        <v>6.9444444444444448E-2</v>
      </c>
      <c r="BA347" s="20">
        <f t="shared" si="36"/>
        <v>6.9444444444444448E-2</v>
      </c>
      <c r="BB347" s="20">
        <f t="shared" si="36"/>
        <v>0.11111111111111113</v>
      </c>
      <c r="BC347" s="20">
        <f t="shared" si="36"/>
        <v>5.5555555555555552E-2</v>
      </c>
      <c r="BD347" s="20">
        <f t="shared" si="36"/>
        <v>5.5555555555555552E-2</v>
      </c>
      <c r="BE347" s="20">
        <f t="shared" si="36"/>
        <v>8.3333333333333343E-2</v>
      </c>
      <c r="BF347" s="20">
        <f t="shared" si="36"/>
        <v>6.9444444444444448E-2</v>
      </c>
      <c r="BG347" s="20">
        <f t="shared" si="36"/>
        <v>6.9444444444444448E-2</v>
      </c>
      <c r="BH347" s="20">
        <f t="shared" si="36"/>
        <v>9.7222222222222238E-2</v>
      </c>
      <c r="BI347" s="20">
        <f t="shared" si="36"/>
        <v>0.12500000000000003</v>
      </c>
      <c r="BJ347" s="20">
        <f t="shared" si="36"/>
        <v>0.11111111111111113</v>
      </c>
      <c r="BK347" s="20">
        <f t="shared" si="36"/>
        <v>6.9444444444444448E-2</v>
      </c>
      <c r="BL347" s="20">
        <f t="shared" si="36"/>
        <v>8.3333333333333343E-2</v>
      </c>
      <c r="BM347" s="20">
        <f t="shared" si="36"/>
        <v>0.11111111111111113</v>
      </c>
      <c r="BN347" s="20">
        <f t="shared" si="36"/>
        <v>6.9444444444444448E-2</v>
      </c>
      <c r="BO347" s="20">
        <f t="shared" si="36"/>
        <v>4.1666666666666664E-2</v>
      </c>
      <c r="BP347" s="20">
        <f t="shared" si="36"/>
        <v>2.7777777777777776E-2</v>
      </c>
      <c r="BQ347" s="20">
        <f t="shared" si="36"/>
        <v>2.7777777777777776E-2</v>
      </c>
      <c r="BR347" s="20">
        <f t="shared" si="36"/>
        <v>4.1666666666666664E-2</v>
      </c>
      <c r="BS347" s="20">
        <f t="shared" si="36"/>
        <v>1.3888888888888888E-2</v>
      </c>
      <c r="BT347" s="20">
        <f t="shared" si="36"/>
        <v>1.3888888888888888E-2</v>
      </c>
      <c r="BU347" s="20">
        <f t="shared" si="36"/>
        <v>1.3888888888888888E-2</v>
      </c>
      <c r="BW347" s="20">
        <f t="shared" ref="BW347:BW350" si="37">B347</f>
        <v>0</v>
      </c>
      <c r="BX347" s="20">
        <f t="shared" ref="BX347:BX350" si="38">C347</f>
        <v>0</v>
      </c>
      <c r="BY347" s="20">
        <f t="shared" ref="BY347:BY350" si="39">D347</f>
        <v>0</v>
      </c>
      <c r="BZ347" s="20">
        <f t="shared" ref="BZ347:BZ350" si="40">E347</f>
        <v>0</v>
      </c>
      <c r="CA347" s="20">
        <f t="shared" ref="CA347:CA350" si="41">F347</f>
        <v>0</v>
      </c>
      <c r="CB347" s="20">
        <f t="shared" ref="CB347:CB350" si="42">G347</f>
        <v>0</v>
      </c>
      <c r="CC347" s="20">
        <f t="shared" ref="CC347:CC350" si="43">H347</f>
        <v>0</v>
      </c>
      <c r="CD347" s="20">
        <f t="shared" ref="CD347:CD350" si="44">I347</f>
        <v>0</v>
      </c>
      <c r="CE347" s="20">
        <f t="shared" ref="CE347:CE350" si="45">J347</f>
        <v>0</v>
      </c>
      <c r="CF347" s="20">
        <f t="shared" ref="CF347:CF350" si="46">K347</f>
        <v>0</v>
      </c>
      <c r="CG347" s="20">
        <f t="shared" ref="CG347:CG350" si="47">L347</f>
        <v>0</v>
      </c>
      <c r="CH347" s="20">
        <f t="shared" ref="CH347:CH350" si="48">M347</f>
        <v>0</v>
      </c>
      <c r="CI347" s="20">
        <f t="shared" ref="CI347:CI350" si="49">N347</f>
        <v>0</v>
      </c>
      <c r="CJ347" s="20">
        <f t="shared" ref="CJ347:CJ350" si="50">O347</f>
        <v>0</v>
      </c>
      <c r="CK347" s="20">
        <f t="shared" ref="CK347:CK350" si="51">P347</f>
        <v>0</v>
      </c>
      <c r="CL347" s="20">
        <f t="shared" ref="CL347:CL350" si="52">Q347</f>
        <v>0</v>
      </c>
      <c r="CM347" s="20">
        <f t="shared" ref="CM347:CM350" si="53">R347</f>
        <v>0</v>
      </c>
      <c r="CN347" s="20">
        <f t="shared" ref="CN347:CN350" si="54">S347</f>
        <v>0</v>
      </c>
      <c r="CO347" s="20">
        <f t="shared" ref="CO347:CO350" si="55">T347</f>
        <v>0</v>
      </c>
      <c r="CP347" s="20">
        <f t="shared" ref="CP347:CP350" si="56">U347</f>
        <v>0</v>
      </c>
      <c r="CQ347" s="20">
        <f t="shared" ref="CQ347:CQ350" si="57">V347</f>
        <v>0</v>
      </c>
      <c r="CR347" s="20">
        <f t="shared" ref="CR347:CR350" si="58">W347</f>
        <v>0</v>
      </c>
      <c r="CS347" s="20">
        <f t="shared" ref="CS347:CS350" si="59">X347</f>
        <v>0</v>
      </c>
      <c r="CT347" s="20">
        <f t="shared" ref="CT347:CT350" si="60">Y347</f>
        <v>0</v>
      </c>
      <c r="CU347" s="20">
        <f t="shared" ref="CU347:CU350" si="61">Z347</f>
        <v>0</v>
      </c>
      <c r="CV347" s="20">
        <f t="shared" ref="CV347:CV350" si="62">AA347</f>
        <v>0</v>
      </c>
      <c r="CW347" s="20">
        <f t="shared" ref="CW347:CW350" si="63">AB347</f>
        <v>0</v>
      </c>
      <c r="CX347" s="20">
        <f t="shared" ref="CX347:CX350" si="64">AC347</f>
        <v>0</v>
      </c>
      <c r="CY347" s="20">
        <f t="shared" ref="CY347:CY350" si="65">AD347</f>
        <v>0</v>
      </c>
      <c r="CZ347" s="20">
        <f t="shared" ref="CZ347:CZ350" si="66">AE347</f>
        <v>0</v>
      </c>
      <c r="DA347" s="20">
        <f>AF347</f>
        <v>0</v>
      </c>
      <c r="DB347" s="20">
        <f t="shared" ref="DB347:DB350" si="67">AG347</f>
        <v>0</v>
      </c>
      <c r="DC347" s="20">
        <f t="shared" ref="DC347:DC350" si="68">AH347</f>
        <v>0</v>
      </c>
      <c r="DD347" s="20">
        <f t="shared" ref="DD347:DD350" si="69">AI347</f>
        <v>1.3888888888888888E-2</v>
      </c>
      <c r="DE347" s="20">
        <f t="shared" ref="DE347:DE350" si="70">AJ347</f>
        <v>1.3888888888888888E-2</v>
      </c>
      <c r="DF347" s="20">
        <f t="shared" ref="DF347:DF350" si="71">AK347</f>
        <v>1.3888888888888888E-2</v>
      </c>
      <c r="DG347" s="20">
        <f t="shared" ref="DG347:DG350" si="72">AL347</f>
        <v>4.1666666666666664E-2</v>
      </c>
      <c r="DH347" s="20">
        <f t="shared" ref="DH347:DH350" si="73">AM347</f>
        <v>4.1666666666666664E-2</v>
      </c>
      <c r="DI347" s="20">
        <f t="shared" ref="DI347:DI350" si="74">AN347</f>
        <v>1.3888888888888888E-2</v>
      </c>
      <c r="DJ347" s="20">
        <f t="shared" ref="DJ347:DJ350" si="75">AO347</f>
        <v>4.1666666666666664E-2</v>
      </c>
      <c r="DK347" s="20">
        <f t="shared" ref="DK347:DK350" si="76">AP347</f>
        <v>6.9444444444444448E-2</v>
      </c>
      <c r="DL347" s="20">
        <f t="shared" ref="DL347:DL350" si="77">AQ347</f>
        <v>6.9444444444444448E-2</v>
      </c>
      <c r="DM347" s="20">
        <f t="shared" ref="DM347:DM350" si="78">AR347</f>
        <v>6.9444444444444448E-2</v>
      </c>
      <c r="DN347" s="20">
        <f t="shared" ref="DN347:DN350" si="79">AS347</f>
        <v>4.1666666666666664E-2</v>
      </c>
      <c r="DO347" s="20">
        <f t="shared" ref="DO347:DO350" si="80">AT347</f>
        <v>6.9444444444444448E-2</v>
      </c>
      <c r="DP347" s="20">
        <f t="shared" ref="DP347:DP350" si="81">AU347</f>
        <v>5.5555555555555552E-2</v>
      </c>
      <c r="DQ347" s="20">
        <f t="shared" ref="DQ347:DQ350" si="82">AV347</f>
        <v>5.5555555555555552E-2</v>
      </c>
      <c r="DR347" s="20">
        <f t="shared" ref="DR347:DR350" si="83">AW347</f>
        <v>5.5555555555555552E-2</v>
      </c>
      <c r="DS347" s="20">
        <f t="shared" ref="DS347:DS350" si="84">AX347</f>
        <v>6.9444444444444448E-2</v>
      </c>
      <c r="DT347" s="20">
        <f t="shared" ref="DT347:DT350" si="85">AY347</f>
        <v>8.3333333333333343E-2</v>
      </c>
      <c r="DU347" s="20">
        <f t="shared" ref="DU347:DU350" si="86">AZ347</f>
        <v>6.9444444444444448E-2</v>
      </c>
      <c r="DV347" s="20">
        <f t="shared" ref="DV347:DV350" si="87">BA347</f>
        <v>6.9444444444444448E-2</v>
      </c>
      <c r="DW347" s="20">
        <f t="shared" ref="DW347:DW350" si="88">BB347</f>
        <v>0.11111111111111113</v>
      </c>
      <c r="DX347" s="20">
        <f t="shared" ref="DX347:DX350" si="89">BC347</f>
        <v>5.5555555555555552E-2</v>
      </c>
      <c r="DY347" s="20">
        <f t="shared" ref="DY347:DY350" si="90">BD347</f>
        <v>5.5555555555555552E-2</v>
      </c>
      <c r="DZ347" s="20">
        <f t="shared" ref="DZ347:DZ350" si="91">BE347</f>
        <v>8.3333333333333343E-2</v>
      </c>
      <c r="EA347" s="20">
        <f t="shared" ref="EA347:EA350" si="92">BF347</f>
        <v>6.9444444444444448E-2</v>
      </c>
      <c r="EB347" s="20">
        <f t="shared" ref="EB347:EB350" si="93">BG347</f>
        <v>6.9444444444444448E-2</v>
      </c>
      <c r="EC347" s="20">
        <f t="shared" ref="EC347:EC350" si="94">BH347</f>
        <v>9.7222222222222238E-2</v>
      </c>
      <c r="ED347" s="20">
        <f t="shared" ref="ED347:ED350" si="95">BI347</f>
        <v>0.12500000000000003</v>
      </c>
      <c r="EE347" s="20">
        <f t="shared" ref="EE347:EE350" si="96">BJ347</f>
        <v>0.11111111111111113</v>
      </c>
      <c r="EF347" s="20">
        <f t="shared" ref="EF347:EF350" si="97">BK347</f>
        <v>6.9444444444444448E-2</v>
      </c>
      <c r="EG347" s="20">
        <f t="shared" ref="EG347:EG350" si="98">BL347</f>
        <v>8.3333333333333343E-2</v>
      </c>
      <c r="EH347" s="20">
        <f t="shared" ref="EH347:EH350" si="99">BM347</f>
        <v>0.11111111111111113</v>
      </c>
      <c r="EI347" s="20">
        <f t="shared" ref="EI347:EI350" si="100">BN347</f>
        <v>6.9444444444444448E-2</v>
      </c>
      <c r="EJ347" s="20">
        <f t="shared" ref="EJ347:EJ350" si="101">BO347</f>
        <v>4.1666666666666664E-2</v>
      </c>
      <c r="EK347" s="20">
        <f t="shared" ref="EK347:EK350" si="102">BP347</f>
        <v>2.7777777777777776E-2</v>
      </c>
      <c r="EL347" s="20">
        <f t="shared" ref="EL347:EL350" si="103">BQ347</f>
        <v>2.7777777777777776E-2</v>
      </c>
      <c r="EM347" s="20">
        <f t="shared" ref="EM347:EM350" si="104">BR347</f>
        <v>4.1666666666666664E-2</v>
      </c>
      <c r="EN347" s="20">
        <f t="shared" ref="EN347:EN350" si="105">BS347</f>
        <v>1.3888888888888888E-2</v>
      </c>
      <c r="EO347" s="20">
        <f t="shared" ref="EO347:EO350" si="106">BT347</f>
        <v>1.3888888888888888E-2</v>
      </c>
      <c r="EP347" s="20">
        <f t="shared" ref="EP347:EP350" si="107">BU347</f>
        <v>1.3888888888888888E-2</v>
      </c>
    </row>
    <row r="348" spans="1:146" x14ac:dyDescent="0.25">
      <c r="A348" s="1"/>
      <c r="B348" s="20">
        <f t="shared" ref="B348:AE348" si="108">SUM(IF(B206="X",TIME(0,20,0),0),IF(B211="X",TIME(0,20,0),0),IF(B216="X",TIME(0,20,0),0),IF(B221="X",TIME(0,20,0),0),IF(B226="X",TIME(0,20,0),0),IF(B231="X",TIME(0,20,0),0),IF(B236="X",TIME(0,20,0),0),IF(B241="X",TIME(0,20,0),0),IF(B246="X",TIME(0,20,0),0),IF(B251="X",TIME(0,20,0),0),IF(B256="X",TIME(0,20,0),0),IF(B261="X",TIME(0,20,0),0),IF(B266="X",TIME(0,20,0),0),IF(B271="X",TIME(0,20,0),0),IF(B276="X",TIME(0,20,0),0),IF(B281="X",TIME(0,20,0),0),IF(B286="X",TIME(0,20,0),0),IF(B291="X",TIME(0,20,0),0),IF(B296="X",TIME(0,20,0),0),IF(B301="X",TIME(0,20,0),0),IF(B306="X",TIME(0,20,0),0),IF(B311="X",TIME(0,20,0),0),IF(B316="X",TIME(0,20,0),0),IF(B321="X",TIME(0,20,0),0),IF(B326="X",TIME(0,20,0),0),IF(B331="X",TIME(0,20,0),0),IF(B336="X",TIME(0,20,0),0),IF(B341="X",TIME(0,20,0),0),0)</f>
        <v>0</v>
      </c>
      <c r="C348" s="20">
        <f t="shared" si="108"/>
        <v>0</v>
      </c>
      <c r="D348" s="20">
        <f t="shared" si="108"/>
        <v>0</v>
      </c>
      <c r="E348" s="20">
        <f t="shared" si="108"/>
        <v>0</v>
      </c>
      <c r="F348" s="20">
        <f t="shared" si="108"/>
        <v>0</v>
      </c>
      <c r="G348" s="20">
        <f t="shared" si="108"/>
        <v>0</v>
      </c>
      <c r="H348" s="20">
        <f t="shared" si="108"/>
        <v>0</v>
      </c>
      <c r="I348" s="20">
        <f t="shared" si="108"/>
        <v>0</v>
      </c>
      <c r="J348" s="20">
        <f t="shared" si="108"/>
        <v>1.3888888888888888E-2</v>
      </c>
      <c r="K348" s="20">
        <f t="shared" si="108"/>
        <v>1.3888888888888888E-2</v>
      </c>
      <c r="L348" s="20">
        <f t="shared" si="108"/>
        <v>1.3888888888888888E-2</v>
      </c>
      <c r="M348" s="20">
        <f t="shared" si="108"/>
        <v>1.3888888888888888E-2</v>
      </c>
      <c r="N348" s="20">
        <f t="shared" si="108"/>
        <v>0</v>
      </c>
      <c r="O348" s="20">
        <f t="shared" si="108"/>
        <v>0</v>
      </c>
      <c r="P348" s="20">
        <f t="shared" si="108"/>
        <v>0</v>
      </c>
      <c r="Q348" s="20">
        <f t="shared" si="108"/>
        <v>1.3888888888888888E-2</v>
      </c>
      <c r="R348" s="20">
        <f t="shared" si="108"/>
        <v>2.7777777777777776E-2</v>
      </c>
      <c r="S348" s="20">
        <f t="shared" si="108"/>
        <v>2.7777777777777776E-2</v>
      </c>
      <c r="T348" s="20">
        <f t="shared" si="108"/>
        <v>2.7777777777777776E-2</v>
      </c>
      <c r="U348" s="20">
        <f t="shared" si="108"/>
        <v>0</v>
      </c>
      <c r="V348" s="20">
        <f t="shared" si="108"/>
        <v>2.7777777777777776E-2</v>
      </c>
      <c r="W348" s="20">
        <f t="shared" si="108"/>
        <v>1.3888888888888888E-2</v>
      </c>
      <c r="X348" s="20">
        <f t="shared" si="108"/>
        <v>0</v>
      </c>
      <c r="Y348" s="20">
        <f t="shared" si="108"/>
        <v>0</v>
      </c>
      <c r="Z348" s="20">
        <f t="shared" si="108"/>
        <v>0</v>
      </c>
      <c r="AA348" s="20">
        <f t="shared" si="108"/>
        <v>0</v>
      </c>
      <c r="AB348" s="20">
        <f t="shared" si="108"/>
        <v>0</v>
      </c>
      <c r="AC348" s="20">
        <f t="shared" si="108"/>
        <v>0</v>
      </c>
      <c r="AD348" s="20">
        <f t="shared" si="108"/>
        <v>0</v>
      </c>
      <c r="AE348" s="20">
        <f t="shared" si="108"/>
        <v>0</v>
      </c>
      <c r="AF348" s="20">
        <f t="shared" ref="AF348" si="109">SUM(IF(AF206="X",TIME(0,20,0),0),IF(AF211="X",TIME(0,20,0),0),IF(AF216="X",TIME(0,20,0),0),IF(AF221="X",TIME(0,20,0),0),IF(AF226="X",TIME(0,20,0),0),IF(AF231="X",TIME(0,20,0),0),IF(AF236="X",TIME(0,20,0),0),IF(AF241="X",TIME(0,20,0),0),IF(AF246="X",TIME(0,20,0),0),IF(AF251="X",TIME(0,20,0),0),IF(AF256="X",TIME(0,20,0),0),IF(AF261="X",TIME(0,20,0),0),IF(AF266="X",TIME(0,20,0),0),IF(AF271="X",TIME(0,20,0),0),IF(AF276="X",TIME(0,20,0),0),IF(AF281="X",TIME(0,20,0),0),IF(AF286="X",TIME(0,20,0),0),IF(AF291="X",TIME(0,20,0),0),IF(AF296="X",TIME(0,20,0),0),IF(AF301="X",TIME(0,20,0),0),IF(AF306="X",TIME(0,20,0),0),IF(AF311="X",TIME(0,20,0),0),IF(AF316="X",TIME(0,20,0),0),IF(AF321="X",TIME(0,20,0),0),IF(AF326="X",TIME(0,20,0),0),IF(AF331="X",TIME(0,20,0),0),IF(AF336="X",TIME(0,20,0),0),IF(AF341="X",TIME(0,20,0),0),0)</f>
        <v>1.3888888888888888E-2</v>
      </c>
      <c r="AG348" s="20">
        <f t="shared" ref="AG348:BU348" si="110">SUM(IF(AG206="X",TIME(0,20,0),0),IF(AG211="X",TIME(0,20,0),0),IF(AG216="X",TIME(0,20,0),0),IF(AG221="X",TIME(0,20,0),0),IF(AG226="X",TIME(0,20,0),0),IF(AG231="X",TIME(0,20,0),0),IF(AG236="X",TIME(0,20,0),0),IF(AG241="X",TIME(0,20,0),0),IF(AG246="X",TIME(0,20,0),0),IF(AG251="X",TIME(0,20,0),0),IF(AG256="X",TIME(0,20,0),0),IF(AG261="X",TIME(0,20,0),0),IF(AG266="X",TIME(0,20,0),0),IF(AG271="X",TIME(0,20,0),0),IF(AG276="X",TIME(0,20,0),0),IF(AG281="X",TIME(0,20,0),0),IF(AG286="X",TIME(0,20,0),0),IF(AG291="X",TIME(0,20,0),0),IF(AG296="X",TIME(0,20,0),0),IF(AG301="X",TIME(0,20,0),0),IF(AG306="X",TIME(0,20,0),0),IF(AG311="X",TIME(0,20,0),0),IF(AG316="X",TIME(0,20,0),0),IF(AG321="X",TIME(0,20,0),0),IF(AG326="X",TIME(0,20,0),0),IF(AG331="X",TIME(0,20,0),0),IF(AG336="X",TIME(0,20,0),0),IF(AG341="X",TIME(0,20,0),0),0)</f>
        <v>4.1666666666666664E-2</v>
      </c>
      <c r="AH348" s="20">
        <f t="shared" si="110"/>
        <v>5.5555555555555552E-2</v>
      </c>
      <c r="AI348" s="20">
        <f t="shared" si="110"/>
        <v>6.9444444444444448E-2</v>
      </c>
      <c r="AJ348" s="20">
        <f t="shared" si="110"/>
        <v>8.3333333333333343E-2</v>
      </c>
      <c r="AK348" s="20">
        <f t="shared" si="110"/>
        <v>9.7222222222222238E-2</v>
      </c>
      <c r="AL348" s="20">
        <f t="shared" si="110"/>
        <v>6.9444444444444448E-2</v>
      </c>
      <c r="AM348" s="20">
        <f t="shared" si="110"/>
        <v>0.12500000000000003</v>
      </c>
      <c r="AN348" s="20">
        <f t="shared" si="110"/>
        <v>0.18055555555555561</v>
      </c>
      <c r="AO348" s="20">
        <f t="shared" si="110"/>
        <v>0.15277777777777782</v>
      </c>
      <c r="AP348" s="20">
        <f t="shared" si="110"/>
        <v>0.13888888888888892</v>
      </c>
      <c r="AQ348" s="20">
        <f t="shared" si="110"/>
        <v>0.15277777777777782</v>
      </c>
      <c r="AR348" s="20">
        <f t="shared" si="110"/>
        <v>0.1944444444444445</v>
      </c>
      <c r="AS348" s="20">
        <f t="shared" si="110"/>
        <v>0.1944444444444445</v>
      </c>
      <c r="AT348" s="20">
        <f t="shared" si="110"/>
        <v>0.1944444444444445</v>
      </c>
      <c r="AU348" s="20">
        <f t="shared" si="110"/>
        <v>0.1944444444444445</v>
      </c>
      <c r="AV348" s="20">
        <f t="shared" si="110"/>
        <v>0.1944444444444445</v>
      </c>
      <c r="AW348" s="20">
        <f t="shared" si="110"/>
        <v>0.2083333333333334</v>
      </c>
      <c r="AX348" s="20">
        <f t="shared" si="110"/>
        <v>0.22222222222222229</v>
      </c>
      <c r="AY348" s="20">
        <f t="shared" si="110"/>
        <v>0.23611111111111119</v>
      </c>
      <c r="AZ348" s="20">
        <f t="shared" si="110"/>
        <v>0.1944444444444445</v>
      </c>
      <c r="BA348" s="20">
        <f t="shared" si="110"/>
        <v>0.18055555555555561</v>
      </c>
      <c r="BB348" s="20">
        <f t="shared" si="110"/>
        <v>0.15277777777777782</v>
      </c>
      <c r="BC348" s="20">
        <f t="shared" si="110"/>
        <v>0.15277777777777782</v>
      </c>
      <c r="BD348" s="20">
        <f t="shared" si="110"/>
        <v>0.13888888888888892</v>
      </c>
      <c r="BE348" s="20">
        <f t="shared" si="110"/>
        <v>9.7222222222222238E-2</v>
      </c>
      <c r="BF348" s="20">
        <f t="shared" si="110"/>
        <v>0.11111111111111113</v>
      </c>
      <c r="BG348" s="20">
        <f t="shared" si="110"/>
        <v>0.15277777777777782</v>
      </c>
      <c r="BH348" s="20">
        <f t="shared" si="110"/>
        <v>0.12500000000000003</v>
      </c>
      <c r="BI348" s="20">
        <f t="shared" si="110"/>
        <v>0.13888888888888892</v>
      </c>
      <c r="BJ348" s="20">
        <f t="shared" si="110"/>
        <v>0.1944444444444445</v>
      </c>
      <c r="BK348" s="20">
        <f t="shared" si="110"/>
        <v>0.22222222222222229</v>
      </c>
      <c r="BL348" s="20">
        <f t="shared" si="110"/>
        <v>0.1944444444444445</v>
      </c>
      <c r="BM348" s="20">
        <f t="shared" si="110"/>
        <v>0.12500000000000003</v>
      </c>
      <c r="BN348" s="20">
        <f t="shared" si="110"/>
        <v>0.13888888888888892</v>
      </c>
      <c r="BO348" s="20">
        <f t="shared" si="110"/>
        <v>0.15277777777777782</v>
      </c>
      <c r="BP348" s="20">
        <f t="shared" si="110"/>
        <v>9.7222222222222238E-2</v>
      </c>
      <c r="BQ348" s="20">
        <f t="shared" si="110"/>
        <v>5.5555555555555552E-2</v>
      </c>
      <c r="BR348" s="20">
        <f t="shared" si="110"/>
        <v>8.3333333333333343E-2</v>
      </c>
      <c r="BS348" s="20">
        <f t="shared" si="110"/>
        <v>5.5555555555555552E-2</v>
      </c>
      <c r="BT348" s="20">
        <f t="shared" si="110"/>
        <v>5.5555555555555552E-2</v>
      </c>
      <c r="BU348" s="20">
        <f t="shared" si="110"/>
        <v>5.5555555555555552E-2</v>
      </c>
      <c r="BW348" s="20">
        <f t="shared" si="37"/>
        <v>0</v>
      </c>
      <c r="BX348" s="20">
        <f t="shared" si="38"/>
        <v>0</v>
      </c>
      <c r="BY348" s="20">
        <f t="shared" si="39"/>
        <v>0</v>
      </c>
      <c r="BZ348" s="20">
        <f t="shared" si="40"/>
        <v>0</v>
      </c>
      <c r="CA348" s="20">
        <f t="shared" si="41"/>
        <v>0</v>
      </c>
      <c r="CB348" s="20">
        <f t="shared" si="42"/>
        <v>0</v>
      </c>
      <c r="CC348" s="20">
        <f t="shared" si="43"/>
        <v>0</v>
      </c>
      <c r="CD348" s="20">
        <f t="shared" si="44"/>
        <v>0</v>
      </c>
      <c r="CE348" s="20">
        <f t="shared" si="45"/>
        <v>1.3888888888888888E-2</v>
      </c>
      <c r="CF348" s="20">
        <f t="shared" si="46"/>
        <v>1.3888888888888888E-2</v>
      </c>
      <c r="CG348" s="20">
        <f t="shared" si="47"/>
        <v>1.3888888888888888E-2</v>
      </c>
      <c r="CH348" s="20">
        <f t="shared" si="48"/>
        <v>1.3888888888888888E-2</v>
      </c>
      <c r="CI348" s="20">
        <f t="shared" si="49"/>
        <v>0</v>
      </c>
      <c r="CJ348" s="20">
        <f t="shared" si="50"/>
        <v>0</v>
      </c>
      <c r="CK348" s="20">
        <f t="shared" si="51"/>
        <v>0</v>
      </c>
      <c r="CL348" s="20">
        <f t="shared" si="52"/>
        <v>1.3888888888888888E-2</v>
      </c>
      <c r="CM348" s="20">
        <f t="shared" si="53"/>
        <v>2.7777777777777776E-2</v>
      </c>
      <c r="CN348" s="20">
        <f t="shared" si="54"/>
        <v>2.7777777777777776E-2</v>
      </c>
      <c r="CO348" s="20">
        <f t="shared" si="55"/>
        <v>2.7777777777777776E-2</v>
      </c>
      <c r="CP348" s="20">
        <f t="shared" si="56"/>
        <v>0</v>
      </c>
      <c r="CQ348" s="20">
        <f t="shared" si="57"/>
        <v>2.7777777777777776E-2</v>
      </c>
      <c r="CR348" s="20">
        <f t="shared" si="58"/>
        <v>1.3888888888888888E-2</v>
      </c>
      <c r="CS348" s="20">
        <f t="shared" si="59"/>
        <v>0</v>
      </c>
      <c r="CT348" s="20">
        <f t="shared" si="60"/>
        <v>0</v>
      </c>
      <c r="CU348" s="20">
        <f t="shared" si="61"/>
        <v>0</v>
      </c>
      <c r="CV348" s="20">
        <f t="shared" si="62"/>
        <v>0</v>
      </c>
      <c r="CW348" s="20">
        <f t="shared" si="63"/>
        <v>0</v>
      </c>
      <c r="CX348" s="20">
        <f t="shared" si="64"/>
        <v>0</v>
      </c>
      <c r="CY348" s="20">
        <f t="shared" si="65"/>
        <v>0</v>
      </c>
      <c r="CZ348" s="20">
        <f t="shared" si="66"/>
        <v>0</v>
      </c>
      <c r="DA348" s="20">
        <f t="shared" ref="DA348:DA350" si="111">AF348</f>
        <v>1.3888888888888888E-2</v>
      </c>
      <c r="DB348" s="20">
        <f t="shared" si="67"/>
        <v>4.1666666666666664E-2</v>
      </c>
      <c r="DC348" s="20">
        <f t="shared" si="68"/>
        <v>5.5555555555555552E-2</v>
      </c>
      <c r="DD348" s="20">
        <f t="shared" si="69"/>
        <v>6.9444444444444448E-2</v>
      </c>
      <c r="DE348" s="20">
        <f t="shared" si="70"/>
        <v>8.3333333333333343E-2</v>
      </c>
      <c r="DF348" s="20">
        <f t="shared" si="71"/>
        <v>9.7222222222222238E-2</v>
      </c>
      <c r="DG348" s="20">
        <f t="shared" si="72"/>
        <v>6.9444444444444448E-2</v>
      </c>
      <c r="DH348" s="20">
        <f t="shared" si="73"/>
        <v>0.12500000000000003</v>
      </c>
      <c r="DI348" s="20">
        <f t="shared" si="74"/>
        <v>0.18055555555555561</v>
      </c>
      <c r="DJ348" s="20">
        <f t="shared" si="75"/>
        <v>0.15277777777777782</v>
      </c>
      <c r="DK348" s="20">
        <f t="shared" si="76"/>
        <v>0.13888888888888892</v>
      </c>
      <c r="DL348" s="20">
        <f t="shared" si="77"/>
        <v>0.15277777777777782</v>
      </c>
      <c r="DM348" s="20">
        <f t="shared" si="78"/>
        <v>0.1944444444444445</v>
      </c>
      <c r="DN348" s="20">
        <f t="shared" si="79"/>
        <v>0.1944444444444445</v>
      </c>
      <c r="DO348" s="20">
        <f t="shared" si="80"/>
        <v>0.1944444444444445</v>
      </c>
      <c r="DP348" s="20">
        <f t="shared" si="81"/>
        <v>0.1944444444444445</v>
      </c>
      <c r="DQ348" s="20">
        <f t="shared" si="82"/>
        <v>0.1944444444444445</v>
      </c>
      <c r="DR348" s="20">
        <f t="shared" si="83"/>
        <v>0.2083333333333334</v>
      </c>
      <c r="DS348" s="20">
        <f t="shared" si="84"/>
        <v>0.22222222222222229</v>
      </c>
      <c r="DT348" s="20">
        <f t="shared" si="85"/>
        <v>0.23611111111111119</v>
      </c>
      <c r="DU348" s="20">
        <f t="shared" si="86"/>
        <v>0.1944444444444445</v>
      </c>
      <c r="DV348" s="20">
        <f t="shared" si="87"/>
        <v>0.18055555555555561</v>
      </c>
      <c r="DW348" s="20">
        <f t="shared" si="88"/>
        <v>0.15277777777777782</v>
      </c>
      <c r="DX348" s="20">
        <f t="shared" si="89"/>
        <v>0.15277777777777782</v>
      </c>
      <c r="DY348" s="20">
        <f t="shared" si="90"/>
        <v>0.13888888888888892</v>
      </c>
      <c r="DZ348" s="20">
        <f t="shared" si="91"/>
        <v>9.7222222222222238E-2</v>
      </c>
      <c r="EA348" s="20">
        <f t="shared" si="92"/>
        <v>0.11111111111111113</v>
      </c>
      <c r="EB348" s="20">
        <f t="shared" si="93"/>
        <v>0.15277777777777782</v>
      </c>
      <c r="EC348" s="20">
        <f t="shared" si="94"/>
        <v>0.12500000000000003</v>
      </c>
      <c r="ED348" s="20">
        <f t="shared" si="95"/>
        <v>0.13888888888888892</v>
      </c>
      <c r="EE348" s="20">
        <f t="shared" si="96"/>
        <v>0.1944444444444445</v>
      </c>
      <c r="EF348" s="20">
        <f t="shared" si="97"/>
        <v>0.22222222222222229</v>
      </c>
      <c r="EG348" s="20">
        <f t="shared" si="98"/>
        <v>0.1944444444444445</v>
      </c>
      <c r="EH348" s="20">
        <f t="shared" si="99"/>
        <v>0.12500000000000003</v>
      </c>
      <c r="EI348" s="20">
        <f t="shared" si="100"/>
        <v>0.13888888888888892</v>
      </c>
      <c r="EJ348" s="20">
        <f t="shared" si="101"/>
        <v>0.15277777777777782</v>
      </c>
      <c r="EK348" s="20">
        <f t="shared" si="102"/>
        <v>9.7222222222222238E-2</v>
      </c>
      <c r="EL348" s="20">
        <f t="shared" si="103"/>
        <v>5.5555555555555552E-2</v>
      </c>
      <c r="EM348" s="20">
        <f t="shared" si="104"/>
        <v>8.3333333333333343E-2</v>
      </c>
      <c r="EN348" s="20">
        <f t="shared" si="105"/>
        <v>5.5555555555555552E-2</v>
      </c>
      <c r="EO348" s="20">
        <f t="shared" si="106"/>
        <v>5.5555555555555552E-2</v>
      </c>
      <c r="EP348" s="20">
        <f t="shared" si="107"/>
        <v>5.5555555555555552E-2</v>
      </c>
    </row>
    <row r="349" spans="1:146" x14ac:dyDescent="0.25">
      <c r="A349" s="2"/>
      <c r="B349" s="20">
        <f t="shared" ref="B349:AE349" si="112">SUM(IF(B207="X",TIME(0,20,0),0),IF(B212="X",TIME(0,20,0),0),IF(B217="X",TIME(0,20,0),0),IF(B222="X",TIME(0,20,0),0),IF(B227="X",TIME(0,20,0),0),IF(B232="X",TIME(0,20,0),0),IF(B237="X",TIME(0,20,0),0),IF(B242="X",TIME(0,20,0),0),IF(B247="X",TIME(0,20,0),0),IF(B252="X",TIME(0,20,0),0),IF(B257="X",TIME(0,20,0),0),IF(B262="X",TIME(0,20,0),0),IF(B267="X",TIME(0,20,0),0),IF(B272="X",TIME(0,20,0),0),IF(B277="X",TIME(0,20,0),0),IF(B282="X",TIME(0,20,0),0),IF(B287="X",TIME(0,20,0),0),IF(B292="X",TIME(0,20,0),0),IF(B297="X",TIME(0,20,0),0),IF(B302="X",TIME(0,20,0),0),IF(B307="X",TIME(0,20,0),0),IF(B312="X",TIME(0,20,0),0),IF(B317="X",TIME(0,20,0),0),IF(B322="X",TIME(0,20,0),0),IF(B327="X",TIME(0,20,0),0),IF(B332="X",TIME(0,20,0),0),IF(B337="X",TIME(0,20,0),0),IF(B342="X",TIME(0,20,0),0),0)</f>
        <v>1.3888888888888888E-2</v>
      </c>
      <c r="C349" s="20">
        <f t="shared" si="112"/>
        <v>1.3888888888888888E-2</v>
      </c>
      <c r="D349" s="20">
        <f t="shared" si="112"/>
        <v>1.3888888888888888E-2</v>
      </c>
      <c r="E349" s="20">
        <f t="shared" si="112"/>
        <v>1.3888888888888888E-2</v>
      </c>
      <c r="F349" s="20">
        <f t="shared" si="112"/>
        <v>1.3888888888888888E-2</v>
      </c>
      <c r="G349" s="20">
        <f t="shared" si="112"/>
        <v>1.3888888888888888E-2</v>
      </c>
      <c r="H349" s="20">
        <f t="shared" si="112"/>
        <v>1.3888888888888888E-2</v>
      </c>
      <c r="I349" s="20">
        <f t="shared" si="112"/>
        <v>1.3888888888888888E-2</v>
      </c>
      <c r="J349" s="20">
        <f t="shared" si="112"/>
        <v>0</v>
      </c>
      <c r="K349" s="20">
        <f t="shared" si="112"/>
        <v>0</v>
      </c>
      <c r="L349" s="20">
        <f t="shared" si="112"/>
        <v>0</v>
      </c>
      <c r="M349" s="20">
        <f t="shared" si="112"/>
        <v>0</v>
      </c>
      <c r="N349" s="20">
        <f t="shared" si="112"/>
        <v>1.3888888888888888E-2</v>
      </c>
      <c r="O349" s="20">
        <f t="shared" si="112"/>
        <v>1.3888888888888888E-2</v>
      </c>
      <c r="P349" s="20">
        <f t="shared" si="112"/>
        <v>1.3888888888888888E-2</v>
      </c>
      <c r="Q349" s="20">
        <f t="shared" si="112"/>
        <v>1.3888888888888888E-2</v>
      </c>
      <c r="R349" s="20">
        <f t="shared" si="112"/>
        <v>0</v>
      </c>
      <c r="S349" s="20">
        <f t="shared" si="112"/>
        <v>0</v>
      </c>
      <c r="T349" s="20">
        <f t="shared" si="112"/>
        <v>0</v>
      </c>
      <c r="U349" s="20">
        <f t="shared" si="112"/>
        <v>1.3888888888888888E-2</v>
      </c>
      <c r="V349" s="20">
        <f t="shared" si="112"/>
        <v>0</v>
      </c>
      <c r="W349" s="20">
        <f t="shared" si="112"/>
        <v>1.3888888888888888E-2</v>
      </c>
      <c r="X349" s="20">
        <f t="shared" si="112"/>
        <v>2.7777777777777776E-2</v>
      </c>
      <c r="Y349" s="20">
        <f t="shared" si="112"/>
        <v>1.3888888888888888E-2</v>
      </c>
      <c r="Z349" s="20">
        <f t="shared" si="112"/>
        <v>1.3888888888888888E-2</v>
      </c>
      <c r="AA349" s="20">
        <f t="shared" si="112"/>
        <v>1.3888888888888888E-2</v>
      </c>
      <c r="AB349" s="20">
        <f t="shared" si="112"/>
        <v>1.3888888888888888E-2</v>
      </c>
      <c r="AC349" s="20">
        <f t="shared" si="112"/>
        <v>1.3888888888888888E-2</v>
      </c>
      <c r="AD349" s="20">
        <f t="shared" si="112"/>
        <v>1.3888888888888888E-2</v>
      </c>
      <c r="AE349" s="20">
        <f t="shared" si="112"/>
        <v>1.3888888888888888E-2</v>
      </c>
      <c r="AF349" s="20">
        <f t="shared" ref="AF349:AF350" si="113">SUM(IF(AF207="X",TIME(0,20,0),0),IF(AF212="X",TIME(0,20,0),0),IF(AF217="X",TIME(0,20,0),0),IF(AF222="X",TIME(0,20,0),0),IF(AF227="X",TIME(0,20,0),0),IF(AF232="X",TIME(0,20,0),0),IF(AF237="X",TIME(0,20,0),0),IF(AF242="X",TIME(0,20,0),0),IF(AF247="X",TIME(0,20,0),0),IF(AF252="X",TIME(0,20,0),0),IF(AF257="X",TIME(0,20,0),0),IF(AF262="X",TIME(0,20,0),0),IF(AF267="X",TIME(0,20,0),0),IF(AF272="X",TIME(0,20,0),0),IF(AF277="X",TIME(0,20,0),0),IF(AF282="X",TIME(0,20,0),0),IF(AF287="X",TIME(0,20,0),0),IF(AF292="X",TIME(0,20,0),0),IF(AF297="X",TIME(0,20,0),0),IF(AF302="X",TIME(0,20,0),0),IF(AF307="X",TIME(0,20,0),0),IF(AF312="X",TIME(0,20,0),0),IF(AF317="X",TIME(0,20,0),0),IF(AF322="X",TIME(0,20,0),0),IF(AF327="X",TIME(0,20,0),0),IF(AF332="X",TIME(0,20,0),0),IF(AF337="X",TIME(0,20,0),0),IF(AF342="X",TIME(0,20,0),0),0)</f>
        <v>0</v>
      </c>
      <c r="AG349" s="20">
        <f t="shared" ref="AG349:BU349" si="114">SUM(IF(AG207="X",TIME(0,20,0),0),IF(AG212="X",TIME(0,20,0),0),IF(AG217="X",TIME(0,20,0),0),IF(AG222="X",TIME(0,20,0),0),IF(AG227="X",TIME(0,20,0),0),IF(AG232="X",TIME(0,20,0),0),IF(AG237="X",TIME(0,20,0),0),IF(AG242="X",TIME(0,20,0),0),IF(AG247="X",TIME(0,20,0),0),IF(AG252="X",TIME(0,20,0),0),IF(AG257="X",TIME(0,20,0),0),IF(AG262="X",TIME(0,20,0),0),IF(AG267="X",TIME(0,20,0),0),IF(AG272="X",TIME(0,20,0),0),IF(AG277="X",TIME(0,20,0),0),IF(AG282="X",TIME(0,20,0),0),IF(AG287="X",TIME(0,20,0),0),IF(AG292="X",TIME(0,20,0),0),IF(AG297="X",TIME(0,20,0),0),IF(AG302="X",TIME(0,20,0),0),IF(AG307="X",TIME(0,20,0),0),IF(AG312="X",TIME(0,20,0),0),IF(AG317="X",TIME(0,20,0),0),IF(AG322="X",TIME(0,20,0),0),IF(AG327="X",TIME(0,20,0),0),IF(AG332="X",TIME(0,20,0),0),IF(AG337="X",TIME(0,20,0),0),IF(AG342="X",TIME(0,20,0),0),0)</f>
        <v>0</v>
      </c>
      <c r="AH349" s="20">
        <f t="shared" si="114"/>
        <v>2.7777777777777776E-2</v>
      </c>
      <c r="AI349" s="20">
        <f t="shared" si="114"/>
        <v>4.1666666666666664E-2</v>
      </c>
      <c r="AJ349" s="20">
        <f t="shared" si="114"/>
        <v>4.1666666666666664E-2</v>
      </c>
      <c r="AK349" s="20">
        <f t="shared" si="114"/>
        <v>5.5555555555555552E-2</v>
      </c>
      <c r="AL349" s="20">
        <f t="shared" si="114"/>
        <v>9.7222222222222238E-2</v>
      </c>
      <c r="AM349" s="20">
        <f t="shared" si="114"/>
        <v>9.7222222222222238E-2</v>
      </c>
      <c r="AN349" s="20">
        <f t="shared" si="114"/>
        <v>0.11111111111111113</v>
      </c>
      <c r="AO349" s="20">
        <f t="shared" si="114"/>
        <v>9.7222222222222238E-2</v>
      </c>
      <c r="AP349" s="20">
        <f t="shared" si="114"/>
        <v>6.9444444444444448E-2</v>
      </c>
      <c r="AQ349" s="20">
        <f t="shared" si="114"/>
        <v>6.9444444444444448E-2</v>
      </c>
      <c r="AR349" s="20">
        <f t="shared" si="114"/>
        <v>5.5555555555555552E-2</v>
      </c>
      <c r="AS349" s="20">
        <f t="shared" si="114"/>
        <v>8.3333333333333343E-2</v>
      </c>
      <c r="AT349" s="20">
        <f t="shared" si="114"/>
        <v>6.9444444444444448E-2</v>
      </c>
      <c r="AU349" s="20">
        <f t="shared" si="114"/>
        <v>8.3333333333333343E-2</v>
      </c>
      <c r="AV349" s="20">
        <f t="shared" si="114"/>
        <v>8.3333333333333343E-2</v>
      </c>
      <c r="AW349" s="20">
        <f t="shared" si="114"/>
        <v>6.9444444444444448E-2</v>
      </c>
      <c r="AX349" s="20">
        <f t="shared" si="114"/>
        <v>2.7777777777777776E-2</v>
      </c>
      <c r="AY349" s="20">
        <f t="shared" si="114"/>
        <v>2.7777777777777776E-2</v>
      </c>
      <c r="AZ349" s="20">
        <f t="shared" si="114"/>
        <v>5.5555555555555552E-2</v>
      </c>
      <c r="BA349" s="20">
        <f t="shared" si="114"/>
        <v>8.3333333333333343E-2</v>
      </c>
      <c r="BB349" s="20">
        <f t="shared" si="114"/>
        <v>8.3333333333333343E-2</v>
      </c>
      <c r="BC349" s="20">
        <f t="shared" si="114"/>
        <v>8.3333333333333343E-2</v>
      </c>
      <c r="BD349" s="20">
        <f t="shared" si="114"/>
        <v>8.3333333333333343E-2</v>
      </c>
      <c r="BE349" s="20">
        <f t="shared" si="114"/>
        <v>6.9444444444444448E-2</v>
      </c>
      <c r="BF349" s="20">
        <f t="shared" si="114"/>
        <v>6.9444444444444448E-2</v>
      </c>
      <c r="BG349" s="20">
        <f t="shared" si="114"/>
        <v>6.9444444444444448E-2</v>
      </c>
      <c r="BH349" s="20">
        <f t="shared" si="114"/>
        <v>6.9444444444444448E-2</v>
      </c>
      <c r="BI349" s="20">
        <f t="shared" si="114"/>
        <v>6.9444444444444448E-2</v>
      </c>
      <c r="BJ349" s="20">
        <f t="shared" si="114"/>
        <v>2.7777777777777776E-2</v>
      </c>
      <c r="BK349" s="20">
        <f t="shared" si="114"/>
        <v>2.7777777777777776E-2</v>
      </c>
      <c r="BL349" s="20">
        <f t="shared" si="114"/>
        <v>2.7777777777777776E-2</v>
      </c>
      <c r="BM349" s="20">
        <f t="shared" si="114"/>
        <v>5.5555555555555552E-2</v>
      </c>
      <c r="BN349" s="20">
        <f t="shared" si="114"/>
        <v>4.1666666666666664E-2</v>
      </c>
      <c r="BO349" s="20">
        <f t="shared" si="114"/>
        <v>2.7777777777777776E-2</v>
      </c>
      <c r="BP349" s="20">
        <f t="shared" si="114"/>
        <v>1.3888888888888888E-2</v>
      </c>
      <c r="BQ349" s="20">
        <f t="shared" si="114"/>
        <v>0</v>
      </c>
      <c r="BR349" s="20">
        <f t="shared" si="114"/>
        <v>0</v>
      </c>
      <c r="BS349" s="20">
        <f t="shared" si="114"/>
        <v>0</v>
      </c>
      <c r="BT349" s="20">
        <f t="shared" si="114"/>
        <v>0</v>
      </c>
      <c r="BU349" s="20">
        <f t="shared" si="114"/>
        <v>0</v>
      </c>
      <c r="BW349" s="20">
        <f t="shared" si="37"/>
        <v>1.3888888888888888E-2</v>
      </c>
      <c r="BX349" s="20">
        <f t="shared" si="38"/>
        <v>1.3888888888888888E-2</v>
      </c>
      <c r="BY349" s="20">
        <f t="shared" si="39"/>
        <v>1.3888888888888888E-2</v>
      </c>
      <c r="BZ349" s="20">
        <f t="shared" si="40"/>
        <v>1.3888888888888888E-2</v>
      </c>
      <c r="CA349" s="20">
        <f t="shared" si="41"/>
        <v>1.3888888888888888E-2</v>
      </c>
      <c r="CB349" s="20">
        <f t="shared" si="42"/>
        <v>1.3888888888888888E-2</v>
      </c>
      <c r="CC349" s="20">
        <f t="shared" si="43"/>
        <v>1.3888888888888888E-2</v>
      </c>
      <c r="CD349" s="20">
        <f t="shared" si="44"/>
        <v>1.3888888888888888E-2</v>
      </c>
      <c r="CE349" s="20">
        <f t="shared" si="45"/>
        <v>0</v>
      </c>
      <c r="CF349" s="20">
        <f t="shared" si="46"/>
        <v>0</v>
      </c>
      <c r="CG349" s="20">
        <f t="shared" si="47"/>
        <v>0</v>
      </c>
      <c r="CH349" s="20">
        <f t="shared" si="48"/>
        <v>0</v>
      </c>
      <c r="CI349" s="20">
        <f t="shared" si="49"/>
        <v>1.3888888888888888E-2</v>
      </c>
      <c r="CJ349" s="20">
        <f t="shared" si="50"/>
        <v>1.3888888888888888E-2</v>
      </c>
      <c r="CK349" s="20">
        <f t="shared" si="51"/>
        <v>1.3888888888888888E-2</v>
      </c>
      <c r="CL349" s="20">
        <f t="shared" si="52"/>
        <v>1.3888888888888888E-2</v>
      </c>
      <c r="CM349" s="20">
        <f t="shared" si="53"/>
        <v>0</v>
      </c>
      <c r="CN349" s="20">
        <f t="shared" si="54"/>
        <v>0</v>
      </c>
      <c r="CO349" s="20">
        <f t="shared" si="55"/>
        <v>0</v>
      </c>
      <c r="CP349" s="20">
        <f t="shared" si="56"/>
        <v>1.3888888888888888E-2</v>
      </c>
      <c r="CQ349" s="20">
        <f t="shared" si="57"/>
        <v>0</v>
      </c>
      <c r="CR349" s="20">
        <f t="shared" si="58"/>
        <v>1.3888888888888888E-2</v>
      </c>
      <c r="CS349" s="20">
        <f t="shared" si="59"/>
        <v>2.7777777777777776E-2</v>
      </c>
      <c r="CT349" s="20">
        <f t="shared" si="60"/>
        <v>1.3888888888888888E-2</v>
      </c>
      <c r="CU349" s="20">
        <f t="shared" si="61"/>
        <v>1.3888888888888888E-2</v>
      </c>
      <c r="CV349" s="20">
        <f t="shared" si="62"/>
        <v>1.3888888888888888E-2</v>
      </c>
      <c r="CW349" s="20">
        <f t="shared" si="63"/>
        <v>1.3888888888888888E-2</v>
      </c>
      <c r="CX349" s="20">
        <f t="shared" si="64"/>
        <v>1.3888888888888888E-2</v>
      </c>
      <c r="CY349" s="20">
        <f t="shared" si="65"/>
        <v>1.3888888888888888E-2</v>
      </c>
      <c r="CZ349" s="20">
        <f t="shared" si="66"/>
        <v>1.3888888888888888E-2</v>
      </c>
      <c r="DA349" s="20">
        <f t="shared" si="111"/>
        <v>0</v>
      </c>
      <c r="DB349" s="20">
        <f t="shared" si="67"/>
        <v>0</v>
      </c>
      <c r="DC349" s="20">
        <f t="shared" si="68"/>
        <v>2.7777777777777776E-2</v>
      </c>
      <c r="DD349" s="20">
        <f t="shared" si="69"/>
        <v>4.1666666666666664E-2</v>
      </c>
      <c r="DE349" s="20">
        <f t="shared" si="70"/>
        <v>4.1666666666666664E-2</v>
      </c>
      <c r="DF349" s="20">
        <f t="shared" si="71"/>
        <v>5.5555555555555552E-2</v>
      </c>
      <c r="DG349" s="20">
        <f t="shared" si="72"/>
        <v>9.7222222222222238E-2</v>
      </c>
      <c r="DH349" s="20">
        <f t="shared" si="73"/>
        <v>9.7222222222222238E-2</v>
      </c>
      <c r="DI349" s="20">
        <f t="shared" si="74"/>
        <v>0.11111111111111113</v>
      </c>
      <c r="DJ349" s="20">
        <f t="shared" si="75"/>
        <v>9.7222222222222238E-2</v>
      </c>
      <c r="DK349" s="20">
        <f t="shared" si="76"/>
        <v>6.9444444444444448E-2</v>
      </c>
      <c r="DL349" s="20">
        <f t="shared" si="77"/>
        <v>6.9444444444444448E-2</v>
      </c>
      <c r="DM349" s="20">
        <f t="shared" si="78"/>
        <v>5.5555555555555552E-2</v>
      </c>
      <c r="DN349" s="20">
        <f t="shared" si="79"/>
        <v>8.3333333333333343E-2</v>
      </c>
      <c r="DO349" s="20">
        <f t="shared" si="80"/>
        <v>6.9444444444444448E-2</v>
      </c>
      <c r="DP349" s="20">
        <f t="shared" si="81"/>
        <v>8.3333333333333343E-2</v>
      </c>
      <c r="DQ349" s="20">
        <f t="shared" si="82"/>
        <v>8.3333333333333343E-2</v>
      </c>
      <c r="DR349" s="20">
        <f t="shared" si="83"/>
        <v>6.9444444444444448E-2</v>
      </c>
      <c r="DS349" s="20">
        <f t="shared" si="84"/>
        <v>2.7777777777777776E-2</v>
      </c>
      <c r="DT349" s="20">
        <f t="shared" si="85"/>
        <v>2.7777777777777776E-2</v>
      </c>
      <c r="DU349" s="20">
        <f t="shared" si="86"/>
        <v>5.5555555555555552E-2</v>
      </c>
      <c r="DV349" s="20">
        <f t="shared" si="87"/>
        <v>8.3333333333333343E-2</v>
      </c>
      <c r="DW349" s="20">
        <f t="shared" si="88"/>
        <v>8.3333333333333343E-2</v>
      </c>
      <c r="DX349" s="20">
        <f t="shared" si="89"/>
        <v>8.3333333333333343E-2</v>
      </c>
      <c r="DY349" s="20">
        <f t="shared" si="90"/>
        <v>8.3333333333333343E-2</v>
      </c>
      <c r="DZ349" s="20">
        <f t="shared" si="91"/>
        <v>6.9444444444444448E-2</v>
      </c>
      <c r="EA349" s="20">
        <f t="shared" si="92"/>
        <v>6.9444444444444448E-2</v>
      </c>
      <c r="EB349" s="20">
        <f t="shared" si="93"/>
        <v>6.9444444444444448E-2</v>
      </c>
      <c r="EC349" s="20">
        <f t="shared" si="94"/>
        <v>6.9444444444444448E-2</v>
      </c>
      <c r="ED349" s="20">
        <f t="shared" si="95"/>
        <v>6.9444444444444448E-2</v>
      </c>
      <c r="EE349" s="20">
        <f t="shared" si="96"/>
        <v>2.7777777777777776E-2</v>
      </c>
      <c r="EF349" s="20">
        <f t="shared" si="97"/>
        <v>2.7777777777777776E-2</v>
      </c>
      <c r="EG349" s="20">
        <f t="shared" si="98"/>
        <v>2.7777777777777776E-2</v>
      </c>
      <c r="EH349" s="20">
        <f t="shared" si="99"/>
        <v>5.5555555555555552E-2</v>
      </c>
      <c r="EI349" s="20">
        <f t="shared" si="100"/>
        <v>4.1666666666666664E-2</v>
      </c>
      <c r="EJ349" s="20">
        <f t="shared" si="101"/>
        <v>2.7777777777777776E-2</v>
      </c>
      <c r="EK349" s="20">
        <f t="shared" si="102"/>
        <v>1.3888888888888888E-2</v>
      </c>
      <c r="EL349" s="20">
        <f t="shared" si="103"/>
        <v>0</v>
      </c>
      <c r="EM349" s="20">
        <f t="shared" si="104"/>
        <v>0</v>
      </c>
      <c r="EN349" s="20">
        <f t="shared" si="105"/>
        <v>0</v>
      </c>
      <c r="EO349" s="20">
        <f t="shared" si="106"/>
        <v>0</v>
      </c>
      <c r="EP349" s="20">
        <f t="shared" si="107"/>
        <v>0</v>
      </c>
    </row>
    <row r="350" spans="1:146" x14ac:dyDescent="0.25">
      <c r="A350" s="1"/>
      <c r="B350" s="20">
        <f t="shared" ref="B350:AE350" si="115">SUM(IF(B208="X",TIME(0,20,0),0),IF(B213="X",TIME(0,20,0),0),IF(B218="X",TIME(0,20,0),0),IF(B223="X",TIME(0,20,0),0),IF(B228="X",TIME(0,20,0),0),IF(B233="X",TIME(0,20,0),0),IF(B238="X",TIME(0,20,0),0),IF(B243="X",TIME(0,20,0),0),IF(B248="X",TIME(0,20,0),0),IF(B253="X",TIME(0,20,0),0),IF(B258="X",TIME(0,20,0),0),IF(B263="X",TIME(0,20,0),0),IF(B268="X",TIME(0,20,0),0),IF(B273="X",TIME(0,20,0),0),IF(B278="X",TIME(0,20,0),0),IF(B283="X",TIME(0,20,0),0),IF(B288="X",TIME(0,20,0),0),IF(B293="X",TIME(0,20,0),0),IF(B298="X",TIME(0,20,0),0),IF(B303="X",TIME(0,20,0),0),IF(B308="X",TIME(0,20,0),0),IF(B313="X",TIME(0,20,0),0),IF(B318="X",TIME(0,20,0),0),IF(B323="X",TIME(0,20,0),0),IF(B328="X",TIME(0,20,0),0),IF(B333="X",TIME(0,20,0),0),IF(B338="X",TIME(0,20,0),0),IF(B343="X",TIME(0,20,0),0),0)</f>
        <v>0</v>
      </c>
      <c r="C350" s="20">
        <f t="shared" si="115"/>
        <v>0</v>
      </c>
      <c r="D350" s="20">
        <f t="shared" si="115"/>
        <v>0</v>
      </c>
      <c r="E350" s="20">
        <f t="shared" si="115"/>
        <v>0</v>
      </c>
      <c r="F350" s="20">
        <f t="shared" si="115"/>
        <v>0</v>
      </c>
      <c r="G350" s="20">
        <f t="shared" si="115"/>
        <v>0</v>
      </c>
      <c r="H350" s="20">
        <f t="shared" si="115"/>
        <v>0</v>
      </c>
      <c r="I350" s="20">
        <f t="shared" si="115"/>
        <v>0</v>
      </c>
      <c r="J350" s="20">
        <f t="shared" si="115"/>
        <v>0</v>
      </c>
      <c r="K350" s="20">
        <f t="shared" si="115"/>
        <v>0</v>
      </c>
      <c r="L350" s="20">
        <f t="shared" si="115"/>
        <v>0</v>
      </c>
      <c r="M350" s="20">
        <f t="shared" si="115"/>
        <v>0</v>
      </c>
      <c r="N350" s="20">
        <f t="shared" si="115"/>
        <v>0</v>
      </c>
      <c r="O350" s="20">
        <f t="shared" si="115"/>
        <v>0</v>
      </c>
      <c r="P350" s="20">
        <f t="shared" si="115"/>
        <v>0</v>
      </c>
      <c r="Q350" s="20">
        <f t="shared" si="115"/>
        <v>0</v>
      </c>
      <c r="R350" s="20">
        <f t="shared" si="115"/>
        <v>0</v>
      </c>
      <c r="S350" s="20">
        <f t="shared" si="115"/>
        <v>0</v>
      </c>
      <c r="T350" s="20">
        <f t="shared" si="115"/>
        <v>0</v>
      </c>
      <c r="U350" s="20">
        <f t="shared" si="115"/>
        <v>0</v>
      </c>
      <c r="V350" s="20">
        <f t="shared" si="115"/>
        <v>0</v>
      </c>
      <c r="W350" s="20">
        <f t="shared" si="115"/>
        <v>0</v>
      </c>
      <c r="X350" s="20">
        <f t="shared" si="115"/>
        <v>0</v>
      </c>
      <c r="Y350" s="20">
        <f t="shared" si="115"/>
        <v>0</v>
      </c>
      <c r="Z350" s="20">
        <f t="shared" si="115"/>
        <v>0</v>
      </c>
      <c r="AA350" s="20">
        <f t="shared" si="115"/>
        <v>0</v>
      </c>
      <c r="AB350" s="20">
        <f t="shared" si="115"/>
        <v>0</v>
      </c>
      <c r="AC350" s="20">
        <f t="shared" si="115"/>
        <v>0</v>
      </c>
      <c r="AD350" s="20">
        <f t="shared" si="115"/>
        <v>0</v>
      </c>
      <c r="AE350" s="20">
        <f t="shared" si="115"/>
        <v>0</v>
      </c>
      <c r="AF350" s="20">
        <f t="shared" si="113"/>
        <v>0</v>
      </c>
      <c r="AG350" s="20">
        <f t="shared" ref="AG350:BU350" si="116">SUM(IF(AG208="X",TIME(0,20,0),0),IF(AG213="X",TIME(0,20,0),0),IF(AG218="X",TIME(0,20,0),0),IF(AG223="X",TIME(0,20,0),0),IF(AG228="X",TIME(0,20,0),0),IF(AG233="X",TIME(0,20,0),0),IF(AG238="X",TIME(0,20,0),0),IF(AG243="X",TIME(0,20,0),0),IF(AG248="X",TIME(0,20,0),0),IF(AG253="X",TIME(0,20,0),0),IF(AG258="X",TIME(0,20,0),0),IF(AG263="X",TIME(0,20,0),0),IF(AG268="X",TIME(0,20,0),0),IF(AG273="X",TIME(0,20,0),0),IF(AG278="X",TIME(0,20,0),0),IF(AG283="X",TIME(0,20,0),0),IF(AG288="X",TIME(0,20,0),0),IF(AG293="X",TIME(0,20,0),0),IF(AG298="X",TIME(0,20,0),0),IF(AG303="X",TIME(0,20,0),0),IF(AG308="X",TIME(0,20,0),0),IF(AG313="X",TIME(0,20,0),0),IF(AG318="X",TIME(0,20,0),0),IF(AG323="X",TIME(0,20,0),0),IF(AG328="X",TIME(0,20,0),0),IF(AG333="X",TIME(0,20,0),0),IF(AG338="X",TIME(0,20,0),0),IF(AG343="X",TIME(0,20,0),0),0)</f>
        <v>0</v>
      </c>
      <c r="AH350" s="20">
        <f t="shared" si="116"/>
        <v>0</v>
      </c>
      <c r="AI350" s="20">
        <f t="shared" si="116"/>
        <v>0</v>
      </c>
      <c r="AJ350" s="20">
        <f t="shared" si="116"/>
        <v>1.3888888888888888E-2</v>
      </c>
      <c r="AK350" s="20">
        <f t="shared" si="116"/>
        <v>0</v>
      </c>
      <c r="AL350" s="20">
        <f t="shared" si="116"/>
        <v>1.3888888888888888E-2</v>
      </c>
      <c r="AM350" s="20">
        <f t="shared" si="116"/>
        <v>1.3888888888888888E-2</v>
      </c>
      <c r="AN350" s="20">
        <f t="shared" si="116"/>
        <v>1.3888888888888888E-2</v>
      </c>
      <c r="AO350" s="20">
        <f t="shared" si="116"/>
        <v>4.1666666666666664E-2</v>
      </c>
      <c r="AP350" s="20">
        <f t="shared" si="116"/>
        <v>6.9444444444444448E-2</v>
      </c>
      <c r="AQ350" s="20">
        <f t="shared" si="116"/>
        <v>6.9444444444444448E-2</v>
      </c>
      <c r="AR350" s="20">
        <f t="shared" si="116"/>
        <v>6.9444444444444448E-2</v>
      </c>
      <c r="AS350" s="20">
        <f t="shared" si="116"/>
        <v>6.9444444444444448E-2</v>
      </c>
      <c r="AT350" s="20">
        <f t="shared" si="116"/>
        <v>5.5555555555555552E-2</v>
      </c>
      <c r="AU350" s="20">
        <f t="shared" si="116"/>
        <v>5.5555555555555552E-2</v>
      </c>
      <c r="AV350" s="20">
        <f t="shared" si="116"/>
        <v>5.5555555555555552E-2</v>
      </c>
      <c r="AW350" s="20">
        <f t="shared" si="116"/>
        <v>5.5555555555555552E-2</v>
      </c>
      <c r="AX350" s="20">
        <f t="shared" si="116"/>
        <v>6.9444444444444448E-2</v>
      </c>
      <c r="AY350" s="20">
        <f t="shared" si="116"/>
        <v>4.1666666666666664E-2</v>
      </c>
      <c r="AZ350" s="20">
        <f t="shared" si="116"/>
        <v>6.9444444444444448E-2</v>
      </c>
      <c r="BA350" s="20">
        <f t="shared" si="116"/>
        <v>5.5555555555555552E-2</v>
      </c>
      <c r="BB350" s="20">
        <f t="shared" si="116"/>
        <v>4.1666666666666664E-2</v>
      </c>
      <c r="BC350" s="20">
        <f t="shared" si="116"/>
        <v>9.7222222222222238E-2</v>
      </c>
      <c r="BD350" s="20">
        <f t="shared" si="116"/>
        <v>0.11111111111111113</v>
      </c>
      <c r="BE350" s="20">
        <f t="shared" si="116"/>
        <v>0.13888888888888892</v>
      </c>
      <c r="BF350" s="20">
        <f t="shared" si="116"/>
        <v>0.13888888888888892</v>
      </c>
      <c r="BG350" s="20">
        <f t="shared" si="116"/>
        <v>9.7222222222222238E-2</v>
      </c>
      <c r="BH350" s="20">
        <f t="shared" si="116"/>
        <v>9.7222222222222238E-2</v>
      </c>
      <c r="BI350" s="20">
        <f t="shared" si="116"/>
        <v>5.5555555555555552E-2</v>
      </c>
      <c r="BJ350" s="20">
        <f t="shared" si="116"/>
        <v>6.9444444444444448E-2</v>
      </c>
      <c r="BK350" s="20">
        <f t="shared" si="116"/>
        <v>5.5555555555555552E-2</v>
      </c>
      <c r="BL350" s="20">
        <f t="shared" si="116"/>
        <v>2.7777777777777776E-2</v>
      </c>
      <c r="BM350" s="20">
        <f t="shared" si="116"/>
        <v>1.3888888888888888E-2</v>
      </c>
      <c r="BN350" s="20">
        <f t="shared" si="116"/>
        <v>4.1666666666666664E-2</v>
      </c>
      <c r="BO350" s="20">
        <f t="shared" si="116"/>
        <v>4.1666666666666664E-2</v>
      </c>
      <c r="BP350" s="20">
        <f t="shared" si="116"/>
        <v>4.1666666666666664E-2</v>
      </c>
      <c r="BQ350" s="20">
        <f t="shared" si="116"/>
        <v>5.5555555555555552E-2</v>
      </c>
      <c r="BR350" s="20">
        <f t="shared" si="116"/>
        <v>2.7777777777777776E-2</v>
      </c>
      <c r="BS350" s="20">
        <f t="shared" si="116"/>
        <v>0</v>
      </c>
      <c r="BT350" s="20">
        <f t="shared" si="116"/>
        <v>0</v>
      </c>
      <c r="BU350" s="20">
        <f t="shared" si="116"/>
        <v>0</v>
      </c>
      <c r="BW350" s="20">
        <f t="shared" si="37"/>
        <v>0</v>
      </c>
      <c r="BX350" s="20">
        <f t="shared" si="38"/>
        <v>0</v>
      </c>
      <c r="BY350" s="20">
        <f t="shared" si="39"/>
        <v>0</v>
      </c>
      <c r="BZ350" s="20">
        <f t="shared" si="40"/>
        <v>0</v>
      </c>
      <c r="CA350" s="20">
        <f t="shared" si="41"/>
        <v>0</v>
      </c>
      <c r="CB350" s="20">
        <f t="shared" si="42"/>
        <v>0</v>
      </c>
      <c r="CC350" s="20">
        <f t="shared" si="43"/>
        <v>0</v>
      </c>
      <c r="CD350" s="20">
        <f t="shared" si="44"/>
        <v>0</v>
      </c>
      <c r="CE350" s="20">
        <f t="shared" si="45"/>
        <v>0</v>
      </c>
      <c r="CF350" s="20">
        <f t="shared" si="46"/>
        <v>0</v>
      </c>
      <c r="CG350" s="20">
        <f t="shared" si="47"/>
        <v>0</v>
      </c>
      <c r="CH350" s="20">
        <f t="shared" si="48"/>
        <v>0</v>
      </c>
      <c r="CI350" s="20">
        <f t="shared" si="49"/>
        <v>0</v>
      </c>
      <c r="CJ350" s="20">
        <f t="shared" si="50"/>
        <v>0</v>
      </c>
      <c r="CK350" s="20">
        <f t="shared" si="51"/>
        <v>0</v>
      </c>
      <c r="CL350" s="20">
        <f t="shared" si="52"/>
        <v>0</v>
      </c>
      <c r="CM350" s="20">
        <f t="shared" si="53"/>
        <v>0</v>
      </c>
      <c r="CN350" s="20">
        <f t="shared" si="54"/>
        <v>0</v>
      </c>
      <c r="CO350" s="20">
        <f t="shared" si="55"/>
        <v>0</v>
      </c>
      <c r="CP350" s="20">
        <f t="shared" si="56"/>
        <v>0</v>
      </c>
      <c r="CQ350" s="20">
        <f t="shared" si="57"/>
        <v>0</v>
      </c>
      <c r="CR350" s="20">
        <f t="shared" si="58"/>
        <v>0</v>
      </c>
      <c r="CS350" s="20">
        <f t="shared" si="59"/>
        <v>0</v>
      </c>
      <c r="CT350" s="20">
        <f t="shared" si="60"/>
        <v>0</v>
      </c>
      <c r="CU350" s="20">
        <f t="shared" si="61"/>
        <v>0</v>
      </c>
      <c r="CV350" s="20">
        <f t="shared" si="62"/>
        <v>0</v>
      </c>
      <c r="CW350" s="20">
        <f t="shared" si="63"/>
        <v>0</v>
      </c>
      <c r="CX350" s="20">
        <f t="shared" si="64"/>
        <v>0</v>
      </c>
      <c r="CY350" s="20">
        <f t="shared" si="65"/>
        <v>0</v>
      </c>
      <c r="CZ350" s="20">
        <f t="shared" si="66"/>
        <v>0</v>
      </c>
      <c r="DA350" s="20">
        <f t="shared" si="111"/>
        <v>0</v>
      </c>
      <c r="DB350" s="20">
        <f t="shared" si="67"/>
        <v>0</v>
      </c>
      <c r="DC350" s="20">
        <f t="shared" si="68"/>
        <v>0</v>
      </c>
      <c r="DD350" s="20">
        <f t="shared" si="69"/>
        <v>0</v>
      </c>
      <c r="DE350" s="20">
        <f t="shared" si="70"/>
        <v>1.3888888888888888E-2</v>
      </c>
      <c r="DF350" s="20">
        <f t="shared" si="71"/>
        <v>0</v>
      </c>
      <c r="DG350" s="20">
        <f t="shared" si="72"/>
        <v>1.3888888888888888E-2</v>
      </c>
      <c r="DH350" s="20">
        <f t="shared" si="73"/>
        <v>1.3888888888888888E-2</v>
      </c>
      <c r="DI350" s="20">
        <f t="shared" si="74"/>
        <v>1.3888888888888888E-2</v>
      </c>
      <c r="DJ350" s="20">
        <f t="shared" si="75"/>
        <v>4.1666666666666664E-2</v>
      </c>
      <c r="DK350" s="20">
        <f t="shared" si="76"/>
        <v>6.9444444444444448E-2</v>
      </c>
      <c r="DL350" s="20">
        <f t="shared" si="77"/>
        <v>6.9444444444444448E-2</v>
      </c>
      <c r="DM350" s="20">
        <f t="shared" si="78"/>
        <v>6.9444444444444448E-2</v>
      </c>
      <c r="DN350" s="20">
        <f t="shared" si="79"/>
        <v>6.9444444444444448E-2</v>
      </c>
      <c r="DO350" s="20">
        <f t="shared" si="80"/>
        <v>5.5555555555555552E-2</v>
      </c>
      <c r="DP350" s="20">
        <f t="shared" si="81"/>
        <v>5.5555555555555552E-2</v>
      </c>
      <c r="DQ350" s="20">
        <f t="shared" si="82"/>
        <v>5.5555555555555552E-2</v>
      </c>
      <c r="DR350" s="20">
        <f t="shared" si="83"/>
        <v>5.5555555555555552E-2</v>
      </c>
      <c r="DS350" s="20">
        <f t="shared" si="84"/>
        <v>6.9444444444444448E-2</v>
      </c>
      <c r="DT350" s="20">
        <f t="shared" si="85"/>
        <v>4.1666666666666664E-2</v>
      </c>
      <c r="DU350" s="20">
        <f t="shared" si="86"/>
        <v>6.9444444444444448E-2</v>
      </c>
      <c r="DV350" s="20">
        <f t="shared" si="87"/>
        <v>5.5555555555555552E-2</v>
      </c>
      <c r="DW350" s="20">
        <f t="shared" si="88"/>
        <v>4.1666666666666664E-2</v>
      </c>
      <c r="DX350" s="20">
        <f t="shared" si="89"/>
        <v>9.7222222222222238E-2</v>
      </c>
      <c r="DY350" s="20">
        <f t="shared" si="90"/>
        <v>0.11111111111111113</v>
      </c>
      <c r="DZ350" s="20">
        <f t="shared" si="91"/>
        <v>0.13888888888888892</v>
      </c>
      <c r="EA350" s="20">
        <f t="shared" si="92"/>
        <v>0.13888888888888892</v>
      </c>
      <c r="EB350" s="20">
        <f t="shared" si="93"/>
        <v>9.7222222222222238E-2</v>
      </c>
      <c r="EC350" s="20">
        <f t="shared" si="94"/>
        <v>9.7222222222222238E-2</v>
      </c>
      <c r="ED350" s="20">
        <f t="shared" si="95"/>
        <v>5.5555555555555552E-2</v>
      </c>
      <c r="EE350" s="20">
        <f t="shared" si="96"/>
        <v>6.9444444444444448E-2</v>
      </c>
      <c r="EF350" s="20">
        <f t="shared" si="97"/>
        <v>5.5555555555555552E-2</v>
      </c>
      <c r="EG350" s="20">
        <f t="shared" si="98"/>
        <v>2.7777777777777776E-2</v>
      </c>
      <c r="EH350" s="20">
        <f t="shared" si="99"/>
        <v>1.3888888888888888E-2</v>
      </c>
      <c r="EI350" s="20">
        <f t="shared" si="100"/>
        <v>4.1666666666666664E-2</v>
      </c>
      <c r="EJ350" s="20">
        <f t="shared" si="101"/>
        <v>4.1666666666666664E-2</v>
      </c>
      <c r="EK350" s="20">
        <f t="shared" si="102"/>
        <v>4.1666666666666664E-2</v>
      </c>
      <c r="EL350" s="20">
        <f t="shared" si="103"/>
        <v>5.5555555555555552E-2</v>
      </c>
      <c r="EM350" s="20">
        <f t="shared" si="104"/>
        <v>2.7777777777777776E-2</v>
      </c>
      <c r="EN350" s="20">
        <f t="shared" si="105"/>
        <v>0</v>
      </c>
      <c r="EO350" s="20">
        <f t="shared" si="106"/>
        <v>0</v>
      </c>
      <c r="EP350" s="20">
        <f t="shared" si="107"/>
        <v>0</v>
      </c>
    </row>
    <row r="351" spans="1:146" x14ac:dyDescent="0.25">
      <c r="A351" s="1"/>
      <c r="D351" s="1"/>
      <c r="G351" s="1"/>
      <c r="J351" s="1"/>
      <c r="M351" s="1"/>
      <c r="P351" s="1"/>
      <c r="S351" s="1"/>
      <c r="V351" s="1"/>
      <c r="Y351" s="1"/>
      <c r="AB351" s="1"/>
      <c r="AE351" s="1"/>
      <c r="AH351" s="1"/>
      <c r="AK351" s="1"/>
      <c r="AN351" s="1"/>
      <c r="AQ351" s="1"/>
      <c r="AT351" s="1"/>
      <c r="AW351" s="1"/>
      <c r="AZ351" s="1"/>
      <c r="BC351" s="1"/>
      <c r="BF351" s="1"/>
      <c r="BI351" s="1"/>
      <c r="BL351" s="1"/>
      <c r="BO351" s="1"/>
      <c r="BR351" s="1"/>
      <c r="BU351" s="1"/>
    </row>
    <row r="352" spans="1:146" x14ac:dyDescent="0.25">
      <c r="A352" s="1"/>
      <c r="B352" s="21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</row>
    <row r="353" spans="1:101" x14ac:dyDescent="0.25">
      <c r="A353" s="1"/>
      <c r="B353" s="21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X353" s="24">
        <v>0.29166666666666669</v>
      </c>
      <c r="BY353" s="24">
        <v>0.33333333333333298</v>
      </c>
      <c r="BZ353" s="24">
        <v>0.375</v>
      </c>
      <c r="CA353" s="24">
        <v>0.41666666666666702</v>
      </c>
      <c r="CB353" s="24">
        <v>0.45833333333333298</v>
      </c>
      <c r="CC353" s="24">
        <v>0.5</v>
      </c>
      <c r="CD353" s="24">
        <v>0.54166666666666696</v>
      </c>
      <c r="CE353" s="24">
        <v>0.58333333333333304</v>
      </c>
      <c r="CF353" s="24">
        <v>0.625</v>
      </c>
      <c r="CG353" s="24">
        <v>0.66666666666666696</v>
      </c>
      <c r="CH353" s="24">
        <v>0.70833333333333304</v>
      </c>
      <c r="CI353" s="24">
        <v>0.75</v>
      </c>
      <c r="CJ353" s="24">
        <v>0.79166666666666297</v>
      </c>
      <c r="CK353" s="24">
        <v>0.83333333333332904</v>
      </c>
      <c r="CL353" s="24">
        <v>0.874999999999995</v>
      </c>
      <c r="CM353" s="24">
        <v>0.91666666666666097</v>
      </c>
      <c r="CN353" s="24">
        <v>0.95833333333332804</v>
      </c>
      <c r="CO353" s="24">
        <v>0.999999999999994</v>
      </c>
      <c r="CP353" s="24">
        <v>1.0416666666666601</v>
      </c>
      <c r="CQ353" s="24">
        <v>1.0833333333333299</v>
      </c>
      <c r="CR353" s="24">
        <v>1.12499999999999</v>
      </c>
      <c r="CS353" s="24">
        <v>1.1666666666666601</v>
      </c>
      <c r="CT353" s="24">
        <v>1.2083333333333299</v>
      </c>
      <c r="CU353" s="24">
        <v>1.24999999999999</v>
      </c>
    </row>
    <row r="354" spans="1:101" x14ac:dyDescent="0.25">
      <c r="A354" s="2"/>
      <c r="B354" s="21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W354" s="23"/>
      <c r="BX354" s="20">
        <f>SUM(BW347:BY347)</f>
        <v>0</v>
      </c>
      <c r="BY354" s="20">
        <f>SUM(BZ347:CB347)</f>
        <v>0</v>
      </c>
      <c r="BZ354" s="20">
        <f>SUM(CC347:CE347)</f>
        <v>0</v>
      </c>
      <c r="CA354" s="20">
        <f>SUM(CF347:CH347)</f>
        <v>0</v>
      </c>
      <c r="CB354" s="20">
        <f>SUM(CI347:CK347)</f>
        <v>0</v>
      </c>
      <c r="CC354" s="20">
        <f>SUM(CL347:CN347)</f>
        <v>0</v>
      </c>
      <c r="CD354" s="20">
        <f>SUM(CO347:CQ347)</f>
        <v>0</v>
      </c>
      <c r="CE354" s="20">
        <f>SUM(CR347:CT347)</f>
        <v>0</v>
      </c>
      <c r="CF354" s="20">
        <f>SUM(CU347:CW347)</f>
        <v>0</v>
      </c>
      <c r="CG354" s="20">
        <f>SUM(CX347:CZ347)</f>
        <v>0</v>
      </c>
      <c r="CH354" s="20">
        <f>SUM(DA347:DC347)</f>
        <v>0</v>
      </c>
      <c r="CI354" s="20">
        <f>SUM(DD347:DF347)</f>
        <v>4.1666666666666664E-2</v>
      </c>
      <c r="CJ354" s="20">
        <f>SUM(DG347:DI347)</f>
        <v>9.722222222222221E-2</v>
      </c>
      <c r="CK354" s="20">
        <f>SUM(DJ347:DL347)</f>
        <v>0.18055555555555555</v>
      </c>
      <c r="CL354" s="20">
        <f>SUM(DM347:DO347)</f>
        <v>0.18055555555555555</v>
      </c>
      <c r="CM354" s="20">
        <f>SUM(DP347:DR347)</f>
        <v>0.16666666666666666</v>
      </c>
      <c r="CN354" s="20">
        <f>SUM(DS347:DU347)</f>
        <v>0.22222222222222224</v>
      </c>
      <c r="CO354" s="20">
        <f>SUM(DV347:DX347)</f>
        <v>0.23611111111111113</v>
      </c>
      <c r="CP354" s="20">
        <f>SUM(DY347:EA347)</f>
        <v>0.20833333333333334</v>
      </c>
      <c r="CQ354" s="20">
        <f>SUM(EB347:ED347)</f>
        <v>0.29166666666666674</v>
      </c>
      <c r="CR354" s="20">
        <f>SUM(EE347:EG347)</f>
        <v>0.26388888888888895</v>
      </c>
      <c r="CS354" s="20">
        <f>SUM(EH347:EJ347)</f>
        <v>0.22222222222222224</v>
      </c>
      <c r="CT354" s="20">
        <f>SUM(EK347:EM347)</f>
        <v>9.722222222222221E-2</v>
      </c>
      <c r="CU354" s="20">
        <f>SUM(EN347:EP347)</f>
        <v>4.1666666666666664E-2</v>
      </c>
    </row>
    <row r="355" spans="1:101" x14ac:dyDescent="0.25">
      <c r="A355" s="1"/>
      <c r="B355" s="21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W355" s="23"/>
      <c r="BX355" s="20">
        <f>SUM(BW348:BY348)</f>
        <v>0</v>
      </c>
      <c r="BY355" s="20">
        <f t="shared" ref="BY355" si="117">SUM(BZ348:CB348)</f>
        <v>0</v>
      </c>
      <c r="BZ355" s="20">
        <f t="shared" ref="BZ355:BZ357" si="118">SUM(CC348:CE348)</f>
        <v>1.3888888888888888E-2</v>
      </c>
      <c r="CA355" s="20">
        <f t="shared" ref="CA355:CA357" si="119">SUM(CF348:CH348)</f>
        <v>4.1666666666666664E-2</v>
      </c>
      <c r="CB355" s="20">
        <f t="shared" ref="CB355:CB357" si="120">SUM(CI348:CK348)</f>
        <v>0</v>
      </c>
      <c r="CC355" s="20">
        <f t="shared" ref="CC355:CC357" si="121">SUM(CL348:CN348)</f>
        <v>6.9444444444444448E-2</v>
      </c>
      <c r="CD355" s="20">
        <f t="shared" ref="CD355:CD357" si="122">SUM(CO348:CQ348)</f>
        <v>5.5555555555555552E-2</v>
      </c>
      <c r="CE355" s="20">
        <f t="shared" ref="CE355:CE357" si="123">SUM(CR348:CT348)</f>
        <v>1.3888888888888888E-2</v>
      </c>
      <c r="CF355" s="20">
        <f t="shared" ref="CF355:CF357" si="124">SUM(CU348:CW348)</f>
        <v>0</v>
      </c>
      <c r="CG355" s="20">
        <f t="shared" ref="CG355:CG357" si="125">SUM(CX348:CZ348)</f>
        <v>0</v>
      </c>
      <c r="CH355" s="20">
        <f t="shared" ref="CH355:CH357" si="126">SUM(DA348:DC348)</f>
        <v>0.1111111111111111</v>
      </c>
      <c r="CI355" s="20">
        <f t="shared" ref="CI355:CI357" si="127">SUM(DD348:DF348)</f>
        <v>0.25</v>
      </c>
      <c r="CJ355" s="20">
        <f t="shared" ref="CJ355:CJ357" si="128">SUM(DG348:DI348)</f>
        <v>0.37500000000000011</v>
      </c>
      <c r="CK355" s="20">
        <f t="shared" ref="CK355:CK357" si="129">SUM(DJ348:DL348)</f>
        <v>0.44444444444444453</v>
      </c>
      <c r="CL355" s="20">
        <f t="shared" ref="CL355:CL356" si="130">SUM(DM348:DO348)</f>
        <v>0.58333333333333348</v>
      </c>
      <c r="CM355" s="20">
        <f t="shared" ref="CM355:CM357" si="131">SUM(DP348:DR348)</f>
        <v>0.59722222222222243</v>
      </c>
      <c r="CN355" s="20">
        <f t="shared" ref="CN355:CN357" si="132">SUM(DS348:DU348)</f>
        <v>0.65277777777777801</v>
      </c>
      <c r="CO355" s="20">
        <f t="shared" ref="CO355:CO357" si="133">SUM(DV348:DX348)</f>
        <v>0.48611111111111127</v>
      </c>
      <c r="CP355" s="20">
        <f t="shared" ref="CP355:CP357" si="134">SUM(DY348:EA348)</f>
        <v>0.34722222222222232</v>
      </c>
      <c r="CQ355" s="20">
        <f t="shared" ref="CQ355:CQ357" si="135">SUM(EB348:ED348)</f>
        <v>0.41666666666666674</v>
      </c>
      <c r="CR355" s="20">
        <f t="shared" ref="CR355:CR357" si="136">SUM(EE348:EG348)</f>
        <v>0.61111111111111127</v>
      </c>
      <c r="CS355" s="20">
        <f t="shared" ref="CS355:CS357" si="137">SUM(EH348:EJ348)</f>
        <v>0.41666666666666674</v>
      </c>
      <c r="CT355" s="20">
        <f t="shared" ref="CT355:CT357" si="138">SUM(EK348:EM348)</f>
        <v>0.23611111111111113</v>
      </c>
      <c r="CU355" s="20">
        <f t="shared" ref="CU355:CU357" si="139">SUM(EN348:EP348)</f>
        <v>0.16666666666666666</v>
      </c>
    </row>
    <row r="356" spans="1:101" x14ac:dyDescent="0.25">
      <c r="A356" s="1"/>
      <c r="D356" s="1"/>
      <c r="G356" s="1"/>
      <c r="J356" s="1"/>
      <c r="M356" s="1"/>
      <c r="P356" s="1"/>
      <c r="S356" s="1"/>
      <c r="V356" s="1"/>
      <c r="Y356" s="1"/>
      <c r="AB356" s="1"/>
      <c r="AE356" s="1"/>
      <c r="AH356" s="1"/>
      <c r="AK356" s="1"/>
      <c r="AN356" s="1"/>
      <c r="AQ356" s="1"/>
      <c r="AT356" s="1"/>
      <c r="AW356" s="1"/>
      <c r="AZ356" s="1"/>
      <c r="BC356" s="1"/>
      <c r="BF356" s="1"/>
      <c r="BI356" s="1"/>
      <c r="BL356" s="1"/>
      <c r="BO356" s="1"/>
      <c r="BR356" s="1"/>
      <c r="BU356" s="1"/>
      <c r="BW356" s="23"/>
      <c r="BX356" s="20">
        <f>SUM(BW349:BY349)</f>
        <v>4.1666666666666664E-2</v>
      </c>
      <c r="BY356" s="20">
        <f>SUM(BZ349:CB349)</f>
        <v>4.1666666666666664E-2</v>
      </c>
      <c r="BZ356" s="20">
        <f t="shared" si="118"/>
        <v>2.7777777777777776E-2</v>
      </c>
      <c r="CA356" s="20">
        <f t="shared" si="119"/>
        <v>0</v>
      </c>
      <c r="CB356" s="20">
        <f t="shared" si="120"/>
        <v>4.1666666666666664E-2</v>
      </c>
      <c r="CC356" s="20">
        <f t="shared" si="121"/>
        <v>1.3888888888888888E-2</v>
      </c>
      <c r="CD356" s="20">
        <f t="shared" si="122"/>
        <v>1.3888888888888888E-2</v>
      </c>
      <c r="CE356" s="20">
        <f t="shared" si="123"/>
        <v>5.5555555555555552E-2</v>
      </c>
      <c r="CF356" s="20">
        <f t="shared" si="124"/>
        <v>4.1666666666666664E-2</v>
      </c>
      <c r="CG356" s="20">
        <f t="shared" si="125"/>
        <v>4.1666666666666664E-2</v>
      </c>
      <c r="CH356" s="20">
        <f t="shared" si="126"/>
        <v>2.7777777777777776E-2</v>
      </c>
      <c r="CI356" s="20">
        <f t="shared" si="127"/>
        <v>0.1388888888888889</v>
      </c>
      <c r="CJ356" s="20">
        <f t="shared" si="128"/>
        <v>0.30555555555555558</v>
      </c>
      <c r="CK356" s="20">
        <f t="shared" si="129"/>
        <v>0.23611111111111113</v>
      </c>
      <c r="CL356" s="20">
        <f t="shared" si="130"/>
        <v>0.20833333333333334</v>
      </c>
      <c r="CM356" s="20">
        <f t="shared" si="131"/>
        <v>0.23611111111111113</v>
      </c>
      <c r="CN356" s="20">
        <f t="shared" si="132"/>
        <v>0.1111111111111111</v>
      </c>
      <c r="CO356" s="20">
        <f t="shared" si="133"/>
        <v>0.25</v>
      </c>
      <c r="CP356" s="20">
        <f t="shared" si="134"/>
        <v>0.22222222222222224</v>
      </c>
      <c r="CQ356" s="20">
        <f t="shared" si="135"/>
        <v>0.20833333333333334</v>
      </c>
      <c r="CR356" s="20">
        <f t="shared" si="136"/>
        <v>8.3333333333333329E-2</v>
      </c>
      <c r="CS356" s="20">
        <f t="shared" si="137"/>
        <v>0.12499999999999999</v>
      </c>
      <c r="CT356" s="20">
        <f t="shared" si="138"/>
        <v>1.3888888888888888E-2</v>
      </c>
      <c r="CU356" s="20">
        <f t="shared" si="139"/>
        <v>0</v>
      </c>
    </row>
    <row r="357" spans="1:101" x14ac:dyDescent="0.25">
      <c r="A357" s="1"/>
      <c r="D357" s="1"/>
      <c r="G357" s="1"/>
      <c r="J357" s="1"/>
      <c r="M357" s="1"/>
      <c r="P357" s="1"/>
      <c r="S357" s="1"/>
      <c r="V357" s="1"/>
      <c r="Y357" s="1"/>
      <c r="AB357" s="1"/>
      <c r="AE357" s="1"/>
      <c r="AH357" s="1"/>
      <c r="AK357" s="1"/>
      <c r="AN357" s="1"/>
      <c r="AQ357" s="1"/>
      <c r="AT357" s="1"/>
      <c r="AW357" s="1"/>
      <c r="AZ357" s="1"/>
      <c r="BC357" s="1"/>
      <c r="BF357" s="1"/>
      <c r="BI357" s="1"/>
      <c r="BL357" s="1"/>
      <c r="BO357" s="1"/>
      <c r="BR357" s="1"/>
      <c r="BU357" s="1"/>
      <c r="BW357" s="23"/>
      <c r="BX357" s="20">
        <f>SUM(BW350:BY350)</f>
        <v>0</v>
      </c>
      <c r="BY357" s="20">
        <f t="shared" ref="BY357" si="140">SUM(BZ350:CB350)</f>
        <v>0</v>
      </c>
      <c r="BZ357" s="20">
        <f t="shared" si="118"/>
        <v>0</v>
      </c>
      <c r="CA357" s="20">
        <f t="shared" si="119"/>
        <v>0</v>
      </c>
      <c r="CB357" s="20">
        <f t="shared" si="120"/>
        <v>0</v>
      </c>
      <c r="CC357" s="20">
        <f t="shared" si="121"/>
        <v>0</v>
      </c>
      <c r="CD357" s="20">
        <f t="shared" si="122"/>
        <v>0</v>
      </c>
      <c r="CE357" s="20">
        <f t="shared" si="123"/>
        <v>0</v>
      </c>
      <c r="CF357" s="20">
        <f t="shared" si="124"/>
        <v>0</v>
      </c>
      <c r="CG357" s="20">
        <f t="shared" si="125"/>
        <v>0</v>
      </c>
      <c r="CH357" s="20">
        <f t="shared" si="126"/>
        <v>0</v>
      </c>
      <c r="CI357" s="20">
        <f t="shared" si="127"/>
        <v>1.3888888888888888E-2</v>
      </c>
      <c r="CJ357" s="20">
        <f t="shared" si="128"/>
        <v>4.1666666666666664E-2</v>
      </c>
      <c r="CK357" s="20">
        <f t="shared" si="129"/>
        <v>0.18055555555555555</v>
      </c>
      <c r="CL357" s="20">
        <f>SUM(DM350:DO350)</f>
        <v>0.19444444444444445</v>
      </c>
      <c r="CM357" s="20">
        <f t="shared" si="131"/>
        <v>0.16666666666666666</v>
      </c>
      <c r="CN357" s="20">
        <f t="shared" si="132"/>
        <v>0.18055555555555555</v>
      </c>
      <c r="CO357" s="20">
        <f t="shared" si="133"/>
        <v>0.19444444444444445</v>
      </c>
      <c r="CP357" s="20">
        <f t="shared" si="134"/>
        <v>0.38888888888888895</v>
      </c>
      <c r="CQ357" s="20">
        <f t="shared" si="135"/>
        <v>0.25</v>
      </c>
      <c r="CR357" s="20">
        <f t="shared" si="136"/>
        <v>0.15277777777777779</v>
      </c>
      <c r="CS357" s="20">
        <f t="shared" si="137"/>
        <v>9.722222222222221E-2</v>
      </c>
      <c r="CT357" s="20">
        <f t="shared" si="138"/>
        <v>0.12499999999999999</v>
      </c>
      <c r="CU357" s="20">
        <f t="shared" si="139"/>
        <v>0</v>
      </c>
    </row>
    <row r="358" spans="1:101" x14ac:dyDescent="0.25">
      <c r="A358" s="1"/>
      <c r="D358" s="1"/>
      <c r="G358" s="1"/>
      <c r="J358" s="1"/>
      <c r="M358" s="1"/>
      <c r="P358" s="1"/>
      <c r="S358" s="1"/>
      <c r="V358" s="1"/>
      <c r="Y358" s="1"/>
      <c r="AB358" s="1"/>
      <c r="AE358" s="1"/>
      <c r="AH358" s="1"/>
      <c r="AK358" s="1"/>
      <c r="AN358" s="1"/>
      <c r="AQ358" s="1"/>
      <c r="AT358" s="1"/>
      <c r="AW358" s="1"/>
      <c r="AZ358" s="1"/>
      <c r="BC358" s="1"/>
      <c r="BF358" s="1"/>
      <c r="BI358" s="1"/>
      <c r="BL358" s="1"/>
      <c r="BO358" s="1"/>
      <c r="BR358" s="1"/>
      <c r="BU358" s="1"/>
    </row>
    <row r="359" spans="1:101" x14ac:dyDescent="0.25">
      <c r="A359" s="2"/>
      <c r="D359" s="1"/>
      <c r="G359" s="1"/>
      <c r="J359" s="1"/>
      <c r="M359" s="1"/>
      <c r="P359" s="1"/>
      <c r="S359" s="1"/>
      <c r="V359" s="1"/>
      <c r="Y359" s="1"/>
      <c r="AB359" s="1"/>
      <c r="AE359" s="1"/>
      <c r="AH359" s="1"/>
      <c r="AK359" s="1"/>
      <c r="AN359" s="1"/>
      <c r="AQ359" s="1"/>
      <c r="AT359" s="1"/>
      <c r="AW359" s="1"/>
      <c r="AZ359" s="1"/>
      <c r="BC359" s="1"/>
      <c r="BF359" s="1"/>
      <c r="BI359" s="1"/>
      <c r="BL359" s="1"/>
      <c r="BO359" s="1"/>
      <c r="BR359" s="1"/>
      <c r="BU359" s="1"/>
      <c r="BX359" s="20">
        <f>SUM(BX354:BX357)</f>
        <v>4.1666666666666664E-2</v>
      </c>
      <c r="BY359" s="20">
        <f t="shared" ref="BY359:CU359" si="141">SUM(BY354:BY357)</f>
        <v>4.1666666666666664E-2</v>
      </c>
      <c r="BZ359" s="20">
        <f t="shared" si="141"/>
        <v>4.1666666666666664E-2</v>
      </c>
      <c r="CA359" s="20">
        <f t="shared" si="141"/>
        <v>4.1666666666666664E-2</v>
      </c>
      <c r="CB359" s="20">
        <f t="shared" si="141"/>
        <v>4.1666666666666664E-2</v>
      </c>
      <c r="CC359" s="20">
        <f t="shared" si="141"/>
        <v>8.3333333333333343E-2</v>
      </c>
      <c r="CD359" s="20">
        <f t="shared" si="141"/>
        <v>6.9444444444444448E-2</v>
      </c>
      <c r="CE359" s="20">
        <f t="shared" si="141"/>
        <v>6.9444444444444448E-2</v>
      </c>
      <c r="CF359" s="20">
        <f t="shared" si="141"/>
        <v>4.1666666666666664E-2</v>
      </c>
      <c r="CG359" s="20">
        <f t="shared" si="141"/>
        <v>4.1666666666666664E-2</v>
      </c>
      <c r="CH359" s="20">
        <f t="shared" si="141"/>
        <v>0.1388888888888889</v>
      </c>
      <c r="CI359" s="20">
        <f t="shared" si="141"/>
        <v>0.44444444444444448</v>
      </c>
      <c r="CJ359" s="20">
        <f t="shared" si="141"/>
        <v>0.81944444444444453</v>
      </c>
      <c r="CK359" s="20">
        <f t="shared" si="141"/>
        <v>1.0416666666666667</v>
      </c>
      <c r="CL359" s="20">
        <f t="shared" si="141"/>
        <v>1.166666666666667</v>
      </c>
      <c r="CM359" s="20">
        <f t="shared" si="141"/>
        <v>1.166666666666667</v>
      </c>
      <c r="CN359" s="20">
        <f t="shared" si="141"/>
        <v>1.166666666666667</v>
      </c>
      <c r="CO359" s="20">
        <f t="shared" si="141"/>
        <v>1.166666666666667</v>
      </c>
      <c r="CP359" s="20">
        <f>SUM(CP354:CP357)</f>
        <v>1.166666666666667</v>
      </c>
      <c r="CQ359" s="20">
        <f t="shared" si="141"/>
        <v>1.166666666666667</v>
      </c>
      <c r="CR359" s="20">
        <f t="shared" si="141"/>
        <v>1.1111111111111114</v>
      </c>
      <c r="CS359" s="20">
        <f t="shared" si="141"/>
        <v>0.86111111111111116</v>
      </c>
      <c r="CT359" s="20">
        <f t="shared" si="141"/>
        <v>0.47222222222222227</v>
      </c>
      <c r="CU359" s="20">
        <f t="shared" si="141"/>
        <v>0.20833333333333331</v>
      </c>
      <c r="CW359" s="20">
        <f>SUM(BX359:CU359)</f>
        <v>12.611111111111112</v>
      </c>
    </row>
    <row r="360" spans="1:101" x14ac:dyDescent="0.25">
      <c r="A360" s="1"/>
      <c r="D360" s="1"/>
      <c r="G360" s="1"/>
      <c r="J360" s="1"/>
      <c r="M360" s="1"/>
      <c r="P360" s="1"/>
      <c r="S360" s="1"/>
      <c r="V360" s="1"/>
      <c r="Y360" s="1"/>
      <c r="AB360" s="1"/>
      <c r="AE360" s="1"/>
      <c r="AH360" s="1"/>
      <c r="AK360" s="1"/>
      <c r="AN360" s="1"/>
      <c r="AQ360" s="1"/>
      <c r="AT360" s="1"/>
      <c r="AW360" s="1"/>
      <c r="AZ360" s="1"/>
      <c r="BC360" s="1"/>
      <c r="BF360" s="1"/>
      <c r="BI360" s="1"/>
      <c r="BL360" s="1"/>
      <c r="BO360" s="1"/>
      <c r="BR360" s="1"/>
      <c r="BU360" s="1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</row>
    <row r="361" spans="1:101" x14ac:dyDescent="0.25">
      <c r="A361" s="1"/>
      <c r="D361" s="1"/>
      <c r="G361" s="1"/>
      <c r="J361" s="1"/>
      <c r="M361" s="1"/>
      <c r="P361" s="1"/>
      <c r="S361" s="1"/>
      <c r="V361" s="1"/>
      <c r="Y361" s="1"/>
      <c r="AB361" s="1"/>
      <c r="AE361" s="1"/>
      <c r="AH361" s="1"/>
      <c r="AK361" s="1"/>
      <c r="AN361" s="1"/>
      <c r="AQ361" s="1"/>
      <c r="AT361" s="1"/>
      <c r="AW361" s="1"/>
      <c r="AZ361" s="1"/>
      <c r="BC361" s="1"/>
      <c r="BF361" s="1"/>
      <c r="BI361" s="1"/>
      <c r="BL361" s="1"/>
      <c r="BO361" s="1"/>
      <c r="BR361" s="1"/>
      <c r="BU361" s="1"/>
    </row>
    <row r="362" spans="1:101" x14ac:dyDescent="0.25">
      <c r="A362" s="1"/>
      <c r="D362" s="1"/>
      <c r="G362" s="1"/>
      <c r="J362" s="1"/>
      <c r="M362" s="1"/>
      <c r="P362" s="1"/>
      <c r="S362" s="1"/>
      <c r="V362" s="1"/>
      <c r="Y362" s="1"/>
      <c r="AB362" s="1"/>
      <c r="AE362" s="1"/>
      <c r="AH362" s="1"/>
      <c r="AK362" s="1"/>
      <c r="AN362" s="1"/>
      <c r="AQ362" s="1"/>
      <c r="AT362" s="1"/>
      <c r="AW362" s="1"/>
      <c r="AZ362" s="1"/>
      <c r="BC362" s="1"/>
      <c r="BF362" s="1"/>
      <c r="BI362" s="1"/>
      <c r="BL362" s="1"/>
      <c r="BO362" s="1"/>
      <c r="BR362" s="1"/>
      <c r="BU362" s="1"/>
      <c r="BW362" s="19"/>
      <c r="BX362" s="24">
        <v>0.29166666666666669</v>
      </c>
      <c r="BY362" s="24">
        <v>0.33333333333333298</v>
      </c>
      <c r="BZ362" s="24">
        <v>0.375</v>
      </c>
      <c r="CA362" s="24">
        <v>0.41666666666666702</v>
      </c>
      <c r="CB362" s="24">
        <v>0.45833333333333298</v>
      </c>
      <c r="CC362" s="24">
        <v>0.5</v>
      </c>
      <c r="CD362" s="24">
        <v>0.54166666666666696</v>
      </c>
      <c r="CE362" s="24">
        <v>0.58333333333333304</v>
      </c>
      <c r="CF362" s="24">
        <v>0.625</v>
      </c>
      <c r="CG362" s="24">
        <v>0.66666666666666696</v>
      </c>
      <c r="CH362" s="24">
        <v>0.70833333333333304</v>
      </c>
      <c r="CI362" s="24">
        <v>0.75</v>
      </c>
      <c r="CJ362" s="24">
        <v>0.79166666666666297</v>
      </c>
      <c r="CK362" s="24">
        <v>0.83333333333332904</v>
      </c>
      <c r="CL362" s="24">
        <v>0.874999999999995</v>
      </c>
      <c r="CM362" s="24">
        <v>0.91666666666666097</v>
      </c>
      <c r="CN362" s="24">
        <v>0.95833333333332804</v>
      </c>
      <c r="CO362" s="24">
        <v>0.999999999999994</v>
      </c>
      <c r="CP362" s="24">
        <v>1.0416666666666601</v>
      </c>
      <c r="CQ362" s="24">
        <v>1.0833333333333299</v>
      </c>
      <c r="CR362" s="24">
        <v>1.12499999999999</v>
      </c>
      <c r="CS362" s="24">
        <v>1.1666666666666601</v>
      </c>
      <c r="CT362" s="24">
        <v>1.2083333333333299</v>
      </c>
      <c r="CU362" s="24">
        <v>1.24999999999999</v>
      </c>
    </row>
    <row r="363" spans="1:101" x14ac:dyDescent="0.25">
      <c r="A363" s="1"/>
      <c r="D363" s="1"/>
      <c r="G363" s="1"/>
      <c r="J363" s="1"/>
      <c r="M363" s="1"/>
      <c r="P363" s="1"/>
      <c r="S363" s="1"/>
      <c r="V363" s="1"/>
      <c r="Y363" s="1"/>
      <c r="AB363" s="1"/>
      <c r="AE363" s="1"/>
      <c r="AH363" s="1"/>
      <c r="AK363" s="1"/>
      <c r="AN363" s="1"/>
      <c r="AQ363" s="1"/>
      <c r="AT363" s="1"/>
      <c r="AW363" s="1"/>
      <c r="AZ363" s="1"/>
      <c r="BC363" s="1"/>
      <c r="BF363" s="1"/>
      <c r="BI363" s="1"/>
      <c r="BL363" s="1"/>
      <c r="BO363" s="1"/>
      <c r="BR363" s="1"/>
      <c r="BU363" s="1"/>
      <c r="BW363" s="19" t="s">
        <v>32</v>
      </c>
      <c r="BX363" s="26">
        <f>BX354/BX$359</f>
        <v>0</v>
      </c>
      <c r="BY363" s="26">
        <f t="shared" ref="BY363:CU366" si="142">BY354/BY$359</f>
        <v>0</v>
      </c>
      <c r="BZ363" s="26">
        <f t="shared" si="142"/>
        <v>0</v>
      </c>
      <c r="CA363" s="26">
        <f t="shared" si="142"/>
        <v>0</v>
      </c>
      <c r="CB363" s="26">
        <f t="shared" si="142"/>
        <v>0</v>
      </c>
      <c r="CC363" s="26">
        <f t="shared" si="142"/>
        <v>0</v>
      </c>
      <c r="CD363" s="26">
        <f t="shared" si="142"/>
        <v>0</v>
      </c>
      <c r="CE363" s="26">
        <f t="shared" si="142"/>
        <v>0</v>
      </c>
      <c r="CF363" s="26">
        <f t="shared" si="142"/>
        <v>0</v>
      </c>
      <c r="CG363" s="26">
        <f t="shared" si="142"/>
        <v>0</v>
      </c>
      <c r="CH363" s="26">
        <f t="shared" si="142"/>
        <v>0</v>
      </c>
      <c r="CI363" s="26">
        <f t="shared" si="142"/>
        <v>9.3749999999999986E-2</v>
      </c>
      <c r="CJ363" s="26">
        <f t="shared" si="142"/>
        <v>0.11864406779661014</v>
      </c>
      <c r="CK363" s="26">
        <f t="shared" si="142"/>
        <v>0.17333333333333331</v>
      </c>
      <c r="CL363" s="26">
        <f t="shared" si="142"/>
        <v>0.15476190476190471</v>
      </c>
      <c r="CM363" s="26">
        <f t="shared" si="142"/>
        <v>0.14285714285714282</v>
      </c>
      <c r="CN363" s="26">
        <f t="shared" si="142"/>
        <v>0.19047619047619044</v>
      </c>
      <c r="CO363" s="26">
        <f t="shared" si="142"/>
        <v>0.20238095238095236</v>
      </c>
      <c r="CP363" s="26">
        <f t="shared" si="142"/>
        <v>0.17857142857142855</v>
      </c>
      <c r="CQ363" s="26">
        <f t="shared" si="142"/>
        <v>0.25</v>
      </c>
      <c r="CR363" s="26">
        <f t="shared" si="142"/>
        <v>0.23749999999999999</v>
      </c>
      <c r="CS363" s="26">
        <f t="shared" si="142"/>
        <v>0.25806451612903225</v>
      </c>
      <c r="CT363" s="26">
        <f t="shared" si="142"/>
        <v>0.20588235294117643</v>
      </c>
      <c r="CU363" s="26">
        <f t="shared" si="142"/>
        <v>0.2</v>
      </c>
    </row>
    <row r="364" spans="1:101" x14ac:dyDescent="0.25">
      <c r="A364" s="2"/>
      <c r="D364" s="1"/>
      <c r="G364" s="1"/>
      <c r="J364" s="1"/>
      <c r="M364" s="1"/>
      <c r="P364" s="1"/>
      <c r="S364" s="1"/>
      <c r="V364" s="1"/>
      <c r="Y364" s="1"/>
      <c r="AB364" s="1"/>
      <c r="AE364" s="1"/>
      <c r="AH364" s="1"/>
      <c r="AK364" s="1"/>
      <c r="AN364" s="1"/>
      <c r="AQ364" s="1"/>
      <c r="AT364" s="1"/>
      <c r="AW364" s="1"/>
      <c r="AZ364" s="1"/>
      <c r="BC364" s="1"/>
      <c r="BF364" s="1"/>
      <c r="BI364" s="1"/>
      <c r="BL364" s="1"/>
      <c r="BO364" s="1"/>
      <c r="BR364" s="1"/>
      <c r="BU364" s="1"/>
      <c r="BW364" s="19" t="s">
        <v>29</v>
      </c>
      <c r="BX364" s="26">
        <f t="shared" ref="BX364:CL366" si="143">BX355/BX$359</f>
        <v>0</v>
      </c>
      <c r="BY364" s="26">
        <f t="shared" si="143"/>
        <v>0</v>
      </c>
      <c r="BZ364" s="26">
        <f t="shared" si="143"/>
        <v>0.33333333333333331</v>
      </c>
      <c r="CA364" s="26">
        <f t="shared" si="143"/>
        <v>1</v>
      </c>
      <c r="CB364" s="26">
        <f t="shared" si="143"/>
        <v>0</v>
      </c>
      <c r="CC364" s="26">
        <f t="shared" si="143"/>
        <v>0.83333333333333326</v>
      </c>
      <c r="CD364" s="26">
        <f t="shared" si="143"/>
        <v>0.79999999999999993</v>
      </c>
      <c r="CE364" s="26">
        <f t="shared" si="143"/>
        <v>0.19999999999999998</v>
      </c>
      <c r="CF364" s="26">
        <f t="shared" si="143"/>
        <v>0</v>
      </c>
      <c r="CG364" s="26">
        <f t="shared" si="143"/>
        <v>0</v>
      </c>
      <c r="CH364" s="26">
        <f t="shared" si="143"/>
        <v>0.79999999999999993</v>
      </c>
      <c r="CI364" s="26">
        <f t="shared" si="143"/>
        <v>0.5625</v>
      </c>
      <c r="CJ364" s="26">
        <f t="shared" si="143"/>
        <v>0.45762711864406791</v>
      </c>
      <c r="CK364" s="26">
        <f t="shared" si="143"/>
        <v>0.42666666666666669</v>
      </c>
      <c r="CL364" s="26">
        <f t="shared" si="143"/>
        <v>0.5</v>
      </c>
      <c r="CM364" s="26">
        <f>CM355/CM$359</f>
        <v>0.51190476190476197</v>
      </c>
      <c r="CN364" s="26">
        <f t="shared" si="142"/>
        <v>0.55952380952380953</v>
      </c>
      <c r="CO364" s="26">
        <f t="shared" si="142"/>
        <v>0.41666666666666669</v>
      </c>
      <c r="CP364" s="26">
        <f t="shared" si="142"/>
        <v>0.29761904761904762</v>
      </c>
      <c r="CQ364" s="26">
        <f t="shared" si="142"/>
        <v>0.3571428571428571</v>
      </c>
      <c r="CR364" s="26">
        <f t="shared" si="142"/>
        <v>0.55000000000000004</v>
      </c>
      <c r="CS364" s="26">
        <f t="shared" si="142"/>
        <v>0.48387096774193555</v>
      </c>
      <c r="CT364" s="26">
        <f t="shared" si="142"/>
        <v>0.5</v>
      </c>
      <c r="CU364" s="26">
        <f t="shared" si="142"/>
        <v>0.8</v>
      </c>
    </row>
    <row r="365" spans="1:101" x14ac:dyDescent="0.25">
      <c r="A365" s="1"/>
      <c r="D365" s="1"/>
      <c r="G365" s="1"/>
      <c r="J365" s="1"/>
      <c r="M365" s="1"/>
      <c r="P365" s="1"/>
      <c r="S365" s="1"/>
      <c r="V365" s="1"/>
      <c r="Y365" s="1"/>
      <c r="AB365" s="1"/>
      <c r="AE365" s="1"/>
      <c r="AH365" s="1"/>
      <c r="AK365" s="1"/>
      <c r="AN365" s="1"/>
      <c r="AQ365" s="1"/>
      <c r="AT365" s="1"/>
      <c r="AW365" s="1"/>
      <c r="AZ365" s="1"/>
      <c r="BC365" s="1"/>
      <c r="BF365" s="1"/>
      <c r="BI365" s="1"/>
      <c r="BL365" s="1"/>
      <c r="BO365" s="1"/>
      <c r="BR365" s="1"/>
      <c r="BU365" s="1"/>
      <c r="BW365" s="19" t="s">
        <v>30</v>
      </c>
      <c r="BX365" s="26">
        <f t="shared" si="143"/>
        <v>1</v>
      </c>
      <c r="BY365" s="26">
        <f t="shared" si="142"/>
        <v>1</v>
      </c>
      <c r="BZ365" s="26">
        <f t="shared" si="142"/>
        <v>0.66666666666666663</v>
      </c>
      <c r="CA365" s="26">
        <f t="shared" si="142"/>
        <v>0</v>
      </c>
      <c r="CB365" s="26">
        <f t="shared" si="142"/>
        <v>1</v>
      </c>
      <c r="CC365" s="26">
        <f t="shared" si="142"/>
        <v>0.16666666666666663</v>
      </c>
      <c r="CD365" s="26">
        <f t="shared" si="142"/>
        <v>0.19999999999999998</v>
      </c>
      <c r="CE365" s="26">
        <f t="shared" si="142"/>
        <v>0.79999999999999993</v>
      </c>
      <c r="CF365" s="26">
        <f t="shared" si="142"/>
        <v>1</v>
      </c>
      <c r="CG365" s="26">
        <f t="shared" si="142"/>
        <v>1</v>
      </c>
      <c r="CH365" s="26">
        <f t="shared" si="142"/>
        <v>0.19999999999999998</v>
      </c>
      <c r="CI365" s="26">
        <f t="shared" si="142"/>
        <v>0.3125</v>
      </c>
      <c r="CJ365" s="26">
        <f t="shared" si="142"/>
        <v>0.3728813559322034</v>
      </c>
      <c r="CK365" s="26">
        <f t="shared" si="142"/>
        <v>0.22666666666666668</v>
      </c>
      <c r="CL365" s="26">
        <f t="shared" si="142"/>
        <v>0.17857142857142855</v>
      </c>
      <c r="CM365" s="26">
        <f t="shared" si="142"/>
        <v>0.20238095238095236</v>
      </c>
      <c r="CN365" s="26">
        <f t="shared" si="142"/>
        <v>9.5238095238095205E-2</v>
      </c>
      <c r="CO365" s="26">
        <f t="shared" si="142"/>
        <v>0.21428571428571422</v>
      </c>
      <c r="CP365" s="26">
        <f t="shared" si="142"/>
        <v>0.19047619047619044</v>
      </c>
      <c r="CQ365" s="26">
        <f t="shared" si="142"/>
        <v>0.17857142857142855</v>
      </c>
      <c r="CR365" s="26">
        <f t="shared" si="142"/>
        <v>7.4999999999999983E-2</v>
      </c>
      <c r="CS365" s="26">
        <f t="shared" si="142"/>
        <v>0.14516129032258063</v>
      </c>
      <c r="CT365" s="26">
        <f t="shared" si="142"/>
        <v>2.9411764705882349E-2</v>
      </c>
      <c r="CU365" s="26">
        <f t="shared" si="142"/>
        <v>0</v>
      </c>
    </row>
    <row r="366" spans="1:101" x14ac:dyDescent="0.25">
      <c r="A366" s="1"/>
      <c r="D366" s="1"/>
      <c r="G366" s="1"/>
      <c r="J366" s="1"/>
      <c r="M366" s="1"/>
      <c r="P366" s="1"/>
      <c r="S366" s="1"/>
      <c r="V366" s="1"/>
      <c r="Y366" s="1"/>
      <c r="AB366" s="1"/>
      <c r="AE366" s="1"/>
      <c r="AH366" s="1"/>
      <c r="AK366" s="1"/>
      <c r="AN366" s="1"/>
      <c r="AQ366" s="1"/>
      <c r="AT366" s="1"/>
      <c r="AW366" s="1"/>
      <c r="AZ366" s="1"/>
      <c r="BC366" s="1"/>
      <c r="BF366" s="1"/>
      <c r="BI366" s="1"/>
      <c r="BL366" s="1"/>
      <c r="BO366" s="1"/>
      <c r="BR366" s="1"/>
      <c r="BU366" s="1"/>
      <c r="BW366" s="19" t="s">
        <v>31</v>
      </c>
      <c r="BX366" s="26">
        <f t="shared" si="143"/>
        <v>0</v>
      </c>
      <c r="BY366" s="26">
        <f t="shared" si="142"/>
        <v>0</v>
      </c>
      <c r="BZ366" s="26">
        <f t="shared" si="142"/>
        <v>0</v>
      </c>
      <c r="CA366" s="26">
        <f t="shared" si="142"/>
        <v>0</v>
      </c>
      <c r="CB366" s="26">
        <f t="shared" si="142"/>
        <v>0</v>
      </c>
      <c r="CC366" s="26">
        <f t="shared" si="142"/>
        <v>0</v>
      </c>
      <c r="CD366" s="26">
        <f t="shared" si="142"/>
        <v>0</v>
      </c>
      <c r="CE366" s="26">
        <f t="shared" si="142"/>
        <v>0</v>
      </c>
      <c r="CF366" s="26">
        <f t="shared" si="142"/>
        <v>0</v>
      </c>
      <c r="CG366" s="26">
        <f t="shared" si="142"/>
        <v>0</v>
      </c>
      <c r="CH366" s="26">
        <f t="shared" si="142"/>
        <v>0</v>
      </c>
      <c r="CI366" s="26">
        <f t="shared" si="142"/>
        <v>3.1249999999999997E-2</v>
      </c>
      <c r="CJ366" s="26">
        <f t="shared" si="142"/>
        <v>5.0847457627118633E-2</v>
      </c>
      <c r="CK366" s="26">
        <f t="shared" si="142"/>
        <v>0.17333333333333331</v>
      </c>
      <c r="CL366" s="26">
        <f t="shared" si="142"/>
        <v>0.16666666666666663</v>
      </c>
      <c r="CM366" s="26">
        <f t="shared" si="142"/>
        <v>0.14285714285714282</v>
      </c>
      <c r="CN366" s="26">
        <f t="shared" si="142"/>
        <v>0.15476190476190471</v>
      </c>
      <c r="CO366" s="26">
        <f t="shared" si="142"/>
        <v>0.16666666666666663</v>
      </c>
      <c r="CP366" s="26">
        <f t="shared" si="142"/>
        <v>0.33333333333333331</v>
      </c>
      <c r="CQ366" s="26">
        <f t="shared" si="142"/>
        <v>0.21428571428571422</v>
      </c>
      <c r="CR366" s="26">
        <f t="shared" si="142"/>
        <v>0.13749999999999998</v>
      </c>
      <c r="CS366" s="26">
        <f t="shared" si="142"/>
        <v>0.1129032258064516</v>
      </c>
      <c r="CT366" s="26">
        <f t="shared" si="142"/>
        <v>0.26470588235294112</v>
      </c>
      <c r="CU366" s="26">
        <f t="shared" si="142"/>
        <v>0</v>
      </c>
    </row>
    <row r="367" spans="1:101" x14ac:dyDescent="0.25">
      <c r="A367" s="1"/>
      <c r="D367" s="1"/>
      <c r="G367" s="1"/>
      <c r="J367" s="1"/>
      <c r="M367" s="1"/>
      <c r="P367" s="1"/>
      <c r="S367" s="1"/>
      <c r="V367" s="1"/>
      <c r="Y367" s="1"/>
      <c r="AB367" s="1"/>
      <c r="AE367" s="1"/>
      <c r="AH367" s="1"/>
      <c r="AK367" s="1"/>
      <c r="AN367" s="1"/>
      <c r="AQ367" s="1"/>
      <c r="AT367" s="1"/>
      <c r="AW367" s="1"/>
      <c r="AZ367" s="1"/>
      <c r="BC367" s="1"/>
      <c r="BF367" s="1"/>
      <c r="BI367" s="1"/>
      <c r="BL367" s="1"/>
      <c r="BO367" s="1"/>
      <c r="BR367" s="1"/>
      <c r="BU367" s="1"/>
    </row>
    <row r="368" spans="1:101" x14ac:dyDescent="0.25">
      <c r="A368" s="1"/>
      <c r="D368" s="1"/>
      <c r="G368" s="1"/>
      <c r="J368" s="1"/>
      <c r="M368" s="1"/>
      <c r="P368" s="1"/>
      <c r="S368" s="1"/>
      <c r="V368" s="1"/>
      <c r="Y368" s="1"/>
      <c r="AB368" s="1"/>
      <c r="AE368" s="1"/>
      <c r="AH368" s="1"/>
      <c r="AK368" s="1"/>
      <c r="AN368" s="1"/>
      <c r="AQ368" s="1"/>
      <c r="AT368" s="1"/>
      <c r="AW368" s="1"/>
      <c r="AZ368" s="1"/>
      <c r="BC368" s="1"/>
      <c r="BF368" s="1"/>
      <c r="BI368" s="1"/>
      <c r="BL368" s="1"/>
      <c r="BO368" s="1"/>
      <c r="BR368" s="1"/>
      <c r="BU368" s="1"/>
      <c r="BV368" s="32"/>
    </row>
    <row r="369" spans="1:78" x14ac:dyDescent="0.25">
      <c r="A369" s="19" t="s">
        <v>51</v>
      </c>
      <c r="D369" s="1"/>
      <c r="G369" s="1"/>
      <c r="J369" s="1"/>
      <c r="M369" s="1"/>
      <c r="P369" s="1"/>
      <c r="S369" s="1"/>
      <c r="V369" s="1"/>
      <c r="Y369" s="1"/>
      <c r="AB369" s="1"/>
      <c r="AE369" s="1"/>
      <c r="AH369" s="1"/>
      <c r="AK369" s="1"/>
      <c r="AN369" s="1"/>
      <c r="AQ369" s="1"/>
      <c r="AT369" s="1"/>
      <c r="AW369" s="1"/>
      <c r="AZ369" s="1"/>
      <c r="BC369" s="1"/>
      <c r="BF369" s="1"/>
      <c r="BI369" s="1"/>
      <c r="BL369" s="1"/>
      <c r="BO369" s="1"/>
      <c r="BR369" s="1"/>
      <c r="BU369" s="1"/>
    </row>
    <row r="370" spans="1:78" x14ac:dyDescent="0.25">
      <c r="D370" s="1"/>
      <c r="G370" s="1"/>
      <c r="J370" s="1"/>
      <c r="M370" s="1"/>
      <c r="P370" s="1"/>
      <c r="S370" s="1"/>
      <c r="V370" s="1"/>
      <c r="Y370" s="1"/>
      <c r="AB370" s="1"/>
      <c r="AE370" s="1"/>
      <c r="AH370" s="1"/>
      <c r="AK370" s="1"/>
      <c r="AN370" s="1"/>
      <c r="AQ370" s="1"/>
      <c r="AT370" s="1"/>
      <c r="AW370" s="1"/>
      <c r="AZ370" s="1"/>
      <c r="BC370" s="1"/>
      <c r="BF370" s="1"/>
      <c r="BI370" s="1"/>
      <c r="BL370" s="1"/>
      <c r="BO370" s="1"/>
      <c r="BR370" s="1"/>
      <c r="BU370" s="1"/>
    </row>
    <row r="371" spans="1:78" x14ac:dyDescent="0.25">
      <c r="A371" s="46">
        <v>45532</v>
      </c>
      <c r="B371" s="85">
        <v>0.29166666666666669</v>
      </c>
      <c r="C371" s="86"/>
      <c r="D371" s="86"/>
      <c r="E371" s="85">
        <v>0.33333333333333298</v>
      </c>
      <c r="F371" s="86"/>
      <c r="G371" s="86"/>
      <c r="H371" s="85">
        <v>0.375</v>
      </c>
      <c r="I371" s="86"/>
      <c r="J371" s="86"/>
      <c r="K371" s="85">
        <v>0.41666666666666702</v>
      </c>
      <c r="L371" s="86"/>
      <c r="M371" s="86"/>
      <c r="N371" s="85">
        <v>0.45833333333333298</v>
      </c>
      <c r="O371" s="86"/>
      <c r="P371" s="86"/>
      <c r="Q371" s="85">
        <v>0.5</v>
      </c>
      <c r="R371" s="86"/>
      <c r="S371" s="86"/>
      <c r="T371" s="85">
        <v>0.54166666666666696</v>
      </c>
      <c r="U371" s="86"/>
      <c r="V371" s="86"/>
      <c r="W371" s="85">
        <v>0.58333333333333304</v>
      </c>
      <c r="X371" s="86"/>
      <c r="Y371" s="86"/>
      <c r="Z371" s="85">
        <v>0.625</v>
      </c>
      <c r="AA371" s="86"/>
      <c r="AB371" s="86"/>
      <c r="AC371" s="85">
        <v>0.66666666666666696</v>
      </c>
      <c r="AD371" s="86"/>
      <c r="AE371" s="86"/>
      <c r="AF371" s="85">
        <v>0.70833333333333004</v>
      </c>
      <c r="AG371" s="86"/>
      <c r="AH371" s="86"/>
      <c r="AI371" s="85">
        <v>0.749999999999997</v>
      </c>
      <c r="AJ371" s="86"/>
      <c r="AK371" s="86"/>
      <c r="AL371" s="85">
        <v>0.79166666666666297</v>
      </c>
      <c r="AM371" s="86"/>
      <c r="AN371" s="86"/>
      <c r="AO371" s="85">
        <v>0.83333333333333004</v>
      </c>
      <c r="AP371" s="86"/>
      <c r="AQ371" s="86"/>
      <c r="AR371" s="85">
        <v>0.874999999999997</v>
      </c>
      <c r="AS371" s="86"/>
      <c r="AT371" s="86"/>
      <c r="AU371" s="85">
        <v>0.91666666666666297</v>
      </c>
      <c r="AV371" s="86"/>
      <c r="AW371" s="86"/>
      <c r="AX371" s="85">
        <v>0.95833333333333004</v>
      </c>
      <c r="AY371" s="86"/>
      <c r="AZ371" s="86"/>
      <c r="BA371" s="85">
        <v>0.999999999999997</v>
      </c>
      <c r="BB371" s="86"/>
      <c r="BC371" s="86"/>
      <c r="BD371" s="85">
        <v>1.0416666666666601</v>
      </c>
      <c r="BE371" s="86"/>
      <c r="BF371" s="86"/>
      <c r="BG371" s="85">
        <v>1.0833333333333299</v>
      </c>
      <c r="BH371" s="86"/>
      <c r="BI371" s="86"/>
      <c r="BJ371" s="85">
        <v>1.125</v>
      </c>
      <c r="BK371" s="86"/>
      <c r="BL371" s="86"/>
      <c r="BM371" s="85">
        <v>1.1666666666666601</v>
      </c>
      <c r="BN371" s="86"/>
      <c r="BO371" s="86"/>
      <c r="BP371" s="85">
        <v>1.2083333333333299</v>
      </c>
      <c r="BQ371" s="86"/>
      <c r="BR371" s="86"/>
      <c r="BS371" s="85">
        <v>1.25</v>
      </c>
      <c r="BT371" s="86"/>
      <c r="BU371" s="86"/>
      <c r="BV371" s="19" t="s">
        <v>0</v>
      </c>
      <c r="BX371" s="18"/>
      <c r="BY371" s="18"/>
    </row>
    <row r="372" spans="1:78" x14ac:dyDescent="0.25">
      <c r="A372" s="5" t="s">
        <v>32</v>
      </c>
      <c r="B372" s="6"/>
      <c r="C372" s="7"/>
      <c r="D372" s="8"/>
      <c r="E372" s="6"/>
      <c r="F372" s="7"/>
      <c r="G372" s="8"/>
      <c r="H372" s="6"/>
      <c r="I372" s="7"/>
      <c r="J372" s="8"/>
      <c r="K372" s="6"/>
      <c r="L372" s="7"/>
      <c r="M372" s="8"/>
      <c r="N372" s="6"/>
      <c r="O372" s="7"/>
      <c r="P372" s="8"/>
      <c r="Q372" s="6"/>
      <c r="R372" s="7"/>
      <c r="S372" s="8"/>
      <c r="T372" s="6"/>
      <c r="U372" s="7"/>
      <c r="V372" s="8"/>
      <c r="W372" s="6"/>
      <c r="X372" s="7"/>
      <c r="Y372" s="8"/>
      <c r="Z372" s="6"/>
      <c r="AA372" s="7"/>
      <c r="AB372" s="8"/>
      <c r="AC372" s="6"/>
      <c r="AD372" s="7"/>
      <c r="AE372" s="8"/>
      <c r="AF372" s="33"/>
      <c r="AG372" s="7"/>
      <c r="AH372" s="8"/>
      <c r="AI372" s="33"/>
      <c r="AJ372" s="7"/>
      <c r="AK372" s="8"/>
      <c r="AL372" s="33"/>
      <c r="AM372" s="7"/>
      <c r="AN372" s="8"/>
      <c r="AO372" s="33"/>
      <c r="AP372" s="7"/>
      <c r="AQ372" s="8"/>
      <c r="AR372" s="33"/>
      <c r="AS372" s="7"/>
      <c r="AT372" s="8"/>
      <c r="AU372" s="33"/>
      <c r="AV372" s="7"/>
      <c r="AW372" s="8"/>
      <c r="AX372" s="33" t="s">
        <v>33</v>
      </c>
      <c r="AY372" s="7" t="s">
        <v>33</v>
      </c>
      <c r="AZ372" s="8" t="s">
        <v>33</v>
      </c>
      <c r="BA372" s="33" t="s">
        <v>33</v>
      </c>
      <c r="BB372" s="7" t="s">
        <v>33</v>
      </c>
      <c r="BC372" s="8" t="s">
        <v>33</v>
      </c>
      <c r="BD372" s="33"/>
      <c r="BE372" s="7"/>
      <c r="BF372" s="8"/>
      <c r="BG372" s="33"/>
      <c r="BH372" s="7"/>
      <c r="BI372" s="8"/>
      <c r="BJ372" s="33"/>
      <c r="BK372" s="7"/>
      <c r="BL372" s="8"/>
      <c r="BM372" s="33"/>
      <c r="BN372" s="7"/>
      <c r="BO372" s="8"/>
      <c r="BP372" s="6"/>
      <c r="BQ372" s="7"/>
      <c r="BR372" s="8"/>
      <c r="BS372" s="6"/>
      <c r="BT372" s="7"/>
      <c r="BU372" s="8"/>
      <c r="BV372" s="9" cm="1">
        <f t="array" ref="BV372">SUMPRODUCT((B372:BU372="X") * TIME(0, 20, 0))</f>
        <v>8.3333333333333343E-2</v>
      </c>
      <c r="BX372" s="19" t="s">
        <v>35</v>
      </c>
      <c r="BY372" s="20">
        <f>SUM(BV372,BV377,BV382,BV387,BV392,BV397,BV402,BV407,BV412,BV417,BV422,BV427,BV432,BV437,BV442,BV447,BV452,BV457,BV462,BV467,BV472,BV477,BV482,BV487,BV492,BV497,BV502,BV507)</f>
        <v>2.4583333333333335</v>
      </c>
      <c r="BZ372" s="26">
        <f>IFERROR(BY372/$BY$376,"")</f>
        <v>0.21428571428571422</v>
      </c>
    </row>
    <row r="373" spans="1:78" x14ac:dyDescent="0.25">
      <c r="A373" s="10" t="s">
        <v>29</v>
      </c>
      <c r="AF373" s="34"/>
      <c r="AI373" s="34"/>
      <c r="AL373" s="34"/>
      <c r="AM373" s="1" t="s">
        <v>33</v>
      </c>
      <c r="AN373" s="3" t="s">
        <v>33</v>
      </c>
      <c r="AO373" s="34" t="s">
        <v>33</v>
      </c>
      <c r="AP373" s="1" t="s">
        <v>33</v>
      </c>
      <c r="AQ373" s="3" t="s">
        <v>33</v>
      </c>
      <c r="AR373" s="34" t="s">
        <v>33</v>
      </c>
      <c r="AS373" s="1" t="s">
        <v>33</v>
      </c>
      <c r="AT373" s="3" t="s">
        <v>33</v>
      </c>
      <c r="AU373" s="34" t="s">
        <v>33</v>
      </c>
      <c r="AV373" s="1" t="s">
        <v>33</v>
      </c>
      <c r="AW373" s="3" t="s">
        <v>33</v>
      </c>
      <c r="AX373" s="34"/>
      <c r="BA373" s="34"/>
      <c r="BD373" s="34"/>
      <c r="BE373" s="1" t="s">
        <v>33</v>
      </c>
      <c r="BF373" s="3" t="s">
        <v>33</v>
      </c>
      <c r="BG373" s="34" t="s">
        <v>33</v>
      </c>
      <c r="BH373" s="1" t="s">
        <v>33</v>
      </c>
      <c r="BI373" s="3" t="s">
        <v>33</v>
      </c>
      <c r="BJ373" s="34"/>
      <c r="BM373" s="34"/>
      <c r="BV373" s="11" cm="1">
        <f t="array" ref="BV373">SUMPRODUCT((B373:BU373="X") * TIME(0, 20, 0))</f>
        <v>0.22222222222222229</v>
      </c>
      <c r="BX373" s="19" t="s">
        <v>36</v>
      </c>
      <c r="BY373" s="20">
        <f>SUM(BV373,BV378,BV383,BV388,BV393,BV398,BV403,BV408,BV413,BV418,BV423,BV428,BV433,BV438,BV443,BV448,BV453,BV458,BV463,BV468,BV473,BV478,BV483,BV488,BV493,BV498,BV503,BV508)</f>
        <v>5.2500000000000018</v>
      </c>
      <c r="BZ373" s="26">
        <f t="shared" ref="BZ373:BZ375" si="144">IFERROR(BY373/$BY$376,"")</f>
        <v>0.45762711864406774</v>
      </c>
    </row>
    <row r="374" spans="1:78" x14ac:dyDescent="0.25">
      <c r="A374" s="10" t="s">
        <v>30</v>
      </c>
      <c r="AF374" s="34"/>
      <c r="AI374" s="34"/>
      <c r="AL374" s="34"/>
      <c r="AO374" s="34"/>
      <c r="AR374" s="34"/>
      <c r="AU374" s="34"/>
      <c r="AX374" s="34"/>
      <c r="BA374" s="34"/>
      <c r="BD374" s="34"/>
      <c r="BG374" s="34"/>
      <c r="BJ374" s="34" t="s">
        <v>33</v>
      </c>
      <c r="BK374" s="1" t="s">
        <v>33</v>
      </c>
      <c r="BL374" s="3" t="s">
        <v>33</v>
      </c>
      <c r="BM374" s="34" t="s">
        <v>33</v>
      </c>
      <c r="BN374" s="1" t="s">
        <v>33</v>
      </c>
      <c r="BO374" s="3" t="s">
        <v>33</v>
      </c>
      <c r="BV374" s="11" cm="1">
        <f t="array" ref="BV374">SUMPRODUCT((B374:BU374="X") * TIME(0, 20, 0))</f>
        <v>8.3333333333333343E-2</v>
      </c>
      <c r="BX374" s="19" t="s">
        <v>37</v>
      </c>
      <c r="BY374" s="20">
        <f>SUM(BV374,BV379,BV384,BV389,BV394,BV399,BV404,BV409,BV414,BV419,BV424,BV429,BV434,BV439,BV444,BV449,BV454,BV459,BV464,BV469,BV474,BV479,BV484,BV489,BV494,BV499,BV504,BV509)</f>
        <v>2.1805555555555562</v>
      </c>
      <c r="BZ374" s="26">
        <f t="shared" si="144"/>
        <v>0.19007263922518158</v>
      </c>
    </row>
    <row r="375" spans="1:78" x14ac:dyDescent="0.25">
      <c r="A375" s="12" t="s">
        <v>31</v>
      </c>
      <c r="B375" s="13"/>
      <c r="C375" s="13"/>
      <c r="D375" s="14"/>
      <c r="E375" s="13"/>
      <c r="F375" s="13"/>
      <c r="G375" s="14"/>
      <c r="H375" s="13"/>
      <c r="I375" s="13"/>
      <c r="J375" s="14"/>
      <c r="K375" s="13"/>
      <c r="L375" s="13"/>
      <c r="M375" s="14"/>
      <c r="N375" s="13"/>
      <c r="O375" s="13"/>
      <c r="P375" s="14"/>
      <c r="Q375" s="13"/>
      <c r="R375" s="13"/>
      <c r="S375" s="14"/>
      <c r="T375" s="13"/>
      <c r="U375" s="13"/>
      <c r="V375" s="14"/>
      <c r="W375" s="13"/>
      <c r="X375" s="13"/>
      <c r="Y375" s="14"/>
      <c r="Z375" s="13"/>
      <c r="AA375" s="13"/>
      <c r="AB375" s="14"/>
      <c r="AC375" s="13"/>
      <c r="AD375" s="13"/>
      <c r="AE375" s="14"/>
      <c r="AF375" s="31"/>
      <c r="AG375" s="13"/>
      <c r="AH375" s="14"/>
      <c r="AI375" s="31"/>
      <c r="AJ375" s="13"/>
      <c r="AK375" s="14"/>
      <c r="AL375" s="31"/>
      <c r="AM375" s="13"/>
      <c r="AN375" s="14"/>
      <c r="AO375" s="31"/>
      <c r="AP375" s="13"/>
      <c r="AQ375" s="14"/>
      <c r="AR375" s="31"/>
      <c r="AS375" s="13"/>
      <c r="AT375" s="14"/>
      <c r="AU375" s="31"/>
      <c r="AV375" s="13"/>
      <c r="AW375" s="14"/>
      <c r="AX375" s="31"/>
      <c r="AY375" s="13"/>
      <c r="AZ375" s="14"/>
      <c r="BA375" s="31"/>
      <c r="BB375" s="13"/>
      <c r="BC375" s="14"/>
      <c r="BD375" s="31" t="s">
        <v>33</v>
      </c>
      <c r="BE375" s="13"/>
      <c r="BF375" s="14"/>
      <c r="BG375" s="31"/>
      <c r="BH375" s="13"/>
      <c r="BI375" s="14"/>
      <c r="BJ375" s="31"/>
      <c r="BK375" s="13"/>
      <c r="BL375" s="14"/>
      <c r="BM375" s="31"/>
      <c r="BN375" s="13"/>
      <c r="BO375" s="14"/>
      <c r="BP375" s="13"/>
      <c r="BQ375" s="13"/>
      <c r="BR375" s="14"/>
      <c r="BS375" s="13"/>
      <c r="BT375" s="13"/>
      <c r="BU375" s="14"/>
      <c r="BV375" s="15" cm="1">
        <f t="array" ref="BV375">SUMPRODUCT((B375:BU375="X") * TIME(0, 20, 0))</f>
        <v>1.3888888888888888E-2</v>
      </c>
      <c r="BX375" s="19" t="s">
        <v>31</v>
      </c>
      <c r="BY375" s="20">
        <f>SUM(BV375,BV380,BV385,BV390,BV395,BV400,BV405,BV410,BV415,BV420,BV425,BV430,BV435,BV440,BV445,BV450,BV455,BV460,BV465,BV470,BV475,BV480,BV485,BV490,BV495,BV500,BV505,BV510)</f>
        <v>1.5833333333333333</v>
      </c>
      <c r="BZ375" s="26">
        <f t="shared" si="144"/>
        <v>0.13801452784503626</v>
      </c>
    </row>
    <row r="376" spans="1:78" x14ac:dyDescent="0.25">
      <c r="A376" s="4">
        <v>45533</v>
      </c>
      <c r="B376" s="87">
        <v>0.29166666666666669</v>
      </c>
      <c r="C376" s="88"/>
      <c r="D376" s="88"/>
      <c r="E376" s="87">
        <v>0.33333333333333298</v>
      </c>
      <c r="F376" s="88"/>
      <c r="G376" s="88"/>
      <c r="H376" s="87">
        <v>0.375</v>
      </c>
      <c r="I376" s="88"/>
      <c r="J376" s="88"/>
      <c r="K376" s="87">
        <v>0.41666666666666702</v>
      </c>
      <c r="L376" s="88"/>
      <c r="M376" s="88"/>
      <c r="N376" s="87">
        <v>0.45833333333333298</v>
      </c>
      <c r="O376" s="88"/>
      <c r="P376" s="88"/>
      <c r="Q376" s="87">
        <v>0.5</v>
      </c>
      <c r="R376" s="88"/>
      <c r="S376" s="88"/>
      <c r="T376" s="87">
        <v>0.54166666666666696</v>
      </c>
      <c r="U376" s="88"/>
      <c r="V376" s="88"/>
      <c r="W376" s="87">
        <v>0.58333333333333304</v>
      </c>
      <c r="X376" s="88"/>
      <c r="Y376" s="88"/>
      <c r="Z376" s="87">
        <v>0.625</v>
      </c>
      <c r="AA376" s="88"/>
      <c r="AB376" s="88"/>
      <c r="AC376" s="87">
        <v>0.66666666666666696</v>
      </c>
      <c r="AD376" s="88"/>
      <c r="AE376" s="88"/>
      <c r="AF376" s="87">
        <v>0.70833333333333004</v>
      </c>
      <c r="AG376" s="88"/>
      <c r="AH376" s="88"/>
      <c r="AI376" s="87">
        <v>0.749999999999997</v>
      </c>
      <c r="AJ376" s="88"/>
      <c r="AK376" s="88"/>
      <c r="AL376" s="87">
        <v>0.79166666666666297</v>
      </c>
      <c r="AM376" s="88"/>
      <c r="AN376" s="88"/>
      <c r="AO376" s="87">
        <v>0.83333333333333004</v>
      </c>
      <c r="AP376" s="88"/>
      <c r="AQ376" s="88"/>
      <c r="AR376" s="87">
        <v>0.874999999999997</v>
      </c>
      <c r="AS376" s="88"/>
      <c r="AT376" s="88"/>
      <c r="AU376" s="87">
        <v>0.91666666666666297</v>
      </c>
      <c r="AV376" s="88"/>
      <c r="AW376" s="88"/>
      <c r="AX376" s="87">
        <v>0.95833333333333004</v>
      </c>
      <c r="AY376" s="88"/>
      <c r="AZ376" s="88"/>
      <c r="BA376" s="87">
        <v>0.999999999999997</v>
      </c>
      <c r="BB376" s="88"/>
      <c r="BC376" s="88"/>
      <c r="BD376" s="87">
        <v>1.0416666666666601</v>
      </c>
      <c r="BE376" s="88"/>
      <c r="BF376" s="88"/>
      <c r="BG376" s="87">
        <v>1.0833333333333299</v>
      </c>
      <c r="BH376" s="88"/>
      <c r="BI376" s="88"/>
      <c r="BJ376" s="87">
        <v>1.125</v>
      </c>
      <c r="BK376" s="88"/>
      <c r="BL376" s="88"/>
      <c r="BM376" s="87">
        <v>1.1666666666666601</v>
      </c>
      <c r="BN376" s="88"/>
      <c r="BO376" s="88"/>
      <c r="BP376" s="87">
        <v>1.2083333333333299</v>
      </c>
      <c r="BQ376" s="88"/>
      <c r="BR376" s="88"/>
      <c r="BS376" s="87">
        <v>1.25</v>
      </c>
      <c r="BT376" s="88"/>
      <c r="BU376" s="88"/>
      <c r="BV376" s="1" t="s">
        <v>0</v>
      </c>
      <c r="BX376" s="19" t="s">
        <v>34</v>
      </c>
      <c r="BY376" s="20">
        <f>SUM(BY372:BY375)</f>
        <v>11.472222222222227</v>
      </c>
      <c r="BZ376" s="26">
        <f>SUM(BZ372:BZ375)</f>
        <v>0.99999999999999978</v>
      </c>
    </row>
    <row r="377" spans="1:78" x14ac:dyDescent="0.25">
      <c r="A377" s="5" t="s">
        <v>32</v>
      </c>
      <c r="B377" s="7"/>
      <c r="C377" s="7"/>
      <c r="D377" s="8"/>
      <c r="E377" s="7"/>
      <c r="F377" s="16"/>
      <c r="G377" s="8"/>
      <c r="H377" s="7"/>
      <c r="I377" s="7"/>
      <c r="J377" s="8"/>
      <c r="K377" s="7"/>
      <c r="L377" s="17"/>
      <c r="M377" s="8"/>
      <c r="N377" s="7"/>
      <c r="O377" s="7"/>
      <c r="P377" s="8"/>
      <c r="Q377" s="7"/>
      <c r="R377" s="7"/>
      <c r="S377" s="8"/>
      <c r="T377" s="7"/>
      <c r="U377" s="7"/>
      <c r="V377" s="8"/>
      <c r="W377" s="7"/>
      <c r="X377" s="7"/>
      <c r="Y377" s="8"/>
      <c r="Z377" s="7"/>
      <c r="AA377" s="7"/>
      <c r="AB377" s="8"/>
      <c r="AC377" s="7"/>
      <c r="AD377" s="7"/>
      <c r="AE377" s="8"/>
      <c r="AF377" s="7"/>
      <c r="AG377" s="7"/>
      <c r="AH377" s="8"/>
      <c r="AI377" s="7"/>
      <c r="AJ377" s="7"/>
      <c r="AK377" s="8"/>
      <c r="AL377" s="7"/>
      <c r="AM377" s="7"/>
      <c r="AN377" s="8"/>
      <c r="AO377" s="7"/>
      <c r="AP377" s="7"/>
      <c r="AQ377" s="8"/>
      <c r="AR377" s="7"/>
      <c r="AS377" s="7"/>
      <c r="AT377" s="8"/>
      <c r="AU377" s="7"/>
      <c r="AV377" s="7" t="s">
        <v>33</v>
      </c>
      <c r="AW377" s="8" t="s">
        <v>33</v>
      </c>
      <c r="AX377" s="7" t="s">
        <v>33</v>
      </c>
      <c r="AY377" s="7" t="s">
        <v>33</v>
      </c>
      <c r="AZ377" s="8" t="s">
        <v>33</v>
      </c>
      <c r="BA377" s="7" t="s">
        <v>33</v>
      </c>
      <c r="BB377" s="7"/>
      <c r="BC377" s="8"/>
      <c r="BD377" s="7"/>
      <c r="BE377" s="7"/>
      <c r="BF377" s="8"/>
      <c r="BG377" s="7"/>
      <c r="BH377" s="7"/>
      <c r="BI377" s="8"/>
      <c r="BJ377" s="7"/>
      <c r="BK377" s="7"/>
      <c r="BL377" s="8"/>
      <c r="BM377" s="7"/>
      <c r="BN377" s="7"/>
      <c r="BO377" s="8"/>
      <c r="BP377" s="7"/>
      <c r="BQ377" s="7"/>
      <c r="BR377" s="8"/>
      <c r="BS377" s="7"/>
      <c r="BT377" s="7"/>
      <c r="BU377" s="8"/>
      <c r="BV377" s="9" cm="1">
        <f t="array" ref="BV377">SUMPRODUCT((B377:BU377="X") * TIME(0, 20, 0))</f>
        <v>8.3333333333333343E-2</v>
      </c>
    </row>
    <row r="378" spans="1:78" x14ac:dyDescent="0.25">
      <c r="A378" s="10" t="s">
        <v>29</v>
      </c>
      <c r="AM378" s="1" t="s">
        <v>33</v>
      </c>
      <c r="AN378" s="3" t="s">
        <v>33</v>
      </c>
      <c r="AO378" s="1" t="s">
        <v>33</v>
      </c>
      <c r="AP378" s="1" t="s">
        <v>33</v>
      </c>
      <c r="AQ378" s="3" t="s">
        <v>33</v>
      </c>
      <c r="AR378" s="1" t="s">
        <v>33</v>
      </c>
      <c r="AS378" s="1" t="s">
        <v>33</v>
      </c>
      <c r="AT378" s="3" t="s">
        <v>33</v>
      </c>
      <c r="AU378" s="1" t="s">
        <v>33</v>
      </c>
      <c r="BB378" s="1" t="s">
        <v>33</v>
      </c>
      <c r="BC378" s="3" t="s">
        <v>33</v>
      </c>
      <c r="BD378" s="1" t="s">
        <v>33</v>
      </c>
      <c r="BE378" s="1" t="s">
        <v>33</v>
      </c>
      <c r="BF378" s="3" t="s">
        <v>33</v>
      </c>
      <c r="BG378" s="1" t="s">
        <v>33</v>
      </c>
      <c r="BH378" s="1" t="s">
        <v>33</v>
      </c>
      <c r="BV378" s="11" cm="1">
        <f t="array" ref="BV378">SUMPRODUCT((B378:BU378="X") * TIME(0, 20, 0))</f>
        <v>0.22222222222222229</v>
      </c>
    </row>
    <row r="379" spans="1:78" x14ac:dyDescent="0.25">
      <c r="A379" s="10" t="s">
        <v>30</v>
      </c>
      <c r="BI379" s="3" t="s">
        <v>33</v>
      </c>
      <c r="BJ379" s="1" t="s">
        <v>33</v>
      </c>
      <c r="BV379" s="11" cm="1">
        <f t="array" ref="BV379">SUMPRODUCT((B379:BU379="X") * TIME(0, 20, 0))</f>
        <v>2.7777777777777776E-2</v>
      </c>
    </row>
    <row r="380" spans="1:78" x14ac:dyDescent="0.25">
      <c r="A380" s="12" t="s">
        <v>31</v>
      </c>
      <c r="B380" s="13"/>
      <c r="C380" s="13"/>
      <c r="D380" s="14"/>
      <c r="E380" s="13"/>
      <c r="F380" s="13"/>
      <c r="G380" s="14"/>
      <c r="H380" s="13"/>
      <c r="I380" s="13"/>
      <c r="J380" s="14"/>
      <c r="K380" s="13"/>
      <c r="L380" s="13"/>
      <c r="M380" s="14"/>
      <c r="N380" s="13"/>
      <c r="O380" s="13"/>
      <c r="P380" s="14"/>
      <c r="Q380" s="13"/>
      <c r="R380" s="13"/>
      <c r="S380" s="14"/>
      <c r="T380" s="13"/>
      <c r="U380" s="13"/>
      <c r="V380" s="14"/>
      <c r="W380" s="13"/>
      <c r="X380" s="13"/>
      <c r="Y380" s="14"/>
      <c r="Z380" s="13"/>
      <c r="AA380" s="13"/>
      <c r="AB380" s="14"/>
      <c r="AC380" s="13"/>
      <c r="AD380" s="13"/>
      <c r="AE380" s="14"/>
      <c r="AF380" s="13"/>
      <c r="AG380" s="13"/>
      <c r="AH380" s="14"/>
      <c r="AI380" s="13"/>
      <c r="AJ380" s="13"/>
      <c r="AK380" s="14"/>
      <c r="AL380" s="13"/>
      <c r="AM380" s="13"/>
      <c r="AN380" s="14"/>
      <c r="AO380" s="13"/>
      <c r="AP380" s="13"/>
      <c r="AQ380" s="14"/>
      <c r="AR380" s="13"/>
      <c r="AS380" s="13"/>
      <c r="AT380" s="14"/>
      <c r="AU380" s="13"/>
      <c r="AV380" s="13"/>
      <c r="AW380" s="14"/>
      <c r="AX380" s="13"/>
      <c r="AY380" s="13"/>
      <c r="AZ380" s="14"/>
      <c r="BA380" s="13"/>
      <c r="BB380" s="13"/>
      <c r="BC380" s="14"/>
      <c r="BD380" s="13"/>
      <c r="BE380" s="13"/>
      <c r="BF380" s="14"/>
      <c r="BG380" s="13"/>
      <c r="BH380" s="13"/>
      <c r="BI380" s="14"/>
      <c r="BJ380" s="13"/>
      <c r="BK380" s="13" t="s">
        <v>33</v>
      </c>
      <c r="BL380" s="14" t="s">
        <v>33</v>
      </c>
      <c r="BM380" s="13" t="s">
        <v>33</v>
      </c>
      <c r="BN380" s="13" t="s">
        <v>33</v>
      </c>
      <c r="BO380" s="14" t="s">
        <v>33</v>
      </c>
      <c r="BP380" s="13" t="s">
        <v>33</v>
      </c>
      <c r="BQ380" s="13" t="s">
        <v>33</v>
      </c>
      <c r="BR380" s="14" t="s">
        <v>33</v>
      </c>
      <c r="BS380" s="13"/>
      <c r="BT380" s="13"/>
      <c r="BU380" s="14"/>
      <c r="BV380" s="15" cm="1">
        <f t="array" ref="BV380">SUMPRODUCT((B380:BU380="X") * TIME(0, 20, 0))</f>
        <v>0.11111111111111113</v>
      </c>
    </row>
    <row r="381" spans="1:78" x14ac:dyDescent="0.25">
      <c r="A381" s="4">
        <v>45534</v>
      </c>
      <c r="B381" s="87">
        <v>0.29166666666666669</v>
      </c>
      <c r="C381" s="88"/>
      <c r="D381" s="88"/>
      <c r="E381" s="87">
        <v>0.33333333333333298</v>
      </c>
      <c r="F381" s="88"/>
      <c r="G381" s="88"/>
      <c r="H381" s="87">
        <v>0.375</v>
      </c>
      <c r="I381" s="88"/>
      <c r="J381" s="88"/>
      <c r="K381" s="87">
        <v>0.41666666666666702</v>
      </c>
      <c r="L381" s="88"/>
      <c r="M381" s="88"/>
      <c r="N381" s="87">
        <v>0.45833333333333298</v>
      </c>
      <c r="O381" s="88"/>
      <c r="P381" s="88"/>
      <c r="Q381" s="87">
        <v>0.5</v>
      </c>
      <c r="R381" s="88"/>
      <c r="S381" s="88"/>
      <c r="T381" s="87">
        <v>0.54166666666666696</v>
      </c>
      <c r="U381" s="88"/>
      <c r="V381" s="88"/>
      <c r="W381" s="87">
        <v>0.58333333333333304</v>
      </c>
      <c r="X381" s="88"/>
      <c r="Y381" s="88"/>
      <c r="Z381" s="87">
        <v>0.625</v>
      </c>
      <c r="AA381" s="88"/>
      <c r="AB381" s="88"/>
      <c r="AC381" s="87">
        <v>0.66666666666666696</v>
      </c>
      <c r="AD381" s="88"/>
      <c r="AE381" s="88"/>
      <c r="AF381" s="87">
        <v>0.70833333333333004</v>
      </c>
      <c r="AG381" s="88"/>
      <c r="AH381" s="88"/>
      <c r="AI381" s="87">
        <v>0.749999999999997</v>
      </c>
      <c r="AJ381" s="88"/>
      <c r="AK381" s="88"/>
      <c r="AL381" s="87">
        <v>0.79166666666666297</v>
      </c>
      <c r="AM381" s="88"/>
      <c r="AN381" s="88"/>
      <c r="AO381" s="87">
        <v>0.83333333333333004</v>
      </c>
      <c r="AP381" s="88"/>
      <c r="AQ381" s="88"/>
      <c r="AR381" s="87">
        <v>0.874999999999997</v>
      </c>
      <c r="AS381" s="88"/>
      <c r="AT381" s="88"/>
      <c r="AU381" s="87">
        <v>0.91666666666666297</v>
      </c>
      <c r="AV381" s="88"/>
      <c r="AW381" s="88"/>
      <c r="AX381" s="87">
        <v>0.95833333333333004</v>
      </c>
      <c r="AY381" s="88"/>
      <c r="AZ381" s="88"/>
      <c r="BA381" s="87">
        <v>0.999999999999997</v>
      </c>
      <c r="BB381" s="88"/>
      <c r="BC381" s="88"/>
      <c r="BD381" s="87">
        <v>1.0416666666666601</v>
      </c>
      <c r="BE381" s="88"/>
      <c r="BF381" s="88"/>
      <c r="BG381" s="87">
        <v>1.0833333333333299</v>
      </c>
      <c r="BH381" s="88"/>
      <c r="BI381" s="88"/>
      <c r="BJ381" s="87">
        <v>1.125</v>
      </c>
      <c r="BK381" s="88"/>
      <c r="BL381" s="88"/>
      <c r="BM381" s="87">
        <v>1.1666666666666601</v>
      </c>
      <c r="BN381" s="88"/>
      <c r="BO381" s="88"/>
      <c r="BP381" s="87">
        <v>1.2083333333333299</v>
      </c>
      <c r="BQ381" s="88"/>
      <c r="BR381" s="88"/>
      <c r="BS381" s="87">
        <v>1.25</v>
      </c>
      <c r="BT381" s="88"/>
      <c r="BU381" s="88"/>
      <c r="BV381" s="1" t="s">
        <v>0</v>
      </c>
    </row>
    <row r="382" spans="1:78" x14ac:dyDescent="0.25">
      <c r="A382" s="5" t="s">
        <v>32</v>
      </c>
      <c r="B382" s="7"/>
      <c r="C382" s="7"/>
      <c r="D382" s="8"/>
      <c r="E382" s="7"/>
      <c r="F382" s="7"/>
      <c r="G382" s="8"/>
      <c r="H382" s="7"/>
      <c r="I382" s="7"/>
      <c r="J382" s="8"/>
      <c r="K382" s="7"/>
      <c r="L382" s="7"/>
      <c r="M382" s="8"/>
      <c r="N382" s="7"/>
      <c r="O382" s="7"/>
      <c r="P382" s="8"/>
      <c r="Q382" s="7"/>
      <c r="R382" s="7"/>
      <c r="S382" s="8"/>
      <c r="T382" s="7"/>
      <c r="U382" s="7"/>
      <c r="V382" s="8"/>
      <c r="W382" s="7"/>
      <c r="X382" s="7"/>
      <c r="Y382" s="8"/>
      <c r="Z382" s="7"/>
      <c r="AA382" s="7"/>
      <c r="AB382" s="8"/>
      <c r="AC382" s="7"/>
      <c r="AD382" s="7"/>
      <c r="AE382" s="8"/>
      <c r="AF382" s="7"/>
      <c r="AG382" s="7"/>
      <c r="AH382" s="8"/>
      <c r="AI382" s="7"/>
      <c r="AJ382" s="7"/>
      <c r="AK382" s="8"/>
      <c r="AL382" s="7"/>
      <c r="AM382" s="7"/>
      <c r="AN382" s="8"/>
      <c r="AO382" s="7"/>
      <c r="AP382" s="7"/>
      <c r="AQ382" s="8"/>
      <c r="AR382" s="7"/>
      <c r="AS382" s="7"/>
      <c r="AT382" s="8"/>
      <c r="AU382" s="7"/>
      <c r="AV382" s="7"/>
      <c r="AW382" s="8"/>
      <c r="AX382" s="7"/>
      <c r="AY382" s="7"/>
      <c r="AZ382" s="8"/>
      <c r="BA382" s="7"/>
      <c r="BB382" s="7"/>
      <c r="BC382" s="8"/>
      <c r="BD382" s="7"/>
      <c r="BE382" s="7"/>
      <c r="BF382" s="8"/>
      <c r="BG382" s="7"/>
      <c r="BH382" s="7"/>
      <c r="BI382" s="8"/>
      <c r="BJ382" s="7"/>
      <c r="BK382" s="7"/>
      <c r="BL382" s="8"/>
      <c r="BM382" s="7"/>
      <c r="BN382" s="7"/>
      <c r="BO382" s="8"/>
      <c r="BP382" s="7"/>
      <c r="BQ382" s="7"/>
      <c r="BR382" s="8"/>
      <c r="BS382" s="7"/>
      <c r="BT382" s="7"/>
      <c r="BU382" s="8"/>
      <c r="BV382" s="9" cm="1">
        <f t="array" ref="BV382">SUMPRODUCT((B382:BU382="X") * TIME(0, 20, 0))</f>
        <v>0</v>
      </c>
    </row>
    <row r="383" spans="1:78" x14ac:dyDescent="0.25">
      <c r="A383" s="10" t="s">
        <v>29</v>
      </c>
      <c r="AS383" s="1" t="s">
        <v>33</v>
      </c>
      <c r="AT383" s="3" t="s">
        <v>33</v>
      </c>
      <c r="AU383" s="1" t="s">
        <v>33</v>
      </c>
      <c r="AV383" s="1" t="s">
        <v>33</v>
      </c>
      <c r="AW383" s="3" t="s">
        <v>33</v>
      </c>
      <c r="AZ383" s="3" t="s">
        <v>33</v>
      </c>
      <c r="BA383" s="1" t="s">
        <v>33</v>
      </c>
      <c r="BB383" s="1" t="s">
        <v>33</v>
      </c>
      <c r="BV383" s="11" cm="1">
        <f t="array" ref="BV383">SUMPRODUCT((B383:BU383="X") * TIME(0, 20, 0))</f>
        <v>0.11111111111111113</v>
      </c>
    </row>
    <row r="384" spans="1:78" x14ac:dyDescent="0.25">
      <c r="A384" s="10" t="s">
        <v>30</v>
      </c>
      <c r="AN384" s="3" t="s">
        <v>33</v>
      </c>
      <c r="BC384" s="3" t="s">
        <v>33</v>
      </c>
      <c r="BD384" s="1" t="s">
        <v>33</v>
      </c>
      <c r="BE384" s="1" t="s">
        <v>33</v>
      </c>
      <c r="BF384" s="3" t="s">
        <v>33</v>
      </c>
      <c r="BG384" s="1" t="s">
        <v>33</v>
      </c>
      <c r="BH384" s="1" t="s">
        <v>33</v>
      </c>
      <c r="BI384" s="3" t="s">
        <v>33</v>
      </c>
      <c r="BJ384" s="1" t="s">
        <v>33</v>
      </c>
      <c r="BK384" s="1" t="s">
        <v>33</v>
      </c>
      <c r="BL384" s="3" t="s">
        <v>33</v>
      </c>
      <c r="BV384" s="11" cm="1">
        <f t="array" ref="BV384">SUMPRODUCT((B384:BU384="X") * TIME(0, 20, 0))</f>
        <v>0.15277777777777782</v>
      </c>
    </row>
    <row r="385" spans="1:74" x14ac:dyDescent="0.25">
      <c r="A385" s="12" t="s">
        <v>31</v>
      </c>
      <c r="B385" s="13"/>
      <c r="C385" s="13"/>
      <c r="D385" s="14"/>
      <c r="E385" s="13"/>
      <c r="F385" s="13"/>
      <c r="G385" s="14"/>
      <c r="H385" s="13"/>
      <c r="I385" s="13"/>
      <c r="J385" s="14"/>
      <c r="K385" s="13"/>
      <c r="L385" s="13"/>
      <c r="M385" s="14"/>
      <c r="N385" s="13"/>
      <c r="O385" s="13"/>
      <c r="P385" s="14"/>
      <c r="Q385" s="13"/>
      <c r="R385" s="13"/>
      <c r="S385" s="14"/>
      <c r="T385" s="13"/>
      <c r="U385" s="13"/>
      <c r="V385" s="14"/>
      <c r="W385" s="13"/>
      <c r="X385" s="13"/>
      <c r="Y385" s="14"/>
      <c r="Z385" s="13"/>
      <c r="AA385" s="13"/>
      <c r="AB385" s="14"/>
      <c r="AC385" s="13"/>
      <c r="AD385" s="13"/>
      <c r="AE385" s="14"/>
      <c r="AF385" s="13"/>
      <c r="AG385" s="13"/>
      <c r="AH385" s="14"/>
      <c r="AI385" s="13"/>
      <c r="AJ385" s="13"/>
      <c r="AK385" s="14"/>
      <c r="AL385" s="13"/>
      <c r="AM385" s="13"/>
      <c r="AN385" s="14"/>
      <c r="AO385" s="13" t="s">
        <v>33</v>
      </c>
      <c r="AP385" s="13" t="s">
        <v>33</v>
      </c>
      <c r="AQ385" s="14" t="s">
        <v>33</v>
      </c>
      <c r="AR385" s="13" t="s">
        <v>33</v>
      </c>
      <c r="AS385" s="13"/>
      <c r="AT385" s="14"/>
      <c r="AU385" s="13"/>
      <c r="AV385" s="13"/>
      <c r="AW385" s="14"/>
      <c r="AX385" s="13" t="s">
        <v>33</v>
      </c>
      <c r="AY385" s="13" t="s">
        <v>33</v>
      </c>
      <c r="AZ385" s="14"/>
      <c r="BA385" s="13"/>
      <c r="BB385" s="13"/>
      <c r="BC385" s="14"/>
      <c r="BD385" s="13"/>
      <c r="BE385" s="13"/>
      <c r="BF385" s="14"/>
      <c r="BG385" s="13"/>
      <c r="BH385" s="13"/>
      <c r="BI385" s="14"/>
      <c r="BJ385" s="13"/>
      <c r="BK385" s="13"/>
      <c r="BL385" s="14"/>
      <c r="BM385" s="13"/>
      <c r="BN385" s="13"/>
      <c r="BO385" s="14"/>
      <c r="BP385" s="13"/>
      <c r="BQ385" s="13"/>
      <c r="BR385" s="14"/>
      <c r="BS385" s="13"/>
      <c r="BT385" s="13"/>
      <c r="BU385" s="14"/>
      <c r="BV385" s="15" cm="1">
        <f t="array" ref="BV385">SUMPRODUCT((B385:BU385="X") * TIME(0, 20, 0))</f>
        <v>8.3333333333333343E-2</v>
      </c>
    </row>
    <row r="386" spans="1:74" x14ac:dyDescent="0.25">
      <c r="A386" s="4">
        <v>45535</v>
      </c>
      <c r="B386" s="87">
        <v>0.29166666666666669</v>
      </c>
      <c r="C386" s="88"/>
      <c r="D386" s="88"/>
      <c r="E386" s="87">
        <v>0.33333333333333298</v>
      </c>
      <c r="F386" s="88"/>
      <c r="G386" s="88"/>
      <c r="H386" s="87">
        <v>0.375</v>
      </c>
      <c r="I386" s="88"/>
      <c r="J386" s="88"/>
      <c r="K386" s="87">
        <v>0.41666666666666702</v>
      </c>
      <c r="L386" s="88"/>
      <c r="M386" s="88"/>
      <c r="N386" s="87">
        <v>0.45833333333333298</v>
      </c>
      <c r="O386" s="88"/>
      <c r="P386" s="88"/>
      <c r="Q386" s="87">
        <v>0.5</v>
      </c>
      <c r="R386" s="88"/>
      <c r="S386" s="88"/>
      <c r="T386" s="87">
        <v>0.54166666666666696</v>
      </c>
      <c r="U386" s="88"/>
      <c r="V386" s="88"/>
      <c r="W386" s="87">
        <v>0.58333333333333304</v>
      </c>
      <c r="X386" s="88"/>
      <c r="Y386" s="88"/>
      <c r="Z386" s="87">
        <v>0.625</v>
      </c>
      <c r="AA386" s="88"/>
      <c r="AB386" s="88"/>
      <c r="AC386" s="87">
        <v>0.66666666666666696</v>
      </c>
      <c r="AD386" s="88"/>
      <c r="AE386" s="88"/>
      <c r="AF386" s="87">
        <v>0.70833333333333004</v>
      </c>
      <c r="AG386" s="88"/>
      <c r="AH386" s="88"/>
      <c r="AI386" s="87">
        <v>0.749999999999997</v>
      </c>
      <c r="AJ386" s="88"/>
      <c r="AK386" s="88"/>
      <c r="AL386" s="87">
        <v>0.79166666666666297</v>
      </c>
      <c r="AM386" s="88"/>
      <c r="AN386" s="88"/>
      <c r="AO386" s="87">
        <v>0.83333333333333004</v>
      </c>
      <c r="AP386" s="88"/>
      <c r="AQ386" s="88"/>
      <c r="AR386" s="87">
        <v>0.874999999999997</v>
      </c>
      <c r="AS386" s="88"/>
      <c r="AT386" s="88"/>
      <c r="AU386" s="87">
        <v>0.91666666666666297</v>
      </c>
      <c r="AV386" s="88"/>
      <c r="AW386" s="88"/>
      <c r="AX386" s="87">
        <v>0.95833333333333004</v>
      </c>
      <c r="AY386" s="88"/>
      <c r="AZ386" s="88"/>
      <c r="BA386" s="87">
        <v>0.999999999999997</v>
      </c>
      <c r="BB386" s="88"/>
      <c r="BC386" s="88"/>
      <c r="BD386" s="87">
        <v>1.0416666666666601</v>
      </c>
      <c r="BE386" s="88"/>
      <c r="BF386" s="88"/>
      <c r="BG386" s="87">
        <v>1.0833333333333299</v>
      </c>
      <c r="BH386" s="88"/>
      <c r="BI386" s="88"/>
      <c r="BJ386" s="87">
        <v>1.125</v>
      </c>
      <c r="BK386" s="88"/>
      <c r="BL386" s="88"/>
      <c r="BM386" s="87">
        <v>1.1666666666666601</v>
      </c>
      <c r="BN386" s="88"/>
      <c r="BO386" s="88"/>
      <c r="BP386" s="87">
        <v>1.2083333333333299</v>
      </c>
      <c r="BQ386" s="88"/>
      <c r="BR386" s="88"/>
      <c r="BS386" s="87">
        <v>1.25</v>
      </c>
      <c r="BT386" s="88"/>
      <c r="BU386" s="88"/>
      <c r="BV386" s="1" t="s">
        <v>0</v>
      </c>
    </row>
    <row r="387" spans="1:74" x14ac:dyDescent="0.25">
      <c r="A387" s="5" t="s">
        <v>32</v>
      </c>
      <c r="B387" s="7"/>
      <c r="C387" s="7"/>
      <c r="D387" s="8"/>
      <c r="E387" s="7"/>
      <c r="F387" s="7"/>
      <c r="G387" s="8"/>
      <c r="H387" s="7"/>
      <c r="I387" s="7"/>
      <c r="J387" s="8"/>
      <c r="K387" s="7"/>
      <c r="L387" s="7"/>
      <c r="M387" s="8"/>
      <c r="N387" s="7"/>
      <c r="O387" s="7"/>
      <c r="P387" s="8"/>
      <c r="Q387" s="7"/>
      <c r="R387" s="7"/>
      <c r="S387" s="8"/>
      <c r="T387" s="7"/>
      <c r="U387" s="7"/>
      <c r="V387" s="8"/>
      <c r="W387" s="7"/>
      <c r="X387" s="7"/>
      <c r="Y387" s="8"/>
      <c r="Z387" s="7"/>
      <c r="AA387" s="7"/>
      <c r="AB387" s="8"/>
      <c r="AC387" s="7"/>
      <c r="AD387" s="7"/>
      <c r="AE387" s="8"/>
      <c r="AF387" s="7"/>
      <c r="AG387" s="7"/>
      <c r="AH387" s="8"/>
      <c r="AI387" s="7"/>
      <c r="AJ387" s="7"/>
      <c r="AK387" s="8"/>
      <c r="AL387" s="7"/>
      <c r="AM387" s="7"/>
      <c r="AN387" s="8"/>
      <c r="AO387" s="7"/>
      <c r="AP387" s="7"/>
      <c r="AQ387" s="8"/>
      <c r="AR387" s="7"/>
      <c r="AS387" s="7"/>
      <c r="AT387" s="8"/>
      <c r="AU387" s="7"/>
      <c r="AV387" s="7" t="s">
        <v>33</v>
      </c>
      <c r="AW387" s="8" t="s">
        <v>33</v>
      </c>
      <c r="AX387" s="7"/>
      <c r="AY387" s="7"/>
      <c r="AZ387" s="8"/>
      <c r="BA387" s="7"/>
      <c r="BB387" s="7"/>
      <c r="BC387" s="8"/>
      <c r="BD387" s="7"/>
      <c r="BE387" s="7"/>
      <c r="BF387" s="8"/>
      <c r="BG387" s="7"/>
      <c r="BH387" s="7" t="s">
        <v>33</v>
      </c>
      <c r="BI387" s="8" t="s">
        <v>33</v>
      </c>
      <c r="BJ387" s="7" t="s">
        <v>33</v>
      </c>
      <c r="BK387" s="7" t="s">
        <v>33</v>
      </c>
      <c r="BL387" s="8"/>
      <c r="BM387" s="7"/>
      <c r="BN387" s="7"/>
      <c r="BO387" s="8"/>
      <c r="BP387" s="7"/>
      <c r="BQ387" s="7"/>
      <c r="BR387" s="8"/>
      <c r="BS387" s="7"/>
      <c r="BT387" s="7"/>
      <c r="BU387" s="8"/>
      <c r="BV387" s="9" cm="1">
        <f t="array" ref="BV387">SUMPRODUCT((B387:BU387="X") * TIME(0, 20, 0))</f>
        <v>8.3333333333333343E-2</v>
      </c>
    </row>
    <row r="388" spans="1:74" x14ac:dyDescent="0.25">
      <c r="A388" s="10" t="s">
        <v>29</v>
      </c>
      <c r="BA388" s="1" t="s">
        <v>33</v>
      </c>
      <c r="BB388" s="1" t="s">
        <v>33</v>
      </c>
      <c r="BC388" s="3" t="s">
        <v>33</v>
      </c>
      <c r="BD388" s="1" t="s">
        <v>33</v>
      </c>
      <c r="BE388" s="1" t="s">
        <v>33</v>
      </c>
      <c r="BF388" s="3" t="s">
        <v>33</v>
      </c>
      <c r="BG388" s="1" t="s">
        <v>33</v>
      </c>
      <c r="BV388" s="11" cm="1">
        <f t="array" ref="BV388">SUMPRODUCT((B388:BU388="X") * TIME(0, 20, 0))</f>
        <v>9.7222222222222238E-2</v>
      </c>
    </row>
    <row r="389" spans="1:74" x14ac:dyDescent="0.25">
      <c r="A389" s="10" t="s">
        <v>30</v>
      </c>
      <c r="AN389" s="3" t="s">
        <v>33</v>
      </c>
      <c r="AO389" s="1" t="s">
        <v>33</v>
      </c>
      <c r="AP389" s="1" t="s">
        <v>33</v>
      </c>
      <c r="AQ389" s="3" t="s">
        <v>33</v>
      </c>
      <c r="AR389" s="1" t="s">
        <v>33</v>
      </c>
      <c r="AS389" s="1" t="s">
        <v>33</v>
      </c>
      <c r="AT389" s="3" t="s">
        <v>33</v>
      </c>
      <c r="AU389" s="1" t="s">
        <v>33</v>
      </c>
      <c r="BV389" s="11" cm="1">
        <f t="array" ref="BV389">SUMPRODUCT((B389:BU389="X") * TIME(0, 20, 0))</f>
        <v>0.11111111111111113</v>
      </c>
    </row>
    <row r="390" spans="1:74" x14ac:dyDescent="0.25">
      <c r="A390" s="12" t="s">
        <v>31</v>
      </c>
      <c r="B390" s="13"/>
      <c r="C390" s="13"/>
      <c r="D390" s="14"/>
      <c r="E390" s="13"/>
      <c r="F390" s="13"/>
      <c r="G390" s="14"/>
      <c r="H390" s="13"/>
      <c r="I390" s="13"/>
      <c r="J390" s="14"/>
      <c r="K390" s="13"/>
      <c r="L390" s="13"/>
      <c r="M390" s="14"/>
      <c r="N390" s="13"/>
      <c r="O390" s="13"/>
      <c r="P390" s="14"/>
      <c r="Q390" s="13"/>
      <c r="R390" s="13"/>
      <c r="S390" s="14"/>
      <c r="T390" s="13"/>
      <c r="U390" s="13"/>
      <c r="V390" s="14"/>
      <c r="W390" s="13"/>
      <c r="X390" s="13"/>
      <c r="Y390" s="14"/>
      <c r="Z390" s="13"/>
      <c r="AA390" s="13"/>
      <c r="AB390" s="14"/>
      <c r="AC390" s="13"/>
      <c r="AD390" s="13"/>
      <c r="AE390" s="14"/>
      <c r="AF390" s="13"/>
      <c r="AG390" s="13"/>
      <c r="AH390" s="14"/>
      <c r="AI390" s="13"/>
      <c r="AJ390" s="13"/>
      <c r="AK390" s="14"/>
      <c r="AL390" s="13"/>
      <c r="AM390" s="13"/>
      <c r="AN390" s="14"/>
      <c r="AO390" s="13"/>
      <c r="AP390" s="13"/>
      <c r="AQ390" s="14"/>
      <c r="AR390" s="13"/>
      <c r="AS390" s="13"/>
      <c r="AT390" s="14"/>
      <c r="AU390" s="13"/>
      <c r="AV390" s="13"/>
      <c r="AW390" s="14"/>
      <c r="AX390" s="13" t="s">
        <v>33</v>
      </c>
      <c r="AY390" s="13" t="s">
        <v>33</v>
      </c>
      <c r="AZ390" s="14" t="s">
        <v>33</v>
      </c>
      <c r="BA390" s="13"/>
      <c r="BB390" s="13"/>
      <c r="BC390" s="14"/>
      <c r="BD390" s="13"/>
      <c r="BE390" s="13"/>
      <c r="BF390" s="14"/>
      <c r="BG390" s="13"/>
      <c r="BH390" s="13"/>
      <c r="BI390" s="14"/>
      <c r="BJ390" s="13"/>
      <c r="BK390" s="13"/>
      <c r="BL390" s="14"/>
      <c r="BM390" s="13"/>
      <c r="BN390" s="13"/>
      <c r="BO390" s="14"/>
      <c r="BP390" s="13"/>
      <c r="BQ390" s="13"/>
      <c r="BR390" s="14"/>
      <c r="BS390" s="13"/>
      <c r="BT390" s="13"/>
      <c r="BU390" s="14"/>
      <c r="BV390" s="15" cm="1">
        <f t="array" ref="BV390">SUMPRODUCT((B390:BU390="X") * TIME(0, 20, 0))</f>
        <v>4.1666666666666664E-2</v>
      </c>
    </row>
    <row r="391" spans="1:74" x14ac:dyDescent="0.25">
      <c r="A391" s="4">
        <v>45536</v>
      </c>
      <c r="B391" s="87">
        <v>0.29166666666666669</v>
      </c>
      <c r="C391" s="88"/>
      <c r="D391" s="88"/>
      <c r="E391" s="87">
        <v>0.33333333333333298</v>
      </c>
      <c r="F391" s="88"/>
      <c r="G391" s="88"/>
      <c r="H391" s="87">
        <v>0.375</v>
      </c>
      <c r="I391" s="88"/>
      <c r="J391" s="88"/>
      <c r="K391" s="87">
        <v>0.41666666666666702</v>
      </c>
      <c r="L391" s="88"/>
      <c r="M391" s="88"/>
      <c r="N391" s="87">
        <v>0.45833333333333298</v>
      </c>
      <c r="O391" s="88"/>
      <c r="P391" s="88"/>
      <c r="Q391" s="87">
        <v>0.5</v>
      </c>
      <c r="R391" s="88"/>
      <c r="S391" s="88"/>
      <c r="T391" s="87">
        <v>0.54166666666666696</v>
      </c>
      <c r="U391" s="88"/>
      <c r="V391" s="88"/>
      <c r="W391" s="87">
        <v>0.58333333333333304</v>
      </c>
      <c r="X391" s="88"/>
      <c r="Y391" s="88"/>
      <c r="Z391" s="87">
        <v>0.625</v>
      </c>
      <c r="AA391" s="88"/>
      <c r="AB391" s="88"/>
      <c r="AC391" s="87">
        <v>0.66666666666666696</v>
      </c>
      <c r="AD391" s="88"/>
      <c r="AE391" s="88"/>
      <c r="AF391" s="87">
        <v>0.70833333333333004</v>
      </c>
      <c r="AG391" s="88"/>
      <c r="AH391" s="88"/>
      <c r="AI391" s="87">
        <v>0.749999999999997</v>
      </c>
      <c r="AJ391" s="88"/>
      <c r="AK391" s="88"/>
      <c r="AL391" s="87">
        <v>0.79166666666666297</v>
      </c>
      <c r="AM391" s="88"/>
      <c r="AN391" s="88"/>
      <c r="AO391" s="87">
        <v>0.83333333333333004</v>
      </c>
      <c r="AP391" s="88"/>
      <c r="AQ391" s="88"/>
      <c r="AR391" s="87">
        <v>0.874999999999997</v>
      </c>
      <c r="AS391" s="88"/>
      <c r="AT391" s="88"/>
      <c r="AU391" s="87">
        <v>0.91666666666666297</v>
      </c>
      <c r="AV391" s="88"/>
      <c r="AW391" s="88"/>
      <c r="AX391" s="87">
        <v>0.95833333333333004</v>
      </c>
      <c r="AY391" s="88"/>
      <c r="AZ391" s="88"/>
      <c r="BA391" s="87">
        <v>0.999999999999997</v>
      </c>
      <c r="BB391" s="88"/>
      <c r="BC391" s="88"/>
      <c r="BD391" s="87">
        <v>1.0416666666666601</v>
      </c>
      <c r="BE391" s="88"/>
      <c r="BF391" s="88"/>
      <c r="BG391" s="87">
        <v>1.0833333333333299</v>
      </c>
      <c r="BH391" s="88"/>
      <c r="BI391" s="88"/>
      <c r="BJ391" s="87">
        <v>1.125</v>
      </c>
      <c r="BK391" s="88"/>
      <c r="BL391" s="88"/>
      <c r="BM391" s="87">
        <v>1.1666666666666601</v>
      </c>
      <c r="BN391" s="88"/>
      <c r="BO391" s="88"/>
      <c r="BP391" s="87">
        <v>1.2083333333333299</v>
      </c>
      <c r="BQ391" s="88"/>
      <c r="BR391" s="88"/>
      <c r="BS391" s="87">
        <v>1.25</v>
      </c>
      <c r="BT391" s="88"/>
      <c r="BU391" s="88"/>
      <c r="BV391" s="1" t="s">
        <v>0</v>
      </c>
    </row>
    <row r="392" spans="1:74" x14ac:dyDescent="0.25">
      <c r="A392" s="5" t="s">
        <v>32</v>
      </c>
      <c r="B392" s="7"/>
      <c r="C392" s="7"/>
      <c r="D392" s="8"/>
      <c r="E392" s="7"/>
      <c r="F392" s="7"/>
      <c r="G392" s="8"/>
      <c r="H392" s="7"/>
      <c r="I392" s="7"/>
      <c r="J392" s="8"/>
      <c r="K392" s="7"/>
      <c r="L392" s="7"/>
      <c r="M392" s="8"/>
      <c r="N392" s="7"/>
      <c r="O392" s="7"/>
      <c r="P392" s="8"/>
      <c r="Q392" s="7"/>
      <c r="R392" s="7"/>
      <c r="S392" s="8"/>
      <c r="T392" s="7"/>
      <c r="U392" s="7"/>
      <c r="V392" s="8"/>
      <c r="W392" s="7"/>
      <c r="X392" s="7"/>
      <c r="Y392" s="8"/>
      <c r="Z392" s="7"/>
      <c r="AA392" s="7"/>
      <c r="AB392" s="8"/>
      <c r="AC392" s="7"/>
      <c r="AD392" s="7"/>
      <c r="AE392" s="8"/>
      <c r="AF392" s="7"/>
      <c r="AG392" s="7"/>
      <c r="AH392" s="8"/>
      <c r="AI392" s="7"/>
      <c r="AJ392" s="7"/>
      <c r="AK392" s="8"/>
      <c r="AL392" s="7"/>
      <c r="AM392" s="7"/>
      <c r="AN392" s="8"/>
      <c r="AO392" s="7" t="s">
        <v>33</v>
      </c>
      <c r="AP392" s="7" t="s">
        <v>33</v>
      </c>
      <c r="AQ392" s="8" t="s">
        <v>33</v>
      </c>
      <c r="AR392" s="7" t="s">
        <v>33</v>
      </c>
      <c r="AS392" s="7"/>
      <c r="AT392" s="8"/>
      <c r="AU392" s="7"/>
      <c r="AV392" s="7"/>
      <c r="AW392" s="8"/>
      <c r="AX392" s="7" t="s">
        <v>33</v>
      </c>
      <c r="AY392" s="7" t="s">
        <v>33</v>
      </c>
      <c r="AZ392" s="8" t="s">
        <v>33</v>
      </c>
      <c r="BA392" s="7" t="s">
        <v>33</v>
      </c>
      <c r="BB392" s="7" t="s">
        <v>33</v>
      </c>
      <c r="BC392" s="8"/>
      <c r="BD392" s="7"/>
      <c r="BE392" s="7"/>
      <c r="BF392" s="8"/>
      <c r="BG392" s="7"/>
      <c r="BH392" s="7"/>
      <c r="BI392" s="8"/>
      <c r="BJ392" s="7"/>
      <c r="BK392" s="7"/>
      <c r="BL392" s="8"/>
      <c r="BM392" s="7" t="s">
        <v>33</v>
      </c>
      <c r="BN392" s="7" t="s">
        <v>33</v>
      </c>
      <c r="BO392" s="8" t="s">
        <v>33</v>
      </c>
      <c r="BP392" s="7" t="s">
        <v>33</v>
      </c>
      <c r="BQ392" s="7" t="s">
        <v>33</v>
      </c>
      <c r="BR392" s="8" t="s">
        <v>33</v>
      </c>
      <c r="BS392" s="7"/>
      <c r="BT392" s="7"/>
      <c r="BU392" s="8"/>
      <c r="BV392" s="9" cm="1">
        <f t="array" ref="BV392">SUMPRODUCT((B392:BU392="X") * TIME(0, 20, 0))</f>
        <v>0.2083333333333334</v>
      </c>
    </row>
    <row r="393" spans="1:74" x14ac:dyDescent="0.25">
      <c r="A393" s="10" t="s">
        <v>29</v>
      </c>
      <c r="AL393" s="1" t="s">
        <v>33</v>
      </c>
      <c r="AM393" s="1" t="s">
        <v>33</v>
      </c>
      <c r="AN393" s="3" t="s">
        <v>33</v>
      </c>
      <c r="AS393" s="1" t="s">
        <v>33</v>
      </c>
      <c r="AT393" s="3" t="s">
        <v>33</v>
      </c>
      <c r="AU393" s="1" t="s">
        <v>33</v>
      </c>
      <c r="AV393" s="1" t="s">
        <v>33</v>
      </c>
      <c r="AW393" s="3" t="s">
        <v>33</v>
      </c>
      <c r="BC393" s="3" t="s">
        <v>33</v>
      </c>
      <c r="BD393" s="1" t="s">
        <v>33</v>
      </c>
      <c r="BE393" s="1" t="s">
        <v>33</v>
      </c>
      <c r="BF393" s="3" t="s">
        <v>33</v>
      </c>
      <c r="BG393" s="1" t="s">
        <v>33</v>
      </c>
      <c r="BV393" s="11" cm="1">
        <f t="array" ref="BV393">SUMPRODUCT((B393:BU393="X") * TIME(0, 20, 0))</f>
        <v>0.18055555555555561</v>
      </c>
    </row>
    <row r="394" spans="1:74" x14ac:dyDescent="0.25">
      <c r="A394" s="10" t="s">
        <v>30</v>
      </c>
      <c r="BH394" s="1" t="s">
        <v>33</v>
      </c>
      <c r="BI394" s="3" t="s">
        <v>33</v>
      </c>
      <c r="BJ394" s="1" t="s">
        <v>33</v>
      </c>
      <c r="BK394" s="1" t="s">
        <v>33</v>
      </c>
      <c r="BL394" s="3" t="s">
        <v>33</v>
      </c>
      <c r="BV394" s="11" cm="1">
        <f t="array" ref="BV394">SUMPRODUCT((B394:BU394="X") * TIME(0, 20, 0))</f>
        <v>6.9444444444444448E-2</v>
      </c>
    </row>
    <row r="395" spans="1:74" x14ac:dyDescent="0.25">
      <c r="A395" s="12" t="s">
        <v>31</v>
      </c>
      <c r="B395" s="13"/>
      <c r="C395" s="13"/>
      <c r="D395" s="14"/>
      <c r="E395" s="13"/>
      <c r="F395" s="13"/>
      <c r="G395" s="14"/>
      <c r="H395" s="13"/>
      <c r="I395" s="13"/>
      <c r="J395" s="14"/>
      <c r="K395" s="13"/>
      <c r="L395" s="13"/>
      <c r="M395" s="14"/>
      <c r="N395" s="13"/>
      <c r="O395" s="13"/>
      <c r="P395" s="14"/>
      <c r="Q395" s="13"/>
      <c r="R395" s="13"/>
      <c r="S395" s="14"/>
      <c r="T395" s="13"/>
      <c r="U395" s="13"/>
      <c r="V395" s="14"/>
      <c r="W395" s="13"/>
      <c r="X395" s="13"/>
      <c r="Y395" s="14"/>
      <c r="Z395" s="13"/>
      <c r="AA395" s="13"/>
      <c r="AB395" s="14"/>
      <c r="AC395" s="13"/>
      <c r="AD395" s="13"/>
      <c r="AE395" s="14"/>
      <c r="AF395" s="13"/>
      <c r="AG395" s="13"/>
      <c r="AH395" s="14"/>
      <c r="AI395" s="13"/>
      <c r="AJ395" s="13"/>
      <c r="AK395" s="14"/>
      <c r="AL395" s="13"/>
      <c r="AM395" s="13"/>
      <c r="AN395" s="14"/>
      <c r="AO395" s="13"/>
      <c r="AP395" s="13"/>
      <c r="AQ395" s="14"/>
      <c r="AR395" s="13"/>
      <c r="AS395" s="13"/>
      <c r="AT395" s="14"/>
      <c r="AU395" s="13"/>
      <c r="AV395" s="13"/>
      <c r="AW395" s="14"/>
      <c r="AX395" s="13"/>
      <c r="AY395" s="13"/>
      <c r="AZ395" s="14"/>
      <c r="BA395" s="13"/>
      <c r="BB395" s="13"/>
      <c r="BC395" s="14"/>
      <c r="BD395" s="13"/>
      <c r="BE395" s="13"/>
      <c r="BF395" s="14"/>
      <c r="BG395" s="13"/>
      <c r="BH395" s="13"/>
      <c r="BI395" s="14"/>
      <c r="BJ395" s="13"/>
      <c r="BK395" s="13"/>
      <c r="BL395" s="14"/>
      <c r="BM395" s="13"/>
      <c r="BN395" s="13"/>
      <c r="BO395" s="14"/>
      <c r="BP395" s="13"/>
      <c r="BQ395" s="13"/>
      <c r="BR395" s="14"/>
      <c r="BS395" s="13"/>
      <c r="BT395" s="13"/>
      <c r="BU395" s="14"/>
      <c r="BV395" s="15" cm="1">
        <f t="array" ref="BV395">SUMPRODUCT((B395:BU395="X") * TIME(0, 20, 0))</f>
        <v>0</v>
      </c>
    </row>
    <row r="396" spans="1:74" x14ac:dyDescent="0.25">
      <c r="A396" s="4">
        <v>45537</v>
      </c>
      <c r="B396" s="87">
        <v>0.29166666666666669</v>
      </c>
      <c r="C396" s="88"/>
      <c r="D396" s="88"/>
      <c r="E396" s="87">
        <v>0.33333333333333298</v>
      </c>
      <c r="F396" s="88"/>
      <c r="G396" s="88"/>
      <c r="H396" s="87">
        <v>0.375</v>
      </c>
      <c r="I396" s="88"/>
      <c r="J396" s="88"/>
      <c r="K396" s="87">
        <v>0.41666666666666702</v>
      </c>
      <c r="L396" s="88"/>
      <c r="M396" s="88"/>
      <c r="N396" s="87">
        <v>0.45833333333333298</v>
      </c>
      <c r="O396" s="88"/>
      <c r="P396" s="88"/>
      <c r="Q396" s="87">
        <v>0.5</v>
      </c>
      <c r="R396" s="88"/>
      <c r="S396" s="88"/>
      <c r="T396" s="87">
        <v>0.54166666666666696</v>
      </c>
      <c r="U396" s="88"/>
      <c r="V396" s="88"/>
      <c r="W396" s="87">
        <v>0.58333333333333304</v>
      </c>
      <c r="X396" s="88"/>
      <c r="Y396" s="88"/>
      <c r="Z396" s="87">
        <v>0.625</v>
      </c>
      <c r="AA396" s="88"/>
      <c r="AB396" s="88"/>
      <c r="AC396" s="87">
        <v>0.66666666666666696</v>
      </c>
      <c r="AD396" s="88"/>
      <c r="AE396" s="88"/>
      <c r="AF396" s="87">
        <v>0.70833333333333004</v>
      </c>
      <c r="AG396" s="88"/>
      <c r="AH396" s="88"/>
      <c r="AI396" s="87">
        <v>0.749999999999997</v>
      </c>
      <c r="AJ396" s="88"/>
      <c r="AK396" s="88"/>
      <c r="AL396" s="87">
        <v>0.79166666666666297</v>
      </c>
      <c r="AM396" s="88"/>
      <c r="AN396" s="88"/>
      <c r="AO396" s="87">
        <v>0.83333333333333004</v>
      </c>
      <c r="AP396" s="88"/>
      <c r="AQ396" s="88"/>
      <c r="AR396" s="87">
        <v>0.874999999999997</v>
      </c>
      <c r="AS396" s="88"/>
      <c r="AT396" s="88"/>
      <c r="AU396" s="87">
        <v>0.91666666666666297</v>
      </c>
      <c r="AV396" s="88"/>
      <c r="AW396" s="88"/>
      <c r="AX396" s="87">
        <v>0.95833333333333004</v>
      </c>
      <c r="AY396" s="88"/>
      <c r="AZ396" s="88"/>
      <c r="BA396" s="87">
        <v>0.999999999999997</v>
      </c>
      <c r="BB396" s="88"/>
      <c r="BC396" s="88"/>
      <c r="BD396" s="87">
        <v>1.0416666666666601</v>
      </c>
      <c r="BE396" s="88"/>
      <c r="BF396" s="88"/>
      <c r="BG396" s="87">
        <v>1.0833333333333299</v>
      </c>
      <c r="BH396" s="88"/>
      <c r="BI396" s="88"/>
      <c r="BJ396" s="87">
        <v>1.125</v>
      </c>
      <c r="BK396" s="88"/>
      <c r="BL396" s="88"/>
      <c r="BM396" s="87">
        <v>1.1666666666666601</v>
      </c>
      <c r="BN396" s="88"/>
      <c r="BO396" s="88"/>
      <c r="BP396" s="87">
        <v>1.2083333333333299</v>
      </c>
      <c r="BQ396" s="88"/>
      <c r="BR396" s="88"/>
      <c r="BS396" s="87">
        <v>1.25</v>
      </c>
      <c r="BT396" s="88"/>
      <c r="BU396" s="88"/>
      <c r="BV396" s="1" t="s">
        <v>0</v>
      </c>
    </row>
    <row r="397" spans="1:74" x14ac:dyDescent="0.25">
      <c r="A397" s="5" t="s">
        <v>32</v>
      </c>
      <c r="B397" s="7"/>
      <c r="C397" s="7"/>
      <c r="D397" s="8"/>
      <c r="E397" s="7"/>
      <c r="F397" s="7"/>
      <c r="G397" s="8"/>
      <c r="H397" s="7"/>
      <c r="I397" s="7"/>
      <c r="J397" s="8"/>
      <c r="K397" s="7"/>
      <c r="L397" s="7"/>
      <c r="M397" s="8"/>
      <c r="N397" s="7"/>
      <c r="O397" s="7"/>
      <c r="P397" s="8"/>
      <c r="Q397" s="7"/>
      <c r="R397" s="7"/>
      <c r="S397" s="8"/>
      <c r="T397" s="7"/>
      <c r="U397" s="7"/>
      <c r="V397" s="8"/>
      <c r="W397" s="7"/>
      <c r="X397" s="7"/>
      <c r="Y397" s="8"/>
      <c r="Z397" s="7"/>
      <c r="AA397" s="7"/>
      <c r="AB397" s="8"/>
      <c r="AC397" s="7"/>
      <c r="AD397" s="7"/>
      <c r="AE397" s="8"/>
      <c r="AF397" s="7"/>
      <c r="AG397" s="7"/>
      <c r="AH397" s="8"/>
      <c r="AI397" s="7"/>
      <c r="AJ397" s="7"/>
      <c r="AK397" s="8"/>
      <c r="AL397" s="7"/>
      <c r="AM397" s="7"/>
      <c r="AN397" s="8"/>
      <c r="AO397" s="7" t="s">
        <v>33</v>
      </c>
      <c r="AP397" s="7"/>
      <c r="AQ397" s="8"/>
      <c r="AR397" s="7"/>
      <c r="AS397" s="7"/>
      <c r="AT397" s="8"/>
      <c r="AU397" s="7"/>
      <c r="AV397" s="7"/>
      <c r="AW397" s="8"/>
      <c r="AX397" s="7"/>
      <c r="AY397" s="7"/>
      <c r="AZ397" s="8"/>
      <c r="BA397" s="7"/>
      <c r="BB397" s="7"/>
      <c r="BC397" s="8"/>
      <c r="BD397" s="7" t="s">
        <v>33</v>
      </c>
      <c r="BE397" s="7" t="s">
        <v>33</v>
      </c>
      <c r="BF397" s="8" t="s">
        <v>33</v>
      </c>
      <c r="BG397" s="7" t="s">
        <v>33</v>
      </c>
      <c r="BH397" s="7" t="s">
        <v>33</v>
      </c>
      <c r="BI397" s="8"/>
      <c r="BJ397" s="7"/>
      <c r="BK397" s="7"/>
      <c r="BL397" s="8"/>
      <c r="BM397" s="7"/>
      <c r="BN397" s="7"/>
      <c r="BO397" s="8"/>
      <c r="BP397" s="7"/>
      <c r="BQ397" s="7"/>
      <c r="BR397" s="8"/>
      <c r="BS397" s="7"/>
      <c r="BT397" s="7"/>
      <c r="BU397" s="8"/>
      <c r="BV397" s="9" cm="1">
        <f t="array" ref="BV397">SUMPRODUCT((B397:BU397="X") * TIME(0, 20, 0))</f>
        <v>8.3333333333333343E-2</v>
      </c>
    </row>
    <row r="398" spans="1:74" x14ac:dyDescent="0.25">
      <c r="A398" s="10" t="s">
        <v>29</v>
      </c>
      <c r="AR398" s="1" t="s">
        <v>33</v>
      </c>
      <c r="AS398" s="1" t="s">
        <v>33</v>
      </c>
      <c r="AT398" s="3" t="s">
        <v>33</v>
      </c>
      <c r="AU398" s="1" t="s">
        <v>33</v>
      </c>
      <c r="AV398" s="1" t="s">
        <v>33</v>
      </c>
      <c r="AW398" s="3" t="s">
        <v>33</v>
      </c>
      <c r="AX398" s="1" t="s">
        <v>33</v>
      </c>
      <c r="AY398" s="1" t="s">
        <v>33</v>
      </c>
      <c r="AZ398" s="3" t="s">
        <v>33</v>
      </c>
      <c r="BA398" s="1" t="s">
        <v>33</v>
      </c>
      <c r="BB398" s="1" t="s">
        <v>33</v>
      </c>
      <c r="BC398" s="3" t="s">
        <v>33</v>
      </c>
      <c r="BI398" s="3" t="s">
        <v>33</v>
      </c>
      <c r="BJ398" s="1" t="s">
        <v>33</v>
      </c>
      <c r="BK398" s="1" t="s">
        <v>33</v>
      </c>
      <c r="BL398" s="3" t="s">
        <v>33</v>
      </c>
      <c r="BM398" s="1" t="s">
        <v>33</v>
      </c>
      <c r="BV398" s="11" cm="1">
        <f t="array" ref="BV398">SUMPRODUCT((B398:BU398="X") * TIME(0, 20, 0))</f>
        <v>0.23611111111111119</v>
      </c>
    </row>
    <row r="399" spans="1:74" x14ac:dyDescent="0.25">
      <c r="A399" s="10" t="s">
        <v>30</v>
      </c>
      <c r="BV399" s="11" cm="1">
        <f t="array" ref="BV399">SUMPRODUCT((B399:BU399="X") * TIME(0, 20, 0))</f>
        <v>0</v>
      </c>
    </row>
    <row r="400" spans="1:74" x14ac:dyDescent="0.25">
      <c r="A400" s="12" t="s">
        <v>31</v>
      </c>
      <c r="B400" s="13"/>
      <c r="C400" s="13"/>
      <c r="D400" s="14"/>
      <c r="E400" s="13"/>
      <c r="F400" s="13"/>
      <c r="G400" s="14"/>
      <c r="H400" s="13"/>
      <c r="I400" s="13"/>
      <c r="J400" s="14"/>
      <c r="K400" s="13"/>
      <c r="L400" s="13"/>
      <c r="M400" s="14"/>
      <c r="N400" s="13"/>
      <c r="O400" s="13"/>
      <c r="P400" s="14"/>
      <c r="Q400" s="13"/>
      <c r="R400" s="13"/>
      <c r="S400" s="14"/>
      <c r="T400" s="13"/>
      <c r="U400" s="13"/>
      <c r="V400" s="14"/>
      <c r="W400" s="13"/>
      <c r="X400" s="13"/>
      <c r="Y400" s="14"/>
      <c r="Z400" s="13"/>
      <c r="AA400" s="13"/>
      <c r="AB400" s="14"/>
      <c r="AC400" s="13"/>
      <c r="AD400" s="13"/>
      <c r="AE400" s="14"/>
      <c r="AF400" s="13"/>
      <c r="AG400" s="13"/>
      <c r="AH400" s="14"/>
      <c r="AI400" s="13"/>
      <c r="AJ400" s="13"/>
      <c r="AK400" s="14"/>
      <c r="AL400" s="13"/>
      <c r="AM400" s="13"/>
      <c r="AN400" s="14"/>
      <c r="AO400" s="13"/>
      <c r="AP400" s="13"/>
      <c r="AQ400" s="14"/>
      <c r="AR400" s="13"/>
      <c r="AS400" s="13"/>
      <c r="AT400" s="14"/>
      <c r="AU400" s="13"/>
      <c r="AV400" s="13"/>
      <c r="AW400" s="14"/>
      <c r="AX400" s="13"/>
      <c r="AY400" s="13"/>
      <c r="AZ400" s="14"/>
      <c r="BA400" s="13"/>
      <c r="BB400" s="13"/>
      <c r="BC400" s="14"/>
      <c r="BD400" s="13"/>
      <c r="BE400" s="13"/>
      <c r="BF400" s="14"/>
      <c r="BG400" s="13"/>
      <c r="BH400" s="13"/>
      <c r="BI400" s="14"/>
      <c r="BJ400" s="13"/>
      <c r="BK400" s="13"/>
      <c r="BL400" s="14"/>
      <c r="BM400" s="13"/>
      <c r="BN400" s="13"/>
      <c r="BO400" s="14"/>
      <c r="BP400" s="13"/>
      <c r="BQ400" s="13"/>
      <c r="BR400" s="14"/>
      <c r="BS400" s="13"/>
      <c r="BT400" s="13"/>
      <c r="BU400" s="14"/>
      <c r="BV400" s="15" cm="1">
        <f t="array" ref="BV400">SUMPRODUCT((B400:BU400="X") * TIME(0, 20, 0))</f>
        <v>0</v>
      </c>
    </row>
    <row r="401" spans="1:74" x14ac:dyDescent="0.25">
      <c r="A401" s="4">
        <v>45538</v>
      </c>
      <c r="B401" s="87">
        <v>0.29166666666666669</v>
      </c>
      <c r="C401" s="88"/>
      <c r="D401" s="88"/>
      <c r="E401" s="87">
        <v>0.33333333333333298</v>
      </c>
      <c r="F401" s="88"/>
      <c r="G401" s="88"/>
      <c r="H401" s="87">
        <v>0.375</v>
      </c>
      <c r="I401" s="88"/>
      <c r="J401" s="88"/>
      <c r="K401" s="87">
        <v>0.41666666666666702</v>
      </c>
      <c r="L401" s="88"/>
      <c r="M401" s="88"/>
      <c r="N401" s="87">
        <v>0.45833333333333298</v>
      </c>
      <c r="O401" s="88"/>
      <c r="P401" s="88"/>
      <c r="Q401" s="87">
        <v>0.5</v>
      </c>
      <c r="R401" s="88"/>
      <c r="S401" s="88"/>
      <c r="T401" s="87">
        <v>0.54166666666666696</v>
      </c>
      <c r="U401" s="88"/>
      <c r="V401" s="88"/>
      <c r="W401" s="87">
        <v>0.58333333333333304</v>
      </c>
      <c r="X401" s="88"/>
      <c r="Y401" s="88"/>
      <c r="Z401" s="87">
        <v>0.625</v>
      </c>
      <c r="AA401" s="88"/>
      <c r="AB401" s="88"/>
      <c r="AC401" s="87">
        <v>0.66666666666666696</v>
      </c>
      <c r="AD401" s="88"/>
      <c r="AE401" s="88"/>
      <c r="AF401" s="87">
        <v>0.70833333333333004</v>
      </c>
      <c r="AG401" s="88"/>
      <c r="AH401" s="88"/>
      <c r="AI401" s="87">
        <v>0.749999999999997</v>
      </c>
      <c r="AJ401" s="88"/>
      <c r="AK401" s="88"/>
      <c r="AL401" s="87">
        <v>0.79166666666666297</v>
      </c>
      <c r="AM401" s="88"/>
      <c r="AN401" s="88"/>
      <c r="AO401" s="87">
        <v>0.83333333333333004</v>
      </c>
      <c r="AP401" s="88"/>
      <c r="AQ401" s="88"/>
      <c r="AR401" s="87">
        <v>0.874999999999997</v>
      </c>
      <c r="AS401" s="88"/>
      <c r="AT401" s="88"/>
      <c r="AU401" s="87">
        <v>0.91666666666666297</v>
      </c>
      <c r="AV401" s="88"/>
      <c r="AW401" s="88"/>
      <c r="AX401" s="87">
        <v>0.95833333333333004</v>
      </c>
      <c r="AY401" s="88"/>
      <c r="AZ401" s="88"/>
      <c r="BA401" s="87">
        <v>0.999999999999997</v>
      </c>
      <c r="BB401" s="88"/>
      <c r="BC401" s="88"/>
      <c r="BD401" s="87">
        <v>1.0416666666666601</v>
      </c>
      <c r="BE401" s="88"/>
      <c r="BF401" s="88"/>
      <c r="BG401" s="87">
        <v>1.0833333333333299</v>
      </c>
      <c r="BH401" s="88"/>
      <c r="BI401" s="88"/>
      <c r="BJ401" s="87">
        <v>1.125</v>
      </c>
      <c r="BK401" s="88"/>
      <c r="BL401" s="88"/>
      <c r="BM401" s="87">
        <v>1.1666666666666601</v>
      </c>
      <c r="BN401" s="88"/>
      <c r="BO401" s="88"/>
      <c r="BP401" s="87">
        <v>1.2083333333333299</v>
      </c>
      <c r="BQ401" s="88"/>
      <c r="BR401" s="88"/>
      <c r="BS401" s="87">
        <v>1.25</v>
      </c>
      <c r="BT401" s="88"/>
      <c r="BU401" s="88"/>
      <c r="BV401" s="1" t="s">
        <v>0</v>
      </c>
    </row>
    <row r="402" spans="1:74" x14ac:dyDescent="0.25">
      <c r="A402" s="5" t="s">
        <v>32</v>
      </c>
      <c r="B402" s="7"/>
      <c r="C402" s="7"/>
      <c r="D402" s="8"/>
      <c r="E402" s="7"/>
      <c r="F402" s="7"/>
      <c r="G402" s="8"/>
      <c r="H402" s="7"/>
      <c r="I402" s="7"/>
      <c r="J402" s="8"/>
      <c r="K402" s="7"/>
      <c r="L402" s="7"/>
      <c r="M402" s="8"/>
      <c r="N402" s="7"/>
      <c r="O402" s="7"/>
      <c r="P402" s="8"/>
      <c r="Q402" s="7"/>
      <c r="R402" s="7"/>
      <c r="S402" s="8"/>
      <c r="T402" s="7"/>
      <c r="U402" s="7"/>
      <c r="V402" s="8"/>
      <c r="W402" s="7"/>
      <c r="X402" s="7"/>
      <c r="Y402" s="8"/>
      <c r="Z402" s="7"/>
      <c r="AA402" s="7"/>
      <c r="AB402" s="8"/>
      <c r="AC402" s="7"/>
      <c r="AD402" s="7"/>
      <c r="AE402" s="8"/>
      <c r="AF402" s="6"/>
      <c r="AG402" s="7"/>
      <c r="AH402" s="8"/>
      <c r="AI402" s="6"/>
      <c r="AJ402" s="7"/>
      <c r="AK402" s="8"/>
      <c r="AL402" s="6"/>
      <c r="AM402" s="7"/>
      <c r="AN402" s="8"/>
      <c r="AO402" s="6"/>
      <c r="AP402" s="7"/>
      <c r="AQ402" s="8" t="s">
        <v>33</v>
      </c>
      <c r="AR402" s="6" t="s">
        <v>33</v>
      </c>
      <c r="AS402" s="7" t="s">
        <v>33</v>
      </c>
      <c r="AT402" s="8"/>
      <c r="AU402" s="6"/>
      <c r="AV402" s="7"/>
      <c r="AW402" s="8"/>
      <c r="AX402" s="6"/>
      <c r="AY402" s="7"/>
      <c r="AZ402" s="8"/>
      <c r="BA402" s="6"/>
      <c r="BB402" s="7"/>
      <c r="BC402" s="8"/>
      <c r="BD402" s="6"/>
      <c r="BE402" s="7" t="s">
        <v>33</v>
      </c>
      <c r="BF402" s="8"/>
      <c r="BG402" s="6" t="s">
        <v>33</v>
      </c>
      <c r="BH402" s="7" t="s">
        <v>33</v>
      </c>
      <c r="BI402" s="8" t="s">
        <v>33</v>
      </c>
      <c r="BJ402" s="6" t="s">
        <v>33</v>
      </c>
      <c r="BK402" s="7"/>
      <c r="BL402" s="8"/>
      <c r="BM402" s="6" t="s">
        <v>33</v>
      </c>
      <c r="BN402" s="7" t="s">
        <v>33</v>
      </c>
      <c r="BO402" s="8" t="s">
        <v>33</v>
      </c>
      <c r="BP402" s="7"/>
      <c r="BQ402" s="7"/>
      <c r="BR402" s="8"/>
      <c r="BS402" s="7"/>
      <c r="BT402" s="7"/>
      <c r="BU402" s="8"/>
      <c r="BV402" s="9" cm="1">
        <f t="array" ref="BV402">SUMPRODUCT((B402:BU402="X") * TIME(0, 20, 0))</f>
        <v>0.15277777777777782</v>
      </c>
    </row>
    <row r="403" spans="1:74" x14ac:dyDescent="0.25">
      <c r="A403" s="10" t="s">
        <v>29</v>
      </c>
      <c r="AM403" s="1" t="s">
        <v>33</v>
      </c>
      <c r="AN403" s="3" t="s">
        <v>33</v>
      </c>
      <c r="AO403" s="1" t="s">
        <v>33</v>
      </c>
      <c r="AP403" s="1" t="s">
        <v>33</v>
      </c>
      <c r="AT403" s="3" t="s">
        <v>33</v>
      </c>
      <c r="AU403" s="1" t="s">
        <v>33</v>
      </c>
      <c r="AV403" s="1" t="s">
        <v>33</v>
      </c>
      <c r="BD403" s="1" t="s">
        <v>33</v>
      </c>
      <c r="BV403" s="11" cm="1">
        <f t="array" ref="BV403">SUMPRODUCT((B403:BU403="X") * TIME(0, 20, 0))</f>
        <v>0.11111111111111113</v>
      </c>
    </row>
    <row r="404" spans="1:74" x14ac:dyDescent="0.25">
      <c r="A404" s="10" t="s">
        <v>30</v>
      </c>
      <c r="AW404" s="3" t="s">
        <v>33</v>
      </c>
      <c r="AX404" s="1" t="s">
        <v>33</v>
      </c>
      <c r="AY404" s="1" t="s">
        <v>33</v>
      </c>
      <c r="AZ404" s="3" t="s">
        <v>33</v>
      </c>
      <c r="BA404" s="1" t="s">
        <v>33</v>
      </c>
      <c r="BB404" s="1" t="s">
        <v>33</v>
      </c>
      <c r="BK404" s="1" t="s">
        <v>33</v>
      </c>
      <c r="BL404" s="3" t="s">
        <v>33</v>
      </c>
      <c r="BV404" s="11" cm="1">
        <f t="array" ref="BV404">SUMPRODUCT((B404:BU404="X") * TIME(0, 20, 0))</f>
        <v>0.11111111111111113</v>
      </c>
    </row>
    <row r="405" spans="1:74" x14ac:dyDescent="0.25">
      <c r="A405" s="12" t="s">
        <v>31</v>
      </c>
      <c r="B405" s="13"/>
      <c r="C405" s="13"/>
      <c r="D405" s="14"/>
      <c r="E405" s="13"/>
      <c r="F405" s="13"/>
      <c r="G405" s="14"/>
      <c r="H405" s="13"/>
      <c r="I405" s="13"/>
      <c r="J405" s="14"/>
      <c r="K405" s="13"/>
      <c r="L405" s="13"/>
      <c r="M405" s="14"/>
      <c r="N405" s="13"/>
      <c r="O405" s="13"/>
      <c r="P405" s="14"/>
      <c r="Q405" s="13"/>
      <c r="R405" s="13"/>
      <c r="S405" s="14"/>
      <c r="T405" s="13"/>
      <c r="U405" s="13"/>
      <c r="V405" s="14"/>
      <c r="W405" s="13"/>
      <c r="X405" s="13"/>
      <c r="Y405" s="14"/>
      <c r="Z405" s="13"/>
      <c r="AA405" s="13"/>
      <c r="AB405" s="14"/>
      <c r="AC405" s="13"/>
      <c r="AD405" s="13"/>
      <c r="AE405" s="14"/>
      <c r="AF405" s="13"/>
      <c r="AG405" s="13"/>
      <c r="AH405" s="14"/>
      <c r="AI405" s="13"/>
      <c r="AJ405" s="13"/>
      <c r="AK405" s="14"/>
      <c r="AL405" s="13"/>
      <c r="AM405" s="13"/>
      <c r="AN405" s="14"/>
      <c r="AO405" s="13"/>
      <c r="AP405" s="13"/>
      <c r="AQ405" s="14"/>
      <c r="AR405" s="13"/>
      <c r="AS405" s="13"/>
      <c r="AT405" s="14"/>
      <c r="AU405" s="13"/>
      <c r="AV405" s="13"/>
      <c r="AW405" s="14"/>
      <c r="AX405" s="13"/>
      <c r="AY405" s="13"/>
      <c r="AZ405" s="14"/>
      <c r="BA405" s="13"/>
      <c r="BB405" s="13"/>
      <c r="BC405" s="14" t="s">
        <v>33</v>
      </c>
      <c r="BD405" s="13"/>
      <c r="BE405" s="13"/>
      <c r="BF405" s="14" t="s">
        <v>33</v>
      </c>
      <c r="BG405" s="13"/>
      <c r="BH405" s="13"/>
      <c r="BI405" s="14"/>
      <c r="BJ405" s="13"/>
      <c r="BK405" s="13"/>
      <c r="BL405" s="14"/>
      <c r="BM405" s="13"/>
      <c r="BN405" s="13"/>
      <c r="BO405" s="14"/>
      <c r="BP405" s="13"/>
      <c r="BQ405" s="13"/>
      <c r="BR405" s="14"/>
      <c r="BS405" s="13"/>
      <c r="BT405" s="13"/>
      <c r="BU405" s="14"/>
      <c r="BV405" s="15" cm="1">
        <f t="array" ref="BV405">SUMPRODUCT((B405:BU405="X") * TIME(0, 20, 0))</f>
        <v>2.7777777777777776E-2</v>
      </c>
    </row>
    <row r="406" spans="1:74" x14ac:dyDescent="0.25">
      <c r="A406" s="4">
        <v>45539</v>
      </c>
      <c r="B406" s="87">
        <v>0.29166666666666669</v>
      </c>
      <c r="C406" s="88"/>
      <c r="D406" s="88"/>
      <c r="E406" s="87">
        <v>0.33333333333333298</v>
      </c>
      <c r="F406" s="88"/>
      <c r="G406" s="88"/>
      <c r="H406" s="87">
        <v>0.375</v>
      </c>
      <c r="I406" s="88"/>
      <c r="J406" s="88"/>
      <c r="K406" s="87">
        <v>0.41666666666666702</v>
      </c>
      <c r="L406" s="88"/>
      <c r="M406" s="88"/>
      <c r="N406" s="87">
        <v>0.45833333333333298</v>
      </c>
      <c r="O406" s="88"/>
      <c r="P406" s="88"/>
      <c r="Q406" s="87">
        <v>0.5</v>
      </c>
      <c r="R406" s="88"/>
      <c r="S406" s="88"/>
      <c r="T406" s="87">
        <v>0.54166666666666696</v>
      </c>
      <c r="U406" s="88"/>
      <c r="V406" s="88"/>
      <c r="W406" s="87">
        <v>0.58333333333333304</v>
      </c>
      <c r="X406" s="88"/>
      <c r="Y406" s="88"/>
      <c r="Z406" s="87">
        <v>0.625</v>
      </c>
      <c r="AA406" s="88"/>
      <c r="AB406" s="88"/>
      <c r="AC406" s="87">
        <v>0.66666666666666696</v>
      </c>
      <c r="AD406" s="88"/>
      <c r="AE406" s="88"/>
      <c r="AF406" s="87">
        <v>0.70833333333333004</v>
      </c>
      <c r="AG406" s="88"/>
      <c r="AH406" s="88"/>
      <c r="AI406" s="87">
        <v>0.749999999999997</v>
      </c>
      <c r="AJ406" s="88"/>
      <c r="AK406" s="88"/>
      <c r="AL406" s="87">
        <v>0.79166666666666297</v>
      </c>
      <c r="AM406" s="88"/>
      <c r="AN406" s="88"/>
      <c r="AO406" s="87">
        <v>0.83333333333333004</v>
      </c>
      <c r="AP406" s="88"/>
      <c r="AQ406" s="88"/>
      <c r="AR406" s="87">
        <v>0.874999999999997</v>
      </c>
      <c r="AS406" s="88"/>
      <c r="AT406" s="88"/>
      <c r="AU406" s="87">
        <v>0.91666666666666297</v>
      </c>
      <c r="AV406" s="88"/>
      <c r="AW406" s="88"/>
      <c r="AX406" s="87">
        <v>0.95833333333333004</v>
      </c>
      <c r="AY406" s="88"/>
      <c r="AZ406" s="88"/>
      <c r="BA406" s="87">
        <v>0.999999999999997</v>
      </c>
      <c r="BB406" s="88"/>
      <c r="BC406" s="88"/>
      <c r="BD406" s="87">
        <v>1.0416666666666601</v>
      </c>
      <c r="BE406" s="88"/>
      <c r="BF406" s="88"/>
      <c r="BG406" s="87">
        <v>1.0833333333333299</v>
      </c>
      <c r="BH406" s="88"/>
      <c r="BI406" s="88"/>
      <c r="BJ406" s="87">
        <v>1.125</v>
      </c>
      <c r="BK406" s="88"/>
      <c r="BL406" s="88"/>
      <c r="BM406" s="87">
        <v>1.1666666666666601</v>
      </c>
      <c r="BN406" s="88"/>
      <c r="BO406" s="88"/>
      <c r="BP406" s="87">
        <v>1.2083333333333299</v>
      </c>
      <c r="BQ406" s="88"/>
      <c r="BR406" s="88"/>
      <c r="BS406" s="87">
        <v>1.25</v>
      </c>
      <c r="BT406" s="88"/>
      <c r="BU406" s="88"/>
      <c r="BV406" s="1" t="s">
        <v>0</v>
      </c>
    </row>
    <row r="407" spans="1:74" x14ac:dyDescent="0.25">
      <c r="A407" s="5" t="s">
        <v>32</v>
      </c>
      <c r="B407" s="7"/>
      <c r="C407" s="7"/>
      <c r="D407" s="8"/>
      <c r="E407" s="7"/>
      <c r="F407" s="7"/>
      <c r="G407" s="8"/>
      <c r="H407" s="7"/>
      <c r="I407" s="7"/>
      <c r="J407" s="8"/>
      <c r="K407" s="7"/>
      <c r="L407" s="7"/>
      <c r="M407" s="8"/>
      <c r="N407" s="7"/>
      <c r="O407" s="7"/>
      <c r="P407" s="8"/>
      <c r="Q407" s="7"/>
      <c r="R407" s="7"/>
      <c r="S407" s="8"/>
      <c r="T407" s="7"/>
      <c r="U407" s="7"/>
      <c r="V407" s="8"/>
      <c r="W407" s="7"/>
      <c r="X407" s="7"/>
      <c r="Y407" s="8"/>
      <c r="Z407" s="7"/>
      <c r="AA407" s="7"/>
      <c r="AB407" s="8"/>
      <c r="AC407" s="7"/>
      <c r="AD407" s="7"/>
      <c r="AE407" s="8"/>
      <c r="AF407" s="7"/>
      <c r="AG407" s="7"/>
      <c r="AH407" s="8"/>
      <c r="AI407" s="7"/>
      <c r="AJ407" s="7"/>
      <c r="AK407" s="8"/>
      <c r="AL407" s="7"/>
      <c r="AM407" s="7"/>
      <c r="AN407" s="8"/>
      <c r="AO407" s="7"/>
      <c r="AP407" s="7"/>
      <c r="AQ407" s="8"/>
      <c r="AR407" s="7"/>
      <c r="AS407" s="7"/>
      <c r="AT407" s="8"/>
      <c r="AU407" s="7"/>
      <c r="AV407" s="7"/>
      <c r="AW407" s="8"/>
      <c r="AX407" s="7"/>
      <c r="AY407" s="7"/>
      <c r="AZ407" s="8"/>
      <c r="BA407" s="7"/>
      <c r="BB407" s="7"/>
      <c r="BC407" s="8"/>
      <c r="BD407" s="7"/>
      <c r="BE407" s="7"/>
      <c r="BF407" s="8" t="s">
        <v>33</v>
      </c>
      <c r="BG407" s="7" t="s">
        <v>33</v>
      </c>
      <c r="BH407" s="7" t="s">
        <v>33</v>
      </c>
      <c r="BI407" s="8" t="s">
        <v>33</v>
      </c>
      <c r="BJ407" s="7"/>
      <c r="BK407" s="7"/>
      <c r="BL407" s="8"/>
      <c r="BM407" s="7"/>
      <c r="BN407" s="7"/>
      <c r="BO407" s="8"/>
      <c r="BP407" s="7"/>
      <c r="BQ407" s="7"/>
      <c r="BR407" s="8"/>
      <c r="BS407" s="7"/>
      <c r="BT407" s="7"/>
      <c r="BU407" s="8"/>
      <c r="BV407" s="9" cm="1">
        <f t="array" ref="BV407">SUMPRODUCT((B407:BU407="X") * TIME(0, 20, 0))</f>
        <v>5.5555555555555552E-2</v>
      </c>
    </row>
    <row r="408" spans="1:74" x14ac:dyDescent="0.25">
      <c r="A408" s="10" t="s">
        <v>29</v>
      </c>
      <c r="AN408" s="3" t="s">
        <v>33</v>
      </c>
      <c r="AW408" s="3" t="s">
        <v>33</v>
      </c>
      <c r="AX408" s="1" t="s">
        <v>33</v>
      </c>
      <c r="AY408" s="1" t="s">
        <v>33</v>
      </c>
      <c r="AZ408" s="3" t="s">
        <v>33</v>
      </c>
      <c r="BA408" s="1" t="s">
        <v>33</v>
      </c>
      <c r="BB408" s="1" t="s">
        <v>33</v>
      </c>
      <c r="BC408" s="3" t="s">
        <v>33</v>
      </c>
      <c r="BD408" s="1" t="s">
        <v>33</v>
      </c>
      <c r="BE408" s="1" t="s">
        <v>33</v>
      </c>
      <c r="BJ408" s="1" t="s">
        <v>33</v>
      </c>
      <c r="BK408" s="1" t="s">
        <v>33</v>
      </c>
      <c r="BL408" s="3" t="s">
        <v>33</v>
      </c>
      <c r="BM408" s="1" t="s">
        <v>33</v>
      </c>
      <c r="BV408" s="11" cm="1">
        <f t="array" ref="BV408">SUMPRODUCT((B408:BU408="X") * TIME(0, 20, 0))</f>
        <v>0.1944444444444445</v>
      </c>
    </row>
    <row r="409" spans="1:74" x14ac:dyDescent="0.25">
      <c r="A409" s="10" t="s">
        <v>30</v>
      </c>
      <c r="AO409" s="1" t="s">
        <v>33</v>
      </c>
      <c r="AP409" s="1" t="s">
        <v>33</v>
      </c>
      <c r="AQ409" s="3" t="s">
        <v>33</v>
      </c>
      <c r="AR409" s="1" t="s">
        <v>33</v>
      </c>
      <c r="BV409" s="11" cm="1">
        <f t="array" ref="BV409">SUMPRODUCT((B409:BU409="X") * TIME(0, 20, 0))</f>
        <v>5.5555555555555552E-2</v>
      </c>
    </row>
    <row r="410" spans="1:74" x14ac:dyDescent="0.25">
      <c r="A410" s="12" t="s">
        <v>31</v>
      </c>
      <c r="B410" s="13"/>
      <c r="C410" s="13"/>
      <c r="D410" s="14"/>
      <c r="E410" s="13"/>
      <c r="F410" s="13"/>
      <c r="G410" s="14"/>
      <c r="H410" s="13"/>
      <c r="I410" s="13"/>
      <c r="J410" s="14"/>
      <c r="K410" s="13"/>
      <c r="L410" s="13"/>
      <c r="M410" s="14"/>
      <c r="N410" s="13"/>
      <c r="O410" s="13"/>
      <c r="P410" s="14"/>
      <c r="Q410" s="13"/>
      <c r="R410" s="13"/>
      <c r="S410" s="14"/>
      <c r="T410" s="13"/>
      <c r="U410" s="13"/>
      <c r="V410" s="14"/>
      <c r="W410" s="13"/>
      <c r="X410" s="13"/>
      <c r="Y410" s="14"/>
      <c r="Z410" s="13"/>
      <c r="AA410" s="13"/>
      <c r="AB410" s="14"/>
      <c r="AC410" s="13"/>
      <c r="AD410" s="13"/>
      <c r="AE410" s="14"/>
      <c r="AF410" s="13"/>
      <c r="AG410" s="13"/>
      <c r="AH410" s="14"/>
      <c r="AI410" s="13"/>
      <c r="AJ410" s="13"/>
      <c r="AK410" s="14"/>
      <c r="AL410" s="13"/>
      <c r="AM410" s="13"/>
      <c r="AN410" s="14"/>
      <c r="AO410" s="13"/>
      <c r="AP410" s="13"/>
      <c r="AQ410" s="14"/>
      <c r="AR410" s="13"/>
      <c r="AS410" s="13" t="s">
        <v>33</v>
      </c>
      <c r="AT410" s="14" t="s">
        <v>33</v>
      </c>
      <c r="AU410" s="13" t="s">
        <v>33</v>
      </c>
      <c r="AV410" s="13" t="s">
        <v>33</v>
      </c>
      <c r="AW410" s="14"/>
      <c r="AX410" s="13"/>
      <c r="AY410" s="13"/>
      <c r="AZ410" s="14"/>
      <c r="BA410" s="13"/>
      <c r="BB410" s="13"/>
      <c r="BC410" s="14"/>
      <c r="BD410" s="13"/>
      <c r="BE410" s="13"/>
      <c r="BF410" s="14"/>
      <c r="BG410" s="13"/>
      <c r="BH410" s="13"/>
      <c r="BI410" s="14"/>
      <c r="BJ410" s="13"/>
      <c r="BK410" s="13"/>
      <c r="BL410" s="14"/>
      <c r="BM410" s="13"/>
      <c r="BN410" s="13"/>
      <c r="BO410" s="14"/>
      <c r="BP410" s="13"/>
      <c r="BQ410" s="13"/>
      <c r="BR410" s="14"/>
      <c r="BS410" s="13"/>
      <c r="BT410" s="13"/>
      <c r="BU410" s="14"/>
      <c r="BV410" s="15" cm="1">
        <f t="array" ref="BV410">SUMPRODUCT((B410:BU410="X") * TIME(0, 20, 0))</f>
        <v>5.5555555555555552E-2</v>
      </c>
    </row>
    <row r="411" spans="1:74" x14ac:dyDescent="0.25">
      <c r="A411" s="4">
        <v>45540</v>
      </c>
      <c r="B411" s="87">
        <v>0.29166666666666669</v>
      </c>
      <c r="C411" s="88"/>
      <c r="D411" s="88"/>
      <c r="E411" s="87">
        <v>0.33333333333333298</v>
      </c>
      <c r="F411" s="88"/>
      <c r="G411" s="88"/>
      <c r="H411" s="87">
        <v>0.375</v>
      </c>
      <c r="I411" s="88"/>
      <c r="J411" s="88"/>
      <c r="K411" s="87">
        <v>0.41666666666666702</v>
      </c>
      <c r="L411" s="88"/>
      <c r="M411" s="88"/>
      <c r="N411" s="87">
        <v>0.45833333333333298</v>
      </c>
      <c r="O411" s="88"/>
      <c r="P411" s="88"/>
      <c r="Q411" s="87">
        <v>0.5</v>
      </c>
      <c r="R411" s="88"/>
      <c r="S411" s="88"/>
      <c r="T411" s="87">
        <v>0.54166666666666696</v>
      </c>
      <c r="U411" s="88"/>
      <c r="V411" s="88"/>
      <c r="W411" s="87">
        <v>0.58333333333333304</v>
      </c>
      <c r="X411" s="88"/>
      <c r="Y411" s="88"/>
      <c r="Z411" s="87">
        <v>0.625</v>
      </c>
      <c r="AA411" s="88"/>
      <c r="AB411" s="88"/>
      <c r="AC411" s="87">
        <v>0.66666666666666696</v>
      </c>
      <c r="AD411" s="88"/>
      <c r="AE411" s="88"/>
      <c r="AF411" s="87">
        <v>0.70833333333333004</v>
      </c>
      <c r="AG411" s="88"/>
      <c r="AH411" s="88"/>
      <c r="AI411" s="87">
        <v>0.749999999999997</v>
      </c>
      <c r="AJ411" s="88"/>
      <c r="AK411" s="88"/>
      <c r="AL411" s="87">
        <v>0.79166666666666297</v>
      </c>
      <c r="AM411" s="88"/>
      <c r="AN411" s="88"/>
      <c r="AO411" s="87">
        <v>0.83333333333333004</v>
      </c>
      <c r="AP411" s="88"/>
      <c r="AQ411" s="88"/>
      <c r="AR411" s="87">
        <v>0.874999999999997</v>
      </c>
      <c r="AS411" s="88"/>
      <c r="AT411" s="88"/>
      <c r="AU411" s="87">
        <v>0.91666666666666297</v>
      </c>
      <c r="AV411" s="88"/>
      <c r="AW411" s="88"/>
      <c r="AX411" s="87">
        <v>0.95833333333333004</v>
      </c>
      <c r="AY411" s="88"/>
      <c r="AZ411" s="88"/>
      <c r="BA411" s="87">
        <v>0.999999999999997</v>
      </c>
      <c r="BB411" s="88"/>
      <c r="BC411" s="88"/>
      <c r="BD411" s="87">
        <v>1.0416666666666601</v>
      </c>
      <c r="BE411" s="88"/>
      <c r="BF411" s="88"/>
      <c r="BG411" s="87">
        <v>1.0833333333333299</v>
      </c>
      <c r="BH411" s="88"/>
      <c r="BI411" s="88"/>
      <c r="BJ411" s="87">
        <v>1.125</v>
      </c>
      <c r="BK411" s="88"/>
      <c r="BL411" s="88"/>
      <c r="BM411" s="87">
        <v>1.1666666666666601</v>
      </c>
      <c r="BN411" s="88"/>
      <c r="BO411" s="88"/>
      <c r="BP411" s="87">
        <v>1.2083333333333299</v>
      </c>
      <c r="BQ411" s="88"/>
      <c r="BR411" s="88"/>
      <c r="BS411" s="87">
        <v>1.25</v>
      </c>
      <c r="BT411" s="88"/>
      <c r="BU411" s="88"/>
      <c r="BV411" s="1" t="s">
        <v>0</v>
      </c>
    </row>
    <row r="412" spans="1:74" x14ac:dyDescent="0.25">
      <c r="A412" s="5" t="s">
        <v>32</v>
      </c>
      <c r="B412" s="7"/>
      <c r="C412" s="7"/>
      <c r="D412" s="8"/>
      <c r="E412" s="7"/>
      <c r="F412" s="7"/>
      <c r="G412" s="8"/>
      <c r="H412" s="7"/>
      <c r="I412" s="7"/>
      <c r="J412" s="8"/>
      <c r="K412" s="7"/>
      <c r="L412" s="7"/>
      <c r="M412" s="8"/>
      <c r="N412" s="7"/>
      <c r="O412" s="7"/>
      <c r="P412" s="8"/>
      <c r="Q412" s="7"/>
      <c r="R412" s="7"/>
      <c r="S412" s="8"/>
      <c r="T412" s="7"/>
      <c r="U412" s="7"/>
      <c r="V412" s="8"/>
      <c r="W412" s="7"/>
      <c r="X412" s="7"/>
      <c r="Y412" s="8"/>
      <c r="Z412" s="7"/>
      <c r="AA412" s="7"/>
      <c r="AB412" s="8"/>
      <c r="AC412" s="7"/>
      <c r="AD412" s="7"/>
      <c r="AE412" s="8"/>
      <c r="AF412" s="7"/>
      <c r="AG412" s="7"/>
      <c r="AH412" s="8"/>
      <c r="AI412" s="7"/>
      <c r="AJ412" s="7"/>
      <c r="AK412" s="8"/>
      <c r="AL412" s="7"/>
      <c r="AM412" s="7"/>
      <c r="AN412" s="8"/>
      <c r="AO412" s="7"/>
      <c r="AP412" s="7"/>
      <c r="AQ412" s="8"/>
      <c r="AR412" s="7"/>
      <c r="AS412" s="7"/>
      <c r="AT412" s="8"/>
      <c r="AU412" s="7"/>
      <c r="AV412" s="7"/>
      <c r="AW412" s="8" t="s">
        <v>33</v>
      </c>
      <c r="AX412" s="7" t="s">
        <v>33</v>
      </c>
      <c r="AY412" s="7" t="s">
        <v>33</v>
      </c>
      <c r="AZ412" s="8"/>
      <c r="BA412" s="7"/>
      <c r="BB412" s="7"/>
      <c r="BC412" s="8"/>
      <c r="BD412" s="7"/>
      <c r="BE412" s="7"/>
      <c r="BF412" s="8"/>
      <c r="BG412" s="7"/>
      <c r="BH412" s="7"/>
      <c r="BI412" s="8"/>
      <c r="BJ412" s="7"/>
      <c r="BK412" s="7"/>
      <c r="BL412" s="8"/>
      <c r="BM412" s="7"/>
      <c r="BN412" s="7"/>
      <c r="BO412" s="8"/>
      <c r="BP412" s="7"/>
      <c r="BQ412" s="7"/>
      <c r="BR412" s="8"/>
      <c r="BS412" s="7"/>
      <c r="BT412" s="7"/>
      <c r="BU412" s="8"/>
      <c r="BV412" s="9" cm="1">
        <f t="array" ref="BV412">SUMPRODUCT((B412:BU412="X") * TIME(0, 20, 0))</f>
        <v>4.1666666666666664E-2</v>
      </c>
    </row>
    <row r="413" spans="1:74" x14ac:dyDescent="0.25">
      <c r="A413" s="10" t="s">
        <v>29</v>
      </c>
      <c r="AO413" s="1" t="s">
        <v>33</v>
      </c>
      <c r="AP413" s="1" t="s">
        <v>33</v>
      </c>
      <c r="AQ413" s="3" t="s">
        <v>33</v>
      </c>
      <c r="AR413" s="1" t="s">
        <v>33</v>
      </c>
      <c r="AS413" s="1" t="s">
        <v>33</v>
      </c>
      <c r="AT413" s="3" t="s">
        <v>33</v>
      </c>
      <c r="AU413" s="1" t="s">
        <v>33</v>
      </c>
      <c r="AV413" s="1" t="s">
        <v>33</v>
      </c>
      <c r="BD413" s="1" t="s">
        <v>33</v>
      </c>
      <c r="BE413" s="1" t="s">
        <v>33</v>
      </c>
      <c r="BF413" s="3" t="s">
        <v>33</v>
      </c>
      <c r="BG413" s="1" t="s">
        <v>33</v>
      </c>
      <c r="BH413" s="1" t="s">
        <v>33</v>
      </c>
      <c r="BI413" s="3" t="s">
        <v>33</v>
      </c>
      <c r="BJ413" s="1" t="s">
        <v>33</v>
      </c>
      <c r="BV413" s="11" cm="1">
        <f t="array" ref="BV413">SUMPRODUCT((B413:BU413="X") * TIME(0, 20, 0))</f>
        <v>0.2083333333333334</v>
      </c>
    </row>
    <row r="414" spans="1:74" x14ac:dyDescent="0.25">
      <c r="A414" s="10" t="s">
        <v>30</v>
      </c>
      <c r="BV414" s="11" cm="1">
        <f t="array" ref="BV414">SUMPRODUCT((B414:BU414="X") * TIME(0, 20, 0))</f>
        <v>0</v>
      </c>
    </row>
    <row r="415" spans="1:74" x14ac:dyDescent="0.25">
      <c r="A415" s="12" t="s">
        <v>31</v>
      </c>
      <c r="B415" s="13"/>
      <c r="C415" s="13"/>
      <c r="D415" s="14"/>
      <c r="E415" s="13"/>
      <c r="F415" s="13"/>
      <c r="G415" s="14"/>
      <c r="H415" s="13"/>
      <c r="I415" s="13"/>
      <c r="J415" s="14"/>
      <c r="K415" s="13"/>
      <c r="L415" s="13"/>
      <c r="M415" s="14"/>
      <c r="N415" s="13"/>
      <c r="O415" s="13"/>
      <c r="P415" s="14"/>
      <c r="Q415" s="13"/>
      <c r="R415" s="13"/>
      <c r="S415" s="14"/>
      <c r="T415" s="13"/>
      <c r="U415" s="13"/>
      <c r="V415" s="14"/>
      <c r="W415" s="13"/>
      <c r="X415" s="13"/>
      <c r="Y415" s="14"/>
      <c r="Z415" s="13"/>
      <c r="AA415" s="13"/>
      <c r="AB415" s="14"/>
      <c r="AC415" s="13"/>
      <c r="AD415" s="13"/>
      <c r="AE415" s="14"/>
      <c r="AF415" s="13"/>
      <c r="AG415" s="13"/>
      <c r="AH415" s="14"/>
      <c r="AI415" s="13"/>
      <c r="AJ415" s="13"/>
      <c r="AK415" s="14"/>
      <c r="AL415" s="13"/>
      <c r="AM415" s="13"/>
      <c r="AN415" s="14"/>
      <c r="AO415" s="13"/>
      <c r="AP415" s="13"/>
      <c r="AQ415" s="14"/>
      <c r="AR415" s="13"/>
      <c r="AS415" s="13"/>
      <c r="AT415" s="14"/>
      <c r="AU415" s="13"/>
      <c r="AV415" s="13"/>
      <c r="AW415" s="14"/>
      <c r="AX415" s="13"/>
      <c r="AY415" s="13"/>
      <c r="AZ415" s="14" t="s">
        <v>33</v>
      </c>
      <c r="BA415" s="13" t="s">
        <v>33</v>
      </c>
      <c r="BB415" s="13" t="s">
        <v>33</v>
      </c>
      <c r="BC415" s="14" t="s">
        <v>33</v>
      </c>
      <c r="BD415" s="13"/>
      <c r="BE415" s="13"/>
      <c r="BF415" s="14"/>
      <c r="BG415" s="13"/>
      <c r="BH415" s="13"/>
      <c r="BI415" s="14"/>
      <c r="BJ415" s="13"/>
      <c r="BK415" s="13" t="s">
        <v>33</v>
      </c>
      <c r="BL415" s="14"/>
      <c r="BM415" s="13"/>
      <c r="BN415" s="13"/>
      <c r="BO415" s="14"/>
      <c r="BP415" s="13"/>
      <c r="BQ415" s="13"/>
      <c r="BR415" s="14"/>
      <c r="BS415" s="13"/>
      <c r="BT415" s="13"/>
      <c r="BU415" s="14"/>
      <c r="BV415" s="15" cm="1">
        <f t="array" ref="BV415">SUMPRODUCT((B415:BU415="X") * TIME(0, 20, 0))</f>
        <v>6.9444444444444448E-2</v>
      </c>
    </row>
    <row r="416" spans="1:74" x14ac:dyDescent="0.25">
      <c r="A416" s="4">
        <v>45541</v>
      </c>
      <c r="B416" s="87">
        <v>0.29166666666666669</v>
      </c>
      <c r="C416" s="88"/>
      <c r="D416" s="88"/>
      <c r="E416" s="87">
        <v>0.33333333333333298</v>
      </c>
      <c r="F416" s="88"/>
      <c r="G416" s="88"/>
      <c r="H416" s="87">
        <v>0.375</v>
      </c>
      <c r="I416" s="88"/>
      <c r="J416" s="88"/>
      <c r="K416" s="87">
        <v>0.41666666666666702</v>
      </c>
      <c r="L416" s="88"/>
      <c r="M416" s="88"/>
      <c r="N416" s="87">
        <v>0.45833333333333298</v>
      </c>
      <c r="O416" s="88"/>
      <c r="P416" s="88"/>
      <c r="Q416" s="87">
        <v>0.5</v>
      </c>
      <c r="R416" s="88"/>
      <c r="S416" s="88"/>
      <c r="T416" s="87">
        <v>0.54166666666666696</v>
      </c>
      <c r="U416" s="88"/>
      <c r="V416" s="88"/>
      <c r="W416" s="87">
        <v>0.58333333333333304</v>
      </c>
      <c r="X416" s="88"/>
      <c r="Y416" s="88"/>
      <c r="Z416" s="87">
        <v>0.625</v>
      </c>
      <c r="AA416" s="88"/>
      <c r="AB416" s="88"/>
      <c r="AC416" s="87">
        <v>0.66666666666666696</v>
      </c>
      <c r="AD416" s="88"/>
      <c r="AE416" s="88"/>
      <c r="AF416" s="87">
        <v>0.70833333333333004</v>
      </c>
      <c r="AG416" s="88"/>
      <c r="AH416" s="88"/>
      <c r="AI416" s="87">
        <v>0.749999999999997</v>
      </c>
      <c r="AJ416" s="88"/>
      <c r="AK416" s="88"/>
      <c r="AL416" s="87">
        <v>0.79166666666666297</v>
      </c>
      <c r="AM416" s="88"/>
      <c r="AN416" s="88"/>
      <c r="AO416" s="87">
        <v>0.83333333333333004</v>
      </c>
      <c r="AP416" s="88"/>
      <c r="AQ416" s="88"/>
      <c r="AR416" s="87">
        <v>0.874999999999997</v>
      </c>
      <c r="AS416" s="88"/>
      <c r="AT416" s="88"/>
      <c r="AU416" s="87">
        <v>0.91666666666666297</v>
      </c>
      <c r="AV416" s="88"/>
      <c r="AW416" s="88"/>
      <c r="AX416" s="87">
        <v>0.95833333333333004</v>
      </c>
      <c r="AY416" s="88"/>
      <c r="AZ416" s="88"/>
      <c r="BA416" s="87">
        <v>0.999999999999997</v>
      </c>
      <c r="BB416" s="88"/>
      <c r="BC416" s="88"/>
      <c r="BD416" s="87">
        <v>1.0416666666666601</v>
      </c>
      <c r="BE416" s="88"/>
      <c r="BF416" s="88"/>
      <c r="BG416" s="87">
        <v>1.0833333333333299</v>
      </c>
      <c r="BH416" s="88"/>
      <c r="BI416" s="88"/>
      <c r="BJ416" s="87">
        <v>1.125</v>
      </c>
      <c r="BK416" s="88"/>
      <c r="BL416" s="88"/>
      <c r="BM416" s="87">
        <v>1.1666666666666601</v>
      </c>
      <c r="BN416" s="88"/>
      <c r="BO416" s="88"/>
      <c r="BP416" s="87">
        <v>1.2083333333333299</v>
      </c>
      <c r="BQ416" s="88"/>
      <c r="BR416" s="88"/>
      <c r="BS416" s="87">
        <v>1.25</v>
      </c>
      <c r="BT416" s="88"/>
      <c r="BU416" s="88"/>
      <c r="BV416" s="1" t="s">
        <v>0</v>
      </c>
    </row>
    <row r="417" spans="1:74" x14ac:dyDescent="0.25">
      <c r="A417" s="5" t="s">
        <v>32</v>
      </c>
      <c r="B417" s="7"/>
      <c r="C417" s="7"/>
      <c r="D417" s="8"/>
      <c r="E417" s="7"/>
      <c r="F417" s="7"/>
      <c r="G417" s="8"/>
      <c r="H417" s="7"/>
      <c r="I417" s="7"/>
      <c r="J417" s="8"/>
      <c r="K417" s="7"/>
      <c r="L417" s="7"/>
      <c r="M417" s="8"/>
      <c r="N417" s="7"/>
      <c r="O417" s="7"/>
      <c r="P417" s="8"/>
      <c r="Q417" s="7"/>
      <c r="R417" s="7"/>
      <c r="S417" s="8"/>
      <c r="T417" s="7"/>
      <c r="U417" s="7"/>
      <c r="V417" s="8"/>
      <c r="W417" s="7"/>
      <c r="X417" s="7"/>
      <c r="Y417" s="8"/>
      <c r="Z417" s="7"/>
      <c r="AA417" s="7"/>
      <c r="AB417" s="8"/>
      <c r="AC417" s="7"/>
      <c r="AD417" s="7"/>
      <c r="AE417" s="8"/>
      <c r="AF417" s="7"/>
      <c r="AG417" s="7"/>
      <c r="AH417" s="8"/>
      <c r="AI417" s="7"/>
      <c r="AJ417" s="7"/>
      <c r="AK417" s="8"/>
      <c r="AL417" s="7"/>
      <c r="AM417" s="7"/>
      <c r="AN417" s="8"/>
      <c r="AO417" s="7"/>
      <c r="AP417" s="7"/>
      <c r="AQ417" s="8"/>
      <c r="AR417" s="7"/>
      <c r="AS417" s="7"/>
      <c r="AT417" s="8"/>
      <c r="AU417" s="7"/>
      <c r="AV417" s="7"/>
      <c r="AW417" s="8"/>
      <c r="AX417" s="7"/>
      <c r="AY417" s="7"/>
      <c r="AZ417" s="8"/>
      <c r="BA417" s="7"/>
      <c r="BB417" s="7"/>
      <c r="BC417" s="8" t="s">
        <v>33</v>
      </c>
      <c r="BD417" s="7" t="s">
        <v>33</v>
      </c>
      <c r="BE417" s="7"/>
      <c r="BF417" s="8"/>
      <c r="BG417" s="7"/>
      <c r="BH417" s="7"/>
      <c r="BI417" s="8"/>
      <c r="BJ417" s="7"/>
      <c r="BK417" s="7"/>
      <c r="BL417" s="8"/>
      <c r="BM417" s="7"/>
      <c r="BN417" s="7"/>
      <c r="BO417" s="8"/>
      <c r="BP417" s="7"/>
      <c r="BQ417" s="7"/>
      <c r="BR417" s="8"/>
      <c r="BS417" s="7"/>
      <c r="BT417" s="7"/>
      <c r="BU417" s="8"/>
      <c r="BV417" s="9" cm="1">
        <f t="array" ref="BV417">SUMPRODUCT((B417:BU417="X") * TIME(0, 20, 0))</f>
        <v>2.7777777777777776E-2</v>
      </c>
    </row>
    <row r="418" spans="1:74" x14ac:dyDescent="0.25">
      <c r="A418" s="10" t="s">
        <v>29</v>
      </c>
      <c r="AR418" s="1" t="s">
        <v>33</v>
      </c>
      <c r="AS418" s="1" t="s">
        <v>33</v>
      </c>
      <c r="AT418" s="3" t="s">
        <v>33</v>
      </c>
      <c r="AU418" s="1" t="s">
        <v>33</v>
      </c>
      <c r="AV418" s="1" t="s">
        <v>33</v>
      </c>
      <c r="AW418" s="3" t="s">
        <v>33</v>
      </c>
      <c r="AX418" s="1" t="s">
        <v>33</v>
      </c>
      <c r="AY418" s="1" t="s">
        <v>33</v>
      </c>
      <c r="AZ418" s="3" t="s">
        <v>33</v>
      </c>
      <c r="BA418" s="1" t="s">
        <v>33</v>
      </c>
      <c r="BB418" s="1" t="s">
        <v>33</v>
      </c>
      <c r="BE418" s="1" t="s">
        <v>33</v>
      </c>
      <c r="BF418" s="3" t="s">
        <v>33</v>
      </c>
      <c r="BG418" s="1" t="s">
        <v>33</v>
      </c>
      <c r="BH418" s="1" t="s">
        <v>33</v>
      </c>
      <c r="BI418" s="3" t="s">
        <v>33</v>
      </c>
      <c r="BJ418" s="1" t="s">
        <v>33</v>
      </c>
      <c r="BK418" s="1" t="s">
        <v>33</v>
      </c>
      <c r="BL418" s="3" t="s">
        <v>33</v>
      </c>
      <c r="BM418" s="1" t="s">
        <v>33</v>
      </c>
      <c r="BN418" s="1" t="s">
        <v>33</v>
      </c>
      <c r="BO418" s="3" t="s">
        <v>33</v>
      </c>
      <c r="BV418" s="11" cm="1">
        <f t="array" ref="BV418">SUMPRODUCT((B418:BU418="X") * TIME(0, 20, 0))</f>
        <v>0.30555555555555564</v>
      </c>
    </row>
    <row r="419" spans="1:74" x14ac:dyDescent="0.25">
      <c r="A419" s="10" t="s">
        <v>30</v>
      </c>
      <c r="BV419" s="11" cm="1">
        <f t="array" ref="BV419">SUMPRODUCT((B419:BU419="X") * TIME(0, 20, 0))</f>
        <v>0</v>
      </c>
    </row>
    <row r="420" spans="1:74" x14ac:dyDescent="0.25">
      <c r="A420" s="12" t="s">
        <v>31</v>
      </c>
      <c r="B420" s="13"/>
      <c r="C420" s="13"/>
      <c r="D420" s="14"/>
      <c r="E420" s="13"/>
      <c r="F420" s="13"/>
      <c r="G420" s="14"/>
      <c r="H420" s="13"/>
      <c r="I420" s="13"/>
      <c r="J420" s="14"/>
      <c r="K420" s="13"/>
      <c r="L420" s="13"/>
      <c r="M420" s="14"/>
      <c r="N420" s="13"/>
      <c r="O420" s="13"/>
      <c r="P420" s="14"/>
      <c r="Q420" s="13"/>
      <c r="R420" s="13"/>
      <c r="S420" s="14"/>
      <c r="T420" s="13"/>
      <c r="U420" s="13"/>
      <c r="V420" s="14"/>
      <c r="W420" s="13"/>
      <c r="X420" s="13"/>
      <c r="Y420" s="14"/>
      <c r="Z420" s="13"/>
      <c r="AA420" s="13"/>
      <c r="AB420" s="14"/>
      <c r="AC420" s="13"/>
      <c r="AD420" s="13"/>
      <c r="AE420" s="14"/>
      <c r="AF420" s="13"/>
      <c r="AG420" s="13"/>
      <c r="AH420" s="14"/>
      <c r="AI420" s="13"/>
      <c r="AJ420" s="13"/>
      <c r="AK420" s="14"/>
      <c r="AL420" s="13"/>
      <c r="AM420" s="13"/>
      <c r="AN420" s="14"/>
      <c r="AO420" s="13"/>
      <c r="AP420" s="13"/>
      <c r="AQ420" s="14"/>
      <c r="AR420" s="13"/>
      <c r="AS420" s="13"/>
      <c r="AT420" s="14"/>
      <c r="AU420" s="13"/>
      <c r="AV420" s="13"/>
      <c r="AW420" s="14"/>
      <c r="AX420" s="13"/>
      <c r="AY420" s="13"/>
      <c r="AZ420" s="14"/>
      <c r="BA420" s="13"/>
      <c r="BB420" s="13"/>
      <c r="BC420" s="14"/>
      <c r="BD420" s="13"/>
      <c r="BE420" s="13"/>
      <c r="BF420" s="14"/>
      <c r="BG420" s="13"/>
      <c r="BH420" s="13"/>
      <c r="BI420" s="14"/>
      <c r="BJ420" s="13"/>
      <c r="BK420" s="13"/>
      <c r="BL420" s="14"/>
      <c r="BM420" s="13"/>
      <c r="BN420" s="13"/>
      <c r="BO420" s="14"/>
      <c r="BP420" s="13"/>
      <c r="BQ420" s="13"/>
      <c r="BR420" s="14"/>
      <c r="BS420" s="13"/>
      <c r="BT420" s="13"/>
      <c r="BU420" s="14"/>
      <c r="BV420" s="15" cm="1">
        <f t="array" ref="BV420">SUMPRODUCT((B420:BU420="X") * TIME(0, 20, 0))</f>
        <v>0</v>
      </c>
    </row>
    <row r="421" spans="1:74" x14ac:dyDescent="0.25">
      <c r="A421" s="4">
        <v>45542</v>
      </c>
      <c r="B421" s="87">
        <v>0.29166666666666669</v>
      </c>
      <c r="C421" s="88"/>
      <c r="D421" s="88"/>
      <c r="E421" s="87">
        <v>0.33333333333333298</v>
      </c>
      <c r="F421" s="88"/>
      <c r="G421" s="88"/>
      <c r="H421" s="87">
        <v>0.375</v>
      </c>
      <c r="I421" s="88"/>
      <c r="J421" s="88"/>
      <c r="K421" s="87">
        <v>0.41666666666666702</v>
      </c>
      <c r="L421" s="88"/>
      <c r="M421" s="88"/>
      <c r="N421" s="87">
        <v>0.45833333333333298</v>
      </c>
      <c r="O421" s="88"/>
      <c r="P421" s="88"/>
      <c r="Q421" s="87">
        <v>0.5</v>
      </c>
      <c r="R421" s="88"/>
      <c r="S421" s="88"/>
      <c r="T421" s="87">
        <v>0.54166666666666696</v>
      </c>
      <c r="U421" s="88"/>
      <c r="V421" s="88"/>
      <c r="W421" s="87">
        <v>0.58333333333333304</v>
      </c>
      <c r="X421" s="88"/>
      <c r="Y421" s="88"/>
      <c r="Z421" s="87">
        <v>0.625</v>
      </c>
      <c r="AA421" s="88"/>
      <c r="AB421" s="88"/>
      <c r="AC421" s="87">
        <v>0.66666666666666696</v>
      </c>
      <c r="AD421" s="88"/>
      <c r="AE421" s="88"/>
      <c r="AF421" s="87">
        <v>0.70833333333333004</v>
      </c>
      <c r="AG421" s="88"/>
      <c r="AH421" s="88"/>
      <c r="AI421" s="87">
        <v>0.749999999999997</v>
      </c>
      <c r="AJ421" s="88"/>
      <c r="AK421" s="88"/>
      <c r="AL421" s="87">
        <v>0.79166666666666297</v>
      </c>
      <c r="AM421" s="88"/>
      <c r="AN421" s="88"/>
      <c r="AO421" s="87">
        <v>0.83333333333333004</v>
      </c>
      <c r="AP421" s="88"/>
      <c r="AQ421" s="88"/>
      <c r="AR421" s="87">
        <v>0.874999999999997</v>
      </c>
      <c r="AS421" s="88"/>
      <c r="AT421" s="88"/>
      <c r="AU421" s="87">
        <v>0.91666666666666297</v>
      </c>
      <c r="AV421" s="88"/>
      <c r="AW421" s="88"/>
      <c r="AX421" s="87">
        <v>0.95833333333333004</v>
      </c>
      <c r="AY421" s="88"/>
      <c r="AZ421" s="88"/>
      <c r="BA421" s="87">
        <v>0.999999999999997</v>
      </c>
      <c r="BB421" s="88"/>
      <c r="BC421" s="88"/>
      <c r="BD421" s="87">
        <v>1.0416666666666601</v>
      </c>
      <c r="BE421" s="88"/>
      <c r="BF421" s="88"/>
      <c r="BG421" s="87">
        <v>1.0833333333333299</v>
      </c>
      <c r="BH421" s="88"/>
      <c r="BI421" s="88"/>
      <c r="BJ421" s="87">
        <v>1.125</v>
      </c>
      <c r="BK421" s="88"/>
      <c r="BL421" s="88"/>
      <c r="BM421" s="87">
        <v>1.1666666666666601</v>
      </c>
      <c r="BN421" s="88"/>
      <c r="BO421" s="88"/>
      <c r="BP421" s="87">
        <v>1.2083333333333299</v>
      </c>
      <c r="BQ421" s="88"/>
      <c r="BR421" s="88"/>
      <c r="BS421" s="87">
        <v>1.25</v>
      </c>
      <c r="BT421" s="88"/>
      <c r="BU421" s="88"/>
      <c r="BV421" s="1" t="s">
        <v>0</v>
      </c>
    </row>
    <row r="422" spans="1:74" x14ac:dyDescent="0.25">
      <c r="A422" s="5" t="s">
        <v>32</v>
      </c>
      <c r="B422" s="7"/>
      <c r="C422" s="7"/>
      <c r="D422" s="8"/>
      <c r="E422" s="7"/>
      <c r="F422" s="7"/>
      <c r="G422" s="8"/>
      <c r="H422" s="7"/>
      <c r="I422" s="7"/>
      <c r="J422" s="8"/>
      <c r="K422" s="7"/>
      <c r="L422" s="7"/>
      <c r="M422" s="8"/>
      <c r="N422" s="7"/>
      <c r="O422" s="7"/>
      <c r="P422" s="8"/>
      <c r="Q422" s="7"/>
      <c r="R422" s="7"/>
      <c r="S422" s="8"/>
      <c r="T422" s="7"/>
      <c r="U422" s="7"/>
      <c r="V422" s="8"/>
      <c r="W422" s="7"/>
      <c r="X422" s="7"/>
      <c r="Y422" s="8"/>
      <c r="Z422" s="7"/>
      <c r="AA422" s="7"/>
      <c r="AB422" s="8"/>
      <c r="AC422" s="7"/>
      <c r="AD422" s="7"/>
      <c r="AE422" s="8"/>
      <c r="AF422" s="7"/>
      <c r="AG422" s="7"/>
      <c r="AH422" s="8"/>
      <c r="AI422" s="7"/>
      <c r="AJ422" s="7"/>
      <c r="AK422" s="8"/>
      <c r="AL422" s="7"/>
      <c r="AM422" s="7"/>
      <c r="AN422" s="8"/>
      <c r="AO422" s="7"/>
      <c r="AP422" s="7"/>
      <c r="AQ422" s="8"/>
      <c r="AR422" s="7"/>
      <c r="AS422" s="7"/>
      <c r="AT422" s="8"/>
      <c r="AU422" s="7"/>
      <c r="AV422" s="7"/>
      <c r="AW422" s="8"/>
      <c r="AX422" s="7"/>
      <c r="AY422" s="7"/>
      <c r="AZ422" s="8"/>
      <c r="BA422" s="7"/>
      <c r="BB422" s="7"/>
      <c r="BC422" s="8"/>
      <c r="BD422" s="7"/>
      <c r="BE422" s="7"/>
      <c r="BF422" s="8"/>
      <c r="BG422" s="7"/>
      <c r="BH422" s="7"/>
      <c r="BI422" s="8"/>
      <c r="BJ422" s="7"/>
      <c r="BK422" s="7"/>
      <c r="BL422" s="8"/>
      <c r="BM422" s="7"/>
      <c r="BN422" s="7"/>
      <c r="BO422" s="8"/>
      <c r="BP422" s="7"/>
      <c r="BQ422" s="7" t="s">
        <v>33</v>
      </c>
      <c r="BR422" s="8" t="s">
        <v>33</v>
      </c>
      <c r="BS422" s="7"/>
      <c r="BT422" s="7"/>
      <c r="BU422" s="8"/>
      <c r="BV422" s="9" cm="1">
        <f t="array" ref="BV422">SUMPRODUCT((B422:BU422="X") * TIME(0, 20, 0))</f>
        <v>2.7777777777777776E-2</v>
      </c>
    </row>
    <row r="423" spans="1:74" x14ac:dyDescent="0.25">
      <c r="A423" s="10" t="s">
        <v>29</v>
      </c>
      <c r="AN423" s="3" t="s">
        <v>33</v>
      </c>
      <c r="AO423" s="1" t="s">
        <v>33</v>
      </c>
      <c r="AP423" s="1" t="s">
        <v>33</v>
      </c>
      <c r="AQ423" s="3" t="s">
        <v>33</v>
      </c>
      <c r="AR423" s="1" t="s">
        <v>33</v>
      </c>
      <c r="AS423" s="1" t="s">
        <v>33</v>
      </c>
      <c r="AT423" s="3" t="s">
        <v>33</v>
      </c>
      <c r="AU423" s="1" t="s">
        <v>33</v>
      </c>
      <c r="AV423" s="1" t="s">
        <v>33</v>
      </c>
      <c r="AW423" s="3" t="s">
        <v>33</v>
      </c>
      <c r="AX423" s="1" t="s">
        <v>33</v>
      </c>
      <c r="AY423" s="1" t="s">
        <v>33</v>
      </c>
      <c r="AZ423" s="3" t="s">
        <v>33</v>
      </c>
      <c r="BA423" s="1" t="s">
        <v>33</v>
      </c>
      <c r="BB423" s="1" t="s">
        <v>33</v>
      </c>
      <c r="BC423" s="3" t="s">
        <v>33</v>
      </c>
      <c r="BD423" s="1" t="s">
        <v>33</v>
      </c>
      <c r="BE423" s="1" t="s">
        <v>33</v>
      </c>
      <c r="BF423" s="3" t="s">
        <v>33</v>
      </c>
      <c r="BG423" s="1" t="s">
        <v>33</v>
      </c>
      <c r="BH423" s="1" t="s">
        <v>33</v>
      </c>
      <c r="BI423" s="3" t="s">
        <v>33</v>
      </c>
      <c r="BJ423" s="1" t="s">
        <v>33</v>
      </c>
      <c r="BK423" s="1" t="s">
        <v>33</v>
      </c>
      <c r="BL423" s="3" t="s">
        <v>33</v>
      </c>
      <c r="BM423" s="1" t="s">
        <v>33</v>
      </c>
      <c r="BN423" s="1" t="s">
        <v>33</v>
      </c>
      <c r="BO423" s="3" t="s">
        <v>33</v>
      </c>
      <c r="BP423" s="1" t="s">
        <v>33</v>
      </c>
      <c r="BS423" s="1" t="s">
        <v>33</v>
      </c>
      <c r="BT423" s="1" t="s">
        <v>33</v>
      </c>
      <c r="BU423" s="3" t="s">
        <v>33</v>
      </c>
      <c r="BV423" s="11" cm="1">
        <f t="array" ref="BV423">SUMPRODUCT((B423:BU423="X") * TIME(0, 20, 0))</f>
        <v>0.44444444444444459</v>
      </c>
    </row>
    <row r="424" spans="1:74" x14ac:dyDescent="0.25">
      <c r="A424" s="10" t="s">
        <v>30</v>
      </c>
      <c r="BV424" s="11" cm="1">
        <f t="array" ref="BV424">SUMPRODUCT((B424:BU424="X") * TIME(0, 20, 0))</f>
        <v>0</v>
      </c>
    </row>
    <row r="425" spans="1:74" x14ac:dyDescent="0.25">
      <c r="A425" s="12" t="s">
        <v>31</v>
      </c>
      <c r="B425" s="13"/>
      <c r="C425" s="13"/>
      <c r="D425" s="14"/>
      <c r="E425" s="13"/>
      <c r="F425" s="13"/>
      <c r="G425" s="14"/>
      <c r="H425" s="13"/>
      <c r="I425" s="13"/>
      <c r="J425" s="14"/>
      <c r="K425" s="13"/>
      <c r="L425" s="13"/>
      <c r="M425" s="14"/>
      <c r="N425" s="13"/>
      <c r="O425" s="13"/>
      <c r="P425" s="14"/>
      <c r="Q425" s="13"/>
      <c r="R425" s="13"/>
      <c r="S425" s="14"/>
      <c r="T425" s="13"/>
      <c r="U425" s="13"/>
      <c r="V425" s="14"/>
      <c r="W425" s="13"/>
      <c r="X425" s="13"/>
      <c r="Y425" s="14"/>
      <c r="Z425" s="13"/>
      <c r="AA425" s="13"/>
      <c r="AB425" s="14"/>
      <c r="AC425" s="13"/>
      <c r="AD425" s="13"/>
      <c r="AE425" s="14"/>
      <c r="AF425" s="13"/>
      <c r="AG425" s="13"/>
      <c r="AH425" s="14"/>
      <c r="AI425" s="13"/>
      <c r="AJ425" s="13"/>
      <c r="AK425" s="14"/>
      <c r="AL425" s="13"/>
      <c r="AM425" s="13"/>
      <c r="AN425" s="14"/>
      <c r="AO425" s="13"/>
      <c r="AP425" s="13"/>
      <c r="AQ425" s="14"/>
      <c r="AR425" s="13"/>
      <c r="AS425" s="13"/>
      <c r="AT425" s="14"/>
      <c r="AU425" s="13"/>
      <c r="AV425" s="13"/>
      <c r="AW425" s="14"/>
      <c r="AX425" s="13"/>
      <c r="AY425" s="13"/>
      <c r="AZ425" s="14"/>
      <c r="BA425" s="13"/>
      <c r="BB425" s="13"/>
      <c r="BC425" s="14"/>
      <c r="BD425" s="13"/>
      <c r="BE425" s="13"/>
      <c r="BF425" s="14"/>
      <c r="BG425" s="13"/>
      <c r="BH425" s="13"/>
      <c r="BI425" s="14"/>
      <c r="BJ425" s="13"/>
      <c r="BK425" s="13"/>
      <c r="BL425" s="14"/>
      <c r="BM425" s="13"/>
      <c r="BN425" s="13"/>
      <c r="BO425" s="14"/>
      <c r="BP425" s="13"/>
      <c r="BQ425" s="13"/>
      <c r="BR425" s="14"/>
      <c r="BS425" s="13"/>
      <c r="BT425" s="13"/>
      <c r="BU425" s="14"/>
      <c r="BV425" s="15" cm="1">
        <f t="array" ref="BV425">SUMPRODUCT((B425:BU425="X") * TIME(0, 20, 0))</f>
        <v>0</v>
      </c>
    </row>
    <row r="426" spans="1:74" x14ac:dyDescent="0.25">
      <c r="A426" s="4">
        <v>45543</v>
      </c>
      <c r="B426" s="87">
        <v>0.29166666666666669</v>
      </c>
      <c r="C426" s="88"/>
      <c r="D426" s="88"/>
      <c r="E426" s="87">
        <v>0.33333333333333298</v>
      </c>
      <c r="F426" s="88"/>
      <c r="G426" s="88"/>
      <c r="H426" s="87">
        <v>0.375</v>
      </c>
      <c r="I426" s="88"/>
      <c r="J426" s="88"/>
      <c r="K426" s="87">
        <v>0.41666666666666702</v>
      </c>
      <c r="L426" s="88"/>
      <c r="M426" s="88"/>
      <c r="N426" s="87">
        <v>0.45833333333333298</v>
      </c>
      <c r="O426" s="88"/>
      <c r="P426" s="88"/>
      <c r="Q426" s="87">
        <v>0.5</v>
      </c>
      <c r="R426" s="88"/>
      <c r="S426" s="88"/>
      <c r="T426" s="87">
        <v>0.54166666666666696</v>
      </c>
      <c r="U426" s="88"/>
      <c r="V426" s="88"/>
      <c r="W426" s="87">
        <v>0.58333333333333304</v>
      </c>
      <c r="X426" s="88"/>
      <c r="Y426" s="88"/>
      <c r="Z426" s="87">
        <v>0.625</v>
      </c>
      <c r="AA426" s="88"/>
      <c r="AB426" s="88"/>
      <c r="AC426" s="87">
        <v>0.66666666666666696</v>
      </c>
      <c r="AD426" s="88"/>
      <c r="AE426" s="88"/>
      <c r="AF426" s="87">
        <v>0.70833333333333004</v>
      </c>
      <c r="AG426" s="88"/>
      <c r="AH426" s="88"/>
      <c r="AI426" s="87">
        <v>0.749999999999997</v>
      </c>
      <c r="AJ426" s="88"/>
      <c r="AK426" s="88"/>
      <c r="AL426" s="87">
        <v>0.79166666666666297</v>
      </c>
      <c r="AM426" s="88"/>
      <c r="AN426" s="88"/>
      <c r="AO426" s="87">
        <v>0.83333333333333004</v>
      </c>
      <c r="AP426" s="88"/>
      <c r="AQ426" s="88"/>
      <c r="AR426" s="87">
        <v>0.874999999999997</v>
      </c>
      <c r="AS426" s="88"/>
      <c r="AT426" s="88"/>
      <c r="AU426" s="87">
        <v>0.91666666666666297</v>
      </c>
      <c r="AV426" s="88"/>
      <c r="AW426" s="88"/>
      <c r="AX426" s="87">
        <v>0.95833333333333004</v>
      </c>
      <c r="AY426" s="88"/>
      <c r="AZ426" s="88"/>
      <c r="BA426" s="87">
        <v>0.999999999999997</v>
      </c>
      <c r="BB426" s="88"/>
      <c r="BC426" s="88"/>
      <c r="BD426" s="87">
        <v>1.0416666666666601</v>
      </c>
      <c r="BE426" s="88"/>
      <c r="BF426" s="88"/>
      <c r="BG426" s="87">
        <v>1.0833333333333299</v>
      </c>
      <c r="BH426" s="88"/>
      <c r="BI426" s="88"/>
      <c r="BJ426" s="87">
        <v>1.125</v>
      </c>
      <c r="BK426" s="88"/>
      <c r="BL426" s="88"/>
      <c r="BM426" s="87">
        <v>1.1666666666666601</v>
      </c>
      <c r="BN426" s="88"/>
      <c r="BO426" s="88"/>
      <c r="BP426" s="87">
        <v>1.2083333333333299</v>
      </c>
      <c r="BQ426" s="88"/>
      <c r="BR426" s="88"/>
      <c r="BS426" s="87">
        <v>1.25</v>
      </c>
      <c r="BT426" s="88"/>
      <c r="BU426" s="88"/>
      <c r="BV426" s="1" t="s">
        <v>0</v>
      </c>
    </row>
    <row r="427" spans="1:74" x14ac:dyDescent="0.25">
      <c r="A427" s="5" t="s">
        <v>32</v>
      </c>
      <c r="B427" s="7"/>
      <c r="C427" s="7"/>
      <c r="D427" s="8"/>
      <c r="E427" s="7"/>
      <c r="F427" s="7"/>
      <c r="G427" s="8"/>
      <c r="H427" s="7"/>
      <c r="I427" s="7"/>
      <c r="J427" s="8"/>
      <c r="K427" s="7"/>
      <c r="L427" s="7"/>
      <c r="M427" s="8"/>
      <c r="N427" s="7"/>
      <c r="O427" s="7"/>
      <c r="P427" s="8"/>
      <c r="Q427" s="7"/>
      <c r="R427" s="7"/>
      <c r="S427" s="8"/>
      <c r="T427" s="7"/>
      <c r="U427" s="7"/>
      <c r="V427" s="8"/>
      <c r="W427" s="7"/>
      <c r="X427" s="7"/>
      <c r="Y427" s="8"/>
      <c r="Z427" s="7"/>
      <c r="AA427" s="7"/>
      <c r="AB427" s="8"/>
      <c r="AC427" s="7"/>
      <c r="AD427" s="7"/>
      <c r="AE427" s="8"/>
      <c r="AF427" s="7"/>
      <c r="AG427" s="7"/>
      <c r="AH427" s="8"/>
      <c r="AI427" s="7"/>
      <c r="AJ427" s="7"/>
      <c r="AK427" s="8"/>
      <c r="AL427" s="7"/>
      <c r="AM427" s="7"/>
      <c r="AN427" s="8"/>
      <c r="AO427" s="7"/>
      <c r="AP427" s="7"/>
      <c r="AQ427" s="8"/>
      <c r="AR427" s="7"/>
      <c r="AS427" s="7"/>
      <c r="AT427" s="8"/>
      <c r="AU427" s="7"/>
      <c r="AV427" s="7"/>
      <c r="AW427" s="8"/>
      <c r="AX427" s="7"/>
      <c r="AY427" s="7"/>
      <c r="AZ427" s="8"/>
      <c r="BA427" s="7"/>
      <c r="BB427" s="7"/>
      <c r="BC427" s="8"/>
      <c r="BD427" s="7"/>
      <c r="BE427" s="7"/>
      <c r="BF427" s="8" t="s">
        <v>33</v>
      </c>
      <c r="BG427" s="7" t="s">
        <v>33</v>
      </c>
      <c r="BH427" s="7" t="s">
        <v>33</v>
      </c>
      <c r="BI427" s="8" t="s">
        <v>33</v>
      </c>
      <c r="BJ427" s="7"/>
      <c r="BK427" s="7"/>
      <c r="BL427" s="8" t="s">
        <v>33</v>
      </c>
      <c r="BM427" s="7" t="s">
        <v>33</v>
      </c>
      <c r="BN427" s="7" t="s">
        <v>33</v>
      </c>
      <c r="BO427" s="8"/>
      <c r="BP427" s="7"/>
      <c r="BQ427" s="7"/>
      <c r="BR427" s="8"/>
      <c r="BS427" s="7"/>
      <c r="BT427" s="7"/>
      <c r="BU427" s="8"/>
      <c r="BV427" s="9" cm="1">
        <f t="array" ref="BV427">SUMPRODUCT((B427:BU427="X") * TIME(0, 20, 0))</f>
        <v>9.7222222222222238E-2</v>
      </c>
    </row>
    <row r="428" spans="1:74" x14ac:dyDescent="0.25">
      <c r="A428" s="10" t="s">
        <v>29</v>
      </c>
      <c r="B428" s="1" t="s">
        <v>33</v>
      </c>
      <c r="C428" s="1" t="s">
        <v>33</v>
      </c>
      <c r="D428" s="3" t="s">
        <v>33</v>
      </c>
      <c r="E428" s="1" t="s">
        <v>33</v>
      </c>
      <c r="F428" s="1" t="s">
        <v>33</v>
      </c>
      <c r="AR428" s="1" t="s">
        <v>33</v>
      </c>
      <c r="AS428" s="1" t="s">
        <v>33</v>
      </c>
      <c r="AT428" s="3" t="s">
        <v>33</v>
      </c>
      <c r="AU428" s="1" t="s">
        <v>33</v>
      </c>
      <c r="AV428" s="1" t="s">
        <v>33</v>
      </c>
      <c r="AW428" s="3" t="s">
        <v>33</v>
      </c>
      <c r="AX428" s="1" t="s">
        <v>33</v>
      </c>
      <c r="BJ428" s="1" t="s">
        <v>33</v>
      </c>
      <c r="BK428" s="1" t="s">
        <v>33</v>
      </c>
      <c r="BV428" s="11" cm="1">
        <f t="array" ref="BV428">SUMPRODUCT((B428:BU428="X") * TIME(0, 20, 0))</f>
        <v>0.1944444444444445</v>
      </c>
    </row>
    <row r="429" spans="1:74" x14ac:dyDescent="0.25">
      <c r="A429" s="10" t="s">
        <v>30</v>
      </c>
      <c r="AL429" s="1" t="s">
        <v>33</v>
      </c>
      <c r="AM429" s="1" t="s">
        <v>33</v>
      </c>
      <c r="AN429" s="3" t="s">
        <v>33</v>
      </c>
      <c r="AO429" s="1" t="s">
        <v>33</v>
      </c>
      <c r="AP429" s="1" t="s">
        <v>33</v>
      </c>
      <c r="AQ429" s="3" t="s">
        <v>33</v>
      </c>
      <c r="AY429" s="1" t="s">
        <v>33</v>
      </c>
      <c r="AZ429" s="3" t="s">
        <v>33</v>
      </c>
      <c r="BA429" s="1" t="s">
        <v>33</v>
      </c>
      <c r="BB429" s="1" t="s">
        <v>33</v>
      </c>
      <c r="BV429" s="11" cm="1">
        <f t="array" ref="BV429">SUMPRODUCT((B429:BU429="X") * TIME(0, 20, 0))</f>
        <v>0.13888888888888892</v>
      </c>
    </row>
    <row r="430" spans="1:74" x14ac:dyDescent="0.25">
      <c r="A430" s="12" t="s">
        <v>31</v>
      </c>
      <c r="B430" s="13"/>
      <c r="C430" s="13"/>
      <c r="D430" s="14"/>
      <c r="E430" s="13"/>
      <c r="F430" s="13"/>
      <c r="G430" s="14"/>
      <c r="H430" s="13"/>
      <c r="I430" s="13"/>
      <c r="J430" s="14"/>
      <c r="K430" s="13"/>
      <c r="L430" s="13"/>
      <c r="M430" s="14"/>
      <c r="N430" s="13"/>
      <c r="O430" s="13"/>
      <c r="P430" s="14"/>
      <c r="Q430" s="13"/>
      <c r="R430" s="13"/>
      <c r="S430" s="14"/>
      <c r="T430" s="13"/>
      <c r="U430" s="13"/>
      <c r="V430" s="14"/>
      <c r="W430" s="13"/>
      <c r="X430" s="13"/>
      <c r="Y430" s="14"/>
      <c r="Z430" s="13"/>
      <c r="AA430" s="13"/>
      <c r="AB430" s="14"/>
      <c r="AC430" s="13"/>
      <c r="AD430" s="13"/>
      <c r="AE430" s="14"/>
      <c r="AF430" s="13"/>
      <c r="AG430" s="13"/>
      <c r="AH430" s="14"/>
      <c r="AI430" s="13"/>
      <c r="AJ430" s="13"/>
      <c r="AK430" s="14"/>
      <c r="AL430" s="13"/>
      <c r="AM430" s="13"/>
      <c r="AN430" s="14"/>
      <c r="AO430" s="13"/>
      <c r="AP430" s="13"/>
      <c r="AQ430" s="14"/>
      <c r="AR430" s="13"/>
      <c r="AS430" s="13"/>
      <c r="AT430" s="14"/>
      <c r="AU430" s="13"/>
      <c r="AV430" s="13"/>
      <c r="AW430" s="14"/>
      <c r="AX430" s="13"/>
      <c r="AY430" s="13"/>
      <c r="AZ430" s="14"/>
      <c r="BA430" s="13"/>
      <c r="BB430" s="13"/>
      <c r="BC430" s="14" t="s">
        <v>33</v>
      </c>
      <c r="BD430" s="13" t="s">
        <v>33</v>
      </c>
      <c r="BE430" s="13" t="s">
        <v>33</v>
      </c>
      <c r="BF430" s="14"/>
      <c r="BG430" s="13"/>
      <c r="BH430" s="13"/>
      <c r="BI430" s="14"/>
      <c r="BJ430" s="13"/>
      <c r="BK430" s="13"/>
      <c r="BL430" s="14"/>
      <c r="BM430" s="13"/>
      <c r="BN430" s="13"/>
      <c r="BO430" s="14" t="s">
        <v>33</v>
      </c>
      <c r="BP430" s="13" t="s">
        <v>33</v>
      </c>
      <c r="BQ430" s="13"/>
      <c r="BR430" s="14"/>
      <c r="BS430" s="13"/>
      <c r="BT430" s="13"/>
      <c r="BU430" s="14"/>
      <c r="BV430" s="15" cm="1">
        <f t="array" ref="BV430">SUMPRODUCT((B430:BU430="X") * TIME(0, 20, 0))</f>
        <v>6.9444444444444448E-2</v>
      </c>
    </row>
    <row r="431" spans="1:74" x14ac:dyDescent="0.25">
      <c r="A431" s="4">
        <v>45544</v>
      </c>
      <c r="B431" s="87">
        <v>0.29166666666666669</v>
      </c>
      <c r="C431" s="88"/>
      <c r="D431" s="88"/>
      <c r="E431" s="87">
        <v>0.33333333333333298</v>
      </c>
      <c r="F431" s="88"/>
      <c r="G431" s="88"/>
      <c r="H431" s="87">
        <v>0.375</v>
      </c>
      <c r="I431" s="88"/>
      <c r="J431" s="88"/>
      <c r="K431" s="87">
        <v>0.41666666666666702</v>
      </c>
      <c r="L431" s="88"/>
      <c r="M431" s="88"/>
      <c r="N431" s="87">
        <v>0.45833333333333298</v>
      </c>
      <c r="O431" s="88"/>
      <c r="P431" s="88"/>
      <c r="Q431" s="87">
        <v>0.5</v>
      </c>
      <c r="R431" s="88"/>
      <c r="S431" s="88"/>
      <c r="T431" s="87">
        <v>0.54166666666666696</v>
      </c>
      <c r="U431" s="88"/>
      <c r="V431" s="88"/>
      <c r="W431" s="87">
        <v>0.58333333333333304</v>
      </c>
      <c r="X431" s="88"/>
      <c r="Y431" s="88"/>
      <c r="Z431" s="87">
        <v>0.625</v>
      </c>
      <c r="AA431" s="88"/>
      <c r="AB431" s="88"/>
      <c r="AC431" s="87">
        <v>0.66666666666666696</v>
      </c>
      <c r="AD431" s="88"/>
      <c r="AE431" s="88"/>
      <c r="AF431" s="87">
        <v>0.70833333333333004</v>
      </c>
      <c r="AG431" s="88"/>
      <c r="AH431" s="88"/>
      <c r="AI431" s="87">
        <v>0.749999999999997</v>
      </c>
      <c r="AJ431" s="88"/>
      <c r="AK431" s="88"/>
      <c r="AL431" s="87">
        <v>0.79166666666666297</v>
      </c>
      <c r="AM431" s="88"/>
      <c r="AN431" s="88"/>
      <c r="AO431" s="87">
        <v>0.83333333333333004</v>
      </c>
      <c r="AP431" s="88"/>
      <c r="AQ431" s="88"/>
      <c r="AR431" s="87">
        <v>0.874999999999997</v>
      </c>
      <c r="AS431" s="88"/>
      <c r="AT431" s="88"/>
      <c r="AU431" s="87">
        <v>0.91666666666666297</v>
      </c>
      <c r="AV431" s="88"/>
      <c r="AW431" s="88"/>
      <c r="AX431" s="87">
        <v>0.95833333333333004</v>
      </c>
      <c r="AY431" s="88"/>
      <c r="AZ431" s="88"/>
      <c r="BA431" s="87">
        <v>0.999999999999997</v>
      </c>
      <c r="BB431" s="88"/>
      <c r="BC431" s="88"/>
      <c r="BD431" s="87">
        <v>1.0416666666666601</v>
      </c>
      <c r="BE431" s="88"/>
      <c r="BF431" s="88"/>
      <c r="BG431" s="87">
        <v>1.0833333333333299</v>
      </c>
      <c r="BH431" s="88"/>
      <c r="BI431" s="88"/>
      <c r="BJ431" s="87">
        <v>1.125</v>
      </c>
      <c r="BK431" s="88"/>
      <c r="BL431" s="88"/>
      <c r="BM431" s="87">
        <v>1.1666666666666601</v>
      </c>
      <c r="BN431" s="88"/>
      <c r="BO431" s="88"/>
      <c r="BP431" s="87">
        <v>1.2083333333333299</v>
      </c>
      <c r="BQ431" s="88"/>
      <c r="BR431" s="88"/>
      <c r="BS431" s="87">
        <v>1.25</v>
      </c>
      <c r="BT431" s="88"/>
      <c r="BU431" s="88"/>
      <c r="BV431" s="1" t="s">
        <v>0</v>
      </c>
    </row>
    <row r="432" spans="1:74" x14ac:dyDescent="0.25">
      <c r="A432" s="5" t="s">
        <v>32</v>
      </c>
      <c r="B432" s="7"/>
      <c r="C432" s="7"/>
      <c r="D432" s="8"/>
      <c r="E432" s="7"/>
      <c r="F432" s="7"/>
      <c r="G432" s="8"/>
      <c r="H432" s="7"/>
      <c r="I432" s="7"/>
      <c r="J432" s="8"/>
      <c r="K432" s="7"/>
      <c r="L432" s="7"/>
      <c r="M432" s="8"/>
      <c r="N432" s="7"/>
      <c r="O432" s="7"/>
      <c r="P432" s="8"/>
      <c r="Q432" s="7"/>
      <c r="R432" s="7"/>
      <c r="S432" s="8"/>
      <c r="T432" s="7"/>
      <c r="U432" s="7"/>
      <c r="V432" s="8"/>
      <c r="W432" s="7"/>
      <c r="X432" s="7"/>
      <c r="Y432" s="8"/>
      <c r="Z432" s="7"/>
      <c r="AA432" s="7"/>
      <c r="AB432" s="8"/>
      <c r="AC432" s="7"/>
      <c r="AD432" s="7"/>
      <c r="AE432" s="8"/>
      <c r="AF432" s="7"/>
      <c r="AG432" s="7"/>
      <c r="AH432" s="8"/>
      <c r="AI432" s="7"/>
      <c r="AJ432" s="7"/>
      <c r="AK432" s="8"/>
      <c r="AL432" s="7"/>
      <c r="AM432" s="7"/>
      <c r="AN432" s="8"/>
      <c r="AO432" s="7"/>
      <c r="AP432" s="7"/>
      <c r="AQ432" s="8" t="s">
        <v>33</v>
      </c>
      <c r="AR432" s="7" t="s">
        <v>33</v>
      </c>
      <c r="AS432" s="7" t="s">
        <v>33</v>
      </c>
      <c r="AT432" s="8"/>
      <c r="AU432" s="7"/>
      <c r="AV432" s="7"/>
      <c r="AW432" s="8"/>
      <c r="AX432" s="7"/>
      <c r="AY432" s="7"/>
      <c r="AZ432" s="8"/>
      <c r="BA432" s="7"/>
      <c r="BB432" s="7"/>
      <c r="BC432" s="8"/>
      <c r="BD432" s="7"/>
      <c r="BE432" s="7"/>
      <c r="BF432" s="8"/>
      <c r="BG432" s="7"/>
      <c r="BH432" s="7"/>
      <c r="BI432" s="8"/>
      <c r="BJ432" s="7"/>
      <c r="BK432" s="7"/>
      <c r="BL432" s="8" t="s">
        <v>33</v>
      </c>
      <c r="BM432" s="7" t="s">
        <v>33</v>
      </c>
      <c r="BN432" s="7" t="s">
        <v>33</v>
      </c>
      <c r="BO432" s="8"/>
      <c r="BP432" s="7" t="s">
        <v>33</v>
      </c>
      <c r="BQ432" s="7" t="s">
        <v>33</v>
      </c>
      <c r="BR432" s="8" t="s">
        <v>33</v>
      </c>
      <c r="BS432" s="7"/>
      <c r="BT432" s="7"/>
      <c r="BU432" s="8"/>
      <c r="BV432" s="9" cm="1">
        <f t="array" ref="BV432">SUMPRODUCT((B432:BU432="X") * TIME(0, 20, 0))</f>
        <v>0.12500000000000003</v>
      </c>
    </row>
    <row r="433" spans="1:74" x14ac:dyDescent="0.25">
      <c r="A433" s="10" t="s">
        <v>29</v>
      </c>
      <c r="AM433" s="1" t="s">
        <v>33</v>
      </c>
      <c r="AN433" s="3" t="s">
        <v>33</v>
      </c>
      <c r="AO433" s="1" t="s">
        <v>33</v>
      </c>
      <c r="AP433" s="1" t="s">
        <v>33</v>
      </c>
      <c r="AZ433" s="3" t="s">
        <v>33</v>
      </c>
      <c r="BA433" s="1" t="s">
        <v>33</v>
      </c>
      <c r="BB433" s="1" t="s">
        <v>33</v>
      </c>
      <c r="BC433" s="3" t="s">
        <v>33</v>
      </c>
      <c r="BD433" s="1" t="s">
        <v>33</v>
      </c>
      <c r="BE433" s="1" t="s">
        <v>33</v>
      </c>
      <c r="BI433" s="3" t="s">
        <v>33</v>
      </c>
      <c r="BJ433" s="1" t="s">
        <v>33</v>
      </c>
      <c r="BK433" s="1" t="s">
        <v>33</v>
      </c>
      <c r="BV433" s="11" cm="1">
        <f t="array" ref="BV433">SUMPRODUCT((B433:BU433="X") * TIME(0, 20, 0))</f>
        <v>0.18055555555555561</v>
      </c>
    </row>
    <row r="434" spans="1:74" x14ac:dyDescent="0.25">
      <c r="A434" s="10" t="s">
        <v>30</v>
      </c>
      <c r="T434" s="1" t="s">
        <v>33</v>
      </c>
      <c r="BV434" s="11" cm="1">
        <f t="array" ref="BV434">SUMPRODUCT((B434:BU434="X") * TIME(0, 20, 0))</f>
        <v>1.3888888888888888E-2</v>
      </c>
    </row>
    <row r="435" spans="1:74" x14ac:dyDescent="0.25">
      <c r="A435" s="12" t="s">
        <v>31</v>
      </c>
      <c r="B435" s="13"/>
      <c r="C435" s="13"/>
      <c r="D435" s="14"/>
      <c r="E435" s="13"/>
      <c r="F435" s="13"/>
      <c r="G435" s="14"/>
      <c r="H435" s="13"/>
      <c r="I435" s="13"/>
      <c r="J435" s="14"/>
      <c r="K435" s="13"/>
      <c r="L435" s="13"/>
      <c r="M435" s="14"/>
      <c r="N435" s="13"/>
      <c r="O435" s="13"/>
      <c r="P435" s="14"/>
      <c r="Q435" s="13"/>
      <c r="R435" s="13"/>
      <c r="S435" s="14"/>
      <c r="T435" s="13"/>
      <c r="U435" s="13"/>
      <c r="V435" s="14"/>
      <c r="W435" s="13"/>
      <c r="X435" s="13"/>
      <c r="Y435" s="14"/>
      <c r="Z435" s="13"/>
      <c r="AA435" s="13"/>
      <c r="AB435" s="14"/>
      <c r="AC435" s="13"/>
      <c r="AD435" s="13"/>
      <c r="AE435" s="14"/>
      <c r="AF435" s="13"/>
      <c r="AG435" s="13"/>
      <c r="AH435" s="14"/>
      <c r="AI435" s="13"/>
      <c r="AJ435" s="13"/>
      <c r="AK435" s="14"/>
      <c r="AL435" s="13"/>
      <c r="AM435" s="13"/>
      <c r="AN435" s="14"/>
      <c r="AO435" s="13"/>
      <c r="AP435" s="13"/>
      <c r="AQ435" s="14"/>
      <c r="AR435" s="13"/>
      <c r="AS435" s="13"/>
      <c r="AT435" s="14" t="s">
        <v>33</v>
      </c>
      <c r="AU435" s="13" t="s">
        <v>33</v>
      </c>
      <c r="AV435" s="13" t="s">
        <v>33</v>
      </c>
      <c r="AW435" s="14" t="s">
        <v>33</v>
      </c>
      <c r="AX435" s="13" t="s">
        <v>33</v>
      </c>
      <c r="AY435" s="13" t="s">
        <v>33</v>
      </c>
      <c r="AZ435" s="14"/>
      <c r="BA435" s="13"/>
      <c r="BB435" s="13"/>
      <c r="BC435" s="14"/>
      <c r="BD435" s="13"/>
      <c r="BE435" s="13"/>
      <c r="BF435" s="14" t="s">
        <v>33</v>
      </c>
      <c r="BG435" s="13" t="s">
        <v>33</v>
      </c>
      <c r="BH435" s="13" t="s">
        <v>33</v>
      </c>
      <c r="BI435" s="14"/>
      <c r="BJ435" s="13"/>
      <c r="BK435" s="13"/>
      <c r="BL435" s="14"/>
      <c r="BM435" s="13"/>
      <c r="BN435" s="13"/>
      <c r="BO435" s="14" t="s">
        <v>33</v>
      </c>
      <c r="BP435" s="13"/>
      <c r="BQ435" s="13"/>
      <c r="BR435" s="14"/>
      <c r="BS435" s="13"/>
      <c r="BT435" s="13"/>
      <c r="BU435" s="14"/>
      <c r="BV435" s="15" cm="1">
        <f t="array" ref="BV435">SUMPRODUCT((B435:BU435="X") * TIME(0, 20, 0))</f>
        <v>0.13888888888888892</v>
      </c>
    </row>
    <row r="436" spans="1:74" x14ac:dyDescent="0.25">
      <c r="A436" s="4">
        <v>45545</v>
      </c>
      <c r="B436" s="87">
        <v>0.29166666666666669</v>
      </c>
      <c r="C436" s="88"/>
      <c r="D436" s="88"/>
      <c r="E436" s="87">
        <v>0.33333333333333298</v>
      </c>
      <c r="F436" s="88"/>
      <c r="G436" s="88"/>
      <c r="H436" s="87">
        <v>0.375</v>
      </c>
      <c r="I436" s="88"/>
      <c r="J436" s="88"/>
      <c r="K436" s="87">
        <v>0.41666666666666702</v>
      </c>
      <c r="L436" s="88"/>
      <c r="M436" s="88"/>
      <c r="N436" s="87">
        <v>0.45833333333333298</v>
      </c>
      <c r="O436" s="88"/>
      <c r="P436" s="88"/>
      <c r="Q436" s="87">
        <v>0.5</v>
      </c>
      <c r="R436" s="88"/>
      <c r="S436" s="88"/>
      <c r="T436" s="87">
        <v>0.54166666666666696</v>
      </c>
      <c r="U436" s="88"/>
      <c r="V436" s="88"/>
      <c r="W436" s="87">
        <v>0.58333333333333304</v>
      </c>
      <c r="X436" s="88"/>
      <c r="Y436" s="88"/>
      <c r="Z436" s="87">
        <v>0.625</v>
      </c>
      <c r="AA436" s="88"/>
      <c r="AB436" s="88"/>
      <c r="AC436" s="87">
        <v>0.66666666666666696</v>
      </c>
      <c r="AD436" s="88"/>
      <c r="AE436" s="88"/>
      <c r="AF436" s="87">
        <v>0.70833333333333004</v>
      </c>
      <c r="AG436" s="88"/>
      <c r="AH436" s="88"/>
      <c r="AI436" s="87">
        <v>0.749999999999997</v>
      </c>
      <c r="AJ436" s="88"/>
      <c r="AK436" s="88"/>
      <c r="AL436" s="87">
        <v>0.79166666666666297</v>
      </c>
      <c r="AM436" s="88"/>
      <c r="AN436" s="88"/>
      <c r="AO436" s="87">
        <v>0.83333333333333004</v>
      </c>
      <c r="AP436" s="88"/>
      <c r="AQ436" s="88"/>
      <c r="AR436" s="87">
        <v>0.874999999999997</v>
      </c>
      <c r="AS436" s="88"/>
      <c r="AT436" s="88"/>
      <c r="AU436" s="87">
        <v>0.91666666666666297</v>
      </c>
      <c r="AV436" s="88"/>
      <c r="AW436" s="88"/>
      <c r="AX436" s="87">
        <v>0.95833333333333004</v>
      </c>
      <c r="AY436" s="88"/>
      <c r="AZ436" s="88"/>
      <c r="BA436" s="87">
        <v>0.999999999999997</v>
      </c>
      <c r="BB436" s="88"/>
      <c r="BC436" s="88"/>
      <c r="BD436" s="87">
        <v>1.0416666666666601</v>
      </c>
      <c r="BE436" s="88"/>
      <c r="BF436" s="88"/>
      <c r="BG436" s="87">
        <v>1.0833333333333299</v>
      </c>
      <c r="BH436" s="88"/>
      <c r="BI436" s="88"/>
      <c r="BJ436" s="87">
        <v>1.125</v>
      </c>
      <c r="BK436" s="88"/>
      <c r="BL436" s="88"/>
      <c r="BM436" s="87">
        <v>1.1666666666666601</v>
      </c>
      <c r="BN436" s="88"/>
      <c r="BO436" s="88"/>
      <c r="BP436" s="87">
        <v>1.2083333333333299</v>
      </c>
      <c r="BQ436" s="88"/>
      <c r="BR436" s="88"/>
      <c r="BS436" s="87">
        <v>1.25</v>
      </c>
      <c r="BT436" s="88"/>
      <c r="BU436" s="88"/>
      <c r="BV436" s="1" t="s">
        <v>0</v>
      </c>
    </row>
    <row r="437" spans="1:74" x14ac:dyDescent="0.25">
      <c r="A437" s="5" t="s">
        <v>32</v>
      </c>
      <c r="B437" s="7"/>
      <c r="C437" s="7"/>
      <c r="D437" s="8"/>
      <c r="E437" s="7"/>
      <c r="F437" s="7"/>
      <c r="G437" s="8"/>
      <c r="H437" s="7"/>
      <c r="I437" s="7"/>
      <c r="J437" s="8"/>
      <c r="K437" s="7"/>
      <c r="L437" s="7"/>
      <c r="M437" s="8"/>
      <c r="N437" s="7"/>
      <c r="O437" s="7"/>
      <c r="P437" s="8"/>
      <c r="Q437" s="7"/>
      <c r="R437" s="7"/>
      <c r="S437" s="8"/>
      <c r="T437" s="7"/>
      <c r="U437" s="7"/>
      <c r="V437" s="8"/>
      <c r="W437" s="7"/>
      <c r="X437" s="7"/>
      <c r="Y437" s="8"/>
      <c r="Z437" s="7"/>
      <c r="AA437" s="7"/>
      <c r="AB437" s="8"/>
      <c r="AC437" s="7"/>
      <c r="AD437" s="7"/>
      <c r="AE437" s="8"/>
      <c r="AF437" s="7"/>
      <c r="AG437" s="7"/>
      <c r="AH437" s="8"/>
      <c r="AI437" s="7"/>
      <c r="AJ437" s="7"/>
      <c r="AK437" s="8"/>
      <c r="AL437" s="7"/>
      <c r="AM437" s="7"/>
      <c r="AN437" s="8"/>
      <c r="AO437" s="7"/>
      <c r="AP437" s="7"/>
      <c r="AQ437" s="8"/>
      <c r="AR437" s="7"/>
      <c r="AS437" s="7"/>
      <c r="AT437" s="8"/>
      <c r="AU437" s="7"/>
      <c r="AV437" s="7"/>
      <c r="AW437" s="8"/>
      <c r="AX437" s="7"/>
      <c r="AY437" s="7"/>
      <c r="AZ437" s="8"/>
      <c r="BA437" s="7"/>
      <c r="BB437" s="7"/>
      <c r="BC437" s="8"/>
      <c r="BD437" s="7"/>
      <c r="BE437" s="7"/>
      <c r="BF437" s="8"/>
      <c r="BG437" s="7"/>
      <c r="BH437" s="7"/>
      <c r="BI437" s="8"/>
      <c r="BJ437" s="7"/>
      <c r="BK437" s="7"/>
      <c r="BL437" s="8"/>
      <c r="BM437" s="7"/>
      <c r="BN437" s="7"/>
      <c r="BO437" s="8"/>
      <c r="BP437" s="7"/>
      <c r="BQ437" s="7"/>
      <c r="BR437" s="8"/>
      <c r="BS437" s="7"/>
      <c r="BT437" s="7"/>
      <c r="BU437" s="8"/>
      <c r="BV437" s="9" cm="1">
        <f t="array" ref="BV437">SUMPRODUCT((B437:BU437="X") * TIME(0, 20, 0))</f>
        <v>0</v>
      </c>
    </row>
    <row r="438" spans="1:74" x14ac:dyDescent="0.25">
      <c r="A438" s="10" t="s">
        <v>29</v>
      </c>
      <c r="BG438" s="1" t="s">
        <v>33</v>
      </c>
      <c r="BH438" s="1" t="s">
        <v>33</v>
      </c>
      <c r="BI438" s="3" t="s">
        <v>33</v>
      </c>
      <c r="BJ438" s="1" t="s">
        <v>33</v>
      </c>
      <c r="BK438" s="1" t="s">
        <v>33</v>
      </c>
      <c r="BM438" s="1" t="s">
        <v>33</v>
      </c>
      <c r="BN438" s="1" t="s">
        <v>33</v>
      </c>
      <c r="BO438" s="3" t="s">
        <v>33</v>
      </c>
      <c r="BV438" s="11" cm="1">
        <f t="array" ref="BV438">SUMPRODUCT((B438:BU438="X") * TIME(0, 20, 0))</f>
        <v>0.11111111111111113</v>
      </c>
    </row>
    <row r="439" spans="1:74" x14ac:dyDescent="0.25">
      <c r="A439" s="10" t="s">
        <v>30</v>
      </c>
      <c r="AJ439" s="1" t="s">
        <v>33</v>
      </c>
      <c r="AK439" s="3" t="s">
        <v>33</v>
      </c>
      <c r="AL439" s="1" t="s">
        <v>33</v>
      </c>
      <c r="AM439" s="1" t="s">
        <v>33</v>
      </c>
      <c r="AN439" s="3" t="s">
        <v>33</v>
      </c>
      <c r="AO439" s="1" t="s">
        <v>33</v>
      </c>
      <c r="AP439" s="1" t="s">
        <v>33</v>
      </c>
      <c r="AQ439" s="3" t="s">
        <v>33</v>
      </c>
      <c r="AW439" s="3" t="s">
        <v>33</v>
      </c>
      <c r="AX439" s="1" t="s">
        <v>33</v>
      </c>
      <c r="AY439" s="1" t="s">
        <v>33</v>
      </c>
      <c r="AZ439" s="3" t="s">
        <v>33</v>
      </c>
      <c r="BA439" s="1" t="s">
        <v>33</v>
      </c>
      <c r="BB439" s="1" t="s">
        <v>33</v>
      </c>
      <c r="BC439" s="3" t="s">
        <v>33</v>
      </c>
      <c r="BD439" s="1" t="s">
        <v>33</v>
      </c>
      <c r="BE439" s="1" t="s">
        <v>33</v>
      </c>
      <c r="BF439" s="3" t="s">
        <v>33</v>
      </c>
      <c r="BV439" s="11" cm="1">
        <f t="array" ref="BV439">SUMPRODUCT((B439:BU439="X") * TIME(0, 20, 0))</f>
        <v>0.25000000000000006</v>
      </c>
    </row>
    <row r="440" spans="1:74" x14ac:dyDescent="0.25">
      <c r="A440" s="12" t="s">
        <v>31</v>
      </c>
      <c r="B440" s="13"/>
      <c r="C440" s="13"/>
      <c r="D440" s="14"/>
      <c r="E440" s="13"/>
      <c r="F440" s="13"/>
      <c r="G440" s="14"/>
      <c r="H440" s="13"/>
      <c r="I440" s="13"/>
      <c r="J440" s="14"/>
      <c r="K440" s="13"/>
      <c r="L440" s="13"/>
      <c r="M440" s="14"/>
      <c r="N440" s="13"/>
      <c r="O440" s="13"/>
      <c r="P440" s="14"/>
      <c r="Q440" s="13"/>
      <c r="R440" s="13"/>
      <c r="S440" s="14"/>
      <c r="T440" s="13"/>
      <c r="U440" s="13"/>
      <c r="V440" s="14"/>
      <c r="W440" s="13"/>
      <c r="X440" s="13"/>
      <c r="Y440" s="14"/>
      <c r="Z440" s="13"/>
      <c r="AA440" s="13"/>
      <c r="AB440" s="14"/>
      <c r="AC440" s="13"/>
      <c r="AD440" s="13"/>
      <c r="AE440" s="14"/>
      <c r="AF440" s="13"/>
      <c r="AG440" s="13"/>
      <c r="AH440" s="14"/>
      <c r="AI440" s="13"/>
      <c r="AJ440" s="13"/>
      <c r="AK440" s="14"/>
      <c r="AL440" s="13"/>
      <c r="AM440" s="13"/>
      <c r="AN440" s="14"/>
      <c r="AO440" s="13"/>
      <c r="AP440" s="13"/>
      <c r="AQ440" s="14"/>
      <c r="AR440" s="13" t="s">
        <v>33</v>
      </c>
      <c r="AS440" s="13" t="s">
        <v>33</v>
      </c>
      <c r="AT440" s="14" t="s">
        <v>33</v>
      </c>
      <c r="AU440" s="13" t="s">
        <v>33</v>
      </c>
      <c r="AV440" s="13" t="s">
        <v>33</v>
      </c>
      <c r="AW440" s="14"/>
      <c r="AX440" s="13"/>
      <c r="AY440" s="13"/>
      <c r="AZ440" s="14"/>
      <c r="BA440" s="13"/>
      <c r="BB440" s="13"/>
      <c r="BC440" s="14"/>
      <c r="BD440" s="13"/>
      <c r="BE440" s="13"/>
      <c r="BF440" s="14"/>
      <c r="BG440" s="13"/>
      <c r="BH440" s="13"/>
      <c r="BI440" s="14"/>
      <c r="BJ440" s="13"/>
      <c r="BK440" s="13"/>
      <c r="BL440" s="14" t="s">
        <v>33</v>
      </c>
      <c r="BM440" s="13"/>
      <c r="BN440" s="13"/>
      <c r="BO440" s="14"/>
      <c r="BP440" s="13"/>
      <c r="BQ440" s="13"/>
      <c r="BR440" s="14"/>
      <c r="BS440" s="13"/>
      <c r="BT440" s="13"/>
      <c r="BU440" s="14"/>
      <c r="BV440" s="15" cm="1">
        <f t="array" ref="BV440">SUMPRODUCT((B440:BU440="X") * TIME(0, 20, 0))</f>
        <v>8.3333333333333343E-2</v>
      </c>
    </row>
    <row r="441" spans="1:74" x14ac:dyDescent="0.25">
      <c r="A441" s="4">
        <v>45546</v>
      </c>
      <c r="B441" s="87">
        <v>0.29166666666666669</v>
      </c>
      <c r="C441" s="88"/>
      <c r="D441" s="88"/>
      <c r="E441" s="87">
        <v>0.33333333333333298</v>
      </c>
      <c r="F441" s="88"/>
      <c r="G441" s="88"/>
      <c r="H441" s="87">
        <v>0.375</v>
      </c>
      <c r="I441" s="88"/>
      <c r="J441" s="88"/>
      <c r="K441" s="87">
        <v>0.41666666666666702</v>
      </c>
      <c r="L441" s="88"/>
      <c r="M441" s="88"/>
      <c r="N441" s="87">
        <v>0.45833333333333298</v>
      </c>
      <c r="O441" s="88"/>
      <c r="P441" s="88"/>
      <c r="Q441" s="87">
        <v>0.5</v>
      </c>
      <c r="R441" s="88"/>
      <c r="S441" s="88"/>
      <c r="T441" s="87">
        <v>0.54166666666666696</v>
      </c>
      <c r="U441" s="88"/>
      <c r="V441" s="88"/>
      <c r="W441" s="87">
        <v>0.58333333333333304</v>
      </c>
      <c r="X441" s="88"/>
      <c r="Y441" s="88"/>
      <c r="Z441" s="87">
        <v>0.625</v>
      </c>
      <c r="AA441" s="88"/>
      <c r="AB441" s="88"/>
      <c r="AC441" s="87">
        <v>0.66666666666666696</v>
      </c>
      <c r="AD441" s="88"/>
      <c r="AE441" s="88"/>
      <c r="AF441" s="87">
        <v>0.70833333333333004</v>
      </c>
      <c r="AG441" s="88"/>
      <c r="AH441" s="88"/>
      <c r="AI441" s="87">
        <v>0.749999999999997</v>
      </c>
      <c r="AJ441" s="88"/>
      <c r="AK441" s="88"/>
      <c r="AL441" s="87">
        <v>0.79166666666666297</v>
      </c>
      <c r="AM441" s="88"/>
      <c r="AN441" s="88"/>
      <c r="AO441" s="87">
        <v>0.83333333333333004</v>
      </c>
      <c r="AP441" s="88"/>
      <c r="AQ441" s="88"/>
      <c r="AR441" s="87">
        <v>0.874999999999997</v>
      </c>
      <c r="AS441" s="88"/>
      <c r="AT441" s="88"/>
      <c r="AU441" s="87">
        <v>0.91666666666666297</v>
      </c>
      <c r="AV441" s="88"/>
      <c r="AW441" s="88"/>
      <c r="AX441" s="87">
        <v>0.95833333333333004</v>
      </c>
      <c r="AY441" s="88"/>
      <c r="AZ441" s="88"/>
      <c r="BA441" s="87">
        <v>0.999999999999997</v>
      </c>
      <c r="BB441" s="88"/>
      <c r="BC441" s="88"/>
      <c r="BD441" s="87">
        <v>1.0416666666666601</v>
      </c>
      <c r="BE441" s="88"/>
      <c r="BF441" s="88"/>
      <c r="BG441" s="87">
        <v>1.0833333333333299</v>
      </c>
      <c r="BH441" s="88"/>
      <c r="BI441" s="88"/>
      <c r="BJ441" s="87">
        <v>1.125</v>
      </c>
      <c r="BK441" s="88"/>
      <c r="BL441" s="88"/>
      <c r="BM441" s="87">
        <v>1.1666666666666601</v>
      </c>
      <c r="BN441" s="88"/>
      <c r="BO441" s="88"/>
      <c r="BP441" s="87">
        <v>1.2083333333333299</v>
      </c>
      <c r="BQ441" s="88"/>
      <c r="BR441" s="88"/>
      <c r="BS441" s="87">
        <v>1.25</v>
      </c>
      <c r="BT441" s="88"/>
      <c r="BU441" s="88"/>
      <c r="BV441" s="1" t="s">
        <v>0</v>
      </c>
    </row>
    <row r="442" spans="1:74" x14ac:dyDescent="0.25">
      <c r="A442" s="5" t="s">
        <v>32</v>
      </c>
      <c r="B442" s="7"/>
      <c r="C442" s="7"/>
      <c r="D442" s="8"/>
      <c r="E442" s="7"/>
      <c r="F442" s="7"/>
      <c r="G442" s="8"/>
      <c r="H442" s="7"/>
      <c r="I442" s="7"/>
      <c r="J442" s="8"/>
      <c r="K442" s="7"/>
      <c r="L442" s="7"/>
      <c r="M442" s="8"/>
      <c r="N442" s="7"/>
      <c r="O442" s="7"/>
      <c r="P442" s="8"/>
      <c r="Q442" s="7"/>
      <c r="R442" s="7"/>
      <c r="S442" s="8"/>
      <c r="T442" s="7"/>
      <c r="U442" s="7"/>
      <c r="V442" s="8"/>
      <c r="W442" s="7"/>
      <c r="X442" s="7"/>
      <c r="Y442" s="8"/>
      <c r="Z442" s="7"/>
      <c r="AA442" s="7"/>
      <c r="AB442" s="8"/>
      <c r="AC442" s="7"/>
      <c r="AD442" s="7"/>
      <c r="AE442" s="8"/>
      <c r="AF442" s="7"/>
      <c r="AG442" s="7"/>
      <c r="AH442" s="8"/>
      <c r="AI442" s="7"/>
      <c r="AJ442" s="7"/>
      <c r="AK442" s="8"/>
      <c r="AL442" s="7"/>
      <c r="AM442" s="7" t="s">
        <v>33</v>
      </c>
      <c r="AN442" s="8" t="s">
        <v>33</v>
      </c>
      <c r="AO442" s="7"/>
      <c r="AP442" s="7"/>
      <c r="AQ442" s="8"/>
      <c r="AR442" s="7"/>
      <c r="AS442" s="7"/>
      <c r="AT442" s="8"/>
      <c r="AU442" s="7"/>
      <c r="AV442" s="7"/>
      <c r="AW442" s="8"/>
      <c r="AX442" s="7"/>
      <c r="AY442" s="7"/>
      <c r="AZ442" s="8"/>
      <c r="BA442" s="7"/>
      <c r="BB442" s="7"/>
      <c r="BC442" s="8"/>
      <c r="BD442" s="7"/>
      <c r="BE442" s="7"/>
      <c r="BF442" s="8"/>
      <c r="BG442" s="7"/>
      <c r="BH442" s="7" t="s">
        <v>33</v>
      </c>
      <c r="BI442" s="8" t="s">
        <v>33</v>
      </c>
      <c r="BJ442" s="7" t="s">
        <v>33</v>
      </c>
      <c r="BK442" s="7" t="s">
        <v>33</v>
      </c>
      <c r="BL442" s="8" t="s">
        <v>33</v>
      </c>
      <c r="BM442" s="7"/>
      <c r="BN442" s="7"/>
      <c r="BO442" s="8"/>
      <c r="BP442" s="7"/>
      <c r="BQ442" s="7"/>
      <c r="BR442" s="8"/>
      <c r="BS442" s="7"/>
      <c r="BT442" s="7"/>
      <c r="BU442" s="8"/>
      <c r="BV442" s="9" cm="1">
        <f t="array" ref="BV442">SUMPRODUCT((B442:BU442="X") * TIME(0, 20, 0))</f>
        <v>9.7222222222222238E-2</v>
      </c>
    </row>
    <row r="443" spans="1:74" x14ac:dyDescent="0.25">
      <c r="A443" s="10" t="s">
        <v>29</v>
      </c>
      <c r="AT443" s="3" t="s">
        <v>33</v>
      </c>
      <c r="AX443" s="1" t="s">
        <v>33</v>
      </c>
      <c r="AY443" s="1" t="s">
        <v>33</v>
      </c>
      <c r="AZ443" s="3" t="s">
        <v>33</v>
      </c>
      <c r="BA443" s="1" t="s">
        <v>33</v>
      </c>
      <c r="BD443" s="1" t="s">
        <v>33</v>
      </c>
      <c r="BE443" s="1" t="s">
        <v>33</v>
      </c>
      <c r="BF443" s="3" t="s">
        <v>33</v>
      </c>
      <c r="BG443" s="1" t="s">
        <v>33</v>
      </c>
      <c r="BV443" s="11" cm="1">
        <f t="array" ref="BV443">SUMPRODUCT((B443:BU443="X") * TIME(0, 20, 0))</f>
        <v>0.12500000000000003</v>
      </c>
    </row>
    <row r="444" spans="1:74" x14ac:dyDescent="0.25">
      <c r="A444" s="10" t="s">
        <v>30</v>
      </c>
      <c r="AO444" s="1" t="s">
        <v>33</v>
      </c>
      <c r="AP444" s="1" t="s">
        <v>33</v>
      </c>
      <c r="AQ444" s="3" t="s">
        <v>33</v>
      </c>
      <c r="AU444" s="1" t="s">
        <v>33</v>
      </c>
      <c r="AV444" s="1" t="s">
        <v>33</v>
      </c>
      <c r="AW444" s="3" t="s">
        <v>33</v>
      </c>
      <c r="BB444" s="1" t="s">
        <v>33</v>
      </c>
      <c r="BC444" s="3" t="s">
        <v>33</v>
      </c>
      <c r="BM444" s="1" t="s">
        <v>33</v>
      </c>
      <c r="BN444" s="1" t="s">
        <v>33</v>
      </c>
      <c r="BO444" s="3" t="s">
        <v>33</v>
      </c>
      <c r="BV444" s="11" cm="1">
        <f t="array" ref="BV444">SUMPRODUCT((B444:BU444="X") * TIME(0, 20, 0))</f>
        <v>0.15277777777777782</v>
      </c>
    </row>
    <row r="445" spans="1:74" x14ac:dyDescent="0.25">
      <c r="A445" s="12" t="s">
        <v>31</v>
      </c>
      <c r="B445" s="13"/>
      <c r="C445" s="13"/>
      <c r="D445" s="14"/>
      <c r="E445" s="13"/>
      <c r="F445" s="13"/>
      <c r="G445" s="14"/>
      <c r="H445" s="13"/>
      <c r="I445" s="13"/>
      <c r="J445" s="14"/>
      <c r="K445" s="13"/>
      <c r="L445" s="13"/>
      <c r="M445" s="14"/>
      <c r="N445" s="13"/>
      <c r="O445" s="13"/>
      <c r="P445" s="14"/>
      <c r="Q445" s="13"/>
      <c r="R445" s="13"/>
      <c r="S445" s="14"/>
      <c r="T445" s="13"/>
      <c r="U445" s="13"/>
      <c r="V445" s="14"/>
      <c r="W445" s="13"/>
      <c r="X445" s="13"/>
      <c r="Y445" s="14"/>
      <c r="Z445" s="13"/>
      <c r="AA445" s="13"/>
      <c r="AB445" s="14"/>
      <c r="AC445" s="13"/>
      <c r="AD445" s="13"/>
      <c r="AE445" s="14"/>
      <c r="AF445" s="13"/>
      <c r="AG445" s="13"/>
      <c r="AH445" s="14"/>
      <c r="AI445" s="13"/>
      <c r="AJ445" s="13" t="s">
        <v>33</v>
      </c>
      <c r="AK445" s="14"/>
      <c r="AL445" s="13"/>
      <c r="AM445" s="13"/>
      <c r="AN445" s="14"/>
      <c r="AO445" s="13"/>
      <c r="AP445" s="13"/>
      <c r="AQ445" s="14"/>
      <c r="AR445" s="13" t="s">
        <v>33</v>
      </c>
      <c r="AS445" s="13" t="s">
        <v>33</v>
      </c>
      <c r="AT445" s="14"/>
      <c r="AU445" s="13"/>
      <c r="AV445" s="13"/>
      <c r="AW445" s="14"/>
      <c r="AX445" s="13"/>
      <c r="AY445" s="13"/>
      <c r="AZ445" s="14"/>
      <c r="BA445" s="13"/>
      <c r="BB445" s="13"/>
      <c r="BC445" s="14"/>
      <c r="BD445" s="13"/>
      <c r="BE445" s="13"/>
      <c r="BF445" s="14"/>
      <c r="BG445" s="13"/>
      <c r="BH445" s="13"/>
      <c r="BI445" s="14"/>
      <c r="BJ445" s="13"/>
      <c r="BK445" s="13"/>
      <c r="BL445" s="14"/>
      <c r="BM445" s="13"/>
      <c r="BN445" s="13"/>
      <c r="BO445" s="14"/>
      <c r="BP445" s="13"/>
      <c r="BQ445" s="13"/>
      <c r="BR445" s="14"/>
      <c r="BS445" s="13"/>
      <c r="BT445" s="13"/>
      <c r="BU445" s="14"/>
      <c r="BV445" s="15" cm="1">
        <f t="array" ref="BV445">SUMPRODUCT((B445:BU445="X") * TIME(0, 20, 0))</f>
        <v>4.1666666666666664E-2</v>
      </c>
    </row>
    <row r="446" spans="1:74" x14ac:dyDescent="0.25">
      <c r="A446" s="4">
        <v>45547</v>
      </c>
      <c r="B446" s="87">
        <v>0.29166666666666669</v>
      </c>
      <c r="C446" s="88"/>
      <c r="D446" s="88"/>
      <c r="E446" s="87">
        <v>0.33333333333333298</v>
      </c>
      <c r="F446" s="88"/>
      <c r="G446" s="88"/>
      <c r="H446" s="87">
        <v>0.375</v>
      </c>
      <c r="I446" s="88"/>
      <c r="J446" s="88"/>
      <c r="K446" s="87">
        <v>0.41666666666666702</v>
      </c>
      <c r="L446" s="88"/>
      <c r="M446" s="88"/>
      <c r="N446" s="87">
        <v>0.45833333333333298</v>
      </c>
      <c r="O446" s="88"/>
      <c r="P446" s="88"/>
      <c r="Q446" s="87">
        <v>0.5</v>
      </c>
      <c r="R446" s="88"/>
      <c r="S446" s="88"/>
      <c r="T446" s="87">
        <v>0.54166666666666696</v>
      </c>
      <c r="U446" s="88"/>
      <c r="V446" s="88"/>
      <c r="W446" s="87">
        <v>0.58333333333333304</v>
      </c>
      <c r="X446" s="88"/>
      <c r="Y446" s="88"/>
      <c r="Z446" s="87">
        <v>0.625</v>
      </c>
      <c r="AA446" s="88"/>
      <c r="AB446" s="88"/>
      <c r="AC446" s="87">
        <v>0.66666666666666696</v>
      </c>
      <c r="AD446" s="88"/>
      <c r="AE446" s="88"/>
      <c r="AF446" s="87">
        <v>0.70833333333333004</v>
      </c>
      <c r="AG446" s="88"/>
      <c r="AH446" s="88"/>
      <c r="AI446" s="87">
        <v>0.749999999999997</v>
      </c>
      <c r="AJ446" s="88"/>
      <c r="AK446" s="88"/>
      <c r="AL446" s="87">
        <v>0.79166666666666297</v>
      </c>
      <c r="AM446" s="88"/>
      <c r="AN446" s="88"/>
      <c r="AO446" s="87">
        <v>0.83333333333333004</v>
      </c>
      <c r="AP446" s="88"/>
      <c r="AQ446" s="88"/>
      <c r="AR446" s="87">
        <v>0.874999999999997</v>
      </c>
      <c r="AS446" s="88"/>
      <c r="AT446" s="88"/>
      <c r="AU446" s="87">
        <v>0.91666666666666297</v>
      </c>
      <c r="AV446" s="88"/>
      <c r="AW446" s="88"/>
      <c r="AX446" s="87">
        <v>0.95833333333333004</v>
      </c>
      <c r="AY446" s="88"/>
      <c r="AZ446" s="88"/>
      <c r="BA446" s="87">
        <v>0.999999999999997</v>
      </c>
      <c r="BB446" s="88"/>
      <c r="BC446" s="88"/>
      <c r="BD446" s="87">
        <v>1.0416666666666601</v>
      </c>
      <c r="BE446" s="88"/>
      <c r="BF446" s="88"/>
      <c r="BG446" s="87">
        <v>1.0833333333333299</v>
      </c>
      <c r="BH446" s="88"/>
      <c r="BI446" s="88"/>
      <c r="BJ446" s="87">
        <v>1.125</v>
      </c>
      <c r="BK446" s="88"/>
      <c r="BL446" s="88"/>
      <c r="BM446" s="87">
        <v>1.1666666666666601</v>
      </c>
      <c r="BN446" s="88"/>
      <c r="BO446" s="88"/>
      <c r="BP446" s="87">
        <v>1.2083333333333299</v>
      </c>
      <c r="BQ446" s="88"/>
      <c r="BR446" s="88"/>
      <c r="BS446" s="87">
        <v>1.25</v>
      </c>
      <c r="BT446" s="88"/>
      <c r="BU446" s="88"/>
      <c r="BV446" s="1" t="s">
        <v>0</v>
      </c>
    </row>
    <row r="447" spans="1:74" x14ac:dyDescent="0.25">
      <c r="A447" s="5" t="s">
        <v>32</v>
      </c>
      <c r="B447" s="7"/>
      <c r="C447" s="7"/>
      <c r="D447" s="8"/>
      <c r="E447" s="7"/>
      <c r="F447" s="7"/>
      <c r="G447" s="8"/>
      <c r="H447" s="7"/>
      <c r="I447" s="7"/>
      <c r="J447" s="8"/>
      <c r="K447" s="7"/>
      <c r="L447" s="7"/>
      <c r="M447" s="8"/>
      <c r="N447" s="7"/>
      <c r="O447" s="7"/>
      <c r="P447" s="8"/>
      <c r="Q447" s="7"/>
      <c r="R447" s="7"/>
      <c r="S447" s="8"/>
      <c r="T447" s="7"/>
      <c r="U447" s="7"/>
      <c r="V447" s="8"/>
      <c r="W447" s="7"/>
      <c r="X447" s="7"/>
      <c r="Y447" s="8"/>
      <c r="Z447" s="7"/>
      <c r="AA447" s="7"/>
      <c r="AB447" s="8"/>
      <c r="AC447" s="7"/>
      <c r="AD447" s="7"/>
      <c r="AE447" s="8"/>
      <c r="AF447" s="7"/>
      <c r="AG447" s="7"/>
      <c r="AH447" s="8"/>
      <c r="AI447" s="7"/>
      <c r="AJ447" s="7"/>
      <c r="AK447" s="8"/>
      <c r="AL447" s="7" t="s">
        <v>33</v>
      </c>
      <c r="AM447" s="7" t="s">
        <v>33</v>
      </c>
      <c r="AN447" s="8" t="s">
        <v>33</v>
      </c>
      <c r="AO447" s="7" t="s">
        <v>33</v>
      </c>
      <c r="AP447" s="7" t="s">
        <v>33</v>
      </c>
      <c r="AQ447" s="8" t="s">
        <v>33</v>
      </c>
      <c r="AR447" s="7" t="s">
        <v>33</v>
      </c>
      <c r="AS447" s="7"/>
      <c r="AT447" s="8"/>
      <c r="AU447" s="7"/>
      <c r="AV447" s="7"/>
      <c r="AW447" s="8"/>
      <c r="AX447" s="7"/>
      <c r="AY447" s="7"/>
      <c r="AZ447" s="8"/>
      <c r="BA447" s="7"/>
      <c r="BB447" s="7"/>
      <c r="BC447" s="8"/>
      <c r="BD447" s="7"/>
      <c r="BE447" s="7"/>
      <c r="BF447" s="8"/>
      <c r="BG447" s="7"/>
      <c r="BH447" s="7"/>
      <c r="BI447" s="8"/>
      <c r="BJ447" s="7"/>
      <c r="BK447" s="7"/>
      <c r="BL447" s="8"/>
      <c r="BM447" s="7" t="s">
        <v>33</v>
      </c>
      <c r="BN447" s="7" t="s">
        <v>33</v>
      </c>
      <c r="BO447" s="8" t="s">
        <v>33</v>
      </c>
      <c r="BP447" s="7"/>
      <c r="BQ447" s="7"/>
      <c r="BR447" s="8"/>
      <c r="BS447" s="7"/>
      <c r="BT447" s="7"/>
      <c r="BU447" s="8"/>
      <c r="BV447" s="9" cm="1">
        <f t="array" ref="BV447">SUMPRODUCT((B447:BU447="X") * TIME(0, 20, 0))</f>
        <v>0.13888888888888892</v>
      </c>
    </row>
    <row r="448" spans="1:74" x14ac:dyDescent="0.25">
      <c r="A448" s="10" t="s">
        <v>29</v>
      </c>
      <c r="AY448" s="1" t="s">
        <v>33</v>
      </c>
      <c r="AZ448" s="3" t="s">
        <v>33</v>
      </c>
      <c r="BA448" s="1" t="s">
        <v>33</v>
      </c>
      <c r="BB448" s="1" t="s">
        <v>33</v>
      </c>
      <c r="BE448" s="1" t="s">
        <v>33</v>
      </c>
      <c r="BF448" s="3" t="s">
        <v>33</v>
      </c>
      <c r="BG448" s="1" t="s">
        <v>33</v>
      </c>
      <c r="BH448" s="1" t="s">
        <v>33</v>
      </c>
      <c r="BI448" s="3" t="s">
        <v>33</v>
      </c>
      <c r="BV448" s="11" cm="1">
        <f t="array" ref="BV448">SUMPRODUCT((B448:BU448="X") * TIME(0, 20, 0))</f>
        <v>0.12500000000000003</v>
      </c>
    </row>
    <row r="449" spans="1:74" x14ac:dyDescent="0.25">
      <c r="A449" s="10" t="s">
        <v>30</v>
      </c>
      <c r="AV449" s="1" t="s">
        <v>33</v>
      </c>
      <c r="AW449" s="3" t="s">
        <v>33</v>
      </c>
      <c r="AX449" s="1" t="s">
        <v>33</v>
      </c>
      <c r="BC449" s="3" t="s">
        <v>33</v>
      </c>
      <c r="BD449" s="1" t="s">
        <v>33</v>
      </c>
      <c r="BJ449" s="1" t="s">
        <v>33</v>
      </c>
      <c r="BK449" s="1" t="s">
        <v>33</v>
      </c>
      <c r="BL449" s="3" t="s">
        <v>33</v>
      </c>
      <c r="BV449" s="11" cm="1">
        <f t="array" ref="BV449">SUMPRODUCT((B449:BU449="X") * TIME(0, 20, 0))</f>
        <v>0.11111111111111113</v>
      </c>
    </row>
    <row r="450" spans="1:74" x14ac:dyDescent="0.25">
      <c r="A450" s="12" t="s">
        <v>31</v>
      </c>
      <c r="B450" s="13"/>
      <c r="C450" s="13"/>
      <c r="D450" s="14"/>
      <c r="E450" s="13"/>
      <c r="F450" s="13"/>
      <c r="G450" s="14"/>
      <c r="H450" s="13"/>
      <c r="I450" s="13"/>
      <c r="J450" s="14"/>
      <c r="K450" s="13"/>
      <c r="L450" s="13"/>
      <c r="M450" s="14"/>
      <c r="N450" s="13"/>
      <c r="O450" s="13"/>
      <c r="P450" s="14"/>
      <c r="Q450" s="13"/>
      <c r="R450" s="13"/>
      <c r="S450" s="14"/>
      <c r="T450" s="13"/>
      <c r="U450" s="13"/>
      <c r="V450" s="14"/>
      <c r="W450" s="13"/>
      <c r="X450" s="13"/>
      <c r="Y450" s="14"/>
      <c r="Z450" s="13"/>
      <c r="AA450" s="13"/>
      <c r="AB450" s="14"/>
      <c r="AC450" s="13"/>
      <c r="AD450" s="13"/>
      <c r="AE450" s="14"/>
      <c r="AF450" s="13"/>
      <c r="AG450" s="13"/>
      <c r="AH450" s="14"/>
      <c r="AI450" s="13"/>
      <c r="AJ450" s="13"/>
      <c r="AK450" s="14"/>
      <c r="AL450" s="13"/>
      <c r="AM450" s="13"/>
      <c r="AN450" s="14"/>
      <c r="AO450" s="13"/>
      <c r="AP450" s="13"/>
      <c r="AQ450" s="14"/>
      <c r="AR450" s="13"/>
      <c r="AS450" s="13" t="s">
        <v>33</v>
      </c>
      <c r="AT450" s="14" t="s">
        <v>33</v>
      </c>
      <c r="AU450" s="13" t="s">
        <v>33</v>
      </c>
      <c r="AV450" s="13"/>
      <c r="AW450" s="14"/>
      <c r="AX450" s="13"/>
      <c r="AY450" s="13"/>
      <c r="AZ450" s="14"/>
      <c r="BA450" s="13"/>
      <c r="BB450" s="13"/>
      <c r="BC450" s="14"/>
      <c r="BD450" s="13"/>
      <c r="BE450" s="13"/>
      <c r="BF450" s="14"/>
      <c r="BG450" s="13"/>
      <c r="BH450" s="13"/>
      <c r="BI450" s="14"/>
      <c r="BJ450" s="13"/>
      <c r="BK450" s="13"/>
      <c r="BL450" s="14"/>
      <c r="BM450" s="13"/>
      <c r="BN450" s="13"/>
      <c r="BO450" s="14"/>
      <c r="BP450" s="13"/>
      <c r="BQ450" s="13"/>
      <c r="BR450" s="14"/>
      <c r="BS450" s="13"/>
      <c r="BT450" s="13"/>
      <c r="BU450" s="14"/>
      <c r="BV450" s="15" cm="1">
        <f t="array" ref="BV450">SUMPRODUCT((B450:BU450="X") * TIME(0, 20, 0))</f>
        <v>4.1666666666666664E-2</v>
      </c>
    </row>
    <row r="451" spans="1:74" x14ac:dyDescent="0.25">
      <c r="A451" s="4">
        <v>45548</v>
      </c>
      <c r="B451" s="87">
        <v>0.29166666666666669</v>
      </c>
      <c r="C451" s="88"/>
      <c r="D451" s="88"/>
      <c r="E451" s="87">
        <v>0.33333333333333298</v>
      </c>
      <c r="F451" s="88"/>
      <c r="G451" s="88"/>
      <c r="H451" s="87">
        <v>0.375</v>
      </c>
      <c r="I451" s="88"/>
      <c r="J451" s="88"/>
      <c r="K451" s="87">
        <v>0.41666666666666702</v>
      </c>
      <c r="L451" s="88"/>
      <c r="M451" s="88"/>
      <c r="N451" s="87">
        <v>0.45833333333333298</v>
      </c>
      <c r="O451" s="88"/>
      <c r="P451" s="88"/>
      <c r="Q451" s="87">
        <v>0.5</v>
      </c>
      <c r="R451" s="88"/>
      <c r="S451" s="88"/>
      <c r="T451" s="87">
        <v>0.54166666666666696</v>
      </c>
      <c r="U451" s="88"/>
      <c r="V451" s="88"/>
      <c r="W451" s="87">
        <v>0.58333333333333304</v>
      </c>
      <c r="X451" s="88"/>
      <c r="Y451" s="88"/>
      <c r="Z451" s="87">
        <v>0.625</v>
      </c>
      <c r="AA451" s="88"/>
      <c r="AB451" s="88"/>
      <c r="AC451" s="87">
        <v>0.66666666666666696</v>
      </c>
      <c r="AD451" s="88"/>
      <c r="AE451" s="88"/>
      <c r="AF451" s="87">
        <v>0.70833333333333004</v>
      </c>
      <c r="AG451" s="88"/>
      <c r="AH451" s="88"/>
      <c r="AI451" s="87">
        <v>0.749999999999997</v>
      </c>
      <c r="AJ451" s="88"/>
      <c r="AK451" s="88"/>
      <c r="AL451" s="87">
        <v>0.79166666666666297</v>
      </c>
      <c r="AM451" s="88"/>
      <c r="AN451" s="88"/>
      <c r="AO451" s="87">
        <v>0.83333333333333004</v>
      </c>
      <c r="AP451" s="88"/>
      <c r="AQ451" s="88"/>
      <c r="AR451" s="87">
        <v>0.874999999999997</v>
      </c>
      <c r="AS451" s="88"/>
      <c r="AT451" s="88"/>
      <c r="AU451" s="87">
        <v>0.91666666666666297</v>
      </c>
      <c r="AV451" s="88"/>
      <c r="AW451" s="88"/>
      <c r="AX451" s="87">
        <v>0.95833333333333004</v>
      </c>
      <c r="AY451" s="88"/>
      <c r="AZ451" s="88"/>
      <c r="BA451" s="87">
        <v>0.999999999999997</v>
      </c>
      <c r="BB451" s="88"/>
      <c r="BC451" s="88"/>
      <c r="BD451" s="87">
        <v>1.0416666666666601</v>
      </c>
      <c r="BE451" s="88"/>
      <c r="BF451" s="88"/>
      <c r="BG451" s="87">
        <v>1.0833333333333299</v>
      </c>
      <c r="BH451" s="88"/>
      <c r="BI451" s="88"/>
      <c r="BJ451" s="87">
        <v>1.125</v>
      </c>
      <c r="BK451" s="88"/>
      <c r="BL451" s="88"/>
      <c r="BM451" s="87">
        <v>1.1666666666666601</v>
      </c>
      <c r="BN451" s="88"/>
      <c r="BO451" s="88"/>
      <c r="BP451" s="87">
        <v>1.2083333333333299</v>
      </c>
      <c r="BQ451" s="88"/>
      <c r="BR451" s="88"/>
      <c r="BS451" s="87">
        <v>1.25</v>
      </c>
      <c r="BT451" s="88"/>
      <c r="BU451" s="88"/>
      <c r="BV451" s="1" t="s">
        <v>0</v>
      </c>
    </row>
    <row r="452" spans="1:74" x14ac:dyDescent="0.25">
      <c r="A452" s="5" t="s">
        <v>32</v>
      </c>
      <c r="B452" s="7"/>
      <c r="C452" s="7"/>
      <c r="D452" s="8"/>
      <c r="E452" s="7"/>
      <c r="F452" s="7"/>
      <c r="G452" s="8"/>
      <c r="H452" s="7"/>
      <c r="I452" s="7"/>
      <c r="J452" s="8"/>
      <c r="K452" s="7"/>
      <c r="L452" s="7"/>
      <c r="M452" s="8"/>
      <c r="N452" s="7"/>
      <c r="O452" s="7"/>
      <c r="P452" s="8"/>
      <c r="Q452" s="7"/>
      <c r="R452" s="7"/>
      <c r="S452" s="8"/>
      <c r="T452" s="7"/>
      <c r="U452" s="7"/>
      <c r="V452" s="8"/>
      <c r="W452" s="7"/>
      <c r="X452" s="7"/>
      <c r="Y452" s="8"/>
      <c r="Z452" s="7"/>
      <c r="AA452" s="7"/>
      <c r="AB452" s="8"/>
      <c r="AC452" s="7"/>
      <c r="AD452" s="7"/>
      <c r="AE452" s="8"/>
      <c r="AF452" s="7"/>
      <c r="AG452" s="7"/>
      <c r="AH452" s="8"/>
      <c r="AI452" s="7"/>
      <c r="AJ452" s="7"/>
      <c r="AK452" s="8"/>
      <c r="AL452" s="7" t="s">
        <v>33</v>
      </c>
      <c r="AM452" s="7" t="s">
        <v>33</v>
      </c>
      <c r="AN452" s="8" t="s">
        <v>33</v>
      </c>
      <c r="AO452" s="7" t="s">
        <v>33</v>
      </c>
      <c r="AP452" s="7" t="s">
        <v>33</v>
      </c>
      <c r="AQ452" s="8"/>
      <c r="AR452" s="7" t="s">
        <v>33</v>
      </c>
      <c r="AS452" s="7" t="s">
        <v>33</v>
      </c>
      <c r="AT452" s="8"/>
      <c r="AU452" s="7"/>
      <c r="AV452" s="7"/>
      <c r="AW452" s="8"/>
      <c r="AX452" s="7"/>
      <c r="AY452" s="7"/>
      <c r="AZ452" s="8"/>
      <c r="BA452" s="7"/>
      <c r="BB452" s="7"/>
      <c r="BC452" s="8"/>
      <c r="BD452" s="7"/>
      <c r="BE452" s="7"/>
      <c r="BF452" s="8"/>
      <c r="BG452" s="7"/>
      <c r="BH452" s="7"/>
      <c r="BI452" s="8"/>
      <c r="BJ452" s="7"/>
      <c r="BK452" s="7"/>
      <c r="BL452" s="8"/>
      <c r="BM452" s="7"/>
      <c r="BN452" s="7"/>
      <c r="BO452" s="8"/>
      <c r="BP452" s="7"/>
      <c r="BQ452" s="7"/>
      <c r="BR452" s="8"/>
      <c r="BS452" s="7"/>
      <c r="BT452" s="7"/>
      <c r="BU452" s="8"/>
      <c r="BV452" s="9" cm="1">
        <f t="array" ref="BV452">SUMPRODUCT((B452:BU452="X") * TIME(0, 20, 0))</f>
        <v>9.7222222222222238E-2</v>
      </c>
    </row>
    <row r="453" spans="1:74" x14ac:dyDescent="0.25">
      <c r="A453" s="10" t="s">
        <v>29</v>
      </c>
      <c r="AU453" s="1" t="s">
        <v>33</v>
      </c>
      <c r="AV453" s="1" t="s">
        <v>33</v>
      </c>
      <c r="AW453" s="3" t="s">
        <v>33</v>
      </c>
      <c r="AX453" s="1" t="s">
        <v>33</v>
      </c>
      <c r="AY453" s="1" t="s">
        <v>33</v>
      </c>
      <c r="AZ453" s="3" t="s">
        <v>33</v>
      </c>
      <c r="BA453" s="1" t="s">
        <v>33</v>
      </c>
      <c r="BB453" s="1" t="s">
        <v>33</v>
      </c>
      <c r="BC453" s="3" t="s">
        <v>33</v>
      </c>
      <c r="BD453" s="1" t="s">
        <v>33</v>
      </c>
      <c r="BE453" s="1" t="s">
        <v>33</v>
      </c>
      <c r="BF453" s="3" t="s">
        <v>33</v>
      </c>
      <c r="BG453" s="1" t="s">
        <v>33</v>
      </c>
      <c r="BH453" s="1" t="s">
        <v>33</v>
      </c>
      <c r="BI453" s="3" t="s">
        <v>33</v>
      </c>
      <c r="BJ453" s="1" t="s">
        <v>33</v>
      </c>
      <c r="BK453" s="1" t="s">
        <v>33</v>
      </c>
      <c r="BL453" s="3" t="s">
        <v>33</v>
      </c>
      <c r="BM453" s="1" t="s">
        <v>33</v>
      </c>
      <c r="BV453" s="11" cm="1">
        <f t="array" ref="BV453">SUMPRODUCT((B453:BU453="X") * TIME(0, 20, 0))</f>
        <v>0.26388888888888895</v>
      </c>
    </row>
    <row r="454" spans="1:74" x14ac:dyDescent="0.25">
      <c r="A454" s="10" t="s">
        <v>30</v>
      </c>
      <c r="BV454" s="11" cm="1">
        <f t="array" ref="BV454">SUMPRODUCT((B454:BU454="X") * TIME(0, 20, 0))</f>
        <v>0</v>
      </c>
    </row>
    <row r="455" spans="1:74" x14ac:dyDescent="0.25">
      <c r="A455" s="12" t="s">
        <v>31</v>
      </c>
      <c r="B455" s="13"/>
      <c r="C455" s="13"/>
      <c r="D455" s="14"/>
      <c r="E455" s="13"/>
      <c r="F455" s="13"/>
      <c r="G455" s="14"/>
      <c r="H455" s="13"/>
      <c r="I455" s="13"/>
      <c r="J455" s="14"/>
      <c r="K455" s="13"/>
      <c r="L455" s="13"/>
      <c r="M455" s="14"/>
      <c r="N455" s="13"/>
      <c r="O455" s="13"/>
      <c r="P455" s="14"/>
      <c r="Q455" s="13"/>
      <c r="R455" s="13"/>
      <c r="S455" s="14"/>
      <c r="T455" s="13"/>
      <c r="U455" s="13"/>
      <c r="V455" s="14"/>
      <c r="W455" s="13"/>
      <c r="X455" s="13"/>
      <c r="Y455" s="14"/>
      <c r="Z455" s="13"/>
      <c r="AA455" s="13"/>
      <c r="AB455" s="14"/>
      <c r="AC455" s="13"/>
      <c r="AD455" s="13"/>
      <c r="AE455" s="14"/>
      <c r="AF455" s="13"/>
      <c r="AG455" s="13"/>
      <c r="AH455" s="14"/>
      <c r="AI455" s="13"/>
      <c r="AJ455" s="13"/>
      <c r="AK455" s="14"/>
      <c r="AL455" s="13"/>
      <c r="AM455" s="13"/>
      <c r="AN455" s="14"/>
      <c r="AO455" s="13"/>
      <c r="AP455" s="13"/>
      <c r="AQ455" s="14" t="s">
        <v>33</v>
      </c>
      <c r="AR455" s="13"/>
      <c r="AS455" s="13"/>
      <c r="AT455" s="14" t="s">
        <v>33</v>
      </c>
      <c r="AU455" s="13"/>
      <c r="AV455" s="13"/>
      <c r="AW455" s="14"/>
      <c r="AX455" s="13"/>
      <c r="AY455" s="13"/>
      <c r="AZ455" s="14"/>
      <c r="BA455" s="13"/>
      <c r="BB455" s="13"/>
      <c r="BC455" s="14"/>
      <c r="BD455" s="13"/>
      <c r="BE455" s="13"/>
      <c r="BF455" s="14"/>
      <c r="BG455" s="13"/>
      <c r="BH455" s="13"/>
      <c r="BI455" s="14"/>
      <c r="BJ455" s="13"/>
      <c r="BK455" s="13"/>
      <c r="BL455" s="14"/>
      <c r="BM455" s="13"/>
      <c r="BN455" s="13"/>
      <c r="BO455" s="14"/>
      <c r="BP455" s="13"/>
      <c r="BQ455" s="13"/>
      <c r="BR455" s="14"/>
      <c r="BS455" s="13"/>
      <c r="BT455" s="13"/>
      <c r="BU455" s="14"/>
      <c r="BV455" s="15" cm="1">
        <f t="array" ref="BV455">SUMPRODUCT((B455:BU455="X") * TIME(0, 20, 0))</f>
        <v>2.7777777777777776E-2</v>
      </c>
    </row>
    <row r="456" spans="1:74" x14ac:dyDescent="0.25">
      <c r="A456" s="4">
        <v>45549</v>
      </c>
      <c r="B456" s="87">
        <v>0.29166666666666669</v>
      </c>
      <c r="C456" s="88"/>
      <c r="D456" s="88"/>
      <c r="E456" s="87">
        <v>0.33333333333333298</v>
      </c>
      <c r="F456" s="88"/>
      <c r="G456" s="88"/>
      <c r="H456" s="87">
        <v>0.375</v>
      </c>
      <c r="I456" s="88"/>
      <c r="J456" s="88"/>
      <c r="K456" s="87">
        <v>0.41666666666666702</v>
      </c>
      <c r="L456" s="88"/>
      <c r="M456" s="88"/>
      <c r="N456" s="87">
        <v>0.45833333333333298</v>
      </c>
      <c r="O456" s="88"/>
      <c r="P456" s="88"/>
      <c r="Q456" s="87">
        <v>0.5</v>
      </c>
      <c r="R456" s="88"/>
      <c r="S456" s="88"/>
      <c r="T456" s="87">
        <v>0.54166666666666696</v>
      </c>
      <c r="U456" s="88"/>
      <c r="V456" s="88"/>
      <c r="W456" s="87">
        <v>0.58333333333333304</v>
      </c>
      <c r="X456" s="88"/>
      <c r="Y456" s="88"/>
      <c r="Z456" s="87">
        <v>0.625</v>
      </c>
      <c r="AA456" s="88"/>
      <c r="AB456" s="88"/>
      <c r="AC456" s="87">
        <v>0.66666666666666696</v>
      </c>
      <c r="AD456" s="88"/>
      <c r="AE456" s="88"/>
      <c r="AF456" s="87">
        <v>0.70833333333333004</v>
      </c>
      <c r="AG456" s="88"/>
      <c r="AH456" s="88"/>
      <c r="AI456" s="87">
        <v>0.749999999999997</v>
      </c>
      <c r="AJ456" s="88"/>
      <c r="AK456" s="88"/>
      <c r="AL456" s="87">
        <v>0.79166666666666297</v>
      </c>
      <c r="AM456" s="88"/>
      <c r="AN456" s="88"/>
      <c r="AO456" s="87">
        <v>0.83333333333333004</v>
      </c>
      <c r="AP456" s="88"/>
      <c r="AQ456" s="88"/>
      <c r="AR456" s="87">
        <v>0.874999999999997</v>
      </c>
      <c r="AS456" s="88"/>
      <c r="AT456" s="88"/>
      <c r="AU456" s="87">
        <v>0.91666666666666297</v>
      </c>
      <c r="AV456" s="88"/>
      <c r="AW456" s="88"/>
      <c r="AX456" s="87">
        <v>0.95833333333333004</v>
      </c>
      <c r="AY456" s="88"/>
      <c r="AZ456" s="88"/>
      <c r="BA456" s="87">
        <v>0.999999999999997</v>
      </c>
      <c r="BB456" s="88"/>
      <c r="BC456" s="88"/>
      <c r="BD456" s="87">
        <v>1.0416666666666601</v>
      </c>
      <c r="BE456" s="88"/>
      <c r="BF456" s="88"/>
      <c r="BG456" s="87">
        <v>1.0833333333333299</v>
      </c>
      <c r="BH456" s="88"/>
      <c r="BI456" s="88"/>
      <c r="BJ456" s="87">
        <v>1.125</v>
      </c>
      <c r="BK456" s="88"/>
      <c r="BL456" s="88"/>
      <c r="BM456" s="87">
        <v>1.1666666666666601</v>
      </c>
      <c r="BN456" s="88"/>
      <c r="BO456" s="88"/>
      <c r="BP456" s="87">
        <v>1.2083333333333299</v>
      </c>
      <c r="BQ456" s="88"/>
      <c r="BR456" s="88"/>
      <c r="BS456" s="87">
        <v>1.25</v>
      </c>
      <c r="BT456" s="88"/>
      <c r="BU456" s="88"/>
      <c r="BV456" s="1" t="s">
        <v>0</v>
      </c>
    </row>
    <row r="457" spans="1:74" x14ac:dyDescent="0.25">
      <c r="A457" s="5" t="s">
        <v>32</v>
      </c>
      <c r="B457" s="7"/>
      <c r="C457" s="7"/>
      <c r="D457" s="8"/>
      <c r="E457" s="7"/>
      <c r="F457" s="7"/>
      <c r="G457" s="8"/>
      <c r="H457" s="7"/>
      <c r="I457" s="7"/>
      <c r="J457" s="8"/>
      <c r="K457" s="7"/>
      <c r="L457" s="7"/>
      <c r="M457" s="8"/>
      <c r="N457" s="7"/>
      <c r="O457" s="7"/>
      <c r="P457" s="8"/>
      <c r="Q457" s="7"/>
      <c r="R457" s="7"/>
      <c r="S457" s="8"/>
      <c r="T457" s="7"/>
      <c r="U457" s="7"/>
      <c r="V457" s="8"/>
      <c r="W457" s="7"/>
      <c r="X457" s="7"/>
      <c r="Y457" s="8"/>
      <c r="Z457" s="7"/>
      <c r="AA457" s="7"/>
      <c r="AB457" s="8"/>
      <c r="AC457" s="7"/>
      <c r="AD457" s="7"/>
      <c r="AE457" s="8"/>
      <c r="AF457" s="7"/>
      <c r="AG457" s="7"/>
      <c r="AH457" s="8"/>
      <c r="AI457" s="7"/>
      <c r="AJ457" s="7"/>
      <c r="AK457" s="8"/>
      <c r="AL457" s="7" t="s">
        <v>33</v>
      </c>
      <c r="AM457" s="7" t="s">
        <v>33</v>
      </c>
      <c r="AN457" s="8" t="s">
        <v>33</v>
      </c>
      <c r="AO457" s="7" t="s">
        <v>33</v>
      </c>
      <c r="AP457" s="7" t="s">
        <v>33</v>
      </c>
      <c r="AQ457" s="8"/>
      <c r="AR457" s="7"/>
      <c r="AS457" s="7"/>
      <c r="AT457" s="8"/>
      <c r="AU457" s="7"/>
      <c r="AV457" s="7"/>
      <c r="AW457" s="8"/>
      <c r="AX457" s="7"/>
      <c r="AY457" s="7"/>
      <c r="AZ457" s="8"/>
      <c r="BA457" s="7"/>
      <c r="BB457" s="7"/>
      <c r="BC457" s="8"/>
      <c r="BD457" s="7"/>
      <c r="BE457" s="7"/>
      <c r="BF457" s="8"/>
      <c r="BG457" s="7"/>
      <c r="BH457" s="7"/>
      <c r="BI457" s="8"/>
      <c r="BJ457" s="7"/>
      <c r="BK457" s="7"/>
      <c r="BL457" s="8"/>
      <c r="BM457" s="7"/>
      <c r="BN457" s="7"/>
      <c r="BO457" s="8"/>
      <c r="BP457" s="7"/>
      <c r="BQ457" s="7"/>
      <c r="BR457" s="8"/>
      <c r="BS457" s="7"/>
      <c r="BT457" s="7"/>
      <c r="BU457" s="8"/>
      <c r="BV457" s="9" cm="1">
        <f t="array" ref="BV457">SUMPRODUCT((B457:BU457="X") * TIME(0, 20, 0))</f>
        <v>6.9444444444444448E-2</v>
      </c>
    </row>
    <row r="458" spans="1:74" x14ac:dyDescent="0.25">
      <c r="A458" s="10" t="s">
        <v>29</v>
      </c>
      <c r="AX458" s="1" t="s">
        <v>33</v>
      </c>
      <c r="AY458" s="1" t="s">
        <v>33</v>
      </c>
      <c r="BB458" s="1" t="s">
        <v>33</v>
      </c>
      <c r="BC458" s="3" t="s">
        <v>33</v>
      </c>
      <c r="BD458" s="1" t="s">
        <v>33</v>
      </c>
      <c r="BE458" s="1" t="s">
        <v>33</v>
      </c>
      <c r="BF458" s="3" t="s">
        <v>33</v>
      </c>
      <c r="BG458" s="1" t="s">
        <v>33</v>
      </c>
      <c r="BH458" s="1" t="s">
        <v>33</v>
      </c>
      <c r="BI458" s="3" t="s">
        <v>33</v>
      </c>
      <c r="BJ458" s="1" t="s">
        <v>33</v>
      </c>
      <c r="BK458" s="1" t="s">
        <v>33</v>
      </c>
      <c r="BL458" s="3" t="s">
        <v>33</v>
      </c>
      <c r="BV458" s="11" cm="1">
        <f t="array" ref="BV458">SUMPRODUCT((B458:BU458="X") * TIME(0, 20, 0))</f>
        <v>0.18055555555555561</v>
      </c>
    </row>
    <row r="459" spans="1:74" x14ac:dyDescent="0.25">
      <c r="A459" s="10" t="s">
        <v>30</v>
      </c>
      <c r="AQ459" s="3" t="s">
        <v>33</v>
      </c>
      <c r="AR459" s="1" t="s">
        <v>33</v>
      </c>
      <c r="AS459" s="1" t="s">
        <v>33</v>
      </c>
      <c r="AT459" s="3" t="s">
        <v>33</v>
      </c>
      <c r="AU459" s="1" t="s">
        <v>33</v>
      </c>
      <c r="AV459" s="1" t="s">
        <v>33</v>
      </c>
      <c r="AZ459" s="3" t="s">
        <v>33</v>
      </c>
      <c r="BA459" s="1" t="s">
        <v>33</v>
      </c>
      <c r="BV459" s="11" cm="1">
        <f t="array" ref="BV459">SUMPRODUCT((B459:BU459="X") * TIME(0, 20, 0))</f>
        <v>0.11111111111111113</v>
      </c>
    </row>
    <row r="460" spans="1:74" x14ac:dyDescent="0.25">
      <c r="A460" s="12" t="s">
        <v>31</v>
      </c>
      <c r="B460" s="13"/>
      <c r="C460" s="13"/>
      <c r="D460" s="14"/>
      <c r="E460" s="13"/>
      <c r="F460" s="13"/>
      <c r="G460" s="14"/>
      <c r="H460" s="13"/>
      <c r="I460" s="13"/>
      <c r="J460" s="14"/>
      <c r="K460" s="13"/>
      <c r="L460" s="13"/>
      <c r="M460" s="14"/>
      <c r="N460" s="13"/>
      <c r="O460" s="13"/>
      <c r="P460" s="14"/>
      <c r="Q460" s="13"/>
      <c r="R460" s="13"/>
      <c r="S460" s="14"/>
      <c r="T460" s="13"/>
      <c r="U460" s="13"/>
      <c r="V460" s="14"/>
      <c r="W460" s="13"/>
      <c r="X460" s="13"/>
      <c r="Y460" s="14"/>
      <c r="Z460" s="13"/>
      <c r="AA460" s="13"/>
      <c r="AB460" s="14"/>
      <c r="AC460" s="13"/>
      <c r="AD460" s="13"/>
      <c r="AE460" s="14"/>
      <c r="AF460" s="13"/>
      <c r="AG460" s="13"/>
      <c r="AH460" s="14"/>
      <c r="AI460" s="13"/>
      <c r="AJ460" s="13"/>
      <c r="AK460" s="14"/>
      <c r="AL460" s="13"/>
      <c r="AM460" s="13"/>
      <c r="AN460" s="14"/>
      <c r="AO460" s="13"/>
      <c r="AP460" s="13"/>
      <c r="AQ460" s="14"/>
      <c r="AR460" s="13"/>
      <c r="AS460" s="13"/>
      <c r="AT460" s="14"/>
      <c r="AU460" s="13"/>
      <c r="AV460" s="13"/>
      <c r="AW460" s="14" t="s">
        <v>33</v>
      </c>
      <c r="AX460" s="13"/>
      <c r="AY460" s="13"/>
      <c r="AZ460" s="14"/>
      <c r="BA460" s="13"/>
      <c r="BB460" s="13"/>
      <c r="BC460" s="14"/>
      <c r="BD460" s="13"/>
      <c r="BE460" s="13"/>
      <c r="BF460" s="14"/>
      <c r="BG460" s="13"/>
      <c r="BH460" s="13"/>
      <c r="BI460" s="14"/>
      <c r="BJ460" s="13"/>
      <c r="BK460" s="13"/>
      <c r="BL460" s="14"/>
      <c r="BM460" s="13"/>
      <c r="BN460" s="13"/>
      <c r="BO460" s="14"/>
      <c r="BP460" s="13"/>
      <c r="BQ460" s="13"/>
      <c r="BR460" s="14"/>
      <c r="BS460" s="13"/>
      <c r="BT460" s="13"/>
      <c r="BU460" s="14"/>
      <c r="BV460" s="15" cm="1">
        <f t="array" ref="BV460">SUMPRODUCT((B460:BU460="X") * TIME(0, 20, 0))</f>
        <v>1.3888888888888888E-2</v>
      </c>
    </row>
    <row r="461" spans="1:74" x14ac:dyDescent="0.25">
      <c r="A461" s="4">
        <v>45550</v>
      </c>
      <c r="B461" s="87">
        <v>0.29166666666666669</v>
      </c>
      <c r="C461" s="88"/>
      <c r="D461" s="88"/>
      <c r="E461" s="87">
        <v>0.33333333333333298</v>
      </c>
      <c r="F461" s="88"/>
      <c r="G461" s="88"/>
      <c r="H461" s="87">
        <v>0.375</v>
      </c>
      <c r="I461" s="88"/>
      <c r="J461" s="88"/>
      <c r="K461" s="87">
        <v>0.41666666666666702</v>
      </c>
      <c r="L461" s="88"/>
      <c r="M461" s="88"/>
      <c r="N461" s="87">
        <v>0.45833333333333298</v>
      </c>
      <c r="O461" s="88"/>
      <c r="P461" s="88"/>
      <c r="Q461" s="87">
        <v>0.5</v>
      </c>
      <c r="R461" s="88"/>
      <c r="S461" s="88"/>
      <c r="T461" s="87">
        <v>0.54166666666666696</v>
      </c>
      <c r="U461" s="88"/>
      <c r="V461" s="88"/>
      <c r="W461" s="87">
        <v>0.58333333333333304</v>
      </c>
      <c r="X461" s="88"/>
      <c r="Y461" s="88"/>
      <c r="Z461" s="87">
        <v>0.625</v>
      </c>
      <c r="AA461" s="88"/>
      <c r="AB461" s="88"/>
      <c r="AC461" s="87">
        <v>0.66666666666666696</v>
      </c>
      <c r="AD461" s="88"/>
      <c r="AE461" s="88"/>
      <c r="AF461" s="87">
        <v>0.70833333333333004</v>
      </c>
      <c r="AG461" s="88"/>
      <c r="AH461" s="88"/>
      <c r="AI461" s="87">
        <v>0.749999999999997</v>
      </c>
      <c r="AJ461" s="88"/>
      <c r="AK461" s="88"/>
      <c r="AL461" s="87">
        <v>0.79166666666666297</v>
      </c>
      <c r="AM461" s="88"/>
      <c r="AN461" s="88"/>
      <c r="AO461" s="87">
        <v>0.83333333333333004</v>
      </c>
      <c r="AP461" s="88"/>
      <c r="AQ461" s="88"/>
      <c r="AR461" s="87">
        <v>0.874999999999997</v>
      </c>
      <c r="AS461" s="88"/>
      <c r="AT461" s="88"/>
      <c r="AU461" s="87">
        <v>0.91666666666666297</v>
      </c>
      <c r="AV461" s="88"/>
      <c r="AW461" s="88"/>
      <c r="AX461" s="87">
        <v>0.95833333333333004</v>
      </c>
      <c r="AY461" s="88"/>
      <c r="AZ461" s="88"/>
      <c r="BA461" s="87">
        <v>0.999999999999997</v>
      </c>
      <c r="BB461" s="88"/>
      <c r="BC461" s="88"/>
      <c r="BD461" s="87">
        <v>1.0416666666666601</v>
      </c>
      <c r="BE461" s="88"/>
      <c r="BF461" s="88"/>
      <c r="BG461" s="87">
        <v>1.0833333333333299</v>
      </c>
      <c r="BH461" s="88"/>
      <c r="BI461" s="88"/>
      <c r="BJ461" s="87">
        <v>1.125</v>
      </c>
      <c r="BK461" s="88"/>
      <c r="BL461" s="88"/>
      <c r="BM461" s="87">
        <v>1.1666666666666601</v>
      </c>
      <c r="BN461" s="88"/>
      <c r="BO461" s="88"/>
      <c r="BP461" s="87">
        <v>1.2083333333333299</v>
      </c>
      <c r="BQ461" s="88"/>
      <c r="BR461" s="88"/>
      <c r="BS461" s="87">
        <v>1.25</v>
      </c>
      <c r="BT461" s="88"/>
      <c r="BU461" s="88"/>
      <c r="BV461" s="1" t="s">
        <v>0</v>
      </c>
    </row>
    <row r="462" spans="1:74" x14ac:dyDescent="0.25">
      <c r="A462" s="5" t="s">
        <v>32</v>
      </c>
      <c r="B462" s="7"/>
      <c r="C462" s="7"/>
      <c r="D462" s="8"/>
      <c r="E462" s="7"/>
      <c r="F462" s="7"/>
      <c r="G462" s="8"/>
      <c r="H462" s="7"/>
      <c r="I462" s="7"/>
      <c r="J462" s="8"/>
      <c r="K462" s="7"/>
      <c r="L462" s="7"/>
      <c r="M462" s="8"/>
      <c r="N462" s="7"/>
      <c r="O462" s="7"/>
      <c r="P462" s="8"/>
      <c r="Q462" s="7"/>
      <c r="R462" s="7"/>
      <c r="S462" s="8"/>
      <c r="T462" s="7"/>
      <c r="U462" s="7"/>
      <c r="V462" s="8"/>
      <c r="W462" s="7"/>
      <c r="X462" s="7"/>
      <c r="Y462" s="8"/>
      <c r="Z462" s="7"/>
      <c r="AA462" s="7"/>
      <c r="AB462" s="8"/>
      <c r="AC462" s="7"/>
      <c r="AD462" s="7"/>
      <c r="AE462" s="8"/>
      <c r="AF462" s="7"/>
      <c r="AG462" s="7"/>
      <c r="AH462" s="8"/>
      <c r="AI462" s="7"/>
      <c r="AJ462" s="7"/>
      <c r="AK462" s="8"/>
      <c r="AL462" s="7"/>
      <c r="AM462" s="7"/>
      <c r="AN462" s="8"/>
      <c r="AO462" s="7"/>
      <c r="AP462" s="7"/>
      <c r="AQ462" s="8"/>
      <c r="AR462" s="7"/>
      <c r="AS462" s="7"/>
      <c r="AT462" s="8"/>
      <c r="AU462" s="7"/>
      <c r="AV462" s="7"/>
      <c r="AW462" s="8"/>
      <c r="AX462" s="7" t="s">
        <v>33</v>
      </c>
      <c r="AY462" s="7" t="s">
        <v>33</v>
      </c>
      <c r="AZ462" s="8"/>
      <c r="BA462" s="7"/>
      <c r="BB462" s="7"/>
      <c r="BC462" s="8"/>
      <c r="BD462" s="7"/>
      <c r="BE462" s="7"/>
      <c r="BF462" s="8"/>
      <c r="BG462" s="7"/>
      <c r="BH462" s="7"/>
      <c r="BI462" s="8"/>
      <c r="BJ462" s="7"/>
      <c r="BK462" s="7"/>
      <c r="BL462" s="8"/>
      <c r="BM462" s="7"/>
      <c r="BN462" s="7"/>
      <c r="BO462" s="8"/>
      <c r="BP462" s="7"/>
      <c r="BQ462" s="7"/>
      <c r="BR462" s="8"/>
      <c r="BS462" s="7"/>
      <c r="BT462" s="7"/>
      <c r="BU462" s="8"/>
      <c r="BV462" s="9" cm="1">
        <f t="array" ref="BV462">SUMPRODUCT((B462:BU462="X") * TIME(0, 20, 0))</f>
        <v>2.7777777777777776E-2</v>
      </c>
    </row>
    <row r="463" spans="1:74" x14ac:dyDescent="0.25">
      <c r="A463" s="10" t="s">
        <v>29</v>
      </c>
      <c r="AF463" s="1" t="s">
        <v>33</v>
      </c>
      <c r="AM463" s="1" t="s">
        <v>33</v>
      </c>
      <c r="AN463" s="3" t="s">
        <v>33</v>
      </c>
      <c r="AO463" s="1" t="s">
        <v>33</v>
      </c>
      <c r="AP463" s="1" t="s">
        <v>33</v>
      </c>
      <c r="AQ463" s="3" t="s">
        <v>33</v>
      </c>
      <c r="AR463" s="1" t="s">
        <v>33</v>
      </c>
      <c r="AS463" s="1" t="s">
        <v>33</v>
      </c>
      <c r="AT463" s="3" t="s">
        <v>33</v>
      </c>
      <c r="AU463" s="1" t="s">
        <v>33</v>
      </c>
      <c r="AV463" s="1" t="s">
        <v>33</v>
      </c>
      <c r="AW463" s="3" t="s">
        <v>33</v>
      </c>
      <c r="BK463" s="1" t="s">
        <v>33</v>
      </c>
      <c r="BN463" s="1" t="s">
        <v>33</v>
      </c>
      <c r="BO463" s="3" t="s">
        <v>33</v>
      </c>
      <c r="BP463" s="1" t="s">
        <v>33</v>
      </c>
      <c r="BV463" s="11" cm="1">
        <f t="array" ref="BV463">SUMPRODUCT((B463:BU463="X") * TIME(0, 20, 0))</f>
        <v>0.22222222222222229</v>
      </c>
    </row>
    <row r="464" spans="1:74" x14ac:dyDescent="0.25">
      <c r="A464" s="10" t="s">
        <v>30</v>
      </c>
      <c r="Z464" s="1" t="s">
        <v>33</v>
      </c>
      <c r="AC464" s="1" t="s">
        <v>33</v>
      </c>
      <c r="AD464" s="1" t="s">
        <v>33</v>
      </c>
      <c r="AE464" s="3" t="s">
        <v>33</v>
      </c>
      <c r="AG464" s="1" t="s">
        <v>33</v>
      </c>
      <c r="AH464" s="3" t="s">
        <v>33</v>
      </c>
      <c r="AI464" s="1" t="s">
        <v>33</v>
      </c>
      <c r="AJ464" s="1" t="s">
        <v>33</v>
      </c>
      <c r="AK464" s="3" t="s">
        <v>33</v>
      </c>
      <c r="AL464" s="1" t="s">
        <v>33</v>
      </c>
      <c r="AZ464" s="3" t="s">
        <v>33</v>
      </c>
      <c r="BA464" s="1" t="s">
        <v>33</v>
      </c>
      <c r="BB464" s="1" t="s">
        <v>33</v>
      </c>
      <c r="BC464" s="3" t="s">
        <v>33</v>
      </c>
      <c r="BV464" s="11" cm="1">
        <f t="array" ref="BV464">SUMPRODUCT((B464:BU464="X") * TIME(0, 20, 0))</f>
        <v>0.1944444444444445</v>
      </c>
    </row>
    <row r="465" spans="1:74" x14ac:dyDescent="0.25">
      <c r="A465" s="12" t="s">
        <v>31</v>
      </c>
      <c r="B465" s="13"/>
      <c r="C465" s="13"/>
      <c r="D465" s="14"/>
      <c r="E465" s="13"/>
      <c r="F465" s="13"/>
      <c r="G465" s="14"/>
      <c r="H465" s="13"/>
      <c r="I465" s="13"/>
      <c r="J465" s="14"/>
      <c r="K465" s="13"/>
      <c r="L465" s="13"/>
      <c r="M465" s="14"/>
      <c r="N465" s="13"/>
      <c r="O465" s="13"/>
      <c r="P465" s="14"/>
      <c r="Q465" s="13"/>
      <c r="R465" s="13"/>
      <c r="S465" s="14"/>
      <c r="T465" s="13"/>
      <c r="U465" s="13"/>
      <c r="V465" s="14"/>
      <c r="W465" s="13"/>
      <c r="X465" s="13"/>
      <c r="Y465" s="14"/>
      <c r="Z465" s="13"/>
      <c r="AA465" s="13"/>
      <c r="AB465" s="14"/>
      <c r="AC465" s="13"/>
      <c r="AD465" s="13"/>
      <c r="AE465" s="14"/>
      <c r="AF465" s="13"/>
      <c r="AG465" s="13"/>
      <c r="AH465" s="14"/>
      <c r="AI465" s="13"/>
      <c r="AJ465" s="13"/>
      <c r="AK465" s="14"/>
      <c r="AL465" s="13"/>
      <c r="AM465" s="13"/>
      <c r="AN465" s="14"/>
      <c r="AO465" s="13"/>
      <c r="AP465" s="13"/>
      <c r="AQ465" s="14"/>
      <c r="AR465" s="13"/>
      <c r="AS465" s="13"/>
      <c r="AT465" s="14"/>
      <c r="AU465" s="13"/>
      <c r="AV465" s="13"/>
      <c r="AW465" s="14"/>
      <c r="AX465" s="13"/>
      <c r="AY465" s="13"/>
      <c r="AZ465" s="14"/>
      <c r="BA465" s="13"/>
      <c r="BB465" s="13"/>
      <c r="BC465" s="14"/>
      <c r="BD465" s="13" t="s">
        <v>33</v>
      </c>
      <c r="BE465" s="13" t="s">
        <v>33</v>
      </c>
      <c r="BF465" s="14" t="s">
        <v>33</v>
      </c>
      <c r="BG465" s="13" t="s">
        <v>33</v>
      </c>
      <c r="BH465" s="13" t="s">
        <v>33</v>
      </c>
      <c r="BI465" s="14" t="s">
        <v>33</v>
      </c>
      <c r="BJ465" s="13" t="s">
        <v>33</v>
      </c>
      <c r="BK465" s="13"/>
      <c r="BL465" s="14" t="s">
        <v>33</v>
      </c>
      <c r="BM465" s="13" t="s">
        <v>33</v>
      </c>
      <c r="BN465" s="13"/>
      <c r="BO465" s="14"/>
      <c r="BP465" s="13"/>
      <c r="BQ465" s="13" t="s">
        <v>33</v>
      </c>
      <c r="BR465" s="14" t="s">
        <v>33</v>
      </c>
      <c r="BS465" s="13" t="s">
        <v>33</v>
      </c>
      <c r="BT465" s="13" t="s">
        <v>33</v>
      </c>
      <c r="BU465" s="14" t="s">
        <v>33</v>
      </c>
      <c r="BV465" s="15" cm="1">
        <f t="array" ref="BV465">SUMPRODUCT((B465:BU465="X") * TIME(0, 20, 0))</f>
        <v>0.1944444444444445</v>
      </c>
    </row>
    <row r="466" spans="1:74" x14ac:dyDescent="0.25">
      <c r="A466" s="4">
        <v>45551</v>
      </c>
      <c r="B466" s="87">
        <v>0.29166666666666669</v>
      </c>
      <c r="C466" s="88"/>
      <c r="D466" s="88"/>
      <c r="E466" s="87">
        <v>0.33333333333333298</v>
      </c>
      <c r="F466" s="88"/>
      <c r="G466" s="88"/>
      <c r="H466" s="87">
        <v>0.375</v>
      </c>
      <c r="I466" s="88"/>
      <c r="J466" s="88"/>
      <c r="K466" s="87">
        <v>0.41666666666666702</v>
      </c>
      <c r="L466" s="88"/>
      <c r="M466" s="88"/>
      <c r="N466" s="87">
        <v>0.45833333333333298</v>
      </c>
      <c r="O466" s="88"/>
      <c r="P466" s="88"/>
      <c r="Q466" s="87">
        <v>0.5</v>
      </c>
      <c r="R466" s="88"/>
      <c r="S466" s="88"/>
      <c r="T466" s="87">
        <v>0.54166666666666696</v>
      </c>
      <c r="U466" s="88"/>
      <c r="V466" s="88"/>
      <c r="W466" s="87">
        <v>0.58333333333333304</v>
      </c>
      <c r="X466" s="88"/>
      <c r="Y466" s="88"/>
      <c r="Z466" s="87">
        <v>0.625</v>
      </c>
      <c r="AA466" s="88"/>
      <c r="AB466" s="88"/>
      <c r="AC466" s="87">
        <v>0.66666666666666696</v>
      </c>
      <c r="AD466" s="88"/>
      <c r="AE466" s="88"/>
      <c r="AF466" s="87">
        <v>0.70833333333333004</v>
      </c>
      <c r="AG466" s="88"/>
      <c r="AH466" s="88"/>
      <c r="AI466" s="87">
        <v>0.749999999999997</v>
      </c>
      <c r="AJ466" s="88"/>
      <c r="AK466" s="88"/>
      <c r="AL466" s="87">
        <v>0.79166666666666297</v>
      </c>
      <c r="AM466" s="88"/>
      <c r="AN466" s="88"/>
      <c r="AO466" s="87">
        <v>0.83333333333333004</v>
      </c>
      <c r="AP466" s="88"/>
      <c r="AQ466" s="88"/>
      <c r="AR466" s="87">
        <v>0.874999999999997</v>
      </c>
      <c r="AS466" s="88"/>
      <c r="AT466" s="88"/>
      <c r="AU466" s="87">
        <v>0.91666666666666297</v>
      </c>
      <c r="AV466" s="88"/>
      <c r="AW466" s="88"/>
      <c r="AX466" s="87">
        <v>0.95833333333333004</v>
      </c>
      <c r="AY466" s="88"/>
      <c r="AZ466" s="88"/>
      <c r="BA466" s="87">
        <v>0.999999999999997</v>
      </c>
      <c r="BB466" s="88"/>
      <c r="BC466" s="88"/>
      <c r="BD466" s="87">
        <v>1.0416666666666601</v>
      </c>
      <c r="BE466" s="88"/>
      <c r="BF466" s="88"/>
      <c r="BG466" s="87">
        <v>1.0833333333333299</v>
      </c>
      <c r="BH466" s="88"/>
      <c r="BI466" s="88"/>
      <c r="BJ466" s="87">
        <v>1.125</v>
      </c>
      <c r="BK466" s="88"/>
      <c r="BL466" s="88"/>
      <c r="BM466" s="87">
        <v>1.1666666666666601</v>
      </c>
      <c r="BN466" s="88"/>
      <c r="BO466" s="88"/>
      <c r="BP466" s="87">
        <v>1.2083333333333299</v>
      </c>
      <c r="BQ466" s="88"/>
      <c r="BR466" s="88"/>
      <c r="BS466" s="87">
        <v>1.25</v>
      </c>
      <c r="BT466" s="88"/>
      <c r="BU466" s="88"/>
      <c r="BV466" s="1" t="s">
        <v>0</v>
      </c>
    </row>
    <row r="467" spans="1:74" x14ac:dyDescent="0.25">
      <c r="A467" s="5" t="s">
        <v>32</v>
      </c>
      <c r="B467" s="7"/>
      <c r="C467" s="7"/>
      <c r="D467" s="8"/>
      <c r="E467" s="7"/>
      <c r="F467" s="7"/>
      <c r="G467" s="8"/>
      <c r="H467" s="7"/>
      <c r="I467" s="7"/>
      <c r="J467" s="8"/>
      <c r="K467" s="7"/>
      <c r="L467" s="7"/>
      <c r="M467" s="8"/>
      <c r="N467" s="7"/>
      <c r="O467" s="7"/>
      <c r="P467" s="8"/>
      <c r="Q467" s="7"/>
      <c r="R467" s="7"/>
      <c r="S467" s="8"/>
      <c r="T467" s="7"/>
      <c r="U467" s="7"/>
      <c r="V467" s="8"/>
      <c r="W467" s="7"/>
      <c r="X467" s="7"/>
      <c r="Y467" s="8"/>
      <c r="Z467" s="7"/>
      <c r="AA467" s="7"/>
      <c r="AB467" s="8"/>
      <c r="AC467" s="7"/>
      <c r="AD467" s="7"/>
      <c r="AE467" s="8"/>
      <c r="AF467" s="7"/>
      <c r="AG467" s="7"/>
      <c r="AH467" s="8"/>
      <c r="AI467" s="7"/>
      <c r="AJ467" s="7"/>
      <c r="AK467" s="8"/>
      <c r="AL467" s="7"/>
      <c r="AM467" s="7"/>
      <c r="AN467" s="8"/>
      <c r="AO467" s="7"/>
      <c r="AP467" s="7"/>
      <c r="AQ467" s="8"/>
      <c r="AR467" s="7"/>
      <c r="AS467" s="7"/>
      <c r="AT467" s="8"/>
      <c r="AU467" s="7"/>
      <c r="AV467" s="7"/>
      <c r="AW467" s="8"/>
      <c r="AX467" s="7"/>
      <c r="AY467" s="7"/>
      <c r="AZ467" s="8"/>
      <c r="BA467" s="7"/>
      <c r="BB467" s="7"/>
      <c r="BC467" s="8"/>
      <c r="BD467" s="7"/>
      <c r="BE467" s="7"/>
      <c r="BF467" s="8"/>
      <c r="BG467" s="7" t="s">
        <v>33</v>
      </c>
      <c r="BH467" s="7" t="s">
        <v>33</v>
      </c>
      <c r="BI467" s="8" t="s">
        <v>33</v>
      </c>
      <c r="BJ467" s="7" t="s">
        <v>33</v>
      </c>
      <c r="BK467" s="7" t="s">
        <v>33</v>
      </c>
      <c r="BL467" s="8" t="s">
        <v>33</v>
      </c>
      <c r="BM467" s="7" t="s">
        <v>33</v>
      </c>
      <c r="BN467" s="7" t="s">
        <v>33</v>
      </c>
      <c r="BO467" s="8"/>
      <c r="BP467" s="7"/>
      <c r="BQ467" s="7"/>
      <c r="BR467" s="8"/>
      <c r="BS467" s="7"/>
      <c r="BT467" s="7"/>
      <c r="BU467" s="8"/>
      <c r="BV467" s="9" cm="1">
        <f t="array" ref="BV467">SUMPRODUCT((B467:BU467="X") * TIME(0, 20, 0))</f>
        <v>0.11111111111111113</v>
      </c>
    </row>
    <row r="468" spans="1:74" x14ac:dyDescent="0.25">
      <c r="A468" s="10" t="s">
        <v>29</v>
      </c>
      <c r="AI468" s="1" t="s">
        <v>33</v>
      </c>
      <c r="AJ468" s="1" t="s">
        <v>33</v>
      </c>
      <c r="AK468" s="3" t="s">
        <v>33</v>
      </c>
      <c r="AL468" s="1" t="s">
        <v>33</v>
      </c>
      <c r="AR468" s="1" t="s">
        <v>33</v>
      </c>
      <c r="AS468" s="1" t="s">
        <v>33</v>
      </c>
      <c r="AT468" s="3" t="s">
        <v>33</v>
      </c>
      <c r="AU468" s="1" t="s">
        <v>33</v>
      </c>
      <c r="AV468" s="1" t="s">
        <v>33</v>
      </c>
      <c r="AW468" s="3" t="s">
        <v>33</v>
      </c>
      <c r="AX468" s="1" t="s">
        <v>33</v>
      </c>
      <c r="AY468" s="1" t="s">
        <v>33</v>
      </c>
      <c r="AZ468" s="3" t="s">
        <v>33</v>
      </c>
      <c r="BA468" s="1" t="s">
        <v>33</v>
      </c>
      <c r="BB468" s="1" t="s">
        <v>33</v>
      </c>
      <c r="BC468" s="3" t="s">
        <v>33</v>
      </c>
      <c r="BD468" s="1" t="s">
        <v>33</v>
      </c>
      <c r="BE468" s="1" t="s">
        <v>33</v>
      </c>
      <c r="BF468" s="3" t="s">
        <v>33</v>
      </c>
      <c r="BV468" s="11" cm="1">
        <f t="array" ref="BV468">SUMPRODUCT((B468:BU468="X") * TIME(0, 20, 0))</f>
        <v>0.26388888888888895</v>
      </c>
    </row>
    <row r="469" spans="1:74" x14ac:dyDescent="0.25">
      <c r="A469" s="10" t="s">
        <v>30</v>
      </c>
      <c r="AM469" s="1" t="s">
        <v>33</v>
      </c>
      <c r="AN469" s="3" t="s">
        <v>33</v>
      </c>
      <c r="AO469" s="1" t="s">
        <v>33</v>
      </c>
      <c r="AP469" s="1" t="s">
        <v>33</v>
      </c>
      <c r="AQ469" s="3" t="s">
        <v>33</v>
      </c>
      <c r="BV469" s="11" cm="1">
        <f t="array" ref="BV469">SUMPRODUCT((B469:BU469="X") * TIME(0, 20, 0))</f>
        <v>6.9444444444444448E-2</v>
      </c>
    </row>
    <row r="470" spans="1:74" x14ac:dyDescent="0.25">
      <c r="A470" s="12" t="s">
        <v>31</v>
      </c>
      <c r="B470" s="13"/>
      <c r="C470" s="13"/>
      <c r="D470" s="14"/>
      <c r="E470" s="13"/>
      <c r="F470" s="13"/>
      <c r="G470" s="14"/>
      <c r="H470" s="13"/>
      <c r="I470" s="13"/>
      <c r="J470" s="14"/>
      <c r="K470" s="13"/>
      <c r="L470" s="13"/>
      <c r="M470" s="14"/>
      <c r="N470" s="13"/>
      <c r="O470" s="13"/>
      <c r="P470" s="14"/>
      <c r="Q470" s="13"/>
      <c r="R470" s="13"/>
      <c r="S470" s="14"/>
      <c r="T470" s="13"/>
      <c r="U470" s="13"/>
      <c r="V470" s="14"/>
      <c r="W470" s="13"/>
      <c r="X470" s="13"/>
      <c r="Y470" s="14"/>
      <c r="Z470" s="13"/>
      <c r="AA470" s="13"/>
      <c r="AB470" s="14"/>
      <c r="AC470" s="13"/>
      <c r="AD470" s="13"/>
      <c r="AE470" s="14"/>
      <c r="AF470" s="13"/>
      <c r="AG470" s="13"/>
      <c r="AH470" s="14"/>
      <c r="AI470" s="13"/>
      <c r="AJ470" s="13"/>
      <c r="AK470" s="14"/>
      <c r="AL470" s="13"/>
      <c r="AM470" s="13"/>
      <c r="AN470" s="14"/>
      <c r="AO470" s="13"/>
      <c r="AP470" s="13"/>
      <c r="AQ470" s="14"/>
      <c r="AR470" s="13"/>
      <c r="AS470" s="13"/>
      <c r="AT470" s="14"/>
      <c r="AU470" s="13"/>
      <c r="AV470" s="13"/>
      <c r="AW470" s="14"/>
      <c r="AX470" s="13"/>
      <c r="AY470" s="13"/>
      <c r="AZ470" s="14"/>
      <c r="BA470" s="13"/>
      <c r="BB470" s="13"/>
      <c r="BC470" s="14"/>
      <c r="BD470" s="13"/>
      <c r="BE470" s="13"/>
      <c r="BF470" s="14"/>
      <c r="BG470" s="13"/>
      <c r="BH470" s="13"/>
      <c r="BI470" s="14"/>
      <c r="BJ470" s="13"/>
      <c r="BK470" s="13"/>
      <c r="BL470" s="14"/>
      <c r="BM470" s="13"/>
      <c r="BN470" s="13"/>
      <c r="BO470" s="14"/>
      <c r="BP470" s="13"/>
      <c r="BQ470" s="13"/>
      <c r="BR470" s="14"/>
      <c r="BS470" s="13"/>
      <c r="BT470" s="13"/>
      <c r="BU470" s="14"/>
      <c r="BV470" s="15" cm="1">
        <f t="array" ref="BV470">SUMPRODUCT((B470:BU470="X") * TIME(0, 20, 0))</f>
        <v>0</v>
      </c>
    </row>
    <row r="471" spans="1:74" x14ac:dyDescent="0.25">
      <c r="A471" s="4">
        <v>45552</v>
      </c>
      <c r="B471" s="87">
        <v>0.29166666666666669</v>
      </c>
      <c r="C471" s="88"/>
      <c r="D471" s="88"/>
      <c r="E471" s="87">
        <v>0.33333333333333298</v>
      </c>
      <c r="F471" s="88"/>
      <c r="G471" s="88"/>
      <c r="H471" s="87">
        <v>0.375</v>
      </c>
      <c r="I471" s="88"/>
      <c r="J471" s="88"/>
      <c r="K471" s="87">
        <v>0.41666666666666702</v>
      </c>
      <c r="L471" s="88"/>
      <c r="M471" s="88"/>
      <c r="N471" s="87">
        <v>0.45833333333333298</v>
      </c>
      <c r="O471" s="88"/>
      <c r="P471" s="88"/>
      <c r="Q471" s="87">
        <v>0.5</v>
      </c>
      <c r="R471" s="88"/>
      <c r="S471" s="88"/>
      <c r="T471" s="87">
        <v>0.54166666666666696</v>
      </c>
      <c r="U471" s="88"/>
      <c r="V471" s="88"/>
      <c r="W471" s="87">
        <v>0.58333333333333304</v>
      </c>
      <c r="X471" s="88"/>
      <c r="Y471" s="88"/>
      <c r="Z471" s="87">
        <v>0.625</v>
      </c>
      <c r="AA471" s="88"/>
      <c r="AB471" s="88"/>
      <c r="AC471" s="87">
        <v>0.66666666666666696</v>
      </c>
      <c r="AD471" s="88"/>
      <c r="AE471" s="88"/>
      <c r="AF471" s="87">
        <v>0.70833333333333004</v>
      </c>
      <c r="AG471" s="88"/>
      <c r="AH471" s="88"/>
      <c r="AI471" s="87">
        <v>0.749999999999997</v>
      </c>
      <c r="AJ471" s="88"/>
      <c r="AK471" s="88"/>
      <c r="AL471" s="87">
        <v>0.79166666666666297</v>
      </c>
      <c r="AM471" s="88"/>
      <c r="AN471" s="88"/>
      <c r="AO471" s="87">
        <v>0.83333333333333004</v>
      </c>
      <c r="AP471" s="88"/>
      <c r="AQ471" s="88"/>
      <c r="AR471" s="87">
        <v>0.874999999999997</v>
      </c>
      <c r="AS471" s="88"/>
      <c r="AT471" s="88"/>
      <c r="AU471" s="87">
        <v>0.91666666666666297</v>
      </c>
      <c r="AV471" s="88"/>
      <c r="AW471" s="88"/>
      <c r="AX471" s="87">
        <v>0.95833333333333004</v>
      </c>
      <c r="AY471" s="88"/>
      <c r="AZ471" s="88"/>
      <c r="BA471" s="87">
        <v>0.999999999999997</v>
      </c>
      <c r="BB471" s="88"/>
      <c r="BC471" s="88"/>
      <c r="BD471" s="87">
        <v>1.0416666666666601</v>
      </c>
      <c r="BE471" s="88"/>
      <c r="BF471" s="88"/>
      <c r="BG471" s="87">
        <v>1.0833333333333299</v>
      </c>
      <c r="BH471" s="88"/>
      <c r="BI471" s="88"/>
      <c r="BJ471" s="87">
        <v>1.125</v>
      </c>
      <c r="BK471" s="88"/>
      <c r="BL471" s="88"/>
      <c r="BM471" s="87">
        <v>1.1666666666666601</v>
      </c>
      <c r="BN471" s="88"/>
      <c r="BO471" s="88"/>
      <c r="BP471" s="87">
        <v>1.2083333333333299</v>
      </c>
      <c r="BQ471" s="88"/>
      <c r="BR471" s="88"/>
      <c r="BS471" s="87">
        <v>1.25</v>
      </c>
      <c r="BT471" s="88"/>
      <c r="BU471" s="88"/>
      <c r="BV471" s="1" t="s">
        <v>0</v>
      </c>
    </row>
    <row r="472" spans="1:74" x14ac:dyDescent="0.25">
      <c r="A472" s="5" t="s">
        <v>32</v>
      </c>
      <c r="B472" s="7"/>
      <c r="C472" s="7"/>
      <c r="D472" s="8"/>
      <c r="E472" s="7"/>
      <c r="F472" s="7"/>
      <c r="G472" s="8"/>
      <c r="H472" s="7"/>
      <c r="I472" s="7"/>
      <c r="J472" s="8"/>
      <c r="K472" s="7"/>
      <c r="L472" s="7"/>
      <c r="M472" s="8"/>
      <c r="N472" s="7"/>
      <c r="O472" s="7"/>
      <c r="P472" s="8"/>
      <c r="Q472" s="7"/>
      <c r="R472" s="7"/>
      <c r="S472" s="8"/>
      <c r="T472" s="7"/>
      <c r="U472" s="7"/>
      <c r="V472" s="8"/>
      <c r="W472" s="7"/>
      <c r="X472" s="7"/>
      <c r="Y472" s="8"/>
      <c r="Z472" s="7"/>
      <c r="AA472" s="7"/>
      <c r="AB472" s="8"/>
      <c r="AC472" s="7"/>
      <c r="AD472" s="7"/>
      <c r="AE472" s="8"/>
      <c r="AF472" s="7"/>
      <c r="AG472" s="7"/>
      <c r="AH472" s="8"/>
      <c r="AI472" s="7"/>
      <c r="AJ472" s="7"/>
      <c r="AK472" s="8"/>
      <c r="AL472" s="7"/>
      <c r="AM472" s="7"/>
      <c r="AN472" s="8"/>
      <c r="AO472" s="7" t="s">
        <v>33</v>
      </c>
      <c r="AP472" s="7" t="s">
        <v>33</v>
      </c>
      <c r="AQ472" s="8"/>
      <c r="AR472" s="7"/>
      <c r="AS472" s="7"/>
      <c r="AT472" s="8"/>
      <c r="AU472" s="7"/>
      <c r="AV472" s="7"/>
      <c r="AW472" s="8"/>
      <c r="AX472" s="7"/>
      <c r="AY472" s="7"/>
      <c r="AZ472" s="8"/>
      <c r="BA472" s="7"/>
      <c r="BB472" s="7"/>
      <c r="BC472" s="8"/>
      <c r="BD472" s="7"/>
      <c r="BE472" s="7"/>
      <c r="BF472" s="8"/>
      <c r="BG472" s="7"/>
      <c r="BH472" s="7"/>
      <c r="BI472" s="8"/>
      <c r="BJ472" s="7"/>
      <c r="BK472" s="7"/>
      <c r="BL472" s="8"/>
      <c r="BM472" s="7"/>
      <c r="BN472" s="7"/>
      <c r="BO472" s="8"/>
      <c r="BP472" s="7"/>
      <c r="BQ472" s="7"/>
      <c r="BR472" s="8"/>
      <c r="BS472" s="7"/>
      <c r="BT472" s="7"/>
      <c r="BU472" s="8"/>
      <c r="BV472" s="9" cm="1">
        <f t="array" ref="BV472">SUMPRODUCT((B472:BU472="X") * TIME(0, 20, 0))</f>
        <v>2.7777777777777776E-2</v>
      </c>
    </row>
    <row r="473" spans="1:74" x14ac:dyDescent="0.25">
      <c r="A473" s="10" t="s">
        <v>29</v>
      </c>
      <c r="BD473" s="1" t="s">
        <v>33</v>
      </c>
      <c r="BE473" s="1" t="s">
        <v>33</v>
      </c>
      <c r="BF473" s="3" t="s">
        <v>33</v>
      </c>
      <c r="BV473" s="11" cm="1">
        <f t="array" ref="BV473">SUMPRODUCT((B473:BU473="X") * TIME(0, 20, 0))</f>
        <v>4.1666666666666664E-2</v>
      </c>
    </row>
    <row r="474" spans="1:74" x14ac:dyDescent="0.25">
      <c r="A474" s="10" t="s">
        <v>30</v>
      </c>
      <c r="AS474" s="1" t="s">
        <v>33</v>
      </c>
      <c r="AT474" s="3" t="s">
        <v>33</v>
      </c>
      <c r="AU474" s="1" t="s">
        <v>33</v>
      </c>
      <c r="AV474" s="1" t="s">
        <v>33</v>
      </c>
      <c r="AW474" s="3" t="s">
        <v>33</v>
      </c>
      <c r="AX474" s="1" t="s">
        <v>33</v>
      </c>
      <c r="AY474" s="1" t="s">
        <v>33</v>
      </c>
      <c r="BG474" s="1" t="s">
        <v>33</v>
      </c>
      <c r="BH474" s="1" t="s">
        <v>33</v>
      </c>
      <c r="BI474" s="3" t="s">
        <v>33</v>
      </c>
      <c r="BJ474" s="1" t="s">
        <v>33</v>
      </c>
      <c r="BV474" s="11" cm="1">
        <f t="array" ref="BV474">SUMPRODUCT((B474:BU474="X") * TIME(0, 20, 0))</f>
        <v>0.15277777777777782</v>
      </c>
    </row>
    <row r="475" spans="1:74" x14ac:dyDescent="0.25">
      <c r="A475" s="12" t="s">
        <v>31</v>
      </c>
      <c r="B475" s="13"/>
      <c r="C475" s="13"/>
      <c r="D475" s="14"/>
      <c r="E475" s="13"/>
      <c r="F475" s="13"/>
      <c r="G475" s="14"/>
      <c r="H475" s="13"/>
      <c r="I475" s="13"/>
      <c r="J475" s="14"/>
      <c r="K475" s="13"/>
      <c r="L475" s="13"/>
      <c r="M475" s="14"/>
      <c r="N475" s="13"/>
      <c r="O475" s="13"/>
      <c r="P475" s="14"/>
      <c r="Q475" s="13"/>
      <c r="R475" s="13"/>
      <c r="S475" s="14"/>
      <c r="T475" s="13"/>
      <c r="U475" s="13"/>
      <c r="V475" s="14"/>
      <c r="W475" s="13"/>
      <c r="X475" s="13"/>
      <c r="Y475" s="14"/>
      <c r="Z475" s="13"/>
      <c r="AA475" s="13"/>
      <c r="AB475" s="14" t="s">
        <v>33</v>
      </c>
      <c r="AC475" s="13"/>
      <c r="AD475" s="13"/>
      <c r="AE475" s="14"/>
      <c r="AF475" s="13"/>
      <c r="AG475" s="13"/>
      <c r="AH475" s="14"/>
      <c r="AI475" s="13"/>
      <c r="AJ475" s="13"/>
      <c r="AK475" s="14"/>
      <c r="AL475" s="13"/>
      <c r="AM475" s="13"/>
      <c r="AN475" s="14"/>
      <c r="AO475" s="13"/>
      <c r="AP475" s="13"/>
      <c r="AQ475" s="14" t="s">
        <v>33</v>
      </c>
      <c r="AR475" s="13" t="s">
        <v>33</v>
      </c>
      <c r="AS475" s="13"/>
      <c r="AT475" s="14"/>
      <c r="AU475" s="13"/>
      <c r="AV475" s="13"/>
      <c r="AW475" s="14"/>
      <c r="AX475" s="13"/>
      <c r="AY475" s="13"/>
      <c r="AZ475" s="14" t="s">
        <v>33</v>
      </c>
      <c r="BA475" s="13" t="s">
        <v>33</v>
      </c>
      <c r="BB475" s="13" t="s">
        <v>33</v>
      </c>
      <c r="BC475" s="14" t="s">
        <v>33</v>
      </c>
      <c r="BD475" s="13"/>
      <c r="BE475" s="13"/>
      <c r="BF475" s="14"/>
      <c r="BG475" s="13"/>
      <c r="BH475" s="13"/>
      <c r="BI475" s="14"/>
      <c r="BJ475" s="13"/>
      <c r="BK475" s="13"/>
      <c r="BL475" s="14"/>
      <c r="BM475" s="13"/>
      <c r="BN475" s="13"/>
      <c r="BO475" s="14"/>
      <c r="BP475" s="13"/>
      <c r="BQ475" s="13"/>
      <c r="BR475" s="14"/>
      <c r="BS475" s="13"/>
      <c r="BT475" s="13"/>
      <c r="BU475" s="14"/>
      <c r="BV475" s="15" cm="1">
        <f t="array" ref="BV475">SUMPRODUCT((B475:BU475="X") * TIME(0, 20, 0))</f>
        <v>9.7222222222222238E-2</v>
      </c>
    </row>
    <row r="476" spans="1:74" x14ac:dyDescent="0.25">
      <c r="A476" s="4">
        <v>45553</v>
      </c>
      <c r="B476" s="87">
        <v>0.29166666666666669</v>
      </c>
      <c r="C476" s="88"/>
      <c r="D476" s="88"/>
      <c r="E476" s="87">
        <v>0.33333333333333298</v>
      </c>
      <c r="F476" s="88"/>
      <c r="G476" s="88"/>
      <c r="H476" s="87">
        <v>0.375</v>
      </c>
      <c r="I476" s="88"/>
      <c r="J476" s="88"/>
      <c r="K476" s="87">
        <v>0.41666666666666702</v>
      </c>
      <c r="L476" s="88"/>
      <c r="M476" s="88"/>
      <c r="N476" s="87">
        <v>0.45833333333333298</v>
      </c>
      <c r="O476" s="88"/>
      <c r="P476" s="88"/>
      <c r="Q476" s="87">
        <v>0.5</v>
      </c>
      <c r="R476" s="88"/>
      <c r="S476" s="88"/>
      <c r="T476" s="87">
        <v>0.54166666666666696</v>
      </c>
      <c r="U476" s="88"/>
      <c r="V476" s="88"/>
      <c r="W476" s="87">
        <v>0.58333333333333304</v>
      </c>
      <c r="X476" s="88"/>
      <c r="Y476" s="88"/>
      <c r="Z476" s="87">
        <v>0.625</v>
      </c>
      <c r="AA476" s="88"/>
      <c r="AB476" s="88"/>
      <c r="AC476" s="87">
        <v>0.66666666666666696</v>
      </c>
      <c r="AD476" s="88"/>
      <c r="AE476" s="88"/>
      <c r="AF476" s="87">
        <v>0.70833333333333004</v>
      </c>
      <c r="AG476" s="88"/>
      <c r="AH476" s="88"/>
      <c r="AI476" s="87">
        <v>0.749999999999997</v>
      </c>
      <c r="AJ476" s="88"/>
      <c r="AK476" s="88"/>
      <c r="AL476" s="87">
        <v>0.79166666666666297</v>
      </c>
      <c r="AM476" s="88"/>
      <c r="AN476" s="88"/>
      <c r="AO476" s="87">
        <v>0.83333333333333004</v>
      </c>
      <c r="AP476" s="88"/>
      <c r="AQ476" s="88"/>
      <c r="AR476" s="87">
        <v>0.874999999999997</v>
      </c>
      <c r="AS476" s="88"/>
      <c r="AT476" s="88"/>
      <c r="AU476" s="87">
        <v>0.91666666666666297</v>
      </c>
      <c r="AV476" s="88"/>
      <c r="AW476" s="88"/>
      <c r="AX476" s="87">
        <v>0.95833333333333004</v>
      </c>
      <c r="AY476" s="88"/>
      <c r="AZ476" s="88"/>
      <c r="BA476" s="87">
        <v>0.999999999999997</v>
      </c>
      <c r="BB476" s="88"/>
      <c r="BC476" s="88"/>
      <c r="BD476" s="87">
        <v>1.0416666666666601</v>
      </c>
      <c r="BE476" s="88"/>
      <c r="BF476" s="88"/>
      <c r="BG476" s="87">
        <v>1.0833333333333299</v>
      </c>
      <c r="BH476" s="88"/>
      <c r="BI476" s="88"/>
      <c r="BJ476" s="87">
        <v>1.125</v>
      </c>
      <c r="BK476" s="88"/>
      <c r="BL476" s="88"/>
      <c r="BM476" s="87">
        <v>1.1666666666666601</v>
      </c>
      <c r="BN476" s="88"/>
      <c r="BO476" s="88"/>
      <c r="BP476" s="87">
        <v>1.2083333333333299</v>
      </c>
      <c r="BQ476" s="88"/>
      <c r="BR476" s="88"/>
      <c r="BS476" s="87">
        <v>1.25</v>
      </c>
      <c r="BT476" s="88"/>
      <c r="BU476" s="88"/>
      <c r="BV476" s="1" t="s">
        <v>0</v>
      </c>
    </row>
    <row r="477" spans="1:74" x14ac:dyDescent="0.25">
      <c r="A477" s="5" t="s">
        <v>32</v>
      </c>
      <c r="B477" s="7"/>
      <c r="C477" s="7"/>
      <c r="D477" s="8"/>
      <c r="E477" s="7"/>
      <c r="F477" s="7"/>
      <c r="G477" s="8"/>
      <c r="H477" s="7"/>
      <c r="I477" s="7"/>
      <c r="J477" s="8"/>
      <c r="K477" s="7"/>
      <c r="L477" s="7"/>
      <c r="M477" s="8"/>
      <c r="N477" s="7"/>
      <c r="O477" s="7"/>
      <c r="P477" s="8"/>
      <c r="Q477" s="7"/>
      <c r="R477" s="7"/>
      <c r="S477" s="8"/>
      <c r="T477" s="7"/>
      <c r="U477" s="7"/>
      <c r="V477" s="8"/>
      <c r="W477" s="7"/>
      <c r="X477" s="7"/>
      <c r="Y477" s="8"/>
      <c r="Z477" s="7"/>
      <c r="AA477" s="7"/>
      <c r="AB477" s="8"/>
      <c r="AC477" s="7"/>
      <c r="AD477" s="7"/>
      <c r="AE477" s="8"/>
      <c r="AF477" s="7"/>
      <c r="AG477" s="7"/>
      <c r="AH477" s="8"/>
      <c r="AI477" s="7"/>
      <c r="AJ477" s="7"/>
      <c r="AK477" s="8"/>
      <c r="AL477" s="7"/>
      <c r="AM477" s="7"/>
      <c r="AN477" s="8"/>
      <c r="AO477" s="7"/>
      <c r="AP477" s="7"/>
      <c r="AQ477" s="8"/>
      <c r="AR477" s="7"/>
      <c r="AS477" s="7"/>
      <c r="AT477" s="8"/>
      <c r="AU477" s="7"/>
      <c r="AV477" s="7"/>
      <c r="AW477" s="8"/>
      <c r="AX477" s="7"/>
      <c r="AY477" s="7"/>
      <c r="AZ477" s="8"/>
      <c r="BA477" s="7"/>
      <c r="BB477" s="7"/>
      <c r="BC477" s="8"/>
      <c r="BD477" s="7"/>
      <c r="BE477" s="7"/>
      <c r="BF477" s="8"/>
      <c r="BG477" s="7" t="s">
        <v>33</v>
      </c>
      <c r="BH477" s="7" t="s">
        <v>33</v>
      </c>
      <c r="BI477" s="8"/>
      <c r="BJ477" s="7"/>
      <c r="BK477" s="7"/>
      <c r="BL477" s="8"/>
      <c r="BM477" s="7"/>
      <c r="BN477" s="7"/>
      <c r="BO477" s="8"/>
      <c r="BP477" s="7"/>
      <c r="BQ477" s="7"/>
      <c r="BR477" s="8"/>
      <c r="BS477" s="7"/>
      <c r="BT477" s="7"/>
      <c r="BU477" s="8"/>
      <c r="BV477" s="9" cm="1">
        <f t="array" ref="BV477">SUMPRODUCT((B477:BU477="X") * TIME(0, 20, 0))</f>
        <v>2.7777777777777776E-2</v>
      </c>
    </row>
    <row r="478" spans="1:74" x14ac:dyDescent="0.25">
      <c r="A478" s="10" t="s">
        <v>29</v>
      </c>
      <c r="AW478" s="3" t="s">
        <v>33</v>
      </c>
      <c r="AX478" s="1" t="s">
        <v>33</v>
      </c>
      <c r="AY478" s="1" t="s">
        <v>33</v>
      </c>
      <c r="AZ478" s="3" t="s">
        <v>33</v>
      </c>
      <c r="BA478" s="1" t="s">
        <v>33</v>
      </c>
      <c r="BB478" s="1" t="s">
        <v>33</v>
      </c>
      <c r="BC478" s="3" t="s">
        <v>33</v>
      </c>
      <c r="BD478" s="1" t="s">
        <v>33</v>
      </c>
      <c r="BE478" s="1" t="s">
        <v>33</v>
      </c>
      <c r="BF478" s="3" t="s">
        <v>33</v>
      </c>
      <c r="BI478" s="3" t="s">
        <v>33</v>
      </c>
      <c r="BJ478" s="1" t="s">
        <v>33</v>
      </c>
      <c r="BK478" s="1" t="s">
        <v>33</v>
      </c>
      <c r="BL478" s="3" t="s">
        <v>33</v>
      </c>
      <c r="BV478" s="11" cm="1">
        <f t="array" ref="BV478">SUMPRODUCT((B478:BU478="X") * TIME(0, 20, 0))</f>
        <v>0.1944444444444445</v>
      </c>
    </row>
    <row r="479" spans="1:74" x14ac:dyDescent="0.25">
      <c r="A479" s="10" t="s">
        <v>30</v>
      </c>
      <c r="AJ479" s="1" t="s">
        <v>33</v>
      </c>
      <c r="AK479" s="3" t="s">
        <v>33</v>
      </c>
      <c r="AL479" s="1" t="s">
        <v>33</v>
      </c>
      <c r="AM479" s="1" t="s">
        <v>33</v>
      </c>
      <c r="AN479" s="3" t="s">
        <v>33</v>
      </c>
      <c r="AO479" s="1" t="s">
        <v>33</v>
      </c>
      <c r="AP479" s="1" t="s">
        <v>33</v>
      </c>
      <c r="AQ479" s="3" t="s">
        <v>33</v>
      </c>
      <c r="AR479" s="1" t="s">
        <v>33</v>
      </c>
      <c r="AS479" s="1" t="s">
        <v>33</v>
      </c>
      <c r="AT479" s="3" t="s">
        <v>33</v>
      </c>
      <c r="BV479" s="11" cm="1">
        <f t="array" ref="BV479">SUMPRODUCT((B479:BU479="X") * TIME(0, 20, 0))</f>
        <v>0.15277777777777782</v>
      </c>
    </row>
    <row r="480" spans="1:74" x14ac:dyDescent="0.25">
      <c r="A480" s="12" t="s">
        <v>31</v>
      </c>
      <c r="B480" s="13"/>
      <c r="C480" s="13"/>
      <c r="D480" s="14"/>
      <c r="E480" s="13"/>
      <c r="F480" s="13"/>
      <c r="G480" s="14"/>
      <c r="H480" s="13"/>
      <c r="I480" s="13"/>
      <c r="J480" s="14"/>
      <c r="K480" s="13"/>
      <c r="L480" s="13"/>
      <c r="M480" s="14"/>
      <c r="N480" s="13"/>
      <c r="O480" s="13"/>
      <c r="P480" s="14"/>
      <c r="Q480" s="13"/>
      <c r="R480" s="13"/>
      <c r="S480" s="14"/>
      <c r="T480" s="13"/>
      <c r="U480" s="13"/>
      <c r="V480" s="14"/>
      <c r="W480" s="13"/>
      <c r="X480" s="13"/>
      <c r="Y480" s="14"/>
      <c r="Z480" s="13"/>
      <c r="AA480" s="13"/>
      <c r="AB480" s="14"/>
      <c r="AC480" s="13"/>
      <c r="AD480" s="13"/>
      <c r="AE480" s="14"/>
      <c r="AF480" s="13"/>
      <c r="AG480" s="13"/>
      <c r="AH480" s="14"/>
      <c r="AI480" s="13"/>
      <c r="AJ480" s="13"/>
      <c r="AK480" s="14"/>
      <c r="AL480" s="13"/>
      <c r="AM480" s="13"/>
      <c r="AN480" s="14"/>
      <c r="AO480" s="13"/>
      <c r="AP480" s="13"/>
      <c r="AQ480" s="14"/>
      <c r="AR480" s="13"/>
      <c r="AS480" s="13"/>
      <c r="AT480" s="14"/>
      <c r="AU480" s="13" t="s">
        <v>33</v>
      </c>
      <c r="AV480" s="13" t="s">
        <v>33</v>
      </c>
      <c r="AW480" s="14"/>
      <c r="AX480" s="13"/>
      <c r="AY480" s="13"/>
      <c r="AZ480" s="14"/>
      <c r="BA480" s="13"/>
      <c r="BB480" s="13"/>
      <c r="BC480" s="14"/>
      <c r="BD480" s="13"/>
      <c r="BE480" s="13"/>
      <c r="BF480" s="14"/>
      <c r="BG480" s="13"/>
      <c r="BH480" s="13"/>
      <c r="BI480" s="14"/>
      <c r="BJ480" s="13"/>
      <c r="BK480" s="13"/>
      <c r="BL480" s="14"/>
      <c r="BM480" s="13"/>
      <c r="BN480" s="13"/>
      <c r="BO480" s="14"/>
      <c r="BP480" s="13"/>
      <c r="BQ480" s="13"/>
      <c r="BR480" s="14"/>
      <c r="BS480" s="13"/>
      <c r="BT480" s="13"/>
      <c r="BU480" s="14"/>
      <c r="BV480" s="15" cm="1">
        <f t="array" ref="BV480">SUMPRODUCT((B480:BU480="X") * TIME(0, 20, 0))</f>
        <v>2.7777777777777776E-2</v>
      </c>
    </row>
    <row r="481" spans="1:74" x14ac:dyDescent="0.25">
      <c r="A481" s="4">
        <v>45554</v>
      </c>
      <c r="B481" s="87">
        <v>0.29166666666666669</v>
      </c>
      <c r="C481" s="88"/>
      <c r="D481" s="88"/>
      <c r="E481" s="87">
        <v>0.33333333333333298</v>
      </c>
      <c r="F481" s="88"/>
      <c r="G481" s="88"/>
      <c r="H481" s="87">
        <v>0.375</v>
      </c>
      <c r="I481" s="88"/>
      <c r="J481" s="88"/>
      <c r="K481" s="87">
        <v>0.41666666666666702</v>
      </c>
      <c r="L481" s="88"/>
      <c r="M481" s="88"/>
      <c r="N481" s="87">
        <v>0.45833333333333298</v>
      </c>
      <c r="O481" s="88"/>
      <c r="P481" s="88"/>
      <c r="Q481" s="87">
        <v>0.5</v>
      </c>
      <c r="R481" s="88"/>
      <c r="S481" s="88"/>
      <c r="T481" s="87">
        <v>0.54166666666666696</v>
      </c>
      <c r="U481" s="88"/>
      <c r="V481" s="88"/>
      <c r="W481" s="87">
        <v>0.58333333333333304</v>
      </c>
      <c r="X481" s="88"/>
      <c r="Y481" s="88"/>
      <c r="Z481" s="87">
        <v>0.625</v>
      </c>
      <c r="AA481" s="88"/>
      <c r="AB481" s="88"/>
      <c r="AC481" s="87">
        <v>0.66666666666666696</v>
      </c>
      <c r="AD481" s="88"/>
      <c r="AE481" s="88"/>
      <c r="AF481" s="87">
        <v>0.70833333333333004</v>
      </c>
      <c r="AG481" s="88"/>
      <c r="AH481" s="88"/>
      <c r="AI481" s="87">
        <v>0.749999999999997</v>
      </c>
      <c r="AJ481" s="88"/>
      <c r="AK481" s="88"/>
      <c r="AL481" s="87">
        <v>0.79166666666666297</v>
      </c>
      <c r="AM481" s="88"/>
      <c r="AN481" s="88"/>
      <c r="AO481" s="87">
        <v>0.83333333333333004</v>
      </c>
      <c r="AP481" s="88"/>
      <c r="AQ481" s="88"/>
      <c r="AR481" s="87">
        <v>0.874999999999997</v>
      </c>
      <c r="AS481" s="88"/>
      <c r="AT481" s="88"/>
      <c r="AU481" s="87">
        <v>0.91666666666666297</v>
      </c>
      <c r="AV481" s="88"/>
      <c r="AW481" s="88"/>
      <c r="AX481" s="87">
        <v>0.95833333333333004</v>
      </c>
      <c r="AY481" s="88"/>
      <c r="AZ481" s="88"/>
      <c r="BA481" s="87">
        <v>0.999999999999997</v>
      </c>
      <c r="BB481" s="88"/>
      <c r="BC481" s="88"/>
      <c r="BD481" s="87">
        <v>1.0416666666666601</v>
      </c>
      <c r="BE481" s="88"/>
      <c r="BF481" s="88"/>
      <c r="BG481" s="87">
        <v>1.0833333333333299</v>
      </c>
      <c r="BH481" s="88"/>
      <c r="BI481" s="88"/>
      <c r="BJ481" s="87">
        <v>1.125</v>
      </c>
      <c r="BK481" s="88"/>
      <c r="BL481" s="88"/>
      <c r="BM481" s="87">
        <v>1.1666666666666601</v>
      </c>
      <c r="BN481" s="88"/>
      <c r="BO481" s="88"/>
      <c r="BP481" s="87">
        <v>1.2083333333333299</v>
      </c>
      <c r="BQ481" s="88"/>
      <c r="BR481" s="88"/>
      <c r="BS481" s="87">
        <v>1.25</v>
      </c>
      <c r="BT481" s="88"/>
      <c r="BU481" s="88"/>
      <c r="BV481" s="1" t="s">
        <v>0</v>
      </c>
    </row>
    <row r="482" spans="1:74" x14ac:dyDescent="0.25">
      <c r="A482" s="5" t="s">
        <v>32</v>
      </c>
      <c r="B482" s="7"/>
      <c r="C482" s="7"/>
      <c r="D482" s="8"/>
      <c r="E482" s="7"/>
      <c r="F482" s="7"/>
      <c r="G482" s="8"/>
      <c r="H482" s="7"/>
      <c r="I482" s="7"/>
      <c r="J482" s="8"/>
      <c r="K482" s="7"/>
      <c r="L482" s="7"/>
      <c r="M482" s="8"/>
      <c r="N482" s="7"/>
      <c r="O482" s="7"/>
      <c r="P482" s="8"/>
      <c r="Q482" s="7"/>
      <c r="R482" s="7"/>
      <c r="S482" s="8"/>
      <c r="T482" s="7"/>
      <c r="U482" s="7"/>
      <c r="V482" s="8"/>
      <c r="W482" s="7"/>
      <c r="X482" s="7"/>
      <c r="Y482" s="8"/>
      <c r="Z482" s="7"/>
      <c r="AA482" s="7"/>
      <c r="AB482" s="8"/>
      <c r="AC482" s="7"/>
      <c r="AD482" s="7"/>
      <c r="AE482" s="8"/>
      <c r="AF482" s="7"/>
      <c r="AG482" s="7"/>
      <c r="AH482" s="8"/>
      <c r="AI482" s="7"/>
      <c r="AJ482" s="7"/>
      <c r="AK482" s="8" t="s">
        <v>33</v>
      </c>
      <c r="AL482" s="7" t="s">
        <v>33</v>
      </c>
      <c r="AM482" s="7" t="s">
        <v>33</v>
      </c>
      <c r="AN482" s="8" t="s">
        <v>33</v>
      </c>
      <c r="AO482" s="7"/>
      <c r="AP482" s="7"/>
      <c r="AQ482" s="8"/>
      <c r="AR482" s="7"/>
      <c r="AS482" s="7"/>
      <c r="AT482" s="8"/>
      <c r="AU482" s="7"/>
      <c r="AV482" s="7"/>
      <c r="AW482" s="8"/>
      <c r="AX482" s="7"/>
      <c r="AY482" s="7"/>
      <c r="AZ482" s="8"/>
      <c r="BA482" s="7"/>
      <c r="BB482" s="7"/>
      <c r="BC482" s="8"/>
      <c r="BD482" s="7"/>
      <c r="BE482" s="7"/>
      <c r="BF482" s="8"/>
      <c r="BG482" s="7"/>
      <c r="BH482" s="7"/>
      <c r="BI482" s="8"/>
      <c r="BJ482" s="7"/>
      <c r="BK482" s="7"/>
      <c r="BL482" s="8"/>
      <c r="BM482" s="7"/>
      <c r="BN482" s="7"/>
      <c r="BO482" s="8"/>
      <c r="BP482" s="7"/>
      <c r="BQ482" s="7"/>
      <c r="BR482" s="8"/>
      <c r="BS482" s="7"/>
      <c r="BT482" s="7"/>
      <c r="BU482" s="8"/>
      <c r="BV482" s="9" cm="1">
        <f t="array" ref="BV482">SUMPRODUCT((B482:BU482="X") * TIME(0, 20, 0))</f>
        <v>5.5555555555555552E-2</v>
      </c>
    </row>
    <row r="483" spans="1:74" x14ac:dyDescent="0.25">
      <c r="A483" s="10" t="s">
        <v>29</v>
      </c>
      <c r="AF483" s="1" t="s">
        <v>33</v>
      </c>
      <c r="AG483" s="1" t="s">
        <v>33</v>
      </c>
      <c r="AH483" s="3" t="s">
        <v>33</v>
      </c>
      <c r="AI483" s="1" t="s">
        <v>33</v>
      </c>
      <c r="AJ483" s="1" t="s">
        <v>33</v>
      </c>
      <c r="AU483" s="1" t="s">
        <v>33</v>
      </c>
      <c r="BE483" s="1" t="s">
        <v>33</v>
      </c>
      <c r="BF483" s="3" t="s">
        <v>33</v>
      </c>
      <c r="BG483" s="1" t="s">
        <v>33</v>
      </c>
      <c r="BV483" s="11" cm="1">
        <f t="array" ref="BV483">SUMPRODUCT((B483:BU483="X") * TIME(0, 20, 0))</f>
        <v>0.12500000000000003</v>
      </c>
    </row>
    <row r="484" spans="1:74" x14ac:dyDescent="0.25">
      <c r="A484" s="10" t="s">
        <v>30</v>
      </c>
      <c r="AX484" s="1" t="s">
        <v>33</v>
      </c>
      <c r="AY484" s="1" t="s">
        <v>33</v>
      </c>
      <c r="AZ484" s="3" t="s">
        <v>33</v>
      </c>
      <c r="BA484" s="1" t="s">
        <v>33</v>
      </c>
      <c r="BB484" s="1" t="s">
        <v>33</v>
      </c>
      <c r="BV484" s="11" cm="1">
        <f t="array" ref="BV484">SUMPRODUCT((B484:BU484="X") * TIME(0, 20, 0))</f>
        <v>6.9444444444444448E-2</v>
      </c>
    </row>
    <row r="485" spans="1:74" x14ac:dyDescent="0.25">
      <c r="A485" s="12" t="s">
        <v>31</v>
      </c>
      <c r="B485" s="13"/>
      <c r="C485" s="13"/>
      <c r="D485" s="14"/>
      <c r="E485" s="13"/>
      <c r="F485" s="13"/>
      <c r="G485" s="14"/>
      <c r="H485" s="13"/>
      <c r="I485" s="13"/>
      <c r="J485" s="14"/>
      <c r="K485" s="13"/>
      <c r="L485" s="13"/>
      <c r="M485" s="14"/>
      <c r="N485" s="13"/>
      <c r="O485" s="13"/>
      <c r="P485" s="14"/>
      <c r="Q485" s="13"/>
      <c r="R485" s="13"/>
      <c r="S485" s="14"/>
      <c r="T485" s="13"/>
      <c r="U485" s="13"/>
      <c r="V485" s="14"/>
      <c r="W485" s="13"/>
      <c r="X485" s="13"/>
      <c r="Y485" s="14"/>
      <c r="Z485" s="13"/>
      <c r="AA485" s="13"/>
      <c r="AB485" s="14"/>
      <c r="AC485" s="13"/>
      <c r="AD485" s="13"/>
      <c r="AE485" s="14"/>
      <c r="AF485" s="13"/>
      <c r="AG485" s="13"/>
      <c r="AH485" s="14"/>
      <c r="AI485" s="13"/>
      <c r="AJ485" s="13"/>
      <c r="AK485" s="14"/>
      <c r="AL485" s="13"/>
      <c r="AM485" s="13"/>
      <c r="AN485" s="14"/>
      <c r="AO485" s="13" t="s">
        <v>33</v>
      </c>
      <c r="AP485" s="13" t="s">
        <v>33</v>
      </c>
      <c r="AQ485" s="14" t="s">
        <v>33</v>
      </c>
      <c r="AR485" s="13" t="s">
        <v>33</v>
      </c>
      <c r="AS485" s="13" t="s">
        <v>33</v>
      </c>
      <c r="AT485" s="14" t="s">
        <v>33</v>
      </c>
      <c r="AU485" s="13"/>
      <c r="AV485" s="13" t="s">
        <v>33</v>
      </c>
      <c r="AW485" s="14" t="s">
        <v>33</v>
      </c>
      <c r="AX485" s="13"/>
      <c r="AY485" s="13"/>
      <c r="AZ485" s="14"/>
      <c r="BA485" s="13"/>
      <c r="BB485" s="13"/>
      <c r="BC485" s="14" t="s">
        <v>33</v>
      </c>
      <c r="BD485" s="13" t="s">
        <v>33</v>
      </c>
      <c r="BE485" s="13"/>
      <c r="BF485" s="14"/>
      <c r="BG485" s="13"/>
      <c r="BH485" s="13" t="s">
        <v>33</v>
      </c>
      <c r="BI485" s="14" t="s">
        <v>33</v>
      </c>
      <c r="BJ485" s="13" t="s">
        <v>33</v>
      </c>
      <c r="BK485" s="13" t="s">
        <v>33</v>
      </c>
      <c r="BL485" s="14" t="s">
        <v>33</v>
      </c>
      <c r="BM485" s="13" t="s">
        <v>33</v>
      </c>
      <c r="BN485" s="13"/>
      <c r="BO485" s="14"/>
      <c r="BP485" s="13"/>
      <c r="BQ485" s="13"/>
      <c r="BR485" s="14"/>
      <c r="BS485" s="13"/>
      <c r="BT485" s="13"/>
      <c r="BU485" s="14"/>
      <c r="BV485" s="15" cm="1">
        <f t="array" ref="BV485">SUMPRODUCT((B485:BU485="X") * TIME(0, 20, 0))</f>
        <v>0.22222222222222229</v>
      </c>
    </row>
    <row r="486" spans="1:74" x14ac:dyDescent="0.25">
      <c r="A486" s="4">
        <v>45555</v>
      </c>
      <c r="B486" s="87">
        <v>0.29166666666666669</v>
      </c>
      <c r="C486" s="88"/>
      <c r="D486" s="88"/>
      <c r="E486" s="87">
        <v>0.33333333333333298</v>
      </c>
      <c r="F486" s="88"/>
      <c r="G486" s="88"/>
      <c r="H486" s="87">
        <v>0.375</v>
      </c>
      <c r="I486" s="88"/>
      <c r="J486" s="88"/>
      <c r="K486" s="87">
        <v>0.41666666666666702</v>
      </c>
      <c r="L486" s="88"/>
      <c r="M486" s="88"/>
      <c r="N486" s="87">
        <v>0.45833333333333298</v>
      </c>
      <c r="O486" s="88"/>
      <c r="P486" s="88"/>
      <c r="Q486" s="87">
        <v>0.5</v>
      </c>
      <c r="R486" s="88"/>
      <c r="S486" s="88"/>
      <c r="T486" s="87">
        <v>0.54166666666666696</v>
      </c>
      <c r="U486" s="88"/>
      <c r="V486" s="88"/>
      <c r="W486" s="87">
        <v>0.58333333333333304</v>
      </c>
      <c r="X486" s="88"/>
      <c r="Y486" s="88"/>
      <c r="Z486" s="87">
        <v>0.625</v>
      </c>
      <c r="AA486" s="88"/>
      <c r="AB486" s="88"/>
      <c r="AC486" s="87">
        <v>0.66666666666666696</v>
      </c>
      <c r="AD486" s="88"/>
      <c r="AE486" s="88"/>
      <c r="AF486" s="87">
        <v>0.70833333333333004</v>
      </c>
      <c r="AG486" s="88"/>
      <c r="AH486" s="88"/>
      <c r="AI486" s="87">
        <v>0.749999999999997</v>
      </c>
      <c r="AJ486" s="88"/>
      <c r="AK486" s="88"/>
      <c r="AL486" s="87">
        <v>0.79166666666666297</v>
      </c>
      <c r="AM486" s="88"/>
      <c r="AN486" s="88"/>
      <c r="AO486" s="87">
        <v>0.83333333333333004</v>
      </c>
      <c r="AP486" s="88"/>
      <c r="AQ486" s="88"/>
      <c r="AR486" s="87">
        <v>0.874999999999997</v>
      </c>
      <c r="AS486" s="88"/>
      <c r="AT486" s="88"/>
      <c r="AU486" s="87">
        <v>0.91666666666666297</v>
      </c>
      <c r="AV486" s="88"/>
      <c r="AW486" s="88"/>
      <c r="AX486" s="87">
        <v>0.95833333333333004</v>
      </c>
      <c r="AY486" s="88"/>
      <c r="AZ486" s="88"/>
      <c r="BA486" s="87">
        <v>0.999999999999997</v>
      </c>
      <c r="BB486" s="88"/>
      <c r="BC486" s="88"/>
      <c r="BD486" s="87">
        <v>1.0416666666666601</v>
      </c>
      <c r="BE486" s="88"/>
      <c r="BF486" s="88"/>
      <c r="BG486" s="87">
        <v>1.0833333333333299</v>
      </c>
      <c r="BH486" s="88"/>
      <c r="BI486" s="88"/>
      <c r="BJ486" s="87">
        <v>1.125</v>
      </c>
      <c r="BK486" s="88"/>
      <c r="BL486" s="88"/>
      <c r="BM486" s="87">
        <v>1.1666666666666601</v>
      </c>
      <c r="BN486" s="88"/>
      <c r="BO486" s="88"/>
      <c r="BP486" s="87">
        <v>1.2083333333333299</v>
      </c>
      <c r="BQ486" s="88"/>
      <c r="BR486" s="88"/>
      <c r="BS486" s="87">
        <v>1.25</v>
      </c>
      <c r="BT486" s="88"/>
      <c r="BU486" s="88"/>
      <c r="BV486" s="1" t="s">
        <v>0</v>
      </c>
    </row>
    <row r="487" spans="1:74" x14ac:dyDescent="0.25">
      <c r="A487" s="5" t="s">
        <v>32</v>
      </c>
      <c r="B487" s="7"/>
      <c r="C487" s="7"/>
      <c r="D487" s="8"/>
      <c r="E487" s="7"/>
      <c r="F487" s="7"/>
      <c r="G487" s="8"/>
      <c r="H487" s="7"/>
      <c r="I487" s="7"/>
      <c r="J487" s="8"/>
      <c r="K487" s="7"/>
      <c r="L487" s="7"/>
      <c r="M487" s="8"/>
      <c r="N487" s="7"/>
      <c r="O487" s="7"/>
      <c r="P487" s="8"/>
      <c r="Q487" s="7"/>
      <c r="R487" s="7"/>
      <c r="S487" s="8"/>
      <c r="T487" s="7"/>
      <c r="U487" s="7"/>
      <c r="V487" s="8"/>
      <c r="W487" s="7"/>
      <c r="X487" s="7"/>
      <c r="Y487" s="8"/>
      <c r="Z487" s="7"/>
      <c r="AA487" s="7"/>
      <c r="AB487" s="8"/>
      <c r="AC487" s="7"/>
      <c r="AD487" s="7"/>
      <c r="AE487" s="8"/>
      <c r="AF487" s="7"/>
      <c r="AG487" s="7"/>
      <c r="AH487" s="8"/>
      <c r="AI487" s="7"/>
      <c r="AJ487" s="7"/>
      <c r="AK487" s="8"/>
      <c r="AL487" s="7"/>
      <c r="AM487" s="7"/>
      <c r="AN487" s="8"/>
      <c r="AO487" s="7"/>
      <c r="AP487" s="7"/>
      <c r="AQ487" s="8"/>
      <c r="AR487" s="7"/>
      <c r="AS487" s="7"/>
      <c r="AT487" s="8" t="s">
        <v>33</v>
      </c>
      <c r="AU487" s="7" t="s">
        <v>33</v>
      </c>
      <c r="AV487" s="7" t="s">
        <v>33</v>
      </c>
      <c r="AW487" s="8" t="s">
        <v>33</v>
      </c>
      <c r="AX487" s="7"/>
      <c r="AY487" s="7"/>
      <c r="AZ487" s="8"/>
      <c r="BA487" s="7"/>
      <c r="BB487" s="7"/>
      <c r="BC487" s="8"/>
      <c r="BD487" s="7"/>
      <c r="BE487" s="7" t="s">
        <v>33</v>
      </c>
      <c r="BF487" s="8" t="s">
        <v>33</v>
      </c>
      <c r="BG487" s="7" t="s">
        <v>33</v>
      </c>
      <c r="BH487" s="7" t="s">
        <v>33</v>
      </c>
      <c r="BI487" s="8" t="s">
        <v>33</v>
      </c>
      <c r="BJ487" s="7"/>
      <c r="BK487" s="7"/>
      <c r="BL487" s="8"/>
      <c r="BM487" s="7"/>
      <c r="BN487" s="7"/>
      <c r="BO487" s="8"/>
      <c r="BP487" s="7"/>
      <c r="BQ487" s="7"/>
      <c r="BR487" s="8"/>
      <c r="BS487" s="7"/>
      <c r="BT487" s="7"/>
      <c r="BU487" s="8"/>
      <c r="BV487" s="9" cm="1">
        <f t="array" ref="BV487">SUMPRODUCT((B487:BU487="X") * TIME(0, 20, 0))</f>
        <v>0.12500000000000003</v>
      </c>
    </row>
    <row r="488" spans="1:74" x14ac:dyDescent="0.25">
      <c r="A488" s="10" t="s">
        <v>29</v>
      </c>
      <c r="AP488" s="1" t="s">
        <v>33</v>
      </c>
      <c r="AQ488" s="3" t="s">
        <v>33</v>
      </c>
      <c r="AR488" s="1" t="s">
        <v>33</v>
      </c>
      <c r="AS488" s="1" t="s">
        <v>33</v>
      </c>
      <c r="AX488" s="1" t="s">
        <v>33</v>
      </c>
      <c r="AY488" s="1" t="s">
        <v>33</v>
      </c>
      <c r="AZ488" s="3" t="s">
        <v>33</v>
      </c>
      <c r="BA488" s="1" t="s">
        <v>33</v>
      </c>
      <c r="BB488" s="1" t="s">
        <v>33</v>
      </c>
      <c r="BC488" s="3" t="s">
        <v>33</v>
      </c>
      <c r="BD488" s="1" t="s">
        <v>33</v>
      </c>
      <c r="BJ488" s="1" t="s">
        <v>33</v>
      </c>
      <c r="BK488" s="1" t="s">
        <v>33</v>
      </c>
      <c r="BL488" s="3" t="s">
        <v>33</v>
      </c>
      <c r="BV488" s="11" cm="1">
        <f t="array" ref="BV488">SUMPRODUCT((B488:BU488="X") * TIME(0, 20, 0))</f>
        <v>0.1944444444444445</v>
      </c>
    </row>
    <row r="489" spans="1:74" x14ac:dyDescent="0.25">
      <c r="A489" s="10" t="s">
        <v>30</v>
      </c>
      <c r="BV489" s="11" cm="1">
        <f t="array" ref="BV489">SUMPRODUCT((B489:BU489="X") * TIME(0, 20, 0))</f>
        <v>0</v>
      </c>
    </row>
    <row r="490" spans="1:74" x14ac:dyDescent="0.25">
      <c r="A490" s="12" t="s">
        <v>31</v>
      </c>
      <c r="B490" s="13"/>
      <c r="C490" s="13"/>
      <c r="D490" s="14"/>
      <c r="E490" s="13"/>
      <c r="F490" s="13"/>
      <c r="G490" s="14"/>
      <c r="H490" s="13"/>
      <c r="I490" s="13"/>
      <c r="J490" s="14"/>
      <c r="K490" s="13"/>
      <c r="L490" s="13"/>
      <c r="M490" s="14"/>
      <c r="N490" s="13"/>
      <c r="O490" s="13"/>
      <c r="P490" s="14"/>
      <c r="Q490" s="13"/>
      <c r="R490" s="13"/>
      <c r="S490" s="14"/>
      <c r="T490" s="13"/>
      <c r="U490" s="13"/>
      <c r="V490" s="14"/>
      <c r="W490" s="13"/>
      <c r="X490" s="13"/>
      <c r="Y490" s="14"/>
      <c r="Z490" s="13"/>
      <c r="AA490" s="13"/>
      <c r="AB490" s="14"/>
      <c r="AC490" s="13"/>
      <c r="AD490" s="13"/>
      <c r="AE490" s="14"/>
      <c r="AF490" s="13"/>
      <c r="AG490" s="13"/>
      <c r="AH490" s="14"/>
      <c r="AI490" s="13"/>
      <c r="AJ490" s="13"/>
      <c r="AK490" s="14"/>
      <c r="AL490" s="13"/>
      <c r="AM490" s="13"/>
      <c r="AN490" s="14"/>
      <c r="AO490" s="13"/>
      <c r="AP490" s="13"/>
      <c r="AQ490" s="14"/>
      <c r="AR490" s="13"/>
      <c r="AS490" s="13"/>
      <c r="AT490" s="14"/>
      <c r="AU490" s="13"/>
      <c r="AV490" s="13"/>
      <c r="AW490" s="14"/>
      <c r="AX490" s="13"/>
      <c r="AY490" s="13"/>
      <c r="AZ490" s="14"/>
      <c r="BA490" s="13"/>
      <c r="BB490" s="13"/>
      <c r="BC490" s="14"/>
      <c r="BD490" s="13"/>
      <c r="BE490" s="13"/>
      <c r="BF490" s="14"/>
      <c r="BG490" s="13"/>
      <c r="BH490" s="13"/>
      <c r="BI490" s="14"/>
      <c r="BJ490" s="13"/>
      <c r="BK490" s="13"/>
      <c r="BL490" s="14"/>
      <c r="BM490" s="13"/>
      <c r="BN490" s="13"/>
      <c r="BO490" s="14"/>
      <c r="BP490" s="13"/>
      <c r="BQ490" s="13"/>
      <c r="BR490" s="14"/>
      <c r="BS490" s="13"/>
      <c r="BT490" s="13"/>
      <c r="BU490" s="14"/>
      <c r="BV490" s="15" cm="1">
        <f t="array" ref="BV490">SUMPRODUCT((B490:BU490="X") * TIME(0, 20, 0))</f>
        <v>0</v>
      </c>
    </row>
    <row r="491" spans="1:74" x14ac:dyDescent="0.25">
      <c r="A491" s="4">
        <v>45556</v>
      </c>
      <c r="B491" s="87">
        <v>0.29166666666666669</v>
      </c>
      <c r="C491" s="88"/>
      <c r="D491" s="88"/>
      <c r="E491" s="87">
        <v>0.33333333333333298</v>
      </c>
      <c r="F491" s="88"/>
      <c r="G491" s="88"/>
      <c r="H491" s="87">
        <v>0.375</v>
      </c>
      <c r="I491" s="88"/>
      <c r="J491" s="88"/>
      <c r="K491" s="87">
        <v>0.41666666666666702</v>
      </c>
      <c r="L491" s="88"/>
      <c r="M491" s="88"/>
      <c r="N491" s="87">
        <v>0.45833333333333298</v>
      </c>
      <c r="O491" s="88"/>
      <c r="P491" s="88"/>
      <c r="Q491" s="87">
        <v>0.5</v>
      </c>
      <c r="R491" s="88"/>
      <c r="S491" s="88"/>
      <c r="T491" s="87">
        <v>0.54166666666666696</v>
      </c>
      <c r="U491" s="88"/>
      <c r="V491" s="88"/>
      <c r="W491" s="87">
        <v>0.58333333333333304</v>
      </c>
      <c r="X491" s="88"/>
      <c r="Y491" s="88"/>
      <c r="Z491" s="87">
        <v>0.625</v>
      </c>
      <c r="AA491" s="88"/>
      <c r="AB491" s="88"/>
      <c r="AC491" s="87">
        <v>0.66666666666666696</v>
      </c>
      <c r="AD491" s="88"/>
      <c r="AE491" s="88"/>
      <c r="AF491" s="87">
        <v>0.70833333333333004</v>
      </c>
      <c r="AG491" s="88"/>
      <c r="AH491" s="88"/>
      <c r="AI491" s="87">
        <v>0.749999999999997</v>
      </c>
      <c r="AJ491" s="88"/>
      <c r="AK491" s="88"/>
      <c r="AL491" s="87">
        <v>0.79166666666666297</v>
      </c>
      <c r="AM491" s="88"/>
      <c r="AN491" s="88"/>
      <c r="AO491" s="87">
        <v>0.83333333333333004</v>
      </c>
      <c r="AP491" s="88"/>
      <c r="AQ491" s="88"/>
      <c r="AR491" s="87">
        <v>0.874999999999997</v>
      </c>
      <c r="AS491" s="88"/>
      <c r="AT491" s="88"/>
      <c r="AU491" s="87">
        <v>0.91666666666666297</v>
      </c>
      <c r="AV491" s="88"/>
      <c r="AW491" s="88"/>
      <c r="AX491" s="87">
        <v>0.95833333333333004</v>
      </c>
      <c r="AY491" s="88"/>
      <c r="AZ491" s="88"/>
      <c r="BA491" s="87">
        <v>0.999999999999997</v>
      </c>
      <c r="BB491" s="88"/>
      <c r="BC491" s="88"/>
      <c r="BD491" s="87">
        <v>1.0416666666666601</v>
      </c>
      <c r="BE491" s="88"/>
      <c r="BF491" s="88"/>
      <c r="BG491" s="87">
        <v>1.0833333333333299</v>
      </c>
      <c r="BH491" s="88"/>
      <c r="BI491" s="88"/>
      <c r="BJ491" s="87">
        <v>1.125</v>
      </c>
      <c r="BK491" s="88"/>
      <c r="BL491" s="88"/>
      <c r="BM491" s="87">
        <v>1.1666666666666601</v>
      </c>
      <c r="BN491" s="88"/>
      <c r="BO491" s="88"/>
      <c r="BP491" s="87">
        <v>1.2083333333333299</v>
      </c>
      <c r="BQ491" s="88"/>
      <c r="BR491" s="88"/>
      <c r="BS491" s="87">
        <v>1.25</v>
      </c>
      <c r="BT491" s="88"/>
      <c r="BU491" s="88"/>
      <c r="BV491" s="1" t="s">
        <v>0</v>
      </c>
    </row>
    <row r="492" spans="1:74" x14ac:dyDescent="0.25">
      <c r="A492" s="5" t="s">
        <v>32</v>
      </c>
      <c r="B492" s="7"/>
      <c r="C492" s="7"/>
      <c r="D492" s="8"/>
      <c r="E492" s="7"/>
      <c r="F492" s="7"/>
      <c r="G492" s="8"/>
      <c r="H492" s="7"/>
      <c r="I492" s="7"/>
      <c r="J492" s="8"/>
      <c r="K492" s="7"/>
      <c r="L492" s="7"/>
      <c r="M492" s="8"/>
      <c r="N492" s="7"/>
      <c r="O492" s="7"/>
      <c r="P492" s="8"/>
      <c r="Q492" s="7"/>
      <c r="R492" s="7"/>
      <c r="S492" s="8"/>
      <c r="T492" s="7"/>
      <c r="U492" s="7"/>
      <c r="V492" s="8"/>
      <c r="W492" s="7"/>
      <c r="X492" s="7"/>
      <c r="Y492" s="8"/>
      <c r="Z492" s="7"/>
      <c r="AA492" s="7"/>
      <c r="AB492" s="8"/>
      <c r="AC492" s="7"/>
      <c r="AD492" s="7"/>
      <c r="AE492" s="8"/>
      <c r="AF492" s="7"/>
      <c r="AG492" s="7"/>
      <c r="AH492" s="8"/>
      <c r="AI492" s="7"/>
      <c r="AJ492" s="7"/>
      <c r="AK492" s="8"/>
      <c r="AL492" s="7"/>
      <c r="AM492" s="7"/>
      <c r="AN492" s="8"/>
      <c r="AO492" s="7"/>
      <c r="AP492" s="7"/>
      <c r="AQ492" s="8"/>
      <c r="AR492" s="7"/>
      <c r="AS492" s="7"/>
      <c r="AT492" s="8"/>
      <c r="AU492" s="7"/>
      <c r="AV492" s="7"/>
      <c r="AW492" s="8"/>
      <c r="AX492" s="7"/>
      <c r="AY492" s="7"/>
      <c r="AZ492" s="8"/>
      <c r="BA492" s="7"/>
      <c r="BB492" s="7"/>
      <c r="BC492" s="8"/>
      <c r="BD492" s="7"/>
      <c r="BE492" s="7" t="s">
        <v>33</v>
      </c>
      <c r="BF492" s="8" t="s">
        <v>33</v>
      </c>
      <c r="BG492" s="7" t="s">
        <v>33</v>
      </c>
      <c r="BH492" s="7" t="s">
        <v>33</v>
      </c>
      <c r="BI492" s="8" t="s">
        <v>33</v>
      </c>
      <c r="BJ492" s="7"/>
      <c r="BK492" s="7"/>
      <c r="BL492" s="8"/>
      <c r="BM492" s="7"/>
      <c r="BN492" s="7"/>
      <c r="BO492" s="8"/>
      <c r="BP492" s="7"/>
      <c r="BQ492" s="7"/>
      <c r="BR492" s="8"/>
      <c r="BS492" s="7"/>
      <c r="BT492" s="7"/>
      <c r="BU492" s="8"/>
      <c r="BV492" s="9" cm="1">
        <f t="array" ref="BV492">SUMPRODUCT((B492:BU492="X") * TIME(0, 20, 0))</f>
        <v>6.9444444444444448E-2</v>
      </c>
    </row>
    <row r="493" spans="1:74" x14ac:dyDescent="0.25">
      <c r="A493" s="10" t="s">
        <v>29</v>
      </c>
      <c r="AR493" s="1" t="s">
        <v>33</v>
      </c>
      <c r="AS493" s="1" t="s">
        <v>33</v>
      </c>
      <c r="AT493" s="3" t="s">
        <v>33</v>
      </c>
      <c r="AU493" s="1" t="s">
        <v>33</v>
      </c>
      <c r="AV493" s="1" t="s">
        <v>33</v>
      </c>
      <c r="AW493" s="3" t="s">
        <v>33</v>
      </c>
      <c r="AX493" s="1" t="s">
        <v>33</v>
      </c>
      <c r="AY493" s="1" t="s">
        <v>33</v>
      </c>
      <c r="AZ493" s="3" t="s">
        <v>33</v>
      </c>
      <c r="BA493" s="1" t="s">
        <v>33</v>
      </c>
      <c r="BB493" s="1" t="s">
        <v>33</v>
      </c>
      <c r="BC493" s="3" t="s">
        <v>33</v>
      </c>
      <c r="BJ493" s="1" t="s">
        <v>33</v>
      </c>
      <c r="BK493" s="1" t="s">
        <v>33</v>
      </c>
      <c r="BL493" s="3" t="s">
        <v>33</v>
      </c>
      <c r="BV493" s="11" cm="1">
        <f t="array" ref="BV493">SUMPRODUCT((B493:BU493="X") * TIME(0, 20, 0))</f>
        <v>0.2083333333333334</v>
      </c>
    </row>
    <row r="494" spans="1:74" x14ac:dyDescent="0.25">
      <c r="A494" s="10" t="s">
        <v>30</v>
      </c>
      <c r="BD494" s="1" t="s">
        <v>33</v>
      </c>
      <c r="BV494" s="11" cm="1">
        <f t="array" ref="BV494">SUMPRODUCT((B494:BU494="X") * TIME(0, 20, 0))</f>
        <v>1.3888888888888888E-2</v>
      </c>
    </row>
    <row r="495" spans="1:74" x14ac:dyDescent="0.25">
      <c r="A495" s="12" t="s">
        <v>31</v>
      </c>
      <c r="B495" s="13"/>
      <c r="C495" s="13"/>
      <c r="D495" s="14"/>
      <c r="E495" s="13"/>
      <c r="F495" s="13"/>
      <c r="G495" s="14"/>
      <c r="H495" s="13"/>
      <c r="I495" s="13"/>
      <c r="J495" s="14"/>
      <c r="K495" s="13"/>
      <c r="L495" s="13"/>
      <c r="M495" s="14"/>
      <c r="N495" s="13"/>
      <c r="O495" s="13"/>
      <c r="P495" s="14"/>
      <c r="Q495" s="13"/>
      <c r="R495" s="13"/>
      <c r="S495" s="14"/>
      <c r="T495" s="13"/>
      <c r="U495" s="13"/>
      <c r="V495" s="14"/>
      <c r="W495" s="13"/>
      <c r="X495" s="13"/>
      <c r="Y495" s="14"/>
      <c r="Z495" s="13"/>
      <c r="AA495" s="13"/>
      <c r="AB495" s="14"/>
      <c r="AC495" s="13"/>
      <c r="AD495" s="13"/>
      <c r="AE495" s="14"/>
      <c r="AF495" s="13"/>
      <c r="AG495" s="13"/>
      <c r="AH495" s="14"/>
      <c r="AI495" s="13"/>
      <c r="AJ495" s="13"/>
      <c r="AK495" s="14"/>
      <c r="AL495" s="13"/>
      <c r="AM495" s="13"/>
      <c r="AN495" s="14"/>
      <c r="AO495" s="13"/>
      <c r="AP495" s="13"/>
      <c r="AQ495" s="14"/>
      <c r="AR495" s="13"/>
      <c r="AS495" s="13"/>
      <c r="AT495" s="14"/>
      <c r="AU495" s="13"/>
      <c r="AV495" s="13"/>
      <c r="AW495" s="14"/>
      <c r="AX495" s="13"/>
      <c r="AY495" s="13"/>
      <c r="AZ495" s="14"/>
      <c r="BA495" s="13"/>
      <c r="BB495" s="13"/>
      <c r="BC495" s="14"/>
      <c r="BD495" s="13"/>
      <c r="BE495" s="13"/>
      <c r="BF495" s="14"/>
      <c r="BG495" s="13"/>
      <c r="BH495" s="13"/>
      <c r="BI495" s="14"/>
      <c r="BJ495" s="13"/>
      <c r="BK495" s="13"/>
      <c r="BL495" s="14"/>
      <c r="BM495" s="13"/>
      <c r="BN495" s="13"/>
      <c r="BO495" s="14"/>
      <c r="BP495" s="13"/>
      <c r="BQ495" s="13"/>
      <c r="BR495" s="14"/>
      <c r="BS495" s="13"/>
      <c r="BT495" s="13"/>
      <c r="BU495" s="14"/>
      <c r="BV495" s="15" cm="1">
        <f t="array" ref="BV495">SUMPRODUCT((B495:BU495="X") * TIME(0, 20, 0))</f>
        <v>0</v>
      </c>
    </row>
    <row r="496" spans="1:74" x14ac:dyDescent="0.25">
      <c r="A496" s="4">
        <v>45557</v>
      </c>
      <c r="B496" s="87">
        <v>0.29166666666666669</v>
      </c>
      <c r="C496" s="88"/>
      <c r="D496" s="88"/>
      <c r="E496" s="87">
        <v>0.33333333333333298</v>
      </c>
      <c r="F496" s="88"/>
      <c r="G496" s="88"/>
      <c r="H496" s="87">
        <v>0.375</v>
      </c>
      <c r="I496" s="88"/>
      <c r="J496" s="88"/>
      <c r="K496" s="87">
        <v>0.41666666666666702</v>
      </c>
      <c r="L496" s="88"/>
      <c r="M496" s="88"/>
      <c r="N496" s="87">
        <v>0.45833333333333298</v>
      </c>
      <c r="O496" s="88"/>
      <c r="P496" s="88"/>
      <c r="Q496" s="87">
        <v>0.5</v>
      </c>
      <c r="R496" s="88"/>
      <c r="S496" s="88"/>
      <c r="T496" s="87">
        <v>0.54166666666666696</v>
      </c>
      <c r="U496" s="88"/>
      <c r="V496" s="88"/>
      <c r="W496" s="87">
        <v>0.58333333333333304</v>
      </c>
      <c r="X496" s="88"/>
      <c r="Y496" s="88"/>
      <c r="Z496" s="87">
        <v>0.625</v>
      </c>
      <c r="AA496" s="88"/>
      <c r="AB496" s="88"/>
      <c r="AC496" s="87">
        <v>0.66666666666666696</v>
      </c>
      <c r="AD496" s="88"/>
      <c r="AE496" s="88"/>
      <c r="AF496" s="87">
        <v>0.70833333333333004</v>
      </c>
      <c r="AG496" s="88"/>
      <c r="AH496" s="88"/>
      <c r="AI496" s="87">
        <v>0.749999999999997</v>
      </c>
      <c r="AJ496" s="88"/>
      <c r="AK496" s="88"/>
      <c r="AL496" s="87">
        <v>0.79166666666666297</v>
      </c>
      <c r="AM496" s="88"/>
      <c r="AN496" s="88"/>
      <c r="AO496" s="87">
        <v>0.83333333333333004</v>
      </c>
      <c r="AP496" s="88"/>
      <c r="AQ496" s="88"/>
      <c r="AR496" s="87">
        <v>0.874999999999997</v>
      </c>
      <c r="AS496" s="88"/>
      <c r="AT496" s="88"/>
      <c r="AU496" s="87">
        <v>0.91666666666666297</v>
      </c>
      <c r="AV496" s="88"/>
      <c r="AW496" s="88"/>
      <c r="AX496" s="87">
        <v>0.95833333333333004</v>
      </c>
      <c r="AY496" s="88"/>
      <c r="AZ496" s="88"/>
      <c r="BA496" s="87">
        <v>0.999999999999997</v>
      </c>
      <c r="BB496" s="88"/>
      <c r="BC496" s="88"/>
      <c r="BD496" s="87">
        <v>1.0416666666666601</v>
      </c>
      <c r="BE496" s="88"/>
      <c r="BF496" s="88"/>
      <c r="BG496" s="87">
        <v>1.0833333333333299</v>
      </c>
      <c r="BH496" s="88"/>
      <c r="BI496" s="88"/>
      <c r="BJ496" s="87">
        <v>1.125</v>
      </c>
      <c r="BK496" s="88"/>
      <c r="BL496" s="88"/>
      <c r="BM496" s="87">
        <v>1.1666666666666601</v>
      </c>
      <c r="BN496" s="88"/>
      <c r="BO496" s="88"/>
      <c r="BP496" s="87">
        <v>1.2083333333333299</v>
      </c>
      <c r="BQ496" s="88"/>
      <c r="BR496" s="88"/>
      <c r="BS496" s="87">
        <v>1.25</v>
      </c>
      <c r="BT496" s="88"/>
      <c r="BU496" s="88"/>
      <c r="BV496" s="1" t="s">
        <v>0</v>
      </c>
    </row>
    <row r="497" spans="1:74" x14ac:dyDescent="0.25">
      <c r="A497" s="5" t="s">
        <v>32</v>
      </c>
      <c r="B497" s="7"/>
      <c r="C497" s="7"/>
      <c r="D497" s="8"/>
      <c r="E497" s="7"/>
      <c r="F497" s="7"/>
      <c r="G497" s="8"/>
      <c r="H497" s="7"/>
      <c r="I497" s="7"/>
      <c r="J497" s="8"/>
      <c r="K497" s="7"/>
      <c r="L497" s="7"/>
      <c r="M497" s="8"/>
      <c r="N497" s="7"/>
      <c r="O497" s="7"/>
      <c r="P497" s="8"/>
      <c r="Q497" s="7"/>
      <c r="R497" s="7"/>
      <c r="S497" s="8"/>
      <c r="T497" s="7"/>
      <c r="U497" s="7"/>
      <c r="V497" s="8"/>
      <c r="W497" s="7"/>
      <c r="X497" s="7"/>
      <c r="Y497" s="8"/>
      <c r="Z497" s="7"/>
      <c r="AA497" s="7"/>
      <c r="AB497" s="8"/>
      <c r="AC497" s="7"/>
      <c r="AD497" s="7"/>
      <c r="AE497" s="8"/>
      <c r="AF497" s="7"/>
      <c r="AG497" s="7"/>
      <c r="AH497" s="8"/>
      <c r="AI497" s="7"/>
      <c r="AJ497" s="7"/>
      <c r="AK497" s="8"/>
      <c r="AL497" s="7"/>
      <c r="AM497" s="7"/>
      <c r="AN497" s="8"/>
      <c r="AO497" s="7"/>
      <c r="AP497" s="7"/>
      <c r="AQ497" s="8"/>
      <c r="AR497" s="7"/>
      <c r="AS497" s="7" t="s">
        <v>33</v>
      </c>
      <c r="AT497" s="8" t="s">
        <v>33</v>
      </c>
      <c r="AU497" s="7" t="s">
        <v>33</v>
      </c>
      <c r="AV497" s="7" t="s">
        <v>33</v>
      </c>
      <c r="AW497" s="8" t="s">
        <v>33</v>
      </c>
      <c r="AX497" s="7" t="s">
        <v>33</v>
      </c>
      <c r="AY497" s="7" t="s">
        <v>33</v>
      </c>
      <c r="AZ497" s="8" t="s">
        <v>33</v>
      </c>
      <c r="BA497" s="7" t="s">
        <v>33</v>
      </c>
      <c r="BB497" s="7" t="s">
        <v>33</v>
      </c>
      <c r="BC497" s="8" t="s">
        <v>33</v>
      </c>
      <c r="BD497" s="7"/>
      <c r="BE497" s="7"/>
      <c r="BF497" s="8"/>
      <c r="BG497" s="7"/>
      <c r="BH497" s="7"/>
      <c r="BI497" s="8" t="s">
        <v>33</v>
      </c>
      <c r="BJ497" s="7" t="s">
        <v>33</v>
      </c>
      <c r="BK497" s="7" t="s">
        <v>33</v>
      </c>
      <c r="BL497" s="8"/>
      <c r="BM497" s="7"/>
      <c r="BN497" s="7"/>
      <c r="BO497" s="8"/>
      <c r="BP497" s="7"/>
      <c r="BQ497" s="7"/>
      <c r="BR497" s="8"/>
      <c r="BS497" s="7"/>
      <c r="BT497" s="7"/>
      <c r="BU497" s="8"/>
      <c r="BV497" s="9" cm="1">
        <f t="array" ref="BV497">SUMPRODUCT((B497:BU497="X") * TIME(0, 20, 0))</f>
        <v>0.1944444444444445</v>
      </c>
    </row>
    <row r="498" spans="1:74" x14ac:dyDescent="0.25">
      <c r="A498" s="10" t="s">
        <v>29</v>
      </c>
      <c r="AN498" s="3" t="s">
        <v>33</v>
      </c>
      <c r="AO498" s="1" t="s">
        <v>33</v>
      </c>
      <c r="AP498" s="1" t="s">
        <v>33</v>
      </c>
      <c r="AQ498" s="3" t="s">
        <v>33</v>
      </c>
      <c r="BD498" s="1" t="s">
        <v>33</v>
      </c>
      <c r="BE498" s="1" t="s">
        <v>33</v>
      </c>
      <c r="BF498" s="3" t="s">
        <v>33</v>
      </c>
      <c r="BG498" s="1" t="s">
        <v>33</v>
      </c>
      <c r="BH498" s="1" t="s">
        <v>33</v>
      </c>
      <c r="BV498" s="11" cm="1">
        <f t="array" ref="BV498">SUMPRODUCT((B498:BU498="X") * TIME(0, 20, 0))</f>
        <v>0.12500000000000003</v>
      </c>
    </row>
    <row r="499" spans="1:74" x14ac:dyDescent="0.25">
      <c r="A499" s="10" t="s">
        <v>30</v>
      </c>
      <c r="AR499" s="1" t="s">
        <v>33</v>
      </c>
      <c r="BL499" s="3" t="s">
        <v>33</v>
      </c>
      <c r="BV499" s="11" cm="1">
        <f t="array" ref="BV499">SUMPRODUCT((B499:BU499="X") * TIME(0, 20, 0))</f>
        <v>2.7777777777777776E-2</v>
      </c>
    </row>
    <row r="500" spans="1:74" x14ac:dyDescent="0.25">
      <c r="A500" s="12" t="s">
        <v>31</v>
      </c>
      <c r="B500" s="13"/>
      <c r="C500" s="13"/>
      <c r="D500" s="14"/>
      <c r="E500" s="13"/>
      <c r="F500" s="13"/>
      <c r="G500" s="14"/>
      <c r="H500" s="13"/>
      <c r="I500" s="13"/>
      <c r="J500" s="14"/>
      <c r="K500" s="13"/>
      <c r="L500" s="13"/>
      <c r="M500" s="14"/>
      <c r="N500" s="13"/>
      <c r="O500" s="13"/>
      <c r="P500" s="14"/>
      <c r="Q500" s="13"/>
      <c r="R500" s="13"/>
      <c r="S500" s="14"/>
      <c r="T500" s="13"/>
      <c r="U500" s="13"/>
      <c r="V500" s="14"/>
      <c r="W500" s="13"/>
      <c r="X500" s="13"/>
      <c r="Y500" s="14"/>
      <c r="Z500" s="13"/>
      <c r="AA500" s="13"/>
      <c r="AB500" s="14"/>
      <c r="AC500" s="13"/>
      <c r="AD500" s="13"/>
      <c r="AE500" s="14"/>
      <c r="AF500" s="13"/>
      <c r="AG500" s="13"/>
      <c r="AH500" s="14"/>
      <c r="AI500" s="13"/>
      <c r="AJ500" s="13"/>
      <c r="AK500" s="14"/>
      <c r="AL500" s="13"/>
      <c r="AM500" s="13"/>
      <c r="AN500" s="14"/>
      <c r="AO500" s="13"/>
      <c r="AP500" s="13"/>
      <c r="AQ500" s="14"/>
      <c r="AR500" s="13"/>
      <c r="AS500" s="13"/>
      <c r="AT500" s="14"/>
      <c r="AU500" s="13"/>
      <c r="AV500" s="13"/>
      <c r="AW500" s="14"/>
      <c r="AX500" s="13"/>
      <c r="AY500" s="13"/>
      <c r="AZ500" s="14"/>
      <c r="BA500" s="13"/>
      <c r="BB500" s="13"/>
      <c r="BC500" s="14"/>
      <c r="BD500" s="13"/>
      <c r="BE500" s="13"/>
      <c r="BF500" s="14"/>
      <c r="BG500" s="13"/>
      <c r="BH500" s="13"/>
      <c r="BI500" s="14"/>
      <c r="BJ500" s="13"/>
      <c r="BK500" s="13"/>
      <c r="BL500" s="14"/>
      <c r="BM500" s="13" t="s">
        <v>33</v>
      </c>
      <c r="BN500" s="13" t="s">
        <v>33</v>
      </c>
      <c r="BO500" s="14" t="s">
        <v>33</v>
      </c>
      <c r="BP500" s="13" t="s">
        <v>33</v>
      </c>
      <c r="BQ500" s="13" t="s">
        <v>33</v>
      </c>
      <c r="BR500" s="14" t="s">
        <v>33</v>
      </c>
      <c r="BS500" s="13"/>
      <c r="BT500" s="13"/>
      <c r="BU500" s="14"/>
      <c r="BV500" s="15" cm="1">
        <f t="array" ref="BV500">SUMPRODUCT((B500:BU500="X") * TIME(0, 20, 0))</f>
        <v>8.3333333333333343E-2</v>
      </c>
    </row>
    <row r="501" spans="1:74" x14ac:dyDescent="0.25">
      <c r="A501" s="4">
        <v>45558</v>
      </c>
      <c r="B501" s="87">
        <v>0.29166666666666669</v>
      </c>
      <c r="C501" s="88"/>
      <c r="D501" s="88"/>
      <c r="E501" s="87">
        <v>0.33333333333333298</v>
      </c>
      <c r="F501" s="88"/>
      <c r="G501" s="88"/>
      <c r="H501" s="87">
        <v>0.375</v>
      </c>
      <c r="I501" s="88"/>
      <c r="J501" s="88"/>
      <c r="K501" s="87">
        <v>0.41666666666666702</v>
      </c>
      <c r="L501" s="88"/>
      <c r="M501" s="88"/>
      <c r="N501" s="87">
        <v>0.45833333333333298</v>
      </c>
      <c r="O501" s="88"/>
      <c r="P501" s="88"/>
      <c r="Q501" s="87">
        <v>0.5</v>
      </c>
      <c r="R501" s="88"/>
      <c r="S501" s="88"/>
      <c r="T501" s="87">
        <v>0.54166666666666696</v>
      </c>
      <c r="U501" s="88"/>
      <c r="V501" s="88"/>
      <c r="W501" s="87">
        <v>0.58333333333333304</v>
      </c>
      <c r="X501" s="88"/>
      <c r="Y501" s="88"/>
      <c r="Z501" s="87">
        <v>0.625</v>
      </c>
      <c r="AA501" s="88"/>
      <c r="AB501" s="88"/>
      <c r="AC501" s="87">
        <v>0.66666666666666696</v>
      </c>
      <c r="AD501" s="88"/>
      <c r="AE501" s="88"/>
      <c r="AF501" s="87">
        <v>0.70833333333333004</v>
      </c>
      <c r="AG501" s="88"/>
      <c r="AH501" s="88"/>
      <c r="AI501" s="87">
        <v>0.749999999999997</v>
      </c>
      <c r="AJ501" s="88"/>
      <c r="AK501" s="88"/>
      <c r="AL501" s="87">
        <v>0.79166666666666297</v>
      </c>
      <c r="AM501" s="88"/>
      <c r="AN501" s="88"/>
      <c r="AO501" s="87">
        <v>0.83333333333333004</v>
      </c>
      <c r="AP501" s="88"/>
      <c r="AQ501" s="88"/>
      <c r="AR501" s="87">
        <v>0.874999999999997</v>
      </c>
      <c r="AS501" s="88"/>
      <c r="AT501" s="88"/>
      <c r="AU501" s="87">
        <v>0.91666666666666297</v>
      </c>
      <c r="AV501" s="88"/>
      <c r="AW501" s="88"/>
      <c r="AX501" s="87">
        <v>0.95833333333333004</v>
      </c>
      <c r="AY501" s="88"/>
      <c r="AZ501" s="88"/>
      <c r="BA501" s="87">
        <v>0.999999999999997</v>
      </c>
      <c r="BB501" s="88"/>
      <c r="BC501" s="88"/>
      <c r="BD501" s="87">
        <v>1.0416666666666601</v>
      </c>
      <c r="BE501" s="88"/>
      <c r="BF501" s="88"/>
      <c r="BG501" s="87">
        <v>1.0833333333333299</v>
      </c>
      <c r="BH501" s="88"/>
      <c r="BI501" s="88"/>
      <c r="BJ501" s="87">
        <v>1.125</v>
      </c>
      <c r="BK501" s="88"/>
      <c r="BL501" s="88"/>
      <c r="BM501" s="87">
        <v>1.1666666666666601</v>
      </c>
      <c r="BN501" s="88"/>
      <c r="BO501" s="88"/>
      <c r="BP501" s="87">
        <v>1.2083333333333299</v>
      </c>
      <c r="BQ501" s="88"/>
      <c r="BR501" s="88"/>
      <c r="BS501" s="87">
        <v>1.25</v>
      </c>
      <c r="BT501" s="88"/>
      <c r="BU501" s="88"/>
      <c r="BV501" s="1" t="s">
        <v>0</v>
      </c>
    </row>
    <row r="502" spans="1:74" x14ac:dyDescent="0.25">
      <c r="A502" s="5" t="s">
        <v>32</v>
      </c>
      <c r="B502" s="7"/>
      <c r="C502" s="7"/>
      <c r="D502" s="8"/>
      <c r="E502" s="7"/>
      <c r="F502" s="7"/>
      <c r="G502" s="8"/>
      <c r="H502" s="7"/>
      <c r="I502" s="7"/>
      <c r="J502" s="8"/>
      <c r="K502" s="7"/>
      <c r="L502" s="7"/>
      <c r="M502" s="8"/>
      <c r="N502" s="7"/>
      <c r="O502" s="7"/>
      <c r="P502" s="8"/>
      <c r="Q502" s="7"/>
      <c r="R502" s="7"/>
      <c r="S502" s="8"/>
      <c r="T502" s="7"/>
      <c r="U502" s="7"/>
      <c r="V502" s="8"/>
      <c r="W502" s="7"/>
      <c r="X502" s="7"/>
      <c r="Y502" s="8"/>
      <c r="Z502" s="7"/>
      <c r="AA502" s="7"/>
      <c r="AB502" s="8"/>
      <c r="AC502" s="7"/>
      <c r="AD502" s="7"/>
      <c r="AE502" s="8"/>
      <c r="AF502" s="7"/>
      <c r="AG502" s="7"/>
      <c r="AH502" s="8"/>
      <c r="AI502" s="7"/>
      <c r="AJ502" s="7"/>
      <c r="AK502" s="8"/>
      <c r="AL502" s="7" t="s">
        <v>33</v>
      </c>
      <c r="AM502" s="7" t="s">
        <v>33</v>
      </c>
      <c r="AN502" s="8" t="s">
        <v>33</v>
      </c>
      <c r="AO502" s="7"/>
      <c r="AP502" s="7"/>
      <c r="AQ502" s="8"/>
      <c r="AR502" s="7" t="s">
        <v>33</v>
      </c>
      <c r="AS502" s="7" t="s">
        <v>33</v>
      </c>
      <c r="AT502" s="8" t="s">
        <v>33</v>
      </c>
      <c r="AU502" s="7" t="s">
        <v>33</v>
      </c>
      <c r="AV502" s="7" t="s">
        <v>33</v>
      </c>
      <c r="AW502" s="8"/>
      <c r="AX502" s="7"/>
      <c r="AY502" s="7"/>
      <c r="AZ502" s="8"/>
      <c r="BA502" s="7" t="s">
        <v>33</v>
      </c>
      <c r="BB502" s="7" t="s">
        <v>33</v>
      </c>
      <c r="BC502" s="8" t="s">
        <v>33</v>
      </c>
      <c r="BD502" s="7" t="s">
        <v>33</v>
      </c>
      <c r="BE502" s="7"/>
      <c r="BF502" s="8"/>
      <c r="BG502" s="7"/>
      <c r="BH502" s="7"/>
      <c r="BI502" s="8"/>
      <c r="BJ502" s="7"/>
      <c r="BK502" s="7"/>
      <c r="BL502" s="8"/>
      <c r="BM502" s="7"/>
      <c r="BN502" s="7"/>
      <c r="BO502" s="8"/>
      <c r="BP502" s="7"/>
      <c r="BQ502" s="7"/>
      <c r="BR502" s="8"/>
      <c r="BS502" s="7"/>
      <c r="BT502" s="7"/>
      <c r="BU502" s="8"/>
      <c r="BV502" s="9" cm="1">
        <f t="array" ref="BV502">SUMPRODUCT((B502:BU502="X") * TIME(0, 20, 0))</f>
        <v>0.16666666666666671</v>
      </c>
    </row>
    <row r="503" spans="1:74" x14ac:dyDescent="0.25">
      <c r="A503" s="10" t="s">
        <v>29</v>
      </c>
      <c r="AW503" s="3" t="s">
        <v>33</v>
      </c>
      <c r="AX503" s="1" t="s">
        <v>33</v>
      </c>
      <c r="AY503" s="1" t="s">
        <v>33</v>
      </c>
      <c r="AZ503" s="3" t="s">
        <v>33</v>
      </c>
      <c r="BE503" s="1" t="s">
        <v>33</v>
      </c>
      <c r="BF503" s="3" t="s">
        <v>33</v>
      </c>
      <c r="BG503" s="1" t="s">
        <v>33</v>
      </c>
      <c r="BH503" s="1" t="s">
        <v>33</v>
      </c>
      <c r="BI503" s="3" t="s">
        <v>33</v>
      </c>
      <c r="BJ503" s="1" t="s">
        <v>33</v>
      </c>
      <c r="BK503" s="1" t="s">
        <v>33</v>
      </c>
      <c r="BL503" s="3" t="s">
        <v>33</v>
      </c>
      <c r="BM503" s="1" t="s">
        <v>33</v>
      </c>
      <c r="BN503" s="1" t="s">
        <v>33</v>
      </c>
      <c r="BO503" s="3" t="s">
        <v>33</v>
      </c>
      <c r="BV503" s="11" cm="1">
        <f t="array" ref="BV503">SUMPRODUCT((B503:BU503="X") * TIME(0, 20, 0))</f>
        <v>0.2083333333333334</v>
      </c>
    </row>
    <row r="504" spans="1:74" x14ac:dyDescent="0.25">
      <c r="A504" s="10" t="s">
        <v>30</v>
      </c>
      <c r="BV504" s="11" cm="1">
        <f t="array" ref="BV504">SUMPRODUCT((B504:BU504="X") * TIME(0, 20, 0))</f>
        <v>0</v>
      </c>
    </row>
    <row r="505" spans="1:74" x14ac:dyDescent="0.25">
      <c r="A505" s="12" t="s">
        <v>31</v>
      </c>
      <c r="B505" s="13"/>
      <c r="C505" s="13"/>
      <c r="D505" s="14"/>
      <c r="E505" s="13"/>
      <c r="F505" s="13"/>
      <c r="G505" s="14"/>
      <c r="H505" s="13"/>
      <c r="I505" s="13"/>
      <c r="J505" s="14"/>
      <c r="K505" s="13"/>
      <c r="L505" s="13"/>
      <c r="M505" s="14"/>
      <c r="N505" s="13"/>
      <c r="O505" s="13"/>
      <c r="P505" s="14"/>
      <c r="Q505" s="13"/>
      <c r="R505" s="13"/>
      <c r="S505" s="14"/>
      <c r="T505" s="13"/>
      <c r="U505" s="13"/>
      <c r="V505" s="14"/>
      <c r="W505" s="13"/>
      <c r="X505" s="13"/>
      <c r="Y505" s="14"/>
      <c r="Z505" s="13"/>
      <c r="AA505" s="13"/>
      <c r="AB505" s="14"/>
      <c r="AC505" s="13"/>
      <c r="AD505" s="13"/>
      <c r="AE505" s="14"/>
      <c r="AF505" s="13"/>
      <c r="AG505" s="13"/>
      <c r="AH505" s="14"/>
      <c r="AI505" s="13" t="s">
        <v>33</v>
      </c>
      <c r="AJ505" s="13" t="s">
        <v>33</v>
      </c>
      <c r="AK505" s="14" t="s">
        <v>33</v>
      </c>
      <c r="AL505" s="13"/>
      <c r="AM505" s="13"/>
      <c r="AN505" s="14"/>
      <c r="AO505" s="13" t="s">
        <v>33</v>
      </c>
      <c r="AP505" s="13" t="s">
        <v>33</v>
      </c>
      <c r="AQ505" s="14" t="s">
        <v>33</v>
      </c>
      <c r="AR505" s="13"/>
      <c r="AS505" s="13"/>
      <c r="AT505" s="14"/>
      <c r="AU505" s="13"/>
      <c r="AV505" s="13"/>
      <c r="AW505" s="14"/>
      <c r="AX505" s="13"/>
      <c r="AY505" s="13"/>
      <c r="AZ505" s="14"/>
      <c r="BA505" s="13"/>
      <c r="BB505" s="13"/>
      <c r="BC505" s="14"/>
      <c r="BD505" s="13"/>
      <c r="BE505" s="13"/>
      <c r="BF505" s="14"/>
      <c r="BG505" s="13"/>
      <c r="BH505" s="13"/>
      <c r="BI505" s="14"/>
      <c r="BJ505" s="13"/>
      <c r="BK505" s="13"/>
      <c r="BL505" s="14"/>
      <c r="BM505" s="13"/>
      <c r="BN505" s="13"/>
      <c r="BO505" s="14"/>
      <c r="BP505" s="13"/>
      <c r="BQ505" s="13"/>
      <c r="BR505" s="14"/>
      <c r="BS505" s="13"/>
      <c r="BT505" s="13"/>
      <c r="BU505" s="14"/>
      <c r="BV505" s="15" cm="1">
        <f t="array" ref="BV505">SUMPRODUCT((B505:BU505="X") * TIME(0, 20, 0))</f>
        <v>8.3333333333333343E-2</v>
      </c>
    </row>
    <row r="506" spans="1:74" x14ac:dyDescent="0.25">
      <c r="A506" s="4">
        <v>45559</v>
      </c>
      <c r="B506" s="87">
        <v>0.29166666666666669</v>
      </c>
      <c r="C506" s="88"/>
      <c r="D506" s="88"/>
      <c r="E506" s="87">
        <v>0.33333333333333298</v>
      </c>
      <c r="F506" s="88"/>
      <c r="G506" s="88"/>
      <c r="H506" s="87">
        <v>0.375</v>
      </c>
      <c r="I506" s="88"/>
      <c r="J506" s="88"/>
      <c r="K506" s="87">
        <v>0.41666666666666702</v>
      </c>
      <c r="L506" s="88"/>
      <c r="M506" s="88"/>
      <c r="N506" s="87">
        <v>0.45833333333333298</v>
      </c>
      <c r="O506" s="88"/>
      <c r="P506" s="88"/>
      <c r="Q506" s="87">
        <v>0.5</v>
      </c>
      <c r="R506" s="88"/>
      <c r="S506" s="88"/>
      <c r="T506" s="87">
        <v>0.54166666666666696</v>
      </c>
      <c r="U506" s="88"/>
      <c r="V506" s="88"/>
      <c r="W506" s="87">
        <v>0.58333333333333304</v>
      </c>
      <c r="X506" s="88"/>
      <c r="Y506" s="88"/>
      <c r="Z506" s="87">
        <v>0.625</v>
      </c>
      <c r="AA506" s="88"/>
      <c r="AB506" s="88"/>
      <c r="AC506" s="87">
        <v>0.66666666666666696</v>
      </c>
      <c r="AD506" s="88"/>
      <c r="AE506" s="88"/>
      <c r="AF506" s="87">
        <v>0.70833333333333004</v>
      </c>
      <c r="AG506" s="88"/>
      <c r="AH506" s="88"/>
      <c r="AI506" s="87">
        <v>0.749999999999997</v>
      </c>
      <c r="AJ506" s="88"/>
      <c r="AK506" s="88"/>
      <c r="AL506" s="87">
        <v>0.79166666666666297</v>
      </c>
      <c r="AM506" s="88"/>
      <c r="AN506" s="88"/>
      <c r="AO506" s="87">
        <v>0.83333333333333004</v>
      </c>
      <c r="AP506" s="88"/>
      <c r="AQ506" s="88"/>
      <c r="AR506" s="87">
        <v>0.874999999999997</v>
      </c>
      <c r="AS506" s="88"/>
      <c r="AT506" s="88"/>
      <c r="AU506" s="87">
        <v>0.91666666666666297</v>
      </c>
      <c r="AV506" s="88"/>
      <c r="AW506" s="88"/>
      <c r="AX506" s="87">
        <v>0.95833333333333004</v>
      </c>
      <c r="AY506" s="88"/>
      <c r="AZ506" s="88"/>
      <c r="BA506" s="87">
        <v>0.999999999999997</v>
      </c>
      <c r="BB506" s="88"/>
      <c r="BC506" s="88"/>
      <c r="BD506" s="87">
        <v>1.0416666666666601</v>
      </c>
      <c r="BE506" s="88"/>
      <c r="BF506" s="88"/>
      <c r="BG506" s="87">
        <v>1.0833333333333299</v>
      </c>
      <c r="BH506" s="88"/>
      <c r="BI506" s="88"/>
      <c r="BJ506" s="87">
        <v>1.125</v>
      </c>
      <c r="BK506" s="88"/>
      <c r="BL506" s="88"/>
      <c r="BM506" s="87">
        <v>1.1666666666666601</v>
      </c>
      <c r="BN506" s="88"/>
      <c r="BO506" s="88"/>
      <c r="BP506" s="87">
        <v>1.2083333333333299</v>
      </c>
      <c r="BQ506" s="88"/>
      <c r="BR506" s="88"/>
      <c r="BS506" s="87">
        <v>1.25</v>
      </c>
      <c r="BT506" s="88"/>
      <c r="BU506" s="88"/>
      <c r="BV506" s="1" t="s">
        <v>0</v>
      </c>
    </row>
    <row r="507" spans="1:74" x14ac:dyDescent="0.25">
      <c r="A507" s="5" t="s">
        <v>32</v>
      </c>
      <c r="B507" s="7"/>
      <c r="C507" s="7"/>
      <c r="D507" s="8"/>
      <c r="E507" s="7"/>
      <c r="F507" s="7"/>
      <c r="G507" s="8"/>
      <c r="H507" s="7"/>
      <c r="I507" s="7"/>
      <c r="J507" s="8"/>
      <c r="K507" s="7"/>
      <c r="L507" s="7"/>
      <c r="M507" s="8"/>
      <c r="N507" s="7"/>
      <c r="O507" s="7"/>
      <c r="P507" s="8"/>
      <c r="Q507" s="7"/>
      <c r="R507" s="7"/>
      <c r="S507" s="8"/>
      <c r="T507" s="7"/>
      <c r="U507" s="7"/>
      <c r="V507" s="8"/>
      <c r="W507" s="7"/>
      <c r="X507" s="7"/>
      <c r="Y507" s="8"/>
      <c r="Z507" s="7"/>
      <c r="AA507" s="7"/>
      <c r="AB507" s="8"/>
      <c r="AC507" s="7"/>
      <c r="AD507" s="7"/>
      <c r="AE507" s="8"/>
      <c r="AF507" s="7" t="s">
        <v>33</v>
      </c>
      <c r="AG507" s="7" t="s">
        <v>33</v>
      </c>
      <c r="AH507" s="8" t="s">
        <v>33</v>
      </c>
      <c r="AI507" s="7" t="s">
        <v>33</v>
      </c>
      <c r="AJ507" s="7" t="s">
        <v>33</v>
      </c>
      <c r="AK507" s="8" t="s">
        <v>33</v>
      </c>
      <c r="AL507" s="7" t="s">
        <v>33</v>
      </c>
      <c r="AM507" s="7" t="s">
        <v>33</v>
      </c>
      <c r="AN507" s="8" t="s">
        <v>33</v>
      </c>
      <c r="AO507" s="7"/>
      <c r="AP507" s="7"/>
      <c r="AQ507" s="8"/>
      <c r="AR507" s="7"/>
      <c r="AS507" s="7"/>
      <c r="AT507" s="8"/>
      <c r="AU507" s="7"/>
      <c r="AV507" s="7"/>
      <c r="AW507" s="8"/>
      <c r="AX507" s="7"/>
      <c r="AY507" s="7"/>
      <c r="AZ507" s="8"/>
      <c r="BA507" s="7"/>
      <c r="BB507" s="7"/>
      <c r="BC507" s="8"/>
      <c r="BD507" s="7"/>
      <c r="BE507" s="7"/>
      <c r="BF507" s="8"/>
      <c r="BG507" s="7" t="s">
        <v>33</v>
      </c>
      <c r="BH507" s="7" t="s">
        <v>33</v>
      </c>
      <c r="BI507" s="8" t="s">
        <v>33</v>
      </c>
      <c r="BJ507" s="7" t="s">
        <v>33</v>
      </c>
      <c r="BK507" s="7"/>
      <c r="BL507" s="8"/>
      <c r="BM507" s="7"/>
      <c r="BN507" s="7"/>
      <c r="BO507" s="8"/>
      <c r="BP507" s="7"/>
      <c r="BQ507" s="7"/>
      <c r="BR507" s="8"/>
      <c r="BS507" s="7"/>
      <c r="BT507" s="7"/>
      <c r="BU507" s="8"/>
      <c r="BV507" s="9" cm="1">
        <f t="array" ref="BV507">SUMPRODUCT((B507:BU507="X") * TIME(0, 20, 0))</f>
        <v>0.18055555555555561</v>
      </c>
    </row>
    <row r="508" spans="1:74" x14ac:dyDescent="0.25">
      <c r="A508" s="10" t="s">
        <v>29</v>
      </c>
      <c r="AO508" s="1" t="s">
        <v>33</v>
      </c>
      <c r="AP508" s="1" t="s">
        <v>33</v>
      </c>
      <c r="AQ508" s="3" t="s">
        <v>33</v>
      </c>
      <c r="AR508" s="1" t="s">
        <v>33</v>
      </c>
      <c r="AS508" s="1" t="s">
        <v>33</v>
      </c>
      <c r="AT508" s="3" t="s">
        <v>33</v>
      </c>
      <c r="BB508" s="1" t="s">
        <v>33</v>
      </c>
      <c r="BC508" s="3" t="s">
        <v>33</v>
      </c>
      <c r="BD508" s="1" t="s">
        <v>33</v>
      </c>
      <c r="BE508" s="1" t="s">
        <v>33</v>
      </c>
      <c r="BF508" s="3" t="s">
        <v>33</v>
      </c>
      <c r="BV508" s="11" cm="1">
        <f t="array" ref="BV508">SUMPRODUCT((B508:BU508="X") * TIME(0, 20, 0))</f>
        <v>0.15277777777777782</v>
      </c>
    </row>
    <row r="509" spans="1:74" x14ac:dyDescent="0.25">
      <c r="A509" s="10" t="s">
        <v>30</v>
      </c>
      <c r="AU509" s="1" t="s">
        <v>33</v>
      </c>
      <c r="AV509" s="1" t="s">
        <v>33</v>
      </c>
      <c r="AW509" s="3" t="s">
        <v>33</v>
      </c>
      <c r="BK509" s="1" t="s">
        <v>33</v>
      </c>
      <c r="BL509" s="3" t="s">
        <v>33</v>
      </c>
      <c r="BM509" s="1" t="s">
        <v>33</v>
      </c>
      <c r="BN509" s="1" t="s">
        <v>33</v>
      </c>
      <c r="BO509" s="3" t="s">
        <v>33</v>
      </c>
      <c r="BV509" s="11" cm="1">
        <f t="array" ref="BV509">SUMPRODUCT((B509:BU509="X") * TIME(0, 20, 0))</f>
        <v>0.11111111111111113</v>
      </c>
    </row>
    <row r="510" spans="1:74" x14ac:dyDescent="0.25">
      <c r="A510" s="12" t="s">
        <v>31</v>
      </c>
      <c r="B510" s="13"/>
      <c r="C510" s="13"/>
      <c r="D510" s="14"/>
      <c r="E510" s="13"/>
      <c r="F510" s="13"/>
      <c r="G510" s="14"/>
      <c r="H510" s="13"/>
      <c r="I510" s="13"/>
      <c r="J510" s="14"/>
      <c r="K510" s="13"/>
      <c r="L510" s="13"/>
      <c r="M510" s="14"/>
      <c r="N510" s="13"/>
      <c r="O510" s="13"/>
      <c r="P510" s="14"/>
      <c r="Q510" s="13"/>
      <c r="R510" s="13"/>
      <c r="S510" s="14"/>
      <c r="T510" s="13"/>
      <c r="U510" s="13"/>
      <c r="V510" s="14"/>
      <c r="W510" s="13"/>
      <c r="X510" s="13"/>
      <c r="Y510" s="14"/>
      <c r="Z510" s="13"/>
      <c r="AA510" s="13"/>
      <c r="AB510" s="14"/>
      <c r="AC510" s="13"/>
      <c r="AD510" s="13"/>
      <c r="AE510" s="14"/>
      <c r="AF510" s="13"/>
      <c r="AG510" s="13"/>
      <c r="AH510" s="14"/>
      <c r="AI510" s="13"/>
      <c r="AJ510" s="13"/>
      <c r="AK510" s="14"/>
      <c r="AL510" s="13"/>
      <c r="AM510" s="13"/>
      <c r="AN510" s="14"/>
      <c r="AO510" s="13"/>
      <c r="AP510" s="13"/>
      <c r="AQ510" s="14"/>
      <c r="AR510" s="13"/>
      <c r="AS510" s="13"/>
      <c r="AT510" s="14"/>
      <c r="AU510" s="13"/>
      <c r="AV510" s="13"/>
      <c r="AW510" s="14"/>
      <c r="AX510" s="13" t="s">
        <v>33</v>
      </c>
      <c r="AY510" s="13" t="s">
        <v>33</v>
      </c>
      <c r="AZ510" s="14" t="s">
        <v>33</v>
      </c>
      <c r="BA510" s="13" t="s">
        <v>33</v>
      </c>
      <c r="BB510" s="13"/>
      <c r="BC510" s="14"/>
      <c r="BD510" s="13"/>
      <c r="BE510" s="13"/>
      <c r="BF510" s="14"/>
      <c r="BG510" s="13"/>
      <c r="BH510" s="13"/>
      <c r="BI510" s="14"/>
      <c r="BJ510" s="13"/>
      <c r="BK510" s="13"/>
      <c r="BL510" s="14"/>
      <c r="BM510" s="13"/>
      <c r="BN510" s="13"/>
      <c r="BO510" s="14"/>
      <c r="BP510" s="13"/>
      <c r="BQ510" s="13"/>
      <c r="BR510" s="14"/>
      <c r="BS510" s="13"/>
      <c r="BT510" s="13"/>
      <c r="BU510" s="14"/>
      <c r="BV510" s="15" cm="1">
        <f t="array" ref="BV510">SUMPRODUCT((B510:BU510="X") * TIME(0, 20, 0))</f>
        <v>5.5555555555555552E-2</v>
      </c>
    </row>
    <row r="511" spans="1:74" x14ac:dyDescent="0.25">
      <c r="A511" s="4"/>
      <c r="B511" s="87"/>
      <c r="C511" s="88"/>
      <c r="D511" s="88"/>
      <c r="E511" s="87"/>
      <c r="F511" s="88"/>
      <c r="G511" s="88"/>
      <c r="H511" s="87"/>
      <c r="I511" s="88"/>
      <c r="J511" s="88"/>
      <c r="K511" s="87"/>
      <c r="L511" s="88"/>
      <c r="M511" s="88"/>
      <c r="N511" s="87"/>
      <c r="O511" s="88"/>
      <c r="P511" s="88"/>
      <c r="Q511" s="87"/>
      <c r="R511" s="88"/>
      <c r="S511" s="88"/>
      <c r="T511" s="87"/>
      <c r="U511" s="88"/>
      <c r="V511" s="88"/>
      <c r="W511" s="87"/>
      <c r="X511" s="88"/>
      <c r="Y511" s="88"/>
      <c r="Z511" s="87"/>
      <c r="AA511" s="88"/>
      <c r="AB511" s="88"/>
      <c r="AC511" s="87"/>
      <c r="AD511" s="88"/>
      <c r="AE511" s="88"/>
      <c r="AF511" s="87"/>
      <c r="AG511" s="88"/>
      <c r="AH511" s="88"/>
      <c r="AI511" s="87"/>
      <c r="AJ511" s="88"/>
      <c r="AK511" s="88"/>
      <c r="AL511" s="87"/>
      <c r="AM511" s="88"/>
      <c r="AN511" s="88"/>
      <c r="AO511" s="87"/>
      <c r="AP511" s="88"/>
      <c r="AQ511" s="88"/>
      <c r="AR511" s="87"/>
      <c r="AS511" s="88"/>
      <c r="AT511" s="88"/>
      <c r="AU511" s="87"/>
      <c r="AV511" s="88"/>
      <c r="AW511" s="88"/>
      <c r="AX511" s="87"/>
      <c r="AY511" s="88"/>
      <c r="AZ511" s="88"/>
      <c r="BA511" s="87"/>
      <c r="BB511" s="88"/>
      <c r="BC511" s="88"/>
      <c r="BD511" s="87"/>
      <c r="BE511" s="88"/>
      <c r="BF511" s="88"/>
      <c r="BG511" s="87"/>
      <c r="BH511" s="88"/>
      <c r="BI511" s="88"/>
      <c r="BJ511" s="87"/>
      <c r="BK511" s="88"/>
      <c r="BL511" s="88"/>
      <c r="BM511" s="87"/>
      <c r="BN511" s="88"/>
      <c r="BO511" s="88"/>
      <c r="BP511" s="87"/>
      <c r="BQ511" s="88"/>
      <c r="BR511" s="88"/>
      <c r="BS511" s="87"/>
      <c r="BT511" s="88"/>
      <c r="BU511" s="88"/>
    </row>
    <row r="512" spans="1:74" x14ac:dyDescent="0.25">
      <c r="A512" s="1"/>
      <c r="D512" s="1"/>
      <c r="G512" s="1"/>
      <c r="J512" s="1"/>
      <c r="M512" s="1"/>
      <c r="P512" s="1"/>
      <c r="S512" s="1"/>
      <c r="V512" s="1"/>
      <c r="Y512" s="1"/>
      <c r="AB512" s="1"/>
      <c r="AE512" s="1"/>
      <c r="AH512" s="1"/>
      <c r="AK512" s="1"/>
      <c r="AN512" s="1"/>
      <c r="AQ512" s="1"/>
      <c r="AT512" s="1"/>
      <c r="AW512" s="1"/>
      <c r="AZ512" s="1"/>
      <c r="BC512" s="1"/>
      <c r="BF512" s="1"/>
      <c r="BI512" s="1"/>
      <c r="BL512" s="1"/>
      <c r="BO512" s="1"/>
      <c r="BR512" s="1"/>
      <c r="BU512" s="1"/>
    </row>
    <row r="513" spans="1:146" x14ac:dyDescent="0.25">
      <c r="A513" s="1"/>
      <c r="B513" s="85">
        <v>0.29166666666666669</v>
      </c>
      <c r="C513" s="86"/>
      <c r="D513" s="86"/>
      <c r="E513" s="85">
        <v>0.33333333333333298</v>
      </c>
      <c r="F513" s="86"/>
      <c r="G513" s="86"/>
      <c r="H513" s="85">
        <v>0.375</v>
      </c>
      <c r="I513" s="86"/>
      <c r="J513" s="86"/>
      <c r="K513" s="85">
        <v>0.41666666666666702</v>
      </c>
      <c r="L513" s="86"/>
      <c r="M513" s="86"/>
      <c r="N513" s="85">
        <v>0.45833333333333298</v>
      </c>
      <c r="O513" s="86"/>
      <c r="P513" s="86"/>
      <c r="Q513" s="85">
        <v>0.5</v>
      </c>
      <c r="R513" s="86"/>
      <c r="S513" s="86"/>
      <c r="T513" s="85">
        <v>0.54166666666666696</v>
      </c>
      <c r="U513" s="86"/>
      <c r="V513" s="86"/>
      <c r="W513" s="85">
        <v>0.58333333333333304</v>
      </c>
      <c r="X513" s="86"/>
      <c r="Y513" s="86"/>
      <c r="Z513" s="85">
        <v>0.625</v>
      </c>
      <c r="AA513" s="86"/>
      <c r="AB513" s="86"/>
      <c r="AC513" s="85">
        <v>0.66666666666666696</v>
      </c>
      <c r="AD513" s="86"/>
      <c r="AE513" s="86"/>
      <c r="AF513" s="85">
        <v>0.70833333333333004</v>
      </c>
      <c r="AG513" s="86"/>
      <c r="AH513" s="86"/>
      <c r="AI513" s="85">
        <v>0.749999999999997</v>
      </c>
      <c r="AJ513" s="86"/>
      <c r="AK513" s="86"/>
      <c r="AL513" s="85">
        <v>0.79166666666666297</v>
      </c>
      <c r="AM513" s="86"/>
      <c r="AN513" s="86"/>
      <c r="AO513" s="85">
        <v>0.83333333333333004</v>
      </c>
      <c r="AP513" s="86"/>
      <c r="AQ513" s="86"/>
      <c r="AR513" s="85">
        <v>0.874999999999997</v>
      </c>
      <c r="AS513" s="86"/>
      <c r="AT513" s="86"/>
      <c r="AU513" s="85">
        <v>0.91666666666666297</v>
      </c>
      <c r="AV513" s="86"/>
      <c r="AW513" s="86"/>
      <c r="AX513" s="85">
        <v>0.95833333333333004</v>
      </c>
      <c r="AY513" s="86"/>
      <c r="AZ513" s="86"/>
      <c r="BA513" s="85">
        <v>0.999999999999997</v>
      </c>
      <c r="BB513" s="86"/>
      <c r="BC513" s="86"/>
      <c r="BD513" s="85">
        <v>1.0416666666666601</v>
      </c>
      <c r="BE513" s="86"/>
      <c r="BF513" s="86"/>
      <c r="BG513" s="85">
        <v>1.0833333333333299</v>
      </c>
      <c r="BH513" s="86"/>
      <c r="BI513" s="86"/>
      <c r="BJ513" s="85">
        <v>1.125</v>
      </c>
      <c r="BK513" s="86"/>
      <c r="BL513" s="86"/>
      <c r="BM513" s="85">
        <v>1.1666666666666601</v>
      </c>
      <c r="BN513" s="86"/>
      <c r="BO513" s="86"/>
      <c r="BP513" s="85">
        <v>1.2083333333333299</v>
      </c>
      <c r="BQ513" s="86"/>
      <c r="BR513" s="86"/>
      <c r="BS513" s="85">
        <v>1.25</v>
      </c>
      <c r="BT513" s="86"/>
      <c r="BU513" s="86"/>
      <c r="BW513" s="85">
        <v>0.29166666666666669</v>
      </c>
      <c r="BX513" s="86"/>
      <c r="BY513" s="86"/>
      <c r="BZ513" s="85">
        <v>0.33333333333333298</v>
      </c>
      <c r="CA513" s="86"/>
      <c r="CB513" s="86"/>
      <c r="CC513" s="85">
        <v>0.375</v>
      </c>
      <c r="CD513" s="86"/>
      <c r="CE513" s="86"/>
      <c r="CF513" s="85">
        <v>0.41666666666666702</v>
      </c>
      <c r="CG513" s="86"/>
      <c r="CH513" s="86"/>
      <c r="CI513" s="85">
        <v>0.45833333333333298</v>
      </c>
      <c r="CJ513" s="86"/>
      <c r="CK513" s="86"/>
      <c r="CL513" s="85">
        <v>0.5</v>
      </c>
      <c r="CM513" s="86"/>
      <c r="CN513" s="86"/>
      <c r="CO513" s="85">
        <v>0.54166666666666696</v>
      </c>
      <c r="CP513" s="86"/>
      <c r="CQ513" s="86"/>
      <c r="CR513" s="85">
        <v>0.58333333333333304</v>
      </c>
      <c r="CS513" s="86"/>
      <c r="CT513" s="86"/>
      <c r="CU513" s="85">
        <v>0.625</v>
      </c>
      <c r="CV513" s="86"/>
      <c r="CW513" s="86"/>
      <c r="CX513" s="85">
        <v>0.66666666666666696</v>
      </c>
      <c r="CY513" s="86"/>
      <c r="CZ513" s="86"/>
      <c r="DA513" s="85">
        <v>0.70833333333333004</v>
      </c>
      <c r="DB513" s="86"/>
      <c r="DC513" s="86"/>
      <c r="DD513" s="85">
        <v>0.749999999999997</v>
      </c>
      <c r="DE513" s="86"/>
      <c r="DF513" s="86"/>
      <c r="DG513" s="85">
        <v>0.79166666666666297</v>
      </c>
      <c r="DH513" s="86"/>
      <c r="DI513" s="86"/>
      <c r="DJ513" s="85">
        <v>0.83333333333333004</v>
      </c>
      <c r="DK513" s="86"/>
      <c r="DL513" s="86"/>
      <c r="DM513" s="85">
        <v>0.874999999999997</v>
      </c>
      <c r="DN513" s="86"/>
      <c r="DO513" s="86"/>
      <c r="DP513" s="85">
        <v>0.91666666666666297</v>
      </c>
      <c r="DQ513" s="86"/>
      <c r="DR513" s="86"/>
      <c r="DS513" s="85">
        <v>0.95833333333333004</v>
      </c>
      <c r="DT513" s="86"/>
      <c r="DU513" s="86"/>
      <c r="DV513" s="85">
        <v>0.999999999999997</v>
      </c>
      <c r="DW513" s="86"/>
      <c r="DX513" s="86"/>
      <c r="DY513" s="85">
        <v>1.0416666666666601</v>
      </c>
      <c r="DZ513" s="86"/>
      <c r="EA513" s="86"/>
      <c r="EB513" s="85">
        <v>1.0833333333333299</v>
      </c>
      <c r="EC513" s="86"/>
      <c r="ED513" s="86"/>
      <c r="EE513" s="85">
        <v>1.125</v>
      </c>
      <c r="EF513" s="86"/>
      <c r="EG513" s="86"/>
      <c r="EH513" s="85">
        <v>1.1666666666666601</v>
      </c>
      <c r="EI513" s="86"/>
      <c r="EJ513" s="86"/>
      <c r="EK513" s="85">
        <v>1.2083333333333299</v>
      </c>
      <c r="EL513" s="86"/>
      <c r="EM513" s="86"/>
      <c r="EN513" s="85">
        <v>1.25</v>
      </c>
      <c r="EO513" s="86"/>
      <c r="EP513" s="86"/>
    </row>
    <row r="514" spans="1:146" x14ac:dyDescent="0.25">
      <c r="A514" s="1"/>
      <c r="B514" s="20">
        <f t="shared" ref="B514:AE514" si="145">SUM(IF(B372="X",TIME(0,20,0),0),IF(B377="X",TIME(0,20,0),0),IF(B382="X",TIME(0,20,0),0),IF(B387="X",TIME(0,20,0),0),IF(B392="X",TIME(0,20,0),0),IF(B397="X",TIME(0,20,0),0),IF(B402="X",TIME(0,20,0),0),IF(B407="X",TIME(0,20,0),0),IF(B412="X",TIME(0,20,0),0),IF(B417="X",TIME(0,20,0),0),IF(B422="X",TIME(0,20,0),0),IF(B427="X",TIME(0,20,0),0),IF(B432="X",TIME(0,20,0),0),IF(B437="X",TIME(0,20,0),0),IF(B442="X",TIME(0,20,0),0),IF(B447="X",TIME(0,20,0),0),IF(B452="X",TIME(0,20,0),0),IF(B457="X",TIME(0,20,0),0),IF(B462="X",TIME(0,20,0),0),IF(B467="X",TIME(0,20,0),0),IF(B472="X",TIME(0,20,0),0),IF(B477="X",TIME(0,20,0),0),IF(B482="X",TIME(0,20,0),0),IF(B487="X",TIME(0,20,0),0),IF(B492="X",TIME(0,20,0),0),IF(B497="X",TIME(0,20,0),0),IF(B502="X",TIME(0,20,0),0),IF(B507="X",TIME(0,20,0),0),0)</f>
        <v>0</v>
      </c>
      <c r="C514" s="20">
        <f t="shared" si="145"/>
        <v>0</v>
      </c>
      <c r="D514" s="20">
        <f t="shared" si="145"/>
        <v>0</v>
      </c>
      <c r="E514" s="20">
        <f t="shared" si="145"/>
        <v>0</v>
      </c>
      <c r="F514" s="20">
        <f t="shared" si="145"/>
        <v>0</v>
      </c>
      <c r="G514" s="20">
        <f t="shared" si="145"/>
        <v>0</v>
      </c>
      <c r="H514" s="20">
        <f t="shared" si="145"/>
        <v>0</v>
      </c>
      <c r="I514" s="20">
        <f t="shared" si="145"/>
        <v>0</v>
      </c>
      <c r="J514" s="20">
        <f t="shared" si="145"/>
        <v>0</v>
      </c>
      <c r="K514" s="20">
        <f t="shared" si="145"/>
        <v>0</v>
      </c>
      <c r="L514" s="20">
        <f t="shared" si="145"/>
        <v>0</v>
      </c>
      <c r="M514" s="20">
        <f t="shared" si="145"/>
        <v>0</v>
      </c>
      <c r="N514" s="20">
        <f t="shared" si="145"/>
        <v>0</v>
      </c>
      <c r="O514" s="20">
        <f t="shared" si="145"/>
        <v>0</v>
      </c>
      <c r="P514" s="20">
        <f t="shared" si="145"/>
        <v>0</v>
      </c>
      <c r="Q514" s="20">
        <f t="shared" si="145"/>
        <v>0</v>
      </c>
      <c r="R514" s="20">
        <f t="shared" si="145"/>
        <v>0</v>
      </c>
      <c r="S514" s="20">
        <f t="shared" si="145"/>
        <v>0</v>
      </c>
      <c r="T514" s="20">
        <f t="shared" si="145"/>
        <v>0</v>
      </c>
      <c r="U514" s="20">
        <f t="shared" si="145"/>
        <v>0</v>
      </c>
      <c r="V514" s="20">
        <f t="shared" si="145"/>
        <v>0</v>
      </c>
      <c r="W514" s="20">
        <f t="shared" si="145"/>
        <v>0</v>
      </c>
      <c r="X514" s="20">
        <f t="shared" si="145"/>
        <v>0</v>
      </c>
      <c r="Y514" s="20">
        <f t="shared" si="145"/>
        <v>0</v>
      </c>
      <c r="Z514" s="20">
        <f t="shared" si="145"/>
        <v>0</v>
      </c>
      <c r="AA514" s="20">
        <f t="shared" si="145"/>
        <v>0</v>
      </c>
      <c r="AB514" s="20">
        <f t="shared" si="145"/>
        <v>0</v>
      </c>
      <c r="AC514" s="20">
        <f t="shared" si="145"/>
        <v>0</v>
      </c>
      <c r="AD514" s="20">
        <f t="shared" si="145"/>
        <v>0</v>
      </c>
      <c r="AE514" s="20">
        <f t="shared" si="145"/>
        <v>0</v>
      </c>
      <c r="AF514" s="20">
        <f>SUM(IF(AF372="X",TIME(0,20,0),0),IF(AF377="X",TIME(0,20,0),0),IF(AF382="X",TIME(0,20,0),0),IF(AF387="X",TIME(0,20,0),0),IF(AF392="X",TIME(0,20,0),0),IF(AF397="X",TIME(0,20,0),0),IF(AF402="X",TIME(0,20,0),0),IF(AF407="X",TIME(0,20,0),0),IF(AF412="X",TIME(0,20,0),0),IF(AF417="X",TIME(0,20,0),0),IF(AF422="X",TIME(0,20,0),0),IF(AF427="X",TIME(0,20,0),0),IF(AF432="X",TIME(0,20,0),0),IF(AF437="X",TIME(0,20,0),0),IF(AF442="X",TIME(0,20,0),0),IF(AF447="X",TIME(0,20,0),0),IF(AF452="X",TIME(0,20,0),0),IF(AF457="X",TIME(0,20,0),0),IF(AF462="X",TIME(0,20,0),0),IF(AF467="X",TIME(0,20,0),0),IF(AF472="X",TIME(0,20,0),0),IF(AF477="X",TIME(0,20,0),0),IF(AF482="X",TIME(0,20,0),0),IF(AF487="X",TIME(0,20,0),0),IF(AF492="X",TIME(0,20,0),0),IF(AF497="X",TIME(0,20,0),0),IF(AF502="X",TIME(0,20,0),0),IF(AF507="X",TIME(0,20,0),0),0)</f>
        <v>1.3888888888888888E-2</v>
      </c>
      <c r="AG514" s="20">
        <f t="shared" ref="AG514:BU514" si="146">SUM(IF(AG372="X",TIME(0,20,0),0),IF(AG377="X",TIME(0,20,0),0),IF(AG382="X",TIME(0,20,0),0),IF(AG387="X",TIME(0,20,0),0),IF(AG392="X",TIME(0,20,0),0),IF(AG397="X",TIME(0,20,0),0),IF(AG402="X",TIME(0,20,0),0),IF(AG407="X",TIME(0,20,0),0),IF(AG412="X",TIME(0,20,0),0),IF(AG417="X",TIME(0,20,0),0),IF(AG422="X",TIME(0,20,0),0),IF(AG427="X",TIME(0,20,0),0),IF(AG432="X",TIME(0,20,0),0),IF(AG437="X",TIME(0,20,0),0),IF(AG442="X",TIME(0,20,0),0),IF(AG447="X",TIME(0,20,0),0),IF(AG452="X",TIME(0,20,0),0),IF(AG457="X",TIME(0,20,0),0),IF(AG462="X",TIME(0,20,0),0),IF(AG467="X",TIME(0,20,0),0),IF(AG472="X",TIME(0,20,0),0),IF(AG477="X",TIME(0,20,0),0),IF(AG482="X",TIME(0,20,0),0),IF(AG487="X",TIME(0,20,0),0),IF(AG492="X",TIME(0,20,0),0),IF(AG497="X",TIME(0,20,0),0),IF(AG502="X",TIME(0,20,0),0),IF(AG507="X",TIME(0,20,0),0),0)</f>
        <v>1.3888888888888888E-2</v>
      </c>
      <c r="AH514" s="20">
        <f t="shared" si="146"/>
        <v>1.3888888888888888E-2</v>
      </c>
      <c r="AI514" s="20">
        <f t="shared" si="146"/>
        <v>1.3888888888888888E-2</v>
      </c>
      <c r="AJ514" s="20">
        <f t="shared" si="146"/>
        <v>1.3888888888888888E-2</v>
      </c>
      <c r="AK514" s="20">
        <f t="shared" si="146"/>
        <v>2.7777777777777776E-2</v>
      </c>
      <c r="AL514" s="20">
        <f t="shared" si="146"/>
        <v>8.3333333333333343E-2</v>
      </c>
      <c r="AM514" s="20">
        <f t="shared" si="146"/>
        <v>9.7222222222222238E-2</v>
      </c>
      <c r="AN514" s="20">
        <f t="shared" si="146"/>
        <v>9.7222222222222238E-2</v>
      </c>
      <c r="AO514" s="20">
        <f t="shared" si="146"/>
        <v>8.3333333333333343E-2</v>
      </c>
      <c r="AP514" s="20">
        <f t="shared" si="146"/>
        <v>6.9444444444444448E-2</v>
      </c>
      <c r="AQ514" s="20">
        <f t="shared" si="146"/>
        <v>5.5555555555555552E-2</v>
      </c>
      <c r="AR514" s="20">
        <f t="shared" si="146"/>
        <v>8.3333333333333343E-2</v>
      </c>
      <c r="AS514" s="20">
        <f t="shared" si="146"/>
        <v>6.9444444444444448E-2</v>
      </c>
      <c r="AT514" s="20">
        <f t="shared" si="146"/>
        <v>4.1666666666666664E-2</v>
      </c>
      <c r="AU514" s="20">
        <f t="shared" si="146"/>
        <v>4.1666666666666664E-2</v>
      </c>
      <c r="AV514" s="20">
        <f t="shared" si="146"/>
        <v>6.9444444444444448E-2</v>
      </c>
      <c r="AW514" s="20">
        <f t="shared" si="146"/>
        <v>6.9444444444444448E-2</v>
      </c>
      <c r="AX514" s="20">
        <f t="shared" si="146"/>
        <v>8.3333333333333343E-2</v>
      </c>
      <c r="AY514" s="20">
        <f t="shared" si="146"/>
        <v>8.3333333333333343E-2</v>
      </c>
      <c r="AZ514" s="20">
        <f t="shared" si="146"/>
        <v>5.5555555555555552E-2</v>
      </c>
      <c r="BA514" s="20">
        <f t="shared" si="146"/>
        <v>6.9444444444444448E-2</v>
      </c>
      <c r="BB514" s="20">
        <f t="shared" si="146"/>
        <v>5.5555555555555552E-2</v>
      </c>
      <c r="BC514" s="20">
        <f t="shared" si="146"/>
        <v>5.5555555555555552E-2</v>
      </c>
      <c r="BD514" s="20">
        <f t="shared" si="146"/>
        <v>4.1666666666666664E-2</v>
      </c>
      <c r="BE514" s="20">
        <f t="shared" si="146"/>
        <v>5.5555555555555552E-2</v>
      </c>
      <c r="BF514" s="20">
        <f t="shared" si="146"/>
        <v>6.9444444444444448E-2</v>
      </c>
      <c r="BG514" s="20">
        <f t="shared" si="146"/>
        <v>0.12500000000000003</v>
      </c>
      <c r="BH514" s="20">
        <f t="shared" si="146"/>
        <v>0.15277777777777782</v>
      </c>
      <c r="BI514" s="20">
        <f t="shared" si="146"/>
        <v>0.13888888888888892</v>
      </c>
      <c r="BJ514" s="20">
        <f t="shared" si="146"/>
        <v>8.3333333333333343E-2</v>
      </c>
      <c r="BK514" s="20">
        <f t="shared" si="146"/>
        <v>5.5555555555555552E-2</v>
      </c>
      <c r="BL514" s="20">
        <f t="shared" si="146"/>
        <v>5.5555555555555552E-2</v>
      </c>
      <c r="BM514" s="20">
        <f t="shared" si="146"/>
        <v>8.3333333333333343E-2</v>
      </c>
      <c r="BN514" s="20">
        <f t="shared" si="146"/>
        <v>8.3333333333333343E-2</v>
      </c>
      <c r="BO514" s="20">
        <f t="shared" si="146"/>
        <v>4.1666666666666664E-2</v>
      </c>
      <c r="BP514" s="20">
        <f t="shared" si="146"/>
        <v>2.7777777777777776E-2</v>
      </c>
      <c r="BQ514" s="20">
        <f t="shared" si="146"/>
        <v>4.1666666666666664E-2</v>
      </c>
      <c r="BR514" s="20">
        <f t="shared" si="146"/>
        <v>4.1666666666666664E-2</v>
      </c>
      <c r="BS514" s="20">
        <f t="shared" si="146"/>
        <v>0</v>
      </c>
      <c r="BT514" s="20">
        <f t="shared" si="146"/>
        <v>0</v>
      </c>
      <c r="BU514" s="20">
        <f t="shared" si="146"/>
        <v>0</v>
      </c>
      <c r="BW514" s="20">
        <f t="shared" ref="BW514:BW517" si="147">B514</f>
        <v>0</v>
      </c>
      <c r="BX514" s="20">
        <f t="shared" ref="BX514:BX517" si="148">C514</f>
        <v>0</v>
      </c>
      <c r="BY514" s="20">
        <f t="shared" ref="BY514:BY517" si="149">D514</f>
        <v>0</v>
      </c>
      <c r="BZ514" s="20">
        <f t="shared" ref="BZ514:BZ517" si="150">E514</f>
        <v>0</v>
      </c>
      <c r="CA514" s="20">
        <f t="shared" ref="CA514:CA517" si="151">F514</f>
        <v>0</v>
      </c>
      <c r="CB514" s="20">
        <f t="shared" ref="CB514:CB517" si="152">G514</f>
        <v>0</v>
      </c>
      <c r="CC514" s="20">
        <f t="shared" ref="CC514:CC517" si="153">H514</f>
        <v>0</v>
      </c>
      <c r="CD514" s="20">
        <f t="shared" ref="CD514:CD517" si="154">I514</f>
        <v>0</v>
      </c>
      <c r="CE514" s="20">
        <f t="shared" ref="CE514:CE517" si="155">J514</f>
        <v>0</v>
      </c>
      <c r="CF514" s="20">
        <f t="shared" ref="CF514:CF517" si="156">K514</f>
        <v>0</v>
      </c>
      <c r="CG514" s="20">
        <f t="shared" ref="CG514:CG517" si="157">L514</f>
        <v>0</v>
      </c>
      <c r="CH514" s="20">
        <f t="shared" ref="CH514:CH517" si="158">M514</f>
        <v>0</v>
      </c>
      <c r="CI514" s="20">
        <f t="shared" ref="CI514:CI517" si="159">N514</f>
        <v>0</v>
      </c>
      <c r="CJ514" s="20">
        <f t="shared" ref="CJ514:CJ517" si="160">O514</f>
        <v>0</v>
      </c>
      <c r="CK514" s="20">
        <f t="shared" ref="CK514:CK517" si="161">P514</f>
        <v>0</v>
      </c>
      <c r="CL514" s="20">
        <f t="shared" ref="CL514:CL517" si="162">Q514</f>
        <v>0</v>
      </c>
      <c r="CM514" s="20">
        <f t="shared" ref="CM514:CM517" si="163">R514</f>
        <v>0</v>
      </c>
      <c r="CN514" s="20">
        <f t="shared" ref="CN514:CN517" si="164">S514</f>
        <v>0</v>
      </c>
      <c r="CO514" s="20">
        <f t="shared" ref="CO514:CO517" si="165">T514</f>
        <v>0</v>
      </c>
      <c r="CP514" s="20">
        <f t="shared" ref="CP514:CP517" si="166">U514</f>
        <v>0</v>
      </c>
      <c r="CQ514" s="20">
        <f t="shared" ref="CQ514:CQ517" si="167">V514</f>
        <v>0</v>
      </c>
      <c r="CR514" s="20">
        <f t="shared" ref="CR514:CR517" si="168">W514</f>
        <v>0</v>
      </c>
      <c r="CS514" s="20">
        <f t="shared" ref="CS514:CS517" si="169">X514</f>
        <v>0</v>
      </c>
      <c r="CT514" s="20">
        <f t="shared" ref="CT514:CT517" si="170">Y514</f>
        <v>0</v>
      </c>
      <c r="CU514" s="20">
        <f t="shared" ref="CU514:CU517" si="171">Z514</f>
        <v>0</v>
      </c>
      <c r="CV514" s="20">
        <f t="shared" ref="CV514:CV517" si="172">AA514</f>
        <v>0</v>
      </c>
      <c r="CW514" s="20">
        <f t="shared" ref="CW514:CW517" si="173">AB514</f>
        <v>0</v>
      </c>
      <c r="CX514" s="20">
        <f t="shared" ref="CX514:CX517" si="174">AC514</f>
        <v>0</v>
      </c>
      <c r="CY514" s="20">
        <f t="shared" ref="CY514:CY517" si="175">AD514</f>
        <v>0</v>
      </c>
      <c r="CZ514" s="20">
        <f t="shared" ref="CZ514:CZ517" si="176">AE514</f>
        <v>0</v>
      </c>
      <c r="DA514" s="20">
        <f>AF514</f>
        <v>1.3888888888888888E-2</v>
      </c>
      <c r="DB514" s="20">
        <f t="shared" ref="DB514:DB517" si="177">AG514</f>
        <v>1.3888888888888888E-2</v>
      </c>
      <c r="DC514" s="20">
        <f t="shared" ref="DC514:DC517" si="178">AH514</f>
        <v>1.3888888888888888E-2</v>
      </c>
      <c r="DD514" s="20">
        <f t="shared" ref="DD514:DD517" si="179">AI514</f>
        <v>1.3888888888888888E-2</v>
      </c>
      <c r="DE514" s="20">
        <f t="shared" ref="DE514:DE517" si="180">AJ514</f>
        <v>1.3888888888888888E-2</v>
      </c>
      <c r="DF514" s="20">
        <f t="shared" ref="DF514:DF517" si="181">AK514</f>
        <v>2.7777777777777776E-2</v>
      </c>
      <c r="DG514" s="20">
        <f t="shared" ref="DG514:DG517" si="182">AL514</f>
        <v>8.3333333333333343E-2</v>
      </c>
      <c r="DH514" s="20">
        <f t="shared" ref="DH514:DH517" si="183">AM514</f>
        <v>9.7222222222222238E-2</v>
      </c>
      <c r="DI514" s="20">
        <f t="shared" ref="DI514:DI517" si="184">AN514</f>
        <v>9.7222222222222238E-2</v>
      </c>
      <c r="DJ514" s="20">
        <f t="shared" ref="DJ514:DJ517" si="185">AO514</f>
        <v>8.3333333333333343E-2</v>
      </c>
      <c r="DK514" s="20">
        <f t="shared" ref="DK514:DK517" si="186">AP514</f>
        <v>6.9444444444444448E-2</v>
      </c>
      <c r="DL514" s="20">
        <f t="shared" ref="DL514:DL517" si="187">AQ514</f>
        <v>5.5555555555555552E-2</v>
      </c>
      <c r="DM514" s="20">
        <f t="shared" ref="DM514:DM517" si="188">AR514</f>
        <v>8.3333333333333343E-2</v>
      </c>
      <c r="DN514" s="20">
        <f t="shared" ref="DN514:DN517" si="189">AS514</f>
        <v>6.9444444444444448E-2</v>
      </c>
      <c r="DO514" s="20">
        <f t="shared" ref="DO514:DO517" si="190">AT514</f>
        <v>4.1666666666666664E-2</v>
      </c>
      <c r="DP514" s="20">
        <f t="shared" ref="DP514:DP517" si="191">AU514</f>
        <v>4.1666666666666664E-2</v>
      </c>
      <c r="DQ514" s="20">
        <f t="shared" ref="DQ514:DQ517" si="192">AV514</f>
        <v>6.9444444444444448E-2</v>
      </c>
      <c r="DR514" s="20">
        <f t="shared" ref="DR514:DR517" si="193">AW514</f>
        <v>6.9444444444444448E-2</v>
      </c>
      <c r="DS514" s="20">
        <f t="shared" ref="DS514:DS517" si="194">AX514</f>
        <v>8.3333333333333343E-2</v>
      </c>
      <c r="DT514" s="20">
        <f t="shared" ref="DT514:DT517" si="195">AY514</f>
        <v>8.3333333333333343E-2</v>
      </c>
      <c r="DU514" s="20">
        <f t="shared" ref="DU514:DU517" si="196">AZ514</f>
        <v>5.5555555555555552E-2</v>
      </c>
      <c r="DV514" s="20">
        <f t="shared" ref="DV514:DV517" si="197">BA514</f>
        <v>6.9444444444444448E-2</v>
      </c>
      <c r="DW514" s="20">
        <f t="shared" ref="DW514:DW517" si="198">BB514</f>
        <v>5.5555555555555552E-2</v>
      </c>
      <c r="DX514" s="20">
        <f t="shared" ref="DX514:DX517" si="199">BC514</f>
        <v>5.5555555555555552E-2</v>
      </c>
      <c r="DY514" s="20">
        <f t="shared" ref="DY514:DY517" si="200">BD514</f>
        <v>4.1666666666666664E-2</v>
      </c>
      <c r="DZ514" s="20">
        <f t="shared" ref="DZ514:DZ517" si="201">BE514</f>
        <v>5.5555555555555552E-2</v>
      </c>
      <c r="EA514" s="20">
        <f t="shared" ref="EA514:EA517" si="202">BF514</f>
        <v>6.9444444444444448E-2</v>
      </c>
      <c r="EB514" s="20">
        <f t="shared" ref="EB514:EB517" si="203">BG514</f>
        <v>0.12500000000000003</v>
      </c>
      <c r="EC514" s="20">
        <f t="shared" ref="EC514:EC517" si="204">BH514</f>
        <v>0.15277777777777782</v>
      </c>
      <c r="ED514" s="20">
        <f t="shared" ref="ED514:ED517" si="205">BI514</f>
        <v>0.13888888888888892</v>
      </c>
      <c r="EE514" s="20">
        <f t="shared" ref="EE514:EE517" si="206">BJ514</f>
        <v>8.3333333333333343E-2</v>
      </c>
      <c r="EF514" s="20">
        <f t="shared" ref="EF514:EF517" si="207">BK514</f>
        <v>5.5555555555555552E-2</v>
      </c>
      <c r="EG514" s="20">
        <f t="shared" ref="EG514:EG517" si="208">BL514</f>
        <v>5.5555555555555552E-2</v>
      </c>
      <c r="EH514" s="20">
        <f t="shared" ref="EH514:EH517" si="209">BM514</f>
        <v>8.3333333333333343E-2</v>
      </c>
      <c r="EI514" s="20">
        <f t="shared" ref="EI514:EI517" si="210">BN514</f>
        <v>8.3333333333333343E-2</v>
      </c>
      <c r="EJ514" s="20">
        <f t="shared" ref="EJ514:EJ517" si="211">BO514</f>
        <v>4.1666666666666664E-2</v>
      </c>
      <c r="EK514" s="20">
        <f t="shared" ref="EK514:EK517" si="212">BP514</f>
        <v>2.7777777777777776E-2</v>
      </c>
      <c r="EL514" s="20">
        <f t="shared" ref="EL514:EL517" si="213">BQ514</f>
        <v>4.1666666666666664E-2</v>
      </c>
      <c r="EM514" s="20">
        <f t="shared" ref="EM514:EM517" si="214">BR514</f>
        <v>4.1666666666666664E-2</v>
      </c>
      <c r="EN514" s="20">
        <f t="shared" ref="EN514:EN517" si="215">BS514</f>
        <v>0</v>
      </c>
      <c r="EO514" s="20">
        <f t="shared" ref="EO514:EO517" si="216">BT514</f>
        <v>0</v>
      </c>
      <c r="EP514" s="20">
        <f t="shared" ref="EP514:EP517" si="217">BU514</f>
        <v>0</v>
      </c>
    </row>
    <row r="515" spans="1:146" x14ac:dyDescent="0.25">
      <c r="A515" s="1"/>
      <c r="B515" s="20">
        <f t="shared" ref="B515:BM517" si="218">SUM(IF(B373="X",TIME(0,20,0),0),IF(B378="X",TIME(0,20,0),0),IF(B383="X",TIME(0,20,0),0),IF(B388="X",TIME(0,20,0),0),IF(B393="X",TIME(0,20,0),0),IF(B398="X",TIME(0,20,0),0),IF(B403="X",TIME(0,20,0),0),IF(B408="X",TIME(0,20,0),0),IF(B413="X",TIME(0,20,0),0),IF(B418="X",TIME(0,20,0),0),IF(B423="X",TIME(0,20,0),0),IF(B428="X",TIME(0,20,0),0),IF(B433="X",TIME(0,20,0),0),IF(B438="X",TIME(0,20,0),0),IF(B443="X",TIME(0,20,0),0),IF(B448="X",TIME(0,20,0),0),IF(B453="X",TIME(0,20,0),0),IF(B458="X",TIME(0,20,0),0),IF(B463="X",TIME(0,20,0),0),IF(B468="X",TIME(0,20,0),0),IF(B473="X",TIME(0,20,0),0),IF(B478="X",TIME(0,20,0),0),IF(B483="X",TIME(0,20,0),0),IF(B488="X",TIME(0,20,0),0),IF(B493="X",TIME(0,20,0),0),IF(B498="X",TIME(0,20,0),0),IF(B503="X",TIME(0,20,0),0),IF(B508="X",TIME(0,20,0),0),0)</f>
        <v>1.3888888888888888E-2</v>
      </c>
      <c r="C515" s="20">
        <f t="shared" si="218"/>
        <v>1.3888888888888888E-2</v>
      </c>
      <c r="D515" s="20">
        <f t="shared" si="218"/>
        <v>1.3888888888888888E-2</v>
      </c>
      <c r="E515" s="20">
        <f t="shared" si="218"/>
        <v>1.3888888888888888E-2</v>
      </c>
      <c r="F515" s="20">
        <f t="shared" si="218"/>
        <v>1.3888888888888888E-2</v>
      </c>
      <c r="G515" s="20">
        <f t="shared" si="218"/>
        <v>0</v>
      </c>
      <c r="H515" s="20">
        <f t="shared" si="218"/>
        <v>0</v>
      </c>
      <c r="I515" s="20">
        <f t="shared" si="218"/>
        <v>0</v>
      </c>
      <c r="J515" s="20">
        <f t="shared" si="218"/>
        <v>0</v>
      </c>
      <c r="K515" s="20">
        <f t="shared" si="218"/>
        <v>0</v>
      </c>
      <c r="L515" s="20">
        <f t="shared" si="218"/>
        <v>0</v>
      </c>
      <c r="M515" s="20">
        <f t="shared" si="218"/>
        <v>0</v>
      </c>
      <c r="N515" s="20">
        <f t="shared" si="218"/>
        <v>0</v>
      </c>
      <c r="O515" s="20">
        <f t="shared" si="218"/>
        <v>0</v>
      </c>
      <c r="P515" s="20">
        <f t="shared" si="218"/>
        <v>0</v>
      </c>
      <c r="Q515" s="20">
        <f t="shared" si="218"/>
        <v>0</v>
      </c>
      <c r="R515" s="20">
        <f t="shared" si="218"/>
        <v>0</v>
      </c>
      <c r="S515" s="20">
        <f t="shared" si="218"/>
        <v>0</v>
      </c>
      <c r="T515" s="20">
        <f t="shared" si="218"/>
        <v>0</v>
      </c>
      <c r="U515" s="20">
        <f t="shared" si="218"/>
        <v>0</v>
      </c>
      <c r="V515" s="20">
        <f t="shared" si="218"/>
        <v>0</v>
      </c>
      <c r="W515" s="20">
        <f t="shared" si="218"/>
        <v>0</v>
      </c>
      <c r="X515" s="20">
        <f t="shared" si="218"/>
        <v>0</v>
      </c>
      <c r="Y515" s="20">
        <f t="shared" si="218"/>
        <v>0</v>
      </c>
      <c r="Z515" s="20">
        <f t="shared" si="218"/>
        <v>0</v>
      </c>
      <c r="AA515" s="20">
        <f t="shared" si="218"/>
        <v>0</v>
      </c>
      <c r="AB515" s="20">
        <f t="shared" si="218"/>
        <v>0</v>
      </c>
      <c r="AC515" s="20">
        <f t="shared" si="218"/>
        <v>0</v>
      </c>
      <c r="AD515" s="20">
        <f t="shared" si="218"/>
        <v>0</v>
      </c>
      <c r="AE515" s="20">
        <f t="shared" si="218"/>
        <v>0</v>
      </c>
      <c r="AF515" s="20">
        <f t="shared" si="218"/>
        <v>2.7777777777777776E-2</v>
      </c>
      <c r="AG515" s="20">
        <f t="shared" si="218"/>
        <v>1.3888888888888888E-2</v>
      </c>
      <c r="AH515" s="20">
        <f t="shared" si="218"/>
        <v>1.3888888888888888E-2</v>
      </c>
      <c r="AI515" s="20">
        <f t="shared" si="218"/>
        <v>2.7777777777777776E-2</v>
      </c>
      <c r="AJ515" s="20">
        <f t="shared" si="218"/>
        <v>2.7777777777777776E-2</v>
      </c>
      <c r="AK515" s="20">
        <f t="shared" si="218"/>
        <v>1.3888888888888888E-2</v>
      </c>
      <c r="AL515" s="20">
        <f t="shared" si="218"/>
        <v>2.7777777777777776E-2</v>
      </c>
      <c r="AM515" s="20">
        <f t="shared" si="218"/>
        <v>8.3333333333333343E-2</v>
      </c>
      <c r="AN515" s="20">
        <f t="shared" si="218"/>
        <v>0.12500000000000003</v>
      </c>
      <c r="AO515" s="20">
        <f t="shared" si="218"/>
        <v>0.12500000000000003</v>
      </c>
      <c r="AP515" s="20">
        <f t="shared" si="218"/>
        <v>0.13888888888888892</v>
      </c>
      <c r="AQ515" s="20">
        <f t="shared" si="218"/>
        <v>0.11111111111111113</v>
      </c>
      <c r="AR515" s="20">
        <f t="shared" si="218"/>
        <v>0.16666666666666671</v>
      </c>
      <c r="AS515" s="20">
        <f t="shared" si="218"/>
        <v>0.1944444444444445</v>
      </c>
      <c r="AT515" s="20">
        <f t="shared" si="218"/>
        <v>0.2083333333333334</v>
      </c>
      <c r="AU515" s="20">
        <f t="shared" si="218"/>
        <v>0.2083333333333334</v>
      </c>
      <c r="AV515" s="20">
        <f t="shared" si="218"/>
        <v>0.18055555555555561</v>
      </c>
      <c r="AW515" s="20">
        <f t="shared" si="218"/>
        <v>0.1944444444444445</v>
      </c>
      <c r="AX515" s="20">
        <f t="shared" si="218"/>
        <v>0.18055555555555561</v>
      </c>
      <c r="AY515" s="20">
        <f t="shared" si="218"/>
        <v>0.18055555555555561</v>
      </c>
      <c r="AZ515" s="20">
        <f t="shared" si="218"/>
        <v>0.1944444444444445</v>
      </c>
      <c r="BA515" s="20">
        <f t="shared" si="218"/>
        <v>0.1944444444444445</v>
      </c>
      <c r="BB515" s="20">
        <f t="shared" si="218"/>
        <v>0.22222222222222229</v>
      </c>
      <c r="BC515" s="20">
        <f t="shared" si="218"/>
        <v>0.1944444444444445</v>
      </c>
      <c r="BD515" s="20">
        <f t="shared" si="218"/>
        <v>0.23611111111111119</v>
      </c>
      <c r="BE515" s="20">
        <f t="shared" si="218"/>
        <v>0.27777777777777785</v>
      </c>
      <c r="BF515" s="20">
        <f t="shared" si="218"/>
        <v>0.25000000000000006</v>
      </c>
      <c r="BG515" s="20">
        <f t="shared" si="218"/>
        <v>0.2083333333333334</v>
      </c>
      <c r="BH515" s="20">
        <f t="shared" si="218"/>
        <v>0.15277777777777782</v>
      </c>
      <c r="BI515" s="20">
        <f t="shared" si="218"/>
        <v>0.16666666666666671</v>
      </c>
      <c r="BJ515" s="20">
        <f t="shared" si="218"/>
        <v>0.1944444444444445</v>
      </c>
      <c r="BK515" s="20">
        <f t="shared" si="218"/>
        <v>0.1944444444444445</v>
      </c>
      <c r="BL515" s="20">
        <f t="shared" si="218"/>
        <v>0.13888888888888892</v>
      </c>
      <c r="BM515" s="20">
        <f t="shared" si="218"/>
        <v>9.7222222222222238E-2</v>
      </c>
      <c r="BN515" s="20">
        <f t="shared" ref="BN515:BU515" si="219">SUM(IF(BN373="X",TIME(0,20,0),0),IF(BN378="X",TIME(0,20,0),0),IF(BN383="X",TIME(0,20,0),0),IF(BN388="X",TIME(0,20,0),0),IF(BN393="X",TIME(0,20,0),0),IF(BN398="X",TIME(0,20,0),0),IF(BN403="X",TIME(0,20,0),0),IF(BN408="X",TIME(0,20,0),0),IF(BN413="X",TIME(0,20,0),0),IF(BN418="X",TIME(0,20,0),0),IF(BN423="X",TIME(0,20,0),0),IF(BN428="X",TIME(0,20,0),0),IF(BN433="X",TIME(0,20,0),0),IF(BN438="X",TIME(0,20,0),0),IF(BN443="X",TIME(0,20,0),0),IF(BN448="X",TIME(0,20,0),0),IF(BN453="X",TIME(0,20,0),0),IF(BN458="X",TIME(0,20,0),0),IF(BN463="X",TIME(0,20,0),0),IF(BN468="X",TIME(0,20,0),0),IF(BN473="X",TIME(0,20,0),0),IF(BN478="X",TIME(0,20,0),0),IF(BN483="X",TIME(0,20,0),0),IF(BN488="X",TIME(0,20,0),0),IF(BN493="X",TIME(0,20,0),0),IF(BN498="X",TIME(0,20,0),0),IF(BN503="X",TIME(0,20,0),0),IF(BN508="X",TIME(0,20,0),0),0)</f>
        <v>6.9444444444444448E-2</v>
      </c>
      <c r="BO515" s="20">
        <f t="shared" si="219"/>
        <v>6.9444444444444448E-2</v>
      </c>
      <c r="BP515" s="20">
        <f t="shared" si="219"/>
        <v>2.7777777777777776E-2</v>
      </c>
      <c r="BQ515" s="20">
        <f t="shared" si="219"/>
        <v>0</v>
      </c>
      <c r="BR515" s="20">
        <f t="shared" si="219"/>
        <v>0</v>
      </c>
      <c r="BS515" s="20">
        <f t="shared" si="219"/>
        <v>1.3888888888888888E-2</v>
      </c>
      <c r="BT515" s="20">
        <f t="shared" si="219"/>
        <v>1.3888888888888888E-2</v>
      </c>
      <c r="BU515" s="20">
        <f t="shared" si="219"/>
        <v>1.3888888888888888E-2</v>
      </c>
      <c r="BW515" s="20">
        <f t="shared" si="147"/>
        <v>1.3888888888888888E-2</v>
      </c>
      <c r="BX515" s="20">
        <f t="shared" si="148"/>
        <v>1.3888888888888888E-2</v>
      </c>
      <c r="BY515" s="20">
        <f t="shared" si="149"/>
        <v>1.3888888888888888E-2</v>
      </c>
      <c r="BZ515" s="20">
        <f t="shared" si="150"/>
        <v>1.3888888888888888E-2</v>
      </c>
      <c r="CA515" s="20">
        <f t="shared" si="151"/>
        <v>1.3888888888888888E-2</v>
      </c>
      <c r="CB515" s="20">
        <f t="shared" si="152"/>
        <v>0</v>
      </c>
      <c r="CC515" s="20">
        <f t="shared" si="153"/>
        <v>0</v>
      </c>
      <c r="CD515" s="20">
        <f t="shared" si="154"/>
        <v>0</v>
      </c>
      <c r="CE515" s="20">
        <f t="shared" si="155"/>
        <v>0</v>
      </c>
      <c r="CF515" s="20">
        <f t="shared" si="156"/>
        <v>0</v>
      </c>
      <c r="CG515" s="20">
        <f t="shared" si="157"/>
        <v>0</v>
      </c>
      <c r="CH515" s="20">
        <f t="shared" si="158"/>
        <v>0</v>
      </c>
      <c r="CI515" s="20">
        <f t="shared" si="159"/>
        <v>0</v>
      </c>
      <c r="CJ515" s="20">
        <f t="shared" si="160"/>
        <v>0</v>
      </c>
      <c r="CK515" s="20">
        <f t="shared" si="161"/>
        <v>0</v>
      </c>
      <c r="CL515" s="20">
        <f t="shared" si="162"/>
        <v>0</v>
      </c>
      <c r="CM515" s="20">
        <f t="shared" si="163"/>
        <v>0</v>
      </c>
      <c r="CN515" s="20">
        <f t="shared" si="164"/>
        <v>0</v>
      </c>
      <c r="CO515" s="20">
        <f t="shared" si="165"/>
        <v>0</v>
      </c>
      <c r="CP515" s="20">
        <f t="shared" si="166"/>
        <v>0</v>
      </c>
      <c r="CQ515" s="20">
        <f t="shared" si="167"/>
        <v>0</v>
      </c>
      <c r="CR515" s="20">
        <f t="shared" si="168"/>
        <v>0</v>
      </c>
      <c r="CS515" s="20">
        <f t="shared" si="169"/>
        <v>0</v>
      </c>
      <c r="CT515" s="20">
        <f t="shared" si="170"/>
        <v>0</v>
      </c>
      <c r="CU515" s="20">
        <f t="shared" si="171"/>
        <v>0</v>
      </c>
      <c r="CV515" s="20">
        <f t="shared" si="172"/>
        <v>0</v>
      </c>
      <c r="CW515" s="20">
        <f t="shared" si="173"/>
        <v>0</v>
      </c>
      <c r="CX515" s="20">
        <f t="shared" si="174"/>
        <v>0</v>
      </c>
      <c r="CY515" s="20">
        <f t="shared" si="175"/>
        <v>0</v>
      </c>
      <c r="CZ515" s="20">
        <f t="shared" si="176"/>
        <v>0</v>
      </c>
      <c r="DA515" s="20">
        <f t="shared" ref="DA515:DA517" si="220">AF515</f>
        <v>2.7777777777777776E-2</v>
      </c>
      <c r="DB515" s="20">
        <f t="shared" si="177"/>
        <v>1.3888888888888888E-2</v>
      </c>
      <c r="DC515" s="20">
        <f t="shared" si="178"/>
        <v>1.3888888888888888E-2</v>
      </c>
      <c r="DD515" s="20">
        <f t="shared" si="179"/>
        <v>2.7777777777777776E-2</v>
      </c>
      <c r="DE515" s="20">
        <f t="shared" si="180"/>
        <v>2.7777777777777776E-2</v>
      </c>
      <c r="DF515" s="20">
        <f t="shared" si="181"/>
        <v>1.3888888888888888E-2</v>
      </c>
      <c r="DG515" s="20">
        <f t="shared" si="182"/>
        <v>2.7777777777777776E-2</v>
      </c>
      <c r="DH515" s="20">
        <f t="shared" si="183"/>
        <v>8.3333333333333343E-2</v>
      </c>
      <c r="DI515" s="20">
        <f t="shared" si="184"/>
        <v>0.12500000000000003</v>
      </c>
      <c r="DJ515" s="20">
        <f t="shared" si="185"/>
        <v>0.12500000000000003</v>
      </c>
      <c r="DK515" s="20">
        <f t="shared" si="186"/>
        <v>0.13888888888888892</v>
      </c>
      <c r="DL515" s="20">
        <f t="shared" si="187"/>
        <v>0.11111111111111113</v>
      </c>
      <c r="DM515" s="20">
        <f t="shared" si="188"/>
        <v>0.16666666666666671</v>
      </c>
      <c r="DN515" s="20">
        <f t="shared" si="189"/>
        <v>0.1944444444444445</v>
      </c>
      <c r="DO515" s="20">
        <f t="shared" si="190"/>
        <v>0.2083333333333334</v>
      </c>
      <c r="DP515" s="20">
        <f t="shared" si="191"/>
        <v>0.2083333333333334</v>
      </c>
      <c r="DQ515" s="20">
        <f t="shared" si="192"/>
        <v>0.18055555555555561</v>
      </c>
      <c r="DR515" s="20">
        <f t="shared" si="193"/>
        <v>0.1944444444444445</v>
      </c>
      <c r="DS515" s="20">
        <f t="shared" si="194"/>
        <v>0.18055555555555561</v>
      </c>
      <c r="DT515" s="20">
        <f t="shared" si="195"/>
        <v>0.18055555555555561</v>
      </c>
      <c r="DU515" s="20">
        <f t="shared" si="196"/>
        <v>0.1944444444444445</v>
      </c>
      <c r="DV515" s="20">
        <f t="shared" si="197"/>
        <v>0.1944444444444445</v>
      </c>
      <c r="DW515" s="20">
        <f t="shared" si="198"/>
        <v>0.22222222222222229</v>
      </c>
      <c r="DX515" s="20">
        <f t="shared" si="199"/>
        <v>0.1944444444444445</v>
      </c>
      <c r="DY515" s="20">
        <f t="shared" si="200"/>
        <v>0.23611111111111119</v>
      </c>
      <c r="DZ515" s="20">
        <f t="shared" si="201"/>
        <v>0.27777777777777785</v>
      </c>
      <c r="EA515" s="20">
        <f t="shared" si="202"/>
        <v>0.25000000000000006</v>
      </c>
      <c r="EB515" s="20">
        <f t="shared" si="203"/>
        <v>0.2083333333333334</v>
      </c>
      <c r="EC515" s="20">
        <f t="shared" si="204"/>
        <v>0.15277777777777782</v>
      </c>
      <c r="ED515" s="20">
        <f t="shared" si="205"/>
        <v>0.16666666666666671</v>
      </c>
      <c r="EE515" s="20">
        <f t="shared" si="206"/>
        <v>0.1944444444444445</v>
      </c>
      <c r="EF515" s="20">
        <f t="shared" si="207"/>
        <v>0.1944444444444445</v>
      </c>
      <c r="EG515" s="20">
        <f t="shared" si="208"/>
        <v>0.13888888888888892</v>
      </c>
      <c r="EH515" s="20">
        <f t="shared" si="209"/>
        <v>9.7222222222222238E-2</v>
      </c>
      <c r="EI515" s="20">
        <f t="shared" si="210"/>
        <v>6.9444444444444448E-2</v>
      </c>
      <c r="EJ515" s="20">
        <f t="shared" si="211"/>
        <v>6.9444444444444448E-2</v>
      </c>
      <c r="EK515" s="20">
        <f t="shared" si="212"/>
        <v>2.7777777777777776E-2</v>
      </c>
      <c r="EL515" s="20">
        <f t="shared" si="213"/>
        <v>0</v>
      </c>
      <c r="EM515" s="20">
        <f t="shared" si="214"/>
        <v>0</v>
      </c>
      <c r="EN515" s="20">
        <f t="shared" si="215"/>
        <v>1.3888888888888888E-2</v>
      </c>
      <c r="EO515" s="20">
        <f t="shared" si="216"/>
        <v>1.3888888888888888E-2</v>
      </c>
      <c r="EP515" s="20">
        <f t="shared" si="217"/>
        <v>1.3888888888888888E-2</v>
      </c>
    </row>
    <row r="516" spans="1:146" x14ac:dyDescent="0.25">
      <c r="A516" s="2"/>
      <c r="B516" s="20">
        <f t="shared" ref="B516:AE516" si="221">SUM(IF(B374="X",TIME(0,20,0),0),IF(B379="X",TIME(0,20,0),0),IF(B384="X",TIME(0,20,0),0),IF(B389="X",TIME(0,20,0),0),IF(B394="X",TIME(0,20,0),0),IF(B399="X",TIME(0,20,0),0),IF(B404="X",TIME(0,20,0),0),IF(B409="X",TIME(0,20,0),0),IF(B414="X",TIME(0,20,0),0),IF(B419="X",TIME(0,20,0),0),IF(B424="X",TIME(0,20,0),0),IF(B429="X",TIME(0,20,0),0),IF(B434="X",TIME(0,20,0),0),IF(B439="X",TIME(0,20,0),0),IF(B444="X",TIME(0,20,0),0),IF(B449="X",TIME(0,20,0),0),IF(B454="X",TIME(0,20,0),0),IF(B459="X",TIME(0,20,0),0),IF(B464="X",TIME(0,20,0),0),IF(B469="X",TIME(0,20,0),0),IF(B474="X",TIME(0,20,0),0),IF(B479="X",TIME(0,20,0),0),IF(B484="X",TIME(0,20,0),0),IF(B489="X",TIME(0,20,0),0),IF(B494="X",TIME(0,20,0),0),IF(B499="X",TIME(0,20,0),0),IF(B504="X",TIME(0,20,0),0),IF(B509="X",TIME(0,20,0),0),0)</f>
        <v>0</v>
      </c>
      <c r="C516" s="20">
        <f t="shared" si="221"/>
        <v>0</v>
      </c>
      <c r="D516" s="20">
        <f t="shared" si="221"/>
        <v>0</v>
      </c>
      <c r="E516" s="20">
        <f t="shared" si="221"/>
        <v>0</v>
      </c>
      <c r="F516" s="20">
        <f t="shared" si="221"/>
        <v>0</v>
      </c>
      <c r="G516" s="20">
        <f t="shared" si="221"/>
        <v>0</v>
      </c>
      <c r="H516" s="20">
        <f t="shared" si="221"/>
        <v>0</v>
      </c>
      <c r="I516" s="20">
        <f t="shared" si="221"/>
        <v>0</v>
      </c>
      <c r="J516" s="20">
        <f t="shared" si="221"/>
        <v>0</v>
      </c>
      <c r="K516" s="20">
        <f t="shared" si="221"/>
        <v>0</v>
      </c>
      <c r="L516" s="20">
        <f t="shared" si="221"/>
        <v>0</v>
      </c>
      <c r="M516" s="20">
        <f t="shared" si="221"/>
        <v>0</v>
      </c>
      <c r="N516" s="20">
        <f t="shared" si="221"/>
        <v>0</v>
      </c>
      <c r="O516" s="20">
        <f t="shared" si="221"/>
        <v>0</v>
      </c>
      <c r="P516" s="20">
        <f t="shared" si="221"/>
        <v>0</v>
      </c>
      <c r="Q516" s="20">
        <f t="shared" si="221"/>
        <v>0</v>
      </c>
      <c r="R516" s="20">
        <f t="shared" si="221"/>
        <v>0</v>
      </c>
      <c r="S516" s="20">
        <f t="shared" si="221"/>
        <v>0</v>
      </c>
      <c r="T516" s="20">
        <f t="shared" si="221"/>
        <v>1.3888888888888888E-2</v>
      </c>
      <c r="U516" s="20">
        <f t="shared" si="221"/>
        <v>0</v>
      </c>
      <c r="V516" s="20">
        <f t="shared" si="221"/>
        <v>0</v>
      </c>
      <c r="W516" s="20">
        <f t="shared" si="221"/>
        <v>0</v>
      </c>
      <c r="X516" s="20">
        <f t="shared" si="221"/>
        <v>0</v>
      </c>
      <c r="Y516" s="20">
        <f t="shared" si="221"/>
        <v>0</v>
      </c>
      <c r="Z516" s="20">
        <f t="shared" si="221"/>
        <v>1.3888888888888888E-2</v>
      </c>
      <c r="AA516" s="20">
        <f t="shared" si="221"/>
        <v>0</v>
      </c>
      <c r="AB516" s="20">
        <f t="shared" si="221"/>
        <v>0</v>
      </c>
      <c r="AC516" s="20">
        <f t="shared" si="221"/>
        <v>1.3888888888888888E-2</v>
      </c>
      <c r="AD516" s="20">
        <f t="shared" si="221"/>
        <v>1.3888888888888888E-2</v>
      </c>
      <c r="AE516" s="20">
        <f t="shared" si="221"/>
        <v>1.3888888888888888E-2</v>
      </c>
      <c r="AF516" s="20">
        <f t="shared" si="218"/>
        <v>0</v>
      </c>
      <c r="AG516" s="20">
        <f t="shared" si="218"/>
        <v>1.3888888888888888E-2</v>
      </c>
      <c r="AH516" s="20">
        <f t="shared" si="218"/>
        <v>1.3888888888888888E-2</v>
      </c>
      <c r="AI516" s="20">
        <f t="shared" si="218"/>
        <v>1.3888888888888888E-2</v>
      </c>
      <c r="AJ516" s="20">
        <f t="shared" si="218"/>
        <v>4.1666666666666664E-2</v>
      </c>
      <c r="AK516" s="20">
        <f t="shared" si="218"/>
        <v>4.1666666666666664E-2</v>
      </c>
      <c r="AL516" s="20">
        <f t="shared" si="218"/>
        <v>5.5555555555555552E-2</v>
      </c>
      <c r="AM516" s="20">
        <f t="shared" si="218"/>
        <v>5.5555555555555552E-2</v>
      </c>
      <c r="AN516" s="20">
        <f t="shared" si="218"/>
        <v>8.3333333333333343E-2</v>
      </c>
      <c r="AO516" s="20">
        <f t="shared" si="218"/>
        <v>9.7222222222222238E-2</v>
      </c>
      <c r="AP516" s="20">
        <f t="shared" si="218"/>
        <v>9.7222222222222238E-2</v>
      </c>
      <c r="AQ516" s="20">
        <f t="shared" si="218"/>
        <v>0.11111111111111113</v>
      </c>
      <c r="AR516" s="20">
        <f t="shared" si="218"/>
        <v>6.9444444444444448E-2</v>
      </c>
      <c r="AS516" s="20">
        <f t="shared" si="218"/>
        <v>5.5555555555555552E-2</v>
      </c>
      <c r="AT516" s="20">
        <f t="shared" si="218"/>
        <v>5.5555555555555552E-2</v>
      </c>
      <c r="AU516" s="20">
        <f t="shared" si="218"/>
        <v>6.9444444444444448E-2</v>
      </c>
      <c r="AV516" s="20">
        <f t="shared" si="218"/>
        <v>6.9444444444444448E-2</v>
      </c>
      <c r="AW516" s="20">
        <f t="shared" si="218"/>
        <v>8.3333333333333343E-2</v>
      </c>
      <c r="AX516" s="20">
        <f t="shared" si="218"/>
        <v>6.9444444444444448E-2</v>
      </c>
      <c r="AY516" s="20">
        <f t="shared" si="218"/>
        <v>6.9444444444444448E-2</v>
      </c>
      <c r="AZ516" s="20">
        <f t="shared" si="218"/>
        <v>8.3333333333333343E-2</v>
      </c>
      <c r="BA516" s="20">
        <f t="shared" si="218"/>
        <v>8.3333333333333343E-2</v>
      </c>
      <c r="BB516" s="20">
        <f t="shared" si="218"/>
        <v>8.3333333333333343E-2</v>
      </c>
      <c r="BC516" s="20">
        <f t="shared" si="218"/>
        <v>6.9444444444444448E-2</v>
      </c>
      <c r="BD516" s="20">
        <f t="shared" si="218"/>
        <v>5.5555555555555552E-2</v>
      </c>
      <c r="BE516" s="20">
        <f t="shared" si="218"/>
        <v>2.7777777777777776E-2</v>
      </c>
      <c r="BF516" s="20">
        <f t="shared" si="218"/>
        <v>2.7777777777777776E-2</v>
      </c>
      <c r="BG516" s="20">
        <f t="shared" si="218"/>
        <v>2.7777777777777776E-2</v>
      </c>
      <c r="BH516" s="20">
        <f t="shared" si="218"/>
        <v>4.1666666666666664E-2</v>
      </c>
      <c r="BI516" s="20">
        <f t="shared" si="218"/>
        <v>5.5555555555555552E-2</v>
      </c>
      <c r="BJ516" s="20">
        <f t="shared" si="218"/>
        <v>8.3333333333333343E-2</v>
      </c>
      <c r="BK516" s="20">
        <f t="shared" si="218"/>
        <v>8.3333333333333343E-2</v>
      </c>
      <c r="BL516" s="20">
        <f t="shared" si="218"/>
        <v>9.7222222222222238E-2</v>
      </c>
      <c r="BM516" s="20">
        <f t="shared" si="218"/>
        <v>4.1666666666666664E-2</v>
      </c>
      <c r="BN516" s="20">
        <f t="shared" ref="BN516:BU516" si="222">SUM(IF(BN374="X",TIME(0,20,0),0),IF(BN379="X",TIME(0,20,0),0),IF(BN384="X",TIME(0,20,0),0),IF(BN389="X",TIME(0,20,0),0),IF(BN394="X",TIME(0,20,0),0),IF(BN399="X",TIME(0,20,0),0),IF(BN404="X",TIME(0,20,0),0),IF(BN409="X",TIME(0,20,0),0),IF(BN414="X",TIME(0,20,0),0),IF(BN419="X",TIME(0,20,0),0),IF(BN424="X",TIME(0,20,0),0),IF(BN429="X",TIME(0,20,0),0),IF(BN434="X",TIME(0,20,0),0),IF(BN439="X",TIME(0,20,0),0),IF(BN444="X",TIME(0,20,0),0),IF(BN449="X",TIME(0,20,0),0),IF(BN454="X",TIME(0,20,0),0),IF(BN459="X",TIME(0,20,0),0),IF(BN464="X",TIME(0,20,0),0),IF(BN469="X",TIME(0,20,0),0),IF(BN474="X",TIME(0,20,0),0),IF(BN479="X",TIME(0,20,0),0),IF(BN484="X",TIME(0,20,0),0),IF(BN489="X",TIME(0,20,0),0),IF(BN494="X",TIME(0,20,0),0),IF(BN499="X",TIME(0,20,0),0),IF(BN504="X",TIME(0,20,0),0),IF(BN509="X",TIME(0,20,0),0),0)</f>
        <v>4.1666666666666664E-2</v>
      </c>
      <c r="BO516" s="20">
        <f t="shared" si="222"/>
        <v>4.1666666666666664E-2</v>
      </c>
      <c r="BP516" s="20">
        <f t="shared" si="222"/>
        <v>0</v>
      </c>
      <c r="BQ516" s="20">
        <f t="shared" si="222"/>
        <v>0</v>
      </c>
      <c r="BR516" s="20">
        <f t="shared" si="222"/>
        <v>0</v>
      </c>
      <c r="BS516" s="20">
        <f t="shared" si="222"/>
        <v>0</v>
      </c>
      <c r="BT516" s="20">
        <f t="shared" si="222"/>
        <v>0</v>
      </c>
      <c r="BU516" s="20">
        <f t="shared" si="222"/>
        <v>0</v>
      </c>
      <c r="BW516" s="20">
        <f t="shared" si="147"/>
        <v>0</v>
      </c>
      <c r="BX516" s="20">
        <f t="shared" si="148"/>
        <v>0</v>
      </c>
      <c r="BY516" s="20">
        <f t="shared" si="149"/>
        <v>0</v>
      </c>
      <c r="BZ516" s="20">
        <f t="shared" si="150"/>
        <v>0</v>
      </c>
      <c r="CA516" s="20">
        <f t="shared" si="151"/>
        <v>0</v>
      </c>
      <c r="CB516" s="20">
        <f t="shared" si="152"/>
        <v>0</v>
      </c>
      <c r="CC516" s="20">
        <f t="shared" si="153"/>
        <v>0</v>
      </c>
      <c r="CD516" s="20">
        <f t="shared" si="154"/>
        <v>0</v>
      </c>
      <c r="CE516" s="20">
        <f t="shared" si="155"/>
        <v>0</v>
      </c>
      <c r="CF516" s="20">
        <f t="shared" si="156"/>
        <v>0</v>
      </c>
      <c r="CG516" s="20">
        <f t="shared" si="157"/>
        <v>0</v>
      </c>
      <c r="CH516" s="20">
        <f t="shared" si="158"/>
        <v>0</v>
      </c>
      <c r="CI516" s="20">
        <f t="shared" si="159"/>
        <v>0</v>
      </c>
      <c r="CJ516" s="20">
        <f t="shared" si="160"/>
        <v>0</v>
      </c>
      <c r="CK516" s="20">
        <f t="shared" si="161"/>
        <v>0</v>
      </c>
      <c r="CL516" s="20">
        <f t="shared" si="162"/>
        <v>0</v>
      </c>
      <c r="CM516" s="20">
        <f t="shared" si="163"/>
        <v>0</v>
      </c>
      <c r="CN516" s="20">
        <f t="shared" si="164"/>
        <v>0</v>
      </c>
      <c r="CO516" s="20">
        <f t="shared" si="165"/>
        <v>1.3888888888888888E-2</v>
      </c>
      <c r="CP516" s="20">
        <f t="shared" si="166"/>
        <v>0</v>
      </c>
      <c r="CQ516" s="20">
        <f t="shared" si="167"/>
        <v>0</v>
      </c>
      <c r="CR516" s="20">
        <f t="shared" si="168"/>
        <v>0</v>
      </c>
      <c r="CS516" s="20">
        <f t="shared" si="169"/>
        <v>0</v>
      </c>
      <c r="CT516" s="20">
        <f t="shared" si="170"/>
        <v>0</v>
      </c>
      <c r="CU516" s="20">
        <f t="shared" si="171"/>
        <v>1.3888888888888888E-2</v>
      </c>
      <c r="CV516" s="20">
        <f t="shared" si="172"/>
        <v>0</v>
      </c>
      <c r="CW516" s="20">
        <f t="shared" si="173"/>
        <v>0</v>
      </c>
      <c r="CX516" s="20">
        <f t="shared" si="174"/>
        <v>1.3888888888888888E-2</v>
      </c>
      <c r="CY516" s="20">
        <f t="shared" si="175"/>
        <v>1.3888888888888888E-2</v>
      </c>
      <c r="CZ516" s="20">
        <f t="shared" si="176"/>
        <v>1.3888888888888888E-2</v>
      </c>
      <c r="DA516" s="20">
        <f t="shared" si="220"/>
        <v>0</v>
      </c>
      <c r="DB516" s="20">
        <f t="shared" si="177"/>
        <v>1.3888888888888888E-2</v>
      </c>
      <c r="DC516" s="20">
        <f t="shared" si="178"/>
        <v>1.3888888888888888E-2</v>
      </c>
      <c r="DD516" s="20">
        <f t="shared" si="179"/>
        <v>1.3888888888888888E-2</v>
      </c>
      <c r="DE516" s="20">
        <f t="shared" si="180"/>
        <v>4.1666666666666664E-2</v>
      </c>
      <c r="DF516" s="20">
        <f t="shared" si="181"/>
        <v>4.1666666666666664E-2</v>
      </c>
      <c r="DG516" s="20">
        <f t="shared" si="182"/>
        <v>5.5555555555555552E-2</v>
      </c>
      <c r="DH516" s="20">
        <f t="shared" si="183"/>
        <v>5.5555555555555552E-2</v>
      </c>
      <c r="DI516" s="20">
        <f t="shared" si="184"/>
        <v>8.3333333333333343E-2</v>
      </c>
      <c r="DJ516" s="20">
        <f t="shared" si="185"/>
        <v>9.7222222222222238E-2</v>
      </c>
      <c r="DK516" s="20">
        <f t="shared" si="186"/>
        <v>9.7222222222222238E-2</v>
      </c>
      <c r="DL516" s="20">
        <f t="shared" si="187"/>
        <v>0.11111111111111113</v>
      </c>
      <c r="DM516" s="20">
        <f t="shared" si="188"/>
        <v>6.9444444444444448E-2</v>
      </c>
      <c r="DN516" s="20">
        <f t="shared" si="189"/>
        <v>5.5555555555555552E-2</v>
      </c>
      <c r="DO516" s="20">
        <f t="shared" si="190"/>
        <v>5.5555555555555552E-2</v>
      </c>
      <c r="DP516" s="20">
        <f t="shared" si="191"/>
        <v>6.9444444444444448E-2</v>
      </c>
      <c r="DQ516" s="20">
        <f t="shared" si="192"/>
        <v>6.9444444444444448E-2</v>
      </c>
      <c r="DR516" s="20">
        <f t="shared" si="193"/>
        <v>8.3333333333333343E-2</v>
      </c>
      <c r="DS516" s="20">
        <f t="shared" si="194"/>
        <v>6.9444444444444448E-2</v>
      </c>
      <c r="DT516" s="20">
        <f t="shared" si="195"/>
        <v>6.9444444444444448E-2</v>
      </c>
      <c r="DU516" s="20">
        <f t="shared" si="196"/>
        <v>8.3333333333333343E-2</v>
      </c>
      <c r="DV516" s="20">
        <f t="shared" si="197"/>
        <v>8.3333333333333343E-2</v>
      </c>
      <c r="DW516" s="20">
        <f t="shared" si="198"/>
        <v>8.3333333333333343E-2</v>
      </c>
      <c r="DX516" s="20">
        <f t="shared" si="199"/>
        <v>6.9444444444444448E-2</v>
      </c>
      <c r="DY516" s="20">
        <f t="shared" si="200"/>
        <v>5.5555555555555552E-2</v>
      </c>
      <c r="DZ516" s="20">
        <f t="shared" si="201"/>
        <v>2.7777777777777776E-2</v>
      </c>
      <c r="EA516" s="20">
        <f t="shared" si="202"/>
        <v>2.7777777777777776E-2</v>
      </c>
      <c r="EB516" s="20">
        <f t="shared" si="203"/>
        <v>2.7777777777777776E-2</v>
      </c>
      <c r="EC516" s="20">
        <f t="shared" si="204"/>
        <v>4.1666666666666664E-2</v>
      </c>
      <c r="ED516" s="20">
        <f t="shared" si="205"/>
        <v>5.5555555555555552E-2</v>
      </c>
      <c r="EE516" s="20">
        <f t="shared" si="206"/>
        <v>8.3333333333333343E-2</v>
      </c>
      <c r="EF516" s="20">
        <f t="shared" si="207"/>
        <v>8.3333333333333343E-2</v>
      </c>
      <c r="EG516" s="20">
        <f t="shared" si="208"/>
        <v>9.7222222222222238E-2</v>
      </c>
      <c r="EH516" s="20">
        <f t="shared" si="209"/>
        <v>4.1666666666666664E-2</v>
      </c>
      <c r="EI516" s="20">
        <f t="shared" si="210"/>
        <v>4.1666666666666664E-2</v>
      </c>
      <c r="EJ516" s="20">
        <f t="shared" si="211"/>
        <v>4.1666666666666664E-2</v>
      </c>
      <c r="EK516" s="20">
        <f t="shared" si="212"/>
        <v>0</v>
      </c>
      <c r="EL516" s="20">
        <f t="shared" si="213"/>
        <v>0</v>
      </c>
      <c r="EM516" s="20">
        <f t="shared" si="214"/>
        <v>0</v>
      </c>
      <c r="EN516" s="20">
        <f t="shared" si="215"/>
        <v>0</v>
      </c>
      <c r="EO516" s="20">
        <f t="shared" si="216"/>
        <v>0</v>
      </c>
      <c r="EP516" s="20">
        <f t="shared" si="217"/>
        <v>0</v>
      </c>
    </row>
    <row r="517" spans="1:146" x14ac:dyDescent="0.25">
      <c r="A517" s="1"/>
      <c r="B517" s="20">
        <f t="shared" ref="B517:AE517" si="223">SUM(IF(B375="X",TIME(0,20,0),0),IF(B380="X",TIME(0,20,0),0),IF(B385="X",TIME(0,20,0),0),IF(B390="X",TIME(0,20,0),0),IF(B395="X",TIME(0,20,0),0),IF(B400="X",TIME(0,20,0),0),IF(B405="X",TIME(0,20,0),0),IF(B410="X",TIME(0,20,0),0),IF(B415="X",TIME(0,20,0),0),IF(B420="X",TIME(0,20,0),0),IF(B425="X",TIME(0,20,0),0),IF(B430="X",TIME(0,20,0),0),IF(B435="X",TIME(0,20,0),0),IF(B440="X",TIME(0,20,0),0),IF(B445="X",TIME(0,20,0),0),IF(B450="X",TIME(0,20,0),0),IF(B455="X",TIME(0,20,0),0),IF(B460="X",TIME(0,20,0),0),IF(B465="X",TIME(0,20,0),0),IF(B470="X",TIME(0,20,0),0),IF(B475="X",TIME(0,20,0),0),IF(B480="X",TIME(0,20,0),0),IF(B485="X",TIME(0,20,0),0),IF(B490="X",TIME(0,20,0),0),IF(B495="X",TIME(0,20,0),0),IF(B500="X",TIME(0,20,0),0),IF(B505="X",TIME(0,20,0),0),IF(B510="X",TIME(0,20,0),0),0)</f>
        <v>0</v>
      </c>
      <c r="C517" s="20">
        <f t="shared" si="223"/>
        <v>0</v>
      </c>
      <c r="D517" s="20">
        <f t="shared" si="223"/>
        <v>0</v>
      </c>
      <c r="E517" s="20">
        <f t="shared" si="223"/>
        <v>0</v>
      </c>
      <c r="F517" s="20">
        <f t="shared" si="223"/>
        <v>0</v>
      </c>
      <c r="G517" s="20">
        <f t="shared" si="223"/>
        <v>0</v>
      </c>
      <c r="H517" s="20">
        <f t="shared" si="223"/>
        <v>0</v>
      </c>
      <c r="I517" s="20">
        <f t="shared" si="223"/>
        <v>0</v>
      </c>
      <c r="J517" s="20">
        <f t="shared" si="223"/>
        <v>0</v>
      </c>
      <c r="K517" s="20">
        <f t="shared" si="223"/>
        <v>0</v>
      </c>
      <c r="L517" s="20">
        <f t="shared" si="223"/>
        <v>0</v>
      </c>
      <c r="M517" s="20">
        <f t="shared" si="223"/>
        <v>0</v>
      </c>
      <c r="N517" s="20">
        <f t="shared" si="223"/>
        <v>0</v>
      </c>
      <c r="O517" s="20">
        <f t="shared" si="223"/>
        <v>0</v>
      </c>
      <c r="P517" s="20">
        <f t="shared" si="223"/>
        <v>0</v>
      </c>
      <c r="Q517" s="20">
        <f t="shared" si="223"/>
        <v>0</v>
      </c>
      <c r="R517" s="20">
        <f t="shared" si="223"/>
        <v>0</v>
      </c>
      <c r="S517" s="20">
        <f t="shared" si="223"/>
        <v>0</v>
      </c>
      <c r="T517" s="20">
        <f t="shared" si="223"/>
        <v>0</v>
      </c>
      <c r="U517" s="20">
        <f t="shared" si="223"/>
        <v>0</v>
      </c>
      <c r="V517" s="20">
        <f t="shared" si="223"/>
        <v>0</v>
      </c>
      <c r="W517" s="20">
        <f t="shared" si="223"/>
        <v>0</v>
      </c>
      <c r="X517" s="20">
        <f t="shared" si="223"/>
        <v>0</v>
      </c>
      <c r="Y517" s="20">
        <f t="shared" si="223"/>
        <v>0</v>
      </c>
      <c r="Z517" s="20">
        <f t="shared" si="223"/>
        <v>0</v>
      </c>
      <c r="AA517" s="20">
        <f t="shared" si="223"/>
        <v>0</v>
      </c>
      <c r="AB517" s="20">
        <f t="shared" si="223"/>
        <v>1.3888888888888888E-2</v>
      </c>
      <c r="AC517" s="20">
        <f t="shared" si="223"/>
        <v>0</v>
      </c>
      <c r="AD517" s="20">
        <f t="shared" si="223"/>
        <v>0</v>
      </c>
      <c r="AE517" s="20">
        <f t="shared" si="223"/>
        <v>0</v>
      </c>
      <c r="AF517" s="20">
        <f t="shared" si="218"/>
        <v>0</v>
      </c>
      <c r="AG517" s="20">
        <f t="shared" si="218"/>
        <v>0</v>
      </c>
      <c r="AH517" s="20">
        <f t="shared" si="218"/>
        <v>0</v>
      </c>
      <c r="AI517" s="20">
        <f t="shared" si="218"/>
        <v>1.3888888888888888E-2</v>
      </c>
      <c r="AJ517" s="20">
        <f t="shared" si="218"/>
        <v>2.7777777777777776E-2</v>
      </c>
      <c r="AK517" s="20">
        <f t="shared" si="218"/>
        <v>1.3888888888888888E-2</v>
      </c>
      <c r="AL517" s="20">
        <f t="shared" si="218"/>
        <v>0</v>
      </c>
      <c r="AM517" s="20">
        <f t="shared" si="218"/>
        <v>0</v>
      </c>
      <c r="AN517" s="20">
        <f t="shared" si="218"/>
        <v>0</v>
      </c>
      <c r="AO517" s="20">
        <f t="shared" si="218"/>
        <v>4.1666666666666664E-2</v>
      </c>
      <c r="AP517" s="20">
        <f t="shared" si="218"/>
        <v>4.1666666666666664E-2</v>
      </c>
      <c r="AQ517" s="20">
        <f t="shared" si="218"/>
        <v>6.9444444444444448E-2</v>
      </c>
      <c r="AR517" s="20">
        <f t="shared" si="218"/>
        <v>6.9444444444444448E-2</v>
      </c>
      <c r="AS517" s="20">
        <f t="shared" si="218"/>
        <v>6.9444444444444448E-2</v>
      </c>
      <c r="AT517" s="20">
        <f t="shared" si="218"/>
        <v>8.3333333333333343E-2</v>
      </c>
      <c r="AU517" s="20">
        <f t="shared" si="218"/>
        <v>6.9444444444444448E-2</v>
      </c>
      <c r="AV517" s="20">
        <f t="shared" si="218"/>
        <v>6.9444444444444448E-2</v>
      </c>
      <c r="AW517" s="20">
        <f t="shared" si="218"/>
        <v>4.1666666666666664E-2</v>
      </c>
      <c r="AX517" s="20">
        <f t="shared" si="218"/>
        <v>5.5555555555555552E-2</v>
      </c>
      <c r="AY517" s="20">
        <f t="shared" si="218"/>
        <v>5.5555555555555552E-2</v>
      </c>
      <c r="AZ517" s="20">
        <f t="shared" si="218"/>
        <v>5.5555555555555552E-2</v>
      </c>
      <c r="BA517" s="20">
        <f t="shared" si="218"/>
        <v>4.1666666666666664E-2</v>
      </c>
      <c r="BB517" s="20">
        <f t="shared" si="218"/>
        <v>2.7777777777777776E-2</v>
      </c>
      <c r="BC517" s="20">
        <f t="shared" si="218"/>
        <v>6.9444444444444448E-2</v>
      </c>
      <c r="BD517" s="20">
        <f t="shared" si="218"/>
        <v>5.5555555555555552E-2</v>
      </c>
      <c r="BE517" s="20">
        <f t="shared" si="218"/>
        <v>2.7777777777777776E-2</v>
      </c>
      <c r="BF517" s="20">
        <f t="shared" si="218"/>
        <v>4.1666666666666664E-2</v>
      </c>
      <c r="BG517" s="20">
        <f t="shared" si="218"/>
        <v>2.7777777777777776E-2</v>
      </c>
      <c r="BH517" s="20">
        <f t="shared" si="218"/>
        <v>4.1666666666666664E-2</v>
      </c>
      <c r="BI517" s="20">
        <f t="shared" si="218"/>
        <v>2.7777777777777776E-2</v>
      </c>
      <c r="BJ517" s="20">
        <f t="shared" si="218"/>
        <v>2.7777777777777776E-2</v>
      </c>
      <c r="BK517" s="20">
        <f t="shared" si="218"/>
        <v>4.1666666666666664E-2</v>
      </c>
      <c r="BL517" s="20">
        <f t="shared" si="218"/>
        <v>5.5555555555555552E-2</v>
      </c>
      <c r="BM517" s="20">
        <f t="shared" si="218"/>
        <v>5.5555555555555552E-2</v>
      </c>
      <c r="BN517" s="20">
        <f t="shared" ref="BN517:BU517" si="224">SUM(IF(BN375="X",TIME(0,20,0),0),IF(BN380="X",TIME(0,20,0),0),IF(BN385="X",TIME(0,20,0),0),IF(BN390="X",TIME(0,20,0),0),IF(BN395="X",TIME(0,20,0),0),IF(BN400="X",TIME(0,20,0),0),IF(BN405="X",TIME(0,20,0),0),IF(BN410="X",TIME(0,20,0),0),IF(BN415="X",TIME(0,20,0),0),IF(BN420="X",TIME(0,20,0),0),IF(BN425="X",TIME(0,20,0),0),IF(BN430="X",TIME(0,20,0),0),IF(BN435="X",TIME(0,20,0),0),IF(BN440="X",TIME(0,20,0),0),IF(BN445="X",TIME(0,20,0),0),IF(BN450="X",TIME(0,20,0),0),IF(BN455="X",TIME(0,20,0),0),IF(BN460="X",TIME(0,20,0),0),IF(BN465="X",TIME(0,20,0),0),IF(BN470="X",TIME(0,20,0),0),IF(BN475="X",TIME(0,20,0),0),IF(BN480="X",TIME(0,20,0),0),IF(BN485="X",TIME(0,20,0),0),IF(BN490="X",TIME(0,20,0),0),IF(BN495="X",TIME(0,20,0),0),IF(BN500="X",TIME(0,20,0),0),IF(BN505="X",TIME(0,20,0),0),IF(BN510="X",TIME(0,20,0),0),0)</f>
        <v>2.7777777777777776E-2</v>
      </c>
      <c r="BO517" s="20">
        <f t="shared" si="224"/>
        <v>5.5555555555555552E-2</v>
      </c>
      <c r="BP517" s="20">
        <f t="shared" si="224"/>
        <v>4.1666666666666664E-2</v>
      </c>
      <c r="BQ517" s="20">
        <f t="shared" si="224"/>
        <v>4.1666666666666664E-2</v>
      </c>
      <c r="BR517" s="20">
        <f t="shared" si="224"/>
        <v>4.1666666666666664E-2</v>
      </c>
      <c r="BS517" s="20">
        <f t="shared" si="224"/>
        <v>1.3888888888888888E-2</v>
      </c>
      <c r="BT517" s="20">
        <f t="shared" si="224"/>
        <v>1.3888888888888888E-2</v>
      </c>
      <c r="BU517" s="20">
        <f t="shared" si="224"/>
        <v>1.3888888888888888E-2</v>
      </c>
      <c r="BW517" s="20">
        <f t="shared" si="147"/>
        <v>0</v>
      </c>
      <c r="BX517" s="20">
        <f t="shared" si="148"/>
        <v>0</v>
      </c>
      <c r="BY517" s="20">
        <f t="shared" si="149"/>
        <v>0</v>
      </c>
      <c r="BZ517" s="20">
        <f t="shared" si="150"/>
        <v>0</v>
      </c>
      <c r="CA517" s="20">
        <f t="shared" si="151"/>
        <v>0</v>
      </c>
      <c r="CB517" s="20">
        <f t="shared" si="152"/>
        <v>0</v>
      </c>
      <c r="CC517" s="20">
        <f t="shared" si="153"/>
        <v>0</v>
      </c>
      <c r="CD517" s="20">
        <f t="shared" si="154"/>
        <v>0</v>
      </c>
      <c r="CE517" s="20">
        <f t="shared" si="155"/>
        <v>0</v>
      </c>
      <c r="CF517" s="20">
        <f t="shared" si="156"/>
        <v>0</v>
      </c>
      <c r="CG517" s="20">
        <f t="shared" si="157"/>
        <v>0</v>
      </c>
      <c r="CH517" s="20">
        <f t="shared" si="158"/>
        <v>0</v>
      </c>
      <c r="CI517" s="20">
        <f t="shared" si="159"/>
        <v>0</v>
      </c>
      <c r="CJ517" s="20">
        <f t="shared" si="160"/>
        <v>0</v>
      </c>
      <c r="CK517" s="20">
        <f t="shared" si="161"/>
        <v>0</v>
      </c>
      <c r="CL517" s="20">
        <f t="shared" si="162"/>
        <v>0</v>
      </c>
      <c r="CM517" s="20">
        <f t="shared" si="163"/>
        <v>0</v>
      </c>
      <c r="CN517" s="20">
        <f t="shared" si="164"/>
        <v>0</v>
      </c>
      <c r="CO517" s="20">
        <f t="shared" si="165"/>
        <v>0</v>
      </c>
      <c r="CP517" s="20">
        <f t="shared" si="166"/>
        <v>0</v>
      </c>
      <c r="CQ517" s="20">
        <f t="shared" si="167"/>
        <v>0</v>
      </c>
      <c r="CR517" s="20">
        <f t="shared" si="168"/>
        <v>0</v>
      </c>
      <c r="CS517" s="20">
        <f t="shared" si="169"/>
        <v>0</v>
      </c>
      <c r="CT517" s="20">
        <f t="shared" si="170"/>
        <v>0</v>
      </c>
      <c r="CU517" s="20">
        <f t="shared" si="171"/>
        <v>0</v>
      </c>
      <c r="CV517" s="20">
        <f t="shared" si="172"/>
        <v>0</v>
      </c>
      <c r="CW517" s="20">
        <f t="shared" si="173"/>
        <v>1.3888888888888888E-2</v>
      </c>
      <c r="CX517" s="20">
        <f t="shared" si="174"/>
        <v>0</v>
      </c>
      <c r="CY517" s="20">
        <f t="shared" si="175"/>
        <v>0</v>
      </c>
      <c r="CZ517" s="20">
        <f t="shared" si="176"/>
        <v>0</v>
      </c>
      <c r="DA517" s="20">
        <f t="shared" si="220"/>
        <v>0</v>
      </c>
      <c r="DB517" s="20">
        <f t="shared" si="177"/>
        <v>0</v>
      </c>
      <c r="DC517" s="20">
        <f t="shared" si="178"/>
        <v>0</v>
      </c>
      <c r="DD517" s="20">
        <f t="shared" si="179"/>
        <v>1.3888888888888888E-2</v>
      </c>
      <c r="DE517" s="20">
        <f t="shared" si="180"/>
        <v>2.7777777777777776E-2</v>
      </c>
      <c r="DF517" s="20">
        <f t="shared" si="181"/>
        <v>1.3888888888888888E-2</v>
      </c>
      <c r="DG517" s="20">
        <f t="shared" si="182"/>
        <v>0</v>
      </c>
      <c r="DH517" s="20">
        <f t="shared" si="183"/>
        <v>0</v>
      </c>
      <c r="DI517" s="20">
        <f t="shared" si="184"/>
        <v>0</v>
      </c>
      <c r="DJ517" s="20">
        <f t="shared" si="185"/>
        <v>4.1666666666666664E-2</v>
      </c>
      <c r="DK517" s="20">
        <f t="shared" si="186"/>
        <v>4.1666666666666664E-2</v>
      </c>
      <c r="DL517" s="20">
        <f t="shared" si="187"/>
        <v>6.9444444444444448E-2</v>
      </c>
      <c r="DM517" s="20">
        <f t="shared" si="188"/>
        <v>6.9444444444444448E-2</v>
      </c>
      <c r="DN517" s="20">
        <f t="shared" si="189"/>
        <v>6.9444444444444448E-2</v>
      </c>
      <c r="DO517" s="20">
        <f t="shared" si="190"/>
        <v>8.3333333333333343E-2</v>
      </c>
      <c r="DP517" s="20">
        <f t="shared" si="191"/>
        <v>6.9444444444444448E-2</v>
      </c>
      <c r="DQ517" s="20">
        <f t="shared" si="192"/>
        <v>6.9444444444444448E-2</v>
      </c>
      <c r="DR517" s="20">
        <f t="shared" si="193"/>
        <v>4.1666666666666664E-2</v>
      </c>
      <c r="DS517" s="20">
        <f t="shared" si="194"/>
        <v>5.5555555555555552E-2</v>
      </c>
      <c r="DT517" s="20">
        <f t="shared" si="195"/>
        <v>5.5555555555555552E-2</v>
      </c>
      <c r="DU517" s="20">
        <f t="shared" si="196"/>
        <v>5.5555555555555552E-2</v>
      </c>
      <c r="DV517" s="20">
        <f t="shared" si="197"/>
        <v>4.1666666666666664E-2</v>
      </c>
      <c r="DW517" s="20">
        <f t="shared" si="198"/>
        <v>2.7777777777777776E-2</v>
      </c>
      <c r="DX517" s="20">
        <f t="shared" si="199"/>
        <v>6.9444444444444448E-2</v>
      </c>
      <c r="DY517" s="20">
        <f t="shared" si="200"/>
        <v>5.5555555555555552E-2</v>
      </c>
      <c r="DZ517" s="20">
        <f t="shared" si="201"/>
        <v>2.7777777777777776E-2</v>
      </c>
      <c r="EA517" s="20">
        <f t="shared" si="202"/>
        <v>4.1666666666666664E-2</v>
      </c>
      <c r="EB517" s="20">
        <f t="shared" si="203"/>
        <v>2.7777777777777776E-2</v>
      </c>
      <c r="EC517" s="20">
        <f t="shared" si="204"/>
        <v>4.1666666666666664E-2</v>
      </c>
      <c r="ED517" s="20">
        <f t="shared" si="205"/>
        <v>2.7777777777777776E-2</v>
      </c>
      <c r="EE517" s="20">
        <f t="shared" si="206"/>
        <v>2.7777777777777776E-2</v>
      </c>
      <c r="EF517" s="20">
        <f t="shared" si="207"/>
        <v>4.1666666666666664E-2</v>
      </c>
      <c r="EG517" s="20">
        <f t="shared" si="208"/>
        <v>5.5555555555555552E-2</v>
      </c>
      <c r="EH517" s="20">
        <f t="shared" si="209"/>
        <v>5.5555555555555552E-2</v>
      </c>
      <c r="EI517" s="20">
        <f t="shared" si="210"/>
        <v>2.7777777777777776E-2</v>
      </c>
      <c r="EJ517" s="20">
        <f t="shared" si="211"/>
        <v>5.5555555555555552E-2</v>
      </c>
      <c r="EK517" s="20">
        <f t="shared" si="212"/>
        <v>4.1666666666666664E-2</v>
      </c>
      <c r="EL517" s="20">
        <f t="shared" si="213"/>
        <v>4.1666666666666664E-2</v>
      </c>
      <c r="EM517" s="20">
        <f t="shared" si="214"/>
        <v>4.1666666666666664E-2</v>
      </c>
      <c r="EN517" s="20">
        <f t="shared" si="215"/>
        <v>1.3888888888888888E-2</v>
      </c>
      <c r="EO517" s="20">
        <f t="shared" si="216"/>
        <v>1.3888888888888888E-2</v>
      </c>
      <c r="EP517" s="20">
        <f t="shared" si="217"/>
        <v>1.3888888888888888E-2</v>
      </c>
    </row>
    <row r="518" spans="1:146" x14ac:dyDescent="0.25">
      <c r="A518" s="1"/>
      <c r="D518" s="1"/>
      <c r="G518" s="1"/>
      <c r="J518" s="1"/>
      <c r="M518" s="1"/>
      <c r="P518" s="1"/>
      <c r="S518" s="1"/>
      <c r="V518" s="1"/>
      <c r="Y518" s="1"/>
      <c r="AB518" s="1"/>
      <c r="AE518" s="1"/>
      <c r="AH518" s="1"/>
      <c r="AK518" s="1"/>
      <c r="AN518" s="1"/>
      <c r="AQ518" s="1"/>
      <c r="AT518" s="1"/>
      <c r="AW518" s="1"/>
      <c r="AZ518" s="1"/>
      <c r="BC518" s="1"/>
      <c r="BF518" s="1"/>
      <c r="BI518" s="1"/>
      <c r="BL518" s="1"/>
      <c r="BO518" s="1"/>
      <c r="BR518" s="1"/>
      <c r="BU518" s="1"/>
    </row>
    <row r="519" spans="1:146" x14ac:dyDescent="0.25">
      <c r="A519" s="1"/>
      <c r="B519" s="21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</row>
    <row r="520" spans="1:146" x14ac:dyDescent="0.25">
      <c r="A520" s="1"/>
      <c r="B520" s="21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X520" s="24">
        <v>0.29166666666666669</v>
      </c>
      <c r="BY520" s="24">
        <v>0.33333333333333298</v>
      </c>
      <c r="BZ520" s="24">
        <v>0.375</v>
      </c>
      <c r="CA520" s="24">
        <v>0.41666666666666702</v>
      </c>
      <c r="CB520" s="24">
        <v>0.45833333333333298</v>
      </c>
      <c r="CC520" s="24">
        <v>0.5</v>
      </c>
      <c r="CD520" s="24">
        <v>0.54166666666666696</v>
      </c>
      <c r="CE520" s="24">
        <v>0.58333333333333304</v>
      </c>
      <c r="CF520" s="24">
        <v>0.625</v>
      </c>
      <c r="CG520" s="24">
        <v>0.66666666666666696</v>
      </c>
      <c r="CH520" s="24">
        <v>0.70833333333333304</v>
      </c>
      <c r="CI520" s="24">
        <v>0.75</v>
      </c>
      <c r="CJ520" s="24">
        <v>0.79166666666666297</v>
      </c>
      <c r="CK520" s="24">
        <v>0.83333333333332904</v>
      </c>
      <c r="CL520" s="24">
        <v>0.874999999999995</v>
      </c>
      <c r="CM520" s="24">
        <v>0.91666666666666097</v>
      </c>
      <c r="CN520" s="24">
        <v>0.95833333333332804</v>
      </c>
      <c r="CO520" s="24">
        <v>0.999999999999994</v>
      </c>
      <c r="CP520" s="24">
        <v>1.0416666666666601</v>
      </c>
      <c r="CQ520" s="24">
        <v>1.0833333333333299</v>
      </c>
      <c r="CR520" s="24">
        <v>1.12499999999999</v>
      </c>
      <c r="CS520" s="24">
        <v>1.1666666666666601</v>
      </c>
      <c r="CT520" s="24">
        <v>1.2083333333333299</v>
      </c>
      <c r="CU520" s="24">
        <v>1.24999999999999</v>
      </c>
    </row>
    <row r="521" spans="1:146" x14ac:dyDescent="0.25">
      <c r="A521" s="2"/>
      <c r="B521" s="21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W521" s="23"/>
      <c r="BX521" s="20">
        <f>SUM(BW514:BY514)</f>
        <v>0</v>
      </c>
      <c r="BY521" s="20">
        <f>SUM(BZ514:CB514)</f>
        <v>0</v>
      </c>
      <c r="BZ521" s="20">
        <f>SUM(CC514:CE514)</f>
        <v>0</v>
      </c>
      <c r="CA521" s="20">
        <f>SUM(CF514:CH514)</f>
        <v>0</v>
      </c>
      <c r="CB521" s="20">
        <f>SUM(CI514:CK514)</f>
        <v>0</v>
      </c>
      <c r="CC521" s="20">
        <f>SUM(CL514:CN514)</f>
        <v>0</v>
      </c>
      <c r="CD521" s="20">
        <f>SUM(CO514:CQ514)</f>
        <v>0</v>
      </c>
      <c r="CE521" s="20">
        <f>SUM(CR514:CT514)</f>
        <v>0</v>
      </c>
      <c r="CF521" s="20">
        <f>SUM(CU514:CW514)</f>
        <v>0</v>
      </c>
      <c r="CG521" s="20">
        <f>SUM(CX514:CZ514)</f>
        <v>0</v>
      </c>
      <c r="CH521" s="20">
        <f>SUM(DA514:DC514)</f>
        <v>4.1666666666666664E-2</v>
      </c>
      <c r="CI521" s="20">
        <f>SUM(DD514:DF514)</f>
        <v>5.5555555555555552E-2</v>
      </c>
      <c r="CJ521" s="20">
        <f>SUM(DG514:DI514)</f>
        <v>0.27777777777777779</v>
      </c>
      <c r="CK521" s="20">
        <f>SUM(DJ514:DL514)</f>
        <v>0.20833333333333334</v>
      </c>
      <c r="CL521" s="20">
        <f>SUM(DM514:DO514)</f>
        <v>0.19444444444444445</v>
      </c>
      <c r="CM521" s="20">
        <f>SUM(DP514:DR514)</f>
        <v>0.18055555555555555</v>
      </c>
      <c r="CN521" s="20">
        <f>SUM(DS514:DU514)</f>
        <v>0.22222222222222224</v>
      </c>
      <c r="CO521" s="20">
        <f>SUM(DV514:DX514)</f>
        <v>0.18055555555555555</v>
      </c>
      <c r="CP521" s="20">
        <f>SUM(DY514:EA514)</f>
        <v>0.16666666666666666</v>
      </c>
      <c r="CQ521" s="20">
        <f>SUM(EB514:ED514)</f>
        <v>0.41666666666666674</v>
      </c>
      <c r="CR521" s="20">
        <f>SUM(EE514:EG514)</f>
        <v>0.19444444444444445</v>
      </c>
      <c r="CS521" s="20">
        <f>SUM(EH514:EJ514)</f>
        <v>0.20833333333333334</v>
      </c>
      <c r="CT521" s="20">
        <f>SUM(EK514:EM514)</f>
        <v>0.1111111111111111</v>
      </c>
      <c r="CU521" s="20">
        <f>SUM(EN514:EP514)</f>
        <v>0</v>
      </c>
    </row>
    <row r="522" spans="1:146" x14ac:dyDescent="0.25">
      <c r="A522" s="1"/>
      <c r="B522" s="21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W522" s="23"/>
      <c r="BX522" s="20">
        <f>SUM(BW515:BY515)</f>
        <v>4.1666666666666664E-2</v>
      </c>
      <c r="BY522" s="20">
        <f t="shared" ref="BY522" si="225">SUM(BZ515:CB515)</f>
        <v>2.7777777777777776E-2</v>
      </c>
      <c r="BZ522" s="20">
        <f t="shared" ref="BZ522:BZ524" si="226">SUM(CC515:CE515)</f>
        <v>0</v>
      </c>
      <c r="CA522" s="20">
        <f t="shared" ref="CA522:CA524" si="227">SUM(CF515:CH515)</f>
        <v>0</v>
      </c>
      <c r="CB522" s="20">
        <f t="shared" ref="CB522:CB524" si="228">SUM(CI515:CK515)</f>
        <v>0</v>
      </c>
      <c r="CC522" s="20">
        <f t="shared" ref="CC522:CC524" si="229">SUM(CL515:CN515)</f>
        <v>0</v>
      </c>
      <c r="CD522" s="20">
        <f t="shared" ref="CD522:CD524" si="230">SUM(CO515:CQ515)</f>
        <v>0</v>
      </c>
      <c r="CE522" s="20">
        <f>SUM(CR515:CT515)</f>
        <v>0</v>
      </c>
      <c r="CF522" s="20">
        <f t="shared" ref="CF522:CF524" si="231">SUM(CU515:CW515)</f>
        <v>0</v>
      </c>
      <c r="CG522" s="20">
        <f t="shared" ref="CG522:CG524" si="232">SUM(CX515:CZ515)</f>
        <v>0</v>
      </c>
      <c r="CH522" s="20">
        <f t="shared" ref="CH522:CH524" si="233">SUM(DA515:DC515)</f>
        <v>5.5555555555555552E-2</v>
      </c>
      <c r="CI522" s="20">
        <f t="shared" ref="CI522:CI524" si="234">SUM(DD515:DF515)</f>
        <v>6.9444444444444448E-2</v>
      </c>
      <c r="CJ522" s="20">
        <f t="shared" ref="CJ522:CJ524" si="235">SUM(DG515:DI515)</f>
        <v>0.23611111111111116</v>
      </c>
      <c r="CK522" s="20">
        <f t="shared" ref="CK522:CK524" si="236">SUM(DJ515:DL515)</f>
        <v>0.37500000000000011</v>
      </c>
      <c r="CL522" s="20">
        <f t="shared" ref="CL522:CL523" si="237">SUM(DM515:DO515)</f>
        <v>0.56944444444444464</v>
      </c>
      <c r="CM522" s="20">
        <f t="shared" ref="CM522:CM524" si="238">SUM(DP515:DR515)</f>
        <v>0.58333333333333348</v>
      </c>
      <c r="CN522" s="20">
        <f t="shared" ref="CN522:CN524" si="239">SUM(DS515:DU515)</f>
        <v>0.55555555555555569</v>
      </c>
      <c r="CO522" s="20">
        <f t="shared" ref="CO522:CO524" si="240">SUM(DV515:DX515)</f>
        <v>0.61111111111111127</v>
      </c>
      <c r="CP522" s="20">
        <f t="shared" ref="CP522:CP524" si="241">SUM(DY515:EA515)</f>
        <v>0.76388888888888906</v>
      </c>
      <c r="CQ522" s="20">
        <f t="shared" ref="CQ522:CQ524" si="242">SUM(EB515:ED515)</f>
        <v>0.5277777777777779</v>
      </c>
      <c r="CR522" s="20">
        <f t="shared" ref="CR522:CR524" si="243">SUM(EE515:EG515)</f>
        <v>0.5277777777777779</v>
      </c>
      <c r="CS522" s="20">
        <f t="shared" ref="CS522:CS524" si="244">SUM(EH515:EJ515)</f>
        <v>0.23611111111111113</v>
      </c>
      <c r="CT522" s="20">
        <f t="shared" ref="CT522:CT524" si="245">SUM(EK515:EM515)</f>
        <v>2.7777777777777776E-2</v>
      </c>
      <c r="CU522" s="20">
        <f t="shared" ref="CU522:CU524" si="246">SUM(EN515:EP515)</f>
        <v>4.1666666666666664E-2</v>
      </c>
    </row>
    <row r="523" spans="1:146" x14ac:dyDescent="0.25">
      <c r="A523" s="1"/>
      <c r="D523" s="1"/>
      <c r="G523" s="1"/>
      <c r="J523" s="1"/>
      <c r="M523" s="1"/>
      <c r="P523" s="1"/>
      <c r="S523" s="1"/>
      <c r="V523" s="1"/>
      <c r="Y523" s="1"/>
      <c r="AB523" s="1"/>
      <c r="AE523" s="1"/>
      <c r="AH523" s="1"/>
      <c r="AK523" s="1"/>
      <c r="AN523" s="1"/>
      <c r="AQ523" s="1"/>
      <c r="AT523" s="1"/>
      <c r="AW523" s="1"/>
      <c r="AZ523" s="1"/>
      <c r="BC523" s="1"/>
      <c r="BF523" s="1"/>
      <c r="BI523" s="1"/>
      <c r="BL523" s="1"/>
      <c r="BO523" s="1"/>
      <c r="BR523" s="1"/>
      <c r="BU523" s="1"/>
      <c r="BW523" s="23"/>
      <c r="BX523" s="20">
        <f>SUM(BW516:BY516)</f>
        <v>0</v>
      </c>
      <c r="BY523" s="20">
        <f>SUM(BZ516:CB516)</f>
        <v>0</v>
      </c>
      <c r="BZ523" s="20">
        <f t="shared" si="226"/>
        <v>0</v>
      </c>
      <c r="CA523" s="20">
        <f t="shared" si="227"/>
        <v>0</v>
      </c>
      <c r="CB523" s="20">
        <f t="shared" si="228"/>
        <v>0</v>
      </c>
      <c r="CC523" s="20">
        <f t="shared" si="229"/>
        <v>0</v>
      </c>
      <c r="CD523" s="20">
        <f t="shared" si="230"/>
        <v>1.3888888888888888E-2</v>
      </c>
      <c r="CE523" s="20">
        <f t="shared" ref="CE523:CE524" si="247">SUM(CR516:CT516)</f>
        <v>0</v>
      </c>
      <c r="CF523" s="20">
        <f t="shared" si="231"/>
        <v>1.3888888888888888E-2</v>
      </c>
      <c r="CG523" s="20">
        <f t="shared" si="232"/>
        <v>4.1666666666666664E-2</v>
      </c>
      <c r="CH523" s="20">
        <f t="shared" si="233"/>
        <v>2.7777777777777776E-2</v>
      </c>
      <c r="CI523" s="20">
        <f t="shared" si="234"/>
        <v>9.722222222222221E-2</v>
      </c>
      <c r="CJ523" s="20">
        <f t="shared" si="235"/>
        <v>0.19444444444444445</v>
      </c>
      <c r="CK523" s="20">
        <f t="shared" si="236"/>
        <v>0.30555555555555558</v>
      </c>
      <c r="CL523" s="20">
        <f t="shared" si="237"/>
        <v>0.18055555555555555</v>
      </c>
      <c r="CM523" s="20">
        <f t="shared" si="238"/>
        <v>0.22222222222222224</v>
      </c>
      <c r="CN523" s="20">
        <f t="shared" si="239"/>
        <v>0.22222222222222224</v>
      </c>
      <c r="CO523" s="20">
        <f t="shared" si="240"/>
        <v>0.23611111111111113</v>
      </c>
      <c r="CP523" s="20">
        <f t="shared" si="241"/>
        <v>0.1111111111111111</v>
      </c>
      <c r="CQ523" s="20">
        <f t="shared" si="242"/>
        <v>0.125</v>
      </c>
      <c r="CR523" s="20">
        <f t="shared" si="243"/>
        <v>0.26388888888888895</v>
      </c>
      <c r="CS523" s="20">
        <f t="shared" si="244"/>
        <v>0.125</v>
      </c>
      <c r="CT523" s="20">
        <f t="shared" si="245"/>
        <v>0</v>
      </c>
      <c r="CU523" s="20">
        <f t="shared" si="246"/>
        <v>0</v>
      </c>
    </row>
    <row r="524" spans="1:146" x14ac:dyDescent="0.25">
      <c r="A524" s="1"/>
      <c r="D524" s="1"/>
      <c r="G524" s="1"/>
      <c r="J524" s="1"/>
      <c r="M524" s="1"/>
      <c r="P524" s="1"/>
      <c r="S524" s="1"/>
      <c r="V524" s="1"/>
      <c r="Y524" s="1"/>
      <c r="AB524" s="1"/>
      <c r="AE524" s="1"/>
      <c r="AH524" s="1"/>
      <c r="AK524" s="1"/>
      <c r="AN524" s="1"/>
      <c r="AQ524" s="1"/>
      <c r="AT524" s="1"/>
      <c r="AW524" s="1"/>
      <c r="AZ524" s="1"/>
      <c r="BC524" s="1"/>
      <c r="BF524" s="1"/>
      <c r="BI524" s="1"/>
      <c r="BL524" s="1"/>
      <c r="BO524" s="1"/>
      <c r="BR524" s="1"/>
      <c r="BU524" s="1"/>
      <c r="BW524" s="23"/>
      <c r="BX524" s="20">
        <f>SUM(BW517:BY517)</f>
        <v>0</v>
      </c>
      <c r="BY524" s="20">
        <f t="shared" ref="BY524" si="248">SUM(BZ517:CB517)</f>
        <v>0</v>
      </c>
      <c r="BZ524" s="20">
        <f t="shared" si="226"/>
        <v>0</v>
      </c>
      <c r="CA524" s="20">
        <f t="shared" si="227"/>
        <v>0</v>
      </c>
      <c r="CB524" s="20">
        <f t="shared" si="228"/>
        <v>0</v>
      </c>
      <c r="CC524" s="20">
        <f t="shared" si="229"/>
        <v>0</v>
      </c>
      <c r="CD524" s="20">
        <f t="shared" si="230"/>
        <v>0</v>
      </c>
      <c r="CE524" s="20">
        <f t="shared" si="247"/>
        <v>0</v>
      </c>
      <c r="CF524" s="20">
        <f t="shared" si="231"/>
        <v>1.3888888888888888E-2</v>
      </c>
      <c r="CG524" s="20">
        <f t="shared" si="232"/>
        <v>0</v>
      </c>
      <c r="CH524" s="20">
        <f t="shared" si="233"/>
        <v>0</v>
      </c>
      <c r="CI524" s="20">
        <f t="shared" si="234"/>
        <v>5.5555555555555552E-2</v>
      </c>
      <c r="CJ524" s="20">
        <f t="shared" si="235"/>
        <v>0</v>
      </c>
      <c r="CK524" s="20">
        <f t="shared" si="236"/>
        <v>0.15277777777777779</v>
      </c>
      <c r="CL524" s="20">
        <f>SUM(DM517:DO517)</f>
        <v>0.22222222222222224</v>
      </c>
      <c r="CM524" s="20">
        <f t="shared" si="238"/>
        <v>0.18055555555555555</v>
      </c>
      <c r="CN524" s="20">
        <f t="shared" si="239"/>
        <v>0.16666666666666666</v>
      </c>
      <c r="CO524" s="20">
        <f t="shared" si="240"/>
        <v>0.1388888888888889</v>
      </c>
      <c r="CP524" s="20">
        <f t="shared" si="241"/>
        <v>0.125</v>
      </c>
      <c r="CQ524" s="20">
        <f t="shared" si="242"/>
        <v>9.7222222222222224E-2</v>
      </c>
      <c r="CR524" s="20">
        <f t="shared" si="243"/>
        <v>0.125</v>
      </c>
      <c r="CS524" s="20">
        <f t="shared" si="244"/>
        <v>0.1388888888888889</v>
      </c>
      <c r="CT524" s="20">
        <f t="shared" si="245"/>
        <v>0.125</v>
      </c>
      <c r="CU524" s="20">
        <f t="shared" si="246"/>
        <v>4.1666666666666664E-2</v>
      </c>
    </row>
    <row r="525" spans="1:146" x14ac:dyDescent="0.25">
      <c r="A525" s="1"/>
      <c r="D525" s="1"/>
      <c r="G525" s="1"/>
      <c r="J525" s="1"/>
      <c r="M525" s="1"/>
      <c r="P525" s="1"/>
      <c r="S525" s="1"/>
      <c r="V525" s="1"/>
      <c r="Y525" s="1"/>
      <c r="AB525" s="1"/>
      <c r="AE525" s="1"/>
      <c r="AH525" s="1"/>
      <c r="AK525" s="1"/>
      <c r="AN525" s="1"/>
      <c r="AQ525" s="1"/>
      <c r="AT525" s="1"/>
      <c r="AW525" s="1"/>
      <c r="AZ525" s="1"/>
      <c r="BC525" s="1"/>
      <c r="BF525" s="1"/>
      <c r="BI525" s="1"/>
      <c r="BL525" s="1"/>
      <c r="BO525" s="1"/>
      <c r="BR525" s="1"/>
      <c r="BU525" s="1"/>
    </row>
    <row r="526" spans="1:146" x14ac:dyDescent="0.25">
      <c r="A526" s="2"/>
      <c r="D526" s="1"/>
      <c r="G526" s="1"/>
      <c r="J526" s="1"/>
      <c r="M526" s="1"/>
      <c r="P526" s="1"/>
      <c r="S526" s="1"/>
      <c r="V526" s="1"/>
      <c r="Y526" s="1"/>
      <c r="AB526" s="1"/>
      <c r="AE526" s="1"/>
      <c r="AH526" s="1"/>
      <c r="AK526" s="1"/>
      <c r="AN526" s="1"/>
      <c r="AQ526" s="1"/>
      <c r="AT526" s="1"/>
      <c r="AW526" s="1"/>
      <c r="AZ526" s="1"/>
      <c r="BC526" s="1"/>
      <c r="BF526" s="1"/>
      <c r="BI526" s="1"/>
      <c r="BL526" s="1"/>
      <c r="BO526" s="1"/>
      <c r="BR526" s="1"/>
      <c r="BU526" s="1"/>
      <c r="BX526" s="20">
        <f>SUM(BX521:BX524)</f>
        <v>4.1666666666666664E-2</v>
      </c>
      <c r="BY526" s="20">
        <f t="shared" ref="BY526:CO526" si="249">SUM(BY521:BY524)</f>
        <v>2.7777777777777776E-2</v>
      </c>
      <c r="BZ526" s="20">
        <f t="shared" si="249"/>
        <v>0</v>
      </c>
      <c r="CA526" s="20">
        <f t="shared" si="249"/>
        <v>0</v>
      </c>
      <c r="CB526" s="20">
        <f t="shared" si="249"/>
        <v>0</v>
      </c>
      <c r="CC526" s="20">
        <f t="shared" si="249"/>
        <v>0</v>
      </c>
      <c r="CD526" s="20">
        <f t="shared" si="249"/>
        <v>1.3888888888888888E-2</v>
      </c>
      <c r="CE526" s="20">
        <f t="shared" si="249"/>
        <v>0</v>
      </c>
      <c r="CF526" s="20">
        <f t="shared" si="249"/>
        <v>2.7777777777777776E-2</v>
      </c>
      <c r="CG526" s="20">
        <f t="shared" si="249"/>
        <v>4.1666666666666664E-2</v>
      </c>
      <c r="CH526" s="20">
        <f t="shared" si="249"/>
        <v>0.12499999999999999</v>
      </c>
      <c r="CI526" s="20">
        <f t="shared" si="249"/>
        <v>0.27777777777777779</v>
      </c>
      <c r="CJ526" s="20">
        <f t="shared" si="249"/>
        <v>0.70833333333333337</v>
      </c>
      <c r="CK526" s="20">
        <f t="shared" si="249"/>
        <v>1.041666666666667</v>
      </c>
      <c r="CL526" s="20">
        <f t="shared" si="249"/>
        <v>1.166666666666667</v>
      </c>
      <c r="CM526" s="20">
        <f t="shared" si="249"/>
        <v>1.1666666666666667</v>
      </c>
      <c r="CN526" s="20">
        <f t="shared" si="249"/>
        <v>1.166666666666667</v>
      </c>
      <c r="CO526" s="20">
        <f t="shared" si="249"/>
        <v>1.1666666666666667</v>
      </c>
      <c r="CP526" s="20">
        <f>SUM(CP521:CP524)</f>
        <v>1.1666666666666667</v>
      </c>
      <c r="CQ526" s="20">
        <f t="shared" ref="CQ526:CU526" si="250">SUM(CQ521:CQ524)</f>
        <v>1.166666666666667</v>
      </c>
      <c r="CR526" s="20">
        <f t="shared" si="250"/>
        <v>1.1111111111111112</v>
      </c>
      <c r="CS526" s="20">
        <f t="shared" si="250"/>
        <v>0.70833333333333326</v>
      </c>
      <c r="CT526" s="20">
        <f t="shared" si="250"/>
        <v>0.2638888888888889</v>
      </c>
      <c r="CU526" s="20">
        <f t="shared" si="250"/>
        <v>8.3333333333333329E-2</v>
      </c>
      <c r="CW526" s="20">
        <f>SUM(BX526:CU526)</f>
        <v>11.472222222222225</v>
      </c>
    </row>
    <row r="527" spans="1:146" x14ac:dyDescent="0.25">
      <c r="A527" s="1"/>
      <c r="D527" s="1"/>
      <c r="G527" s="1"/>
      <c r="J527" s="1"/>
      <c r="M527" s="1"/>
      <c r="P527" s="1"/>
      <c r="S527" s="1"/>
      <c r="V527" s="1"/>
      <c r="Y527" s="1"/>
      <c r="AB527" s="1"/>
      <c r="AE527" s="1"/>
      <c r="AH527" s="1"/>
      <c r="AK527" s="1"/>
      <c r="AN527" s="1"/>
      <c r="AQ527" s="1"/>
      <c r="AT527" s="1"/>
      <c r="AW527" s="1"/>
      <c r="AZ527" s="1"/>
      <c r="BC527" s="1"/>
      <c r="BF527" s="1"/>
      <c r="BI527" s="1"/>
      <c r="BL527" s="1"/>
      <c r="BO527" s="1"/>
      <c r="BR527" s="1"/>
      <c r="BU527" s="1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</row>
    <row r="528" spans="1:146" x14ac:dyDescent="0.25">
      <c r="A528" s="1"/>
      <c r="D528" s="1"/>
      <c r="G528" s="1"/>
      <c r="J528" s="1"/>
      <c r="M528" s="1"/>
      <c r="P528" s="1"/>
      <c r="S528" s="1"/>
      <c r="V528" s="1"/>
      <c r="Y528" s="1"/>
      <c r="AB528" s="1"/>
      <c r="AE528" s="1"/>
      <c r="AH528" s="1"/>
      <c r="AK528" s="1"/>
      <c r="AN528" s="1"/>
      <c r="AQ528" s="1"/>
      <c r="AT528" s="1"/>
      <c r="AW528" s="1"/>
      <c r="AZ528" s="1"/>
      <c r="BC528" s="1"/>
      <c r="BF528" s="1"/>
      <c r="BI528" s="1"/>
      <c r="BL528" s="1"/>
      <c r="BO528" s="1"/>
      <c r="BR528" s="1"/>
      <c r="BU528" s="1"/>
    </row>
    <row r="529" spans="1:99" x14ac:dyDescent="0.25">
      <c r="A529" s="1"/>
      <c r="D529" s="1"/>
      <c r="G529" s="1"/>
      <c r="J529" s="1"/>
      <c r="M529" s="1"/>
      <c r="P529" s="1"/>
      <c r="S529" s="1"/>
      <c r="V529" s="1"/>
      <c r="Y529" s="1"/>
      <c r="AB529" s="1"/>
      <c r="AE529" s="1"/>
      <c r="AH529" s="1"/>
      <c r="AK529" s="1"/>
      <c r="AN529" s="1"/>
      <c r="AQ529" s="1"/>
      <c r="AT529" s="1"/>
      <c r="AW529" s="1"/>
      <c r="AZ529" s="1"/>
      <c r="BC529" s="1"/>
      <c r="BF529" s="1"/>
      <c r="BI529" s="1"/>
      <c r="BL529" s="1"/>
      <c r="BO529" s="1"/>
      <c r="BR529" s="1"/>
      <c r="BU529" s="1"/>
      <c r="BW529" s="19"/>
      <c r="BX529" s="24">
        <v>0.29166666666666669</v>
      </c>
      <c r="BY529" s="24">
        <v>0.33333333333333298</v>
      </c>
      <c r="BZ529" s="24">
        <v>0.375</v>
      </c>
      <c r="CA529" s="24">
        <v>0.41666666666666702</v>
      </c>
      <c r="CB529" s="24">
        <v>0.45833333333333298</v>
      </c>
      <c r="CC529" s="24">
        <v>0.5</v>
      </c>
      <c r="CD529" s="24">
        <v>0.54166666666666696</v>
      </c>
      <c r="CE529" s="24">
        <v>0.58333333333333304</v>
      </c>
      <c r="CF529" s="24">
        <v>0.625</v>
      </c>
      <c r="CG529" s="24">
        <v>0.66666666666666696</v>
      </c>
      <c r="CH529" s="24">
        <v>0.70833333333333304</v>
      </c>
      <c r="CI529" s="24">
        <v>0.75</v>
      </c>
      <c r="CJ529" s="24">
        <v>0.79166666666666297</v>
      </c>
      <c r="CK529" s="24">
        <v>0.83333333333332904</v>
      </c>
      <c r="CL529" s="24">
        <v>0.874999999999995</v>
      </c>
      <c r="CM529" s="24">
        <v>0.91666666666666097</v>
      </c>
      <c r="CN529" s="24">
        <v>0.95833333333332804</v>
      </c>
      <c r="CO529" s="24">
        <v>0.999999999999994</v>
      </c>
      <c r="CP529" s="24">
        <v>1.0416666666666601</v>
      </c>
      <c r="CQ529" s="24">
        <v>1.0833333333333299</v>
      </c>
      <c r="CR529" s="24">
        <v>1.12499999999999</v>
      </c>
      <c r="CS529" s="24">
        <v>1.1666666666666601</v>
      </c>
      <c r="CT529" s="24">
        <v>1.2083333333333299</v>
      </c>
      <c r="CU529" s="24">
        <v>1.24999999999999</v>
      </c>
    </row>
    <row r="530" spans="1:99" x14ac:dyDescent="0.25">
      <c r="A530" s="1"/>
      <c r="D530" s="1"/>
      <c r="G530" s="1"/>
      <c r="J530" s="1"/>
      <c r="M530" s="1"/>
      <c r="P530" s="1"/>
      <c r="S530" s="1"/>
      <c r="V530" s="1"/>
      <c r="Y530" s="1"/>
      <c r="AB530" s="1"/>
      <c r="AE530" s="1"/>
      <c r="AH530" s="1"/>
      <c r="AK530" s="1"/>
      <c r="AN530" s="1"/>
      <c r="AQ530" s="1"/>
      <c r="AT530" s="1"/>
      <c r="AW530" s="1"/>
      <c r="AZ530" s="1"/>
      <c r="BC530" s="1"/>
      <c r="BF530" s="1"/>
      <c r="BI530" s="1"/>
      <c r="BL530" s="1"/>
      <c r="BO530" s="1"/>
      <c r="BR530" s="1"/>
      <c r="BU530" s="1"/>
      <c r="BW530" s="19" t="s">
        <v>32</v>
      </c>
      <c r="BX530" s="26">
        <f>(IFERROR(BX521/BX$526,""))</f>
        <v>0</v>
      </c>
      <c r="BY530" s="26">
        <f t="shared" ref="BY530:CU533" si="251">(IFERROR(BY521/BY$526,""))</f>
        <v>0</v>
      </c>
      <c r="BZ530" s="26" t="str">
        <f t="shared" si="251"/>
        <v/>
      </c>
      <c r="CA530" s="26" t="str">
        <f t="shared" si="251"/>
        <v/>
      </c>
      <c r="CB530" s="26" t="str">
        <f t="shared" si="251"/>
        <v/>
      </c>
      <c r="CC530" s="26" t="str">
        <f t="shared" si="251"/>
        <v/>
      </c>
      <c r="CD530" s="26">
        <f t="shared" si="251"/>
        <v>0</v>
      </c>
      <c r="CE530" s="26" t="str">
        <f t="shared" si="251"/>
        <v/>
      </c>
      <c r="CF530" s="26">
        <f t="shared" si="251"/>
        <v>0</v>
      </c>
      <c r="CG530" s="26">
        <f t="shared" si="251"/>
        <v>0</v>
      </c>
      <c r="CH530" s="26">
        <f t="shared" si="251"/>
        <v>0.33333333333333337</v>
      </c>
      <c r="CI530" s="26">
        <f>(IFERROR(CI521/CI$526,""))</f>
        <v>0.19999999999999998</v>
      </c>
      <c r="CJ530" s="26">
        <f t="shared" si="251"/>
        <v>0.39215686274509803</v>
      </c>
      <c r="CK530" s="26">
        <f t="shared" si="251"/>
        <v>0.19999999999999996</v>
      </c>
      <c r="CL530" s="26">
        <f t="shared" si="251"/>
        <v>0.16666666666666663</v>
      </c>
      <c r="CM530" s="26">
        <f t="shared" si="251"/>
        <v>0.15476190476190474</v>
      </c>
      <c r="CN530" s="26">
        <f t="shared" si="251"/>
        <v>0.19047619047619044</v>
      </c>
      <c r="CO530" s="26">
        <f t="shared" si="251"/>
        <v>0.15476190476190474</v>
      </c>
      <c r="CP530" s="26">
        <f t="shared" si="251"/>
        <v>0.14285714285714285</v>
      </c>
      <c r="CQ530" s="26">
        <f t="shared" si="251"/>
        <v>0.3571428571428571</v>
      </c>
      <c r="CR530" s="26">
        <f t="shared" si="251"/>
        <v>0.17499999999999999</v>
      </c>
      <c r="CS530" s="26">
        <f t="shared" si="251"/>
        <v>0.29411764705882359</v>
      </c>
      <c r="CT530" s="26">
        <f t="shared" si="251"/>
        <v>0.42105263157894735</v>
      </c>
      <c r="CU530" s="26">
        <f t="shared" si="251"/>
        <v>0</v>
      </c>
    </row>
    <row r="531" spans="1:99" x14ac:dyDescent="0.25">
      <c r="A531" s="2"/>
      <c r="D531" s="1"/>
      <c r="G531" s="1"/>
      <c r="J531" s="1"/>
      <c r="M531" s="1"/>
      <c r="P531" s="1"/>
      <c r="S531" s="1"/>
      <c r="V531" s="1"/>
      <c r="Y531" s="1"/>
      <c r="AB531" s="1"/>
      <c r="AE531" s="1"/>
      <c r="AH531" s="1"/>
      <c r="AK531" s="1"/>
      <c r="AN531" s="1"/>
      <c r="AQ531" s="1"/>
      <c r="AT531" s="1"/>
      <c r="AW531" s="1"/>
      <c r="AZ531" s="1"/>
      <c r="BC531" s="1"/>
      <c r="BF531" s="1"/>
      <c r="BI531" s="1"/>
      <c r="BL531" s="1"/>
      <c r="BO531" s="1"/>
      <c r="BR531" s="1"/>
      <c r="BU531" s="1"/>
      <c r="BW531" s="19" t="s">
        <v>29</v>
      </c>
      <c r="BX531" s="26">
        <f t="shared" ref="BX531:CL533" si="252">(IFERROR(BX522/BX$526,""))</f>
        <v>1</v>
      </c>
      <c r="BY531" s="26">
        <f t="shared" si="252"/>
        <v>1</v>
      </c>
      <c r="BZ531" s="26" t="str">
        <f t="shared" si="252"/>
        <v/>
      </c>
      <c r="CA531" s="26" t="str">
        <f t="shared" si="252"/>
        <v/>
      </c>
      <c r="CB531" s="26" t="str">
        <f t="shared" si="252"/>
        <v/>
      </c>
      <c r="CC531" s="26" t="str">
        <f t="shared" si="252"/>
        <v/>
      </c>
      <c r="CD531" s="26">
        <f t="shared" si="252"/>
        <v>0</v>
      </c>
      <c r="CE531" s="26" t="str">
        <f t="shared" si="252"/>
        <v/>
      </c>
      <c r="CF531" s="26">
        <f t="shared" si="252"/>
        <v>0</v>
      </c>
      <c r="CG531" s="26">
        <f t="shared" si="252"/>
        <v>0</v>
      </c>
      <c r="CH531" s="26">
        <f t="shared" si="252"/>
        <v>0.44444444444444448</v>
      </c>
      <c r="CI531" s="26">
        <f t="shared" si="252"/>
        <v>0.25</v>
      </c>
      <c r="CJ531" s="26">
        <f t="shared" si="252"/>
        <v>0.33333333333333337</v>
      </c>
      <c r="CK531" s="26">
        <f t="shared" si="252"/>
        <v>0.36</v>
      </c>
      <c r="CL531" s="26">
        <f t="shared" si="252"/>
        <v>0.48809523809523814</v>
      </c>
      <c r="CM531" s="26">
        <f>(IFERROR(CM522/CM$526,""))</f>
        <v>0.50000000000000011</v>
      </c>
      <c r="CN531" s="26">
        <f t="shared" si="251"/>
        <v>0.47619047619047616</v>
      </c>
      <c r="CO531" s="26">
        <f t="shared" si="251"/>
        <v>0.52380952380952395</v>
      </c>
      <c r="CP531" s="26">
        <f t="shared" si="251"/>
        <v>0.65476190476190488</v>
      </c>
      <c r="CQ531" s="26">
        <f t="shared" si="251"/>
        <v>0.45238095238095238</v>
      </c>
      <c r="CR531" s="26">
        <f t="shared" si="251"/>
        <v>0.47500000000000009</v>
      </c>
      <c r="CS531" s="26">
        <f>(IFERROR(CS522/CS$526,""))</f>
        <v>0.33333333333333343</v>
      </c>
      <c r="CT531" s="26">
        <f t="shared" si="251"/>
        <v>0.10526315789473684</v>
      </c>
      <c r="CU531" s="26">
        <f t="shared" si="251"/>
        <v>0.5</v>
      </c>
    </row>
    <row r="532" spans="1:99" x14ac:dyDescent="0.25">
      <c r="A532" s="1"/>
      <c r="D532" s="1"/>
      <c r="G532" s="1"/>
      <c r="J532" s="1"/>
      <c r="M532" s="1"/>
      <c r="P532" s="1"/>
      <c r="S532" s="1"/>
      <c r="V532" s="1"/>
      <c r="Y532" s="1"/>
      <c r="AB532" s="1"/>
      <c r="AE532" s="1"/>
      <c r="AH532" s="1"/>
      <c r="AK532" s="1"/>
      <c r="AN532" s="1"/>
      <c r="AQ532" s="1"/>
      <c r="AT532" s="1"/>
      <c r="AW532" s="1"/>
      <c r="AZ532" s="1"/>
      <c r="BC532" s="1"/>
      <c r="BF532" s="1"/>
      <c r="BI532" s="1"/>
      <c r="BL532" s="1"/>
      <c r="BO532" s="1"/>
      <c r="BR532" s="1"/>
      <c r="BU532" s="1"/>
      <c r="BW532" s="19" t="s">
        <v>30</v>
      </c>
      <c r="BX532" s="26">
        <f t="shared" si="252"/>
        <v>0</v>
      </c>
      <c r="BY532" s="26">
        <f t="shared" si="251"/>
        <v>0</v>
      </c>
      <c r="BZ532" s="26" t="str">
        <f t="shared" si="251"/>
        <v/>
      </c>
      <c r="CA532" s="26" t="str">
        <f t="shared" si="251"/>
        <v/>
      </c>
      <c r="CB532" s="26" t="str">
        <f t="shared" si="251"/>
        <v/>
      </c>
      <c r="CC532" s="26" t="str">
        <f t="shared" si="251"/>
        <v/>
      </c>
      <c r="CD532" s="26">
        <f t="shared" si="251"/>
        <v>1</v>
      </c>
      <c r="CE532" s="26" t="str">
        <f t="shared" si="251"/>
        <v/>
      </c>
      <c r="CF532" s="26">
        <f t="shared" si="251"/>
        <v>0.5</v>
      </c>
      <c r="CG532" s="26">
        <f t="shared" si="251"/>
        <v>1</v>
      </c>
      <c r="CH532" s="26">
        <f t="shared" si="251"/>
        <v>0.22222222222222224</v>
      </c>
      <c r="CI532" s="26">
        <f t="shared" si="251"/>
        <v>0.34999999999999992</v>
      </c>
      <c r="CJ532" s="26">
        <f t="shared" si="251"/>
        <v>0.2745098039215686</v>
      </c>
      <c r="CK532" s="26">
        <f t="shared" si="251"/>
        <v>0.29333333333333328</v>
      </c>
      <c r="CL532" s="26">
        <f t="shared" si="251"/>
        <v>0.15476190476190471</v>
      </c>
      <c r="CM532" s="26">
        <f t="shared" si="251"/>
        <v>0.19047619047619047</v>
      </c>
      <c r="CN532" s="26">
        <f t="shared" si="251"/>
        <v>0.19047619047619044</v>
      </c>
      <c r="CO532" s="26">
        <f t="shared" si="251"/>
        <v>0.20238095238095238</v>
      </c>
      <c r="CP532" s="26">
        <f t="shared" si="251"/>
        <v>9.5238095238095233E-2</v>
      </c>
      <c r="CQ532" s="26">
        <f t="shared" si="251"/>
        <v>0.10714285714285711</v>
      </c>
      <c r="CR532" s="26">
        <f t="shared" si="251"/>
        <v>0.23750000000000004</v>
      </c>
      <c r="CS532" s="26">
        <f t="shared" si="251"/>
        <v>0.17647058823529413</v>
      </c>
      <c r="CT532" s="26">
        <f t="shared" si="251"/>
        <v>0</v>
      </c>
      <c r="CU532" s="26">
        <f t="shared" si="251"/>
        <v>0</v>
      </c>
    </row>
    <row r="533" spans="1:99" x14ac:dyDescent="0.25">
      <c r="A533" s="1"/>
      <c r="D533" s="1"/>
      <c r="G533" s="1"/>
      <c r="J533" s="1"/>
      <c r="M533" s="1"/>
      <c r="P533" s="1"/>
      <c r="S533" s="1"/>
      <c r="V533" s="1"/>
      <c r="Y533" s="1"/>
      <c r="AB533" s="1"/>
      <c r="AE533" s="1"/>
      <c r="AH533" s="1"/>
      <c r="AK533" s="1"/>
      <c r="AN533" s="1"/>
      <c r="AQ533" s="1"/>
      <c r="AT533" s="1"/>
      <c r="AW533" s="1"/>
      <c r="AZ533" s="1"/>
      <c r="BC533" s="1"/>
      <c r="BF533" s="1"/>
      <c r="BI533" s="1"/>
      <c r="BL533" s="1"/>
      <c r="BO533" s="1"/>
      <c r="BR533" s="1"/>
      <c r="BU533" s="1"/>
      <c r="BW533" s="19" t="s">
        <v>31</v>
      </c>
      <c r="BX533" s="26">
        <f t="shared" si="252"/>
        <v>0</v>
      </c>
      <c r="BY533" s="26">
        <f t="shared" si="251"/>
        <v>0</v>
      </c>
      <c r="BZ533" s="26" t="str">
        <f t="shared" si="251"/>
        <v/>
      </c>
      <c r="CA533" s="26" t="str">
        <f t="shared" si="251"/>
        <v/>
      </c>
      <c r="CB533" s="26" t="str">
        <f t="shared" si="251"/>
        <v/>
      </c>
      <c r="CC533" s="26" t="str">
        <f t="shared" si="251"/>
        <v/>
      </c>
      <c r="CD533" s="26">
        <f t="shared" si="251"/>
        <v>0</v>
      </c>
      <c r="CE533" s="26" t="str">
        <f t="shared" si="251"/>
        <v/>
      </c>
      <c r="CF533" s="26">
        <f t="shared" si="251"/>
        <v>0.5</v>
      </c>
      <c r="CG533" s="26">
        <f t="shared" si="251"/>
        <v>0</v>
      </c>
      <c r="CH533" s="26">
        <f t="shared" si="251"/>
        <v>0</v>
      </c>
      <c r="CI533" s="26">
        <f t="shared" si="251"/>
        <v>0.19999999999999998</v>
      </c>
      <c r="CJ533" s="26">
        <f t="shared" si="251"/>
        <v>0</v>
      </c>
      <c r="CK533" s="26">
        <f t="shared" si="251"/>
        <v>0.14666666666666664</v>
      </c>
      <c r="CL533" s="26">
        <f t="shared" si="251"/>
        <v>0.19047619047619044</v>
      </c>
      <c r="CM533" s="26">
        <f t="shared" si="251"/>
        <v>0.15476190476190474</v>
      </c>
      <c r="CN533" s="26">
        <f t="shared" si="251"/>
        <v>0.14285714285714282</v>
      </c>
      <c r="CO533" s="26">
        <f t="shared" si="251"/>
        <v>0.11904761904761904</v>
      </c>
      <c r="CP533" s="26">
        <f t="shared" si="251"/>
        <v>0.10714285714285714</v>
      </c>
      <c r="CQ533" s="26">
        <f t="shared" si="251"/>
        <v>8.3333333333333315E-2</v>
      </c>
      <c r="CR533" s="26">
        <f t="shared" si="251"/>
        <v>0.11249999999999999</v>
      </c>
      <c r="CS533" s="26">
        <f>(IFERROR(CS524/CS$526,""))</f>
        <v>0.19607843137254904</v>
      </c>
      <c r="CT533" s="26">
        <f t="shared" si="251"/>
        <v>0.47368421052631576</v>
      </c>
      <c r="CU533" s="26">
        <f t="shared" si="251"/>
        <v>0.5</v>
      </c>
    </row>
    <row r="534" spans="1:99" x14ac:dyDescent="0.25">
      <c r="D534" s="1"/>
      <c r="G534" s="1"/>
      <c r="J534" s="1"/>
      <c r="M534" s="1"/>
      <c r="P534" s="1"/>
      <c r="S534" s="1"/>
      <c r="V534" s="1"/>
      <c r="Y534" s="1"/>
      <c r="AB534" s="1"/>
      <c r="AE534" s="1"/>
      <c r="AH534" s="1"/>
      <c r="AK534" s="1"/>
      <c r="AN534" s="1"/>
      <c r="AQ534" s="1"/>
      <c r="AT534" s="1"/>
      <c r="AW534" s="1"/>
      <c r="AZ534" s="1"/>
      <c r="BC534" s="1"/>
      <c r="BF534" s="1"/>
      <c r="BI534" s="1"/>
      <c r="BL534" s="1"/>
      <c r="BO534" s="1"/>
      <c r="BR534" s="1"/>
      <c r="BU534" s="1"/>
    </row>
    <row r="535" spans="1:99" x14ac:dyDescent="0.25">
      <c r="D535" s="1"/>
      <c r="G535" s="1"/>
      <c r="J535" s="1"/>
      <c r="M535" s="1"/>
      <c r="P535" s="1"/>
      <c r="S535" s="1"/>
      <c r="V535" s="1"/>
      <c r="Y535" s="1"/>
      <c r="AB535" s="1"/>
      <c r="AE535" s="1"/>
      <c r="AH535" s="1"/>
      <c r="AK535" s="1"/>
      <c r="AN535" s="1"/>
      <c r="AQ535" s="1"/>
      <c r="AT535" s="1"/>
      <c r="AW535" s="1"/>
      <c r="AZ535" s="1"/>
      <c r="BC535" s="1"/>
      <c r="BF535" s="1"/>
      <c r="BI535" s="1"/>
      <c r="BL535" s="1"/>
      <c r="BO535" s="1"/>
      <c r="BR535" s="1"/>
      <c r="BU535" s="1"/>
    </row>
    <row r="536" spans="1:99" x14ac:dyDescent="0.25">
      <c r="A536" s="19" t="s">
        <v>53</v>
      </c>
      <c r="D536" s="1"/>
      <c r="G536" s="1"/>
      <c r="J536" s="1"/>
      <c r="M536" s="1"/>
      <c r="P536" s="1"/>
      <c r="S536" s="1"/>
      <c r="V536" s="1"/>
      <c r="Y536" s="1"/>
      <c r="AB536" s="1"/>
      <c r="AE536" s="1"/>
      <c r="AH536" s="1"/>
      <c r="AK536" s="1"/>
      <c r="AN536" s="1"/>
      <c r="AQ536" s="1"/>
      <c r="AT536" s="1"/>
      <c r="AW536" s="1"/>
      <c r="AZ536" s="1"/>
      <c r="BC536" s="1"/>
      <c r="BF536" s="1"/>
      <c r="BI536" s="1"/>
      <c r="BL536" s="1"/>
      <c r="BO536" s="1"/>
      <c r="BR536" s="1"/>
      <c r="BU536" s="1"/>
    </row>
    <row r="537" spans="1:99" x14ac:dyDescent="0.25">
      <c r="D537" s="1"/>
      <c r="G537" s="1"/>
      <c r="J537" s="1"/>
      <c r="M537" s="1"/>
      <c r="P537" s="1"/>
      <c r="S537" s="1"/>
      <c r="V537" s="1"/>
      <c r="Y537" s="1"/>
      <c r="AB537" s="1"/>
      <c r="AE537" s="1"/>
      <c r="AH537" s="1"/>
      <c r="AK537" s="1"/>
      <c r="AN537" s="1"/>
      <c r="AQ537" s="1"/>
      <c r="AT537" s="1"/>
      <c r="AW537" s="1"/>
      <c r="AZ537" s="1"/>
      <c r="BC537" s="1"/>
      <c r="BF537" s="1"/>
      <c r="BI537" s="1"/>
      <c r="BL537" s="1"/>
      <c r="BO537" s="1"/>
      <c r="BR537" s="1"/>
      <c r="BU537" s="1"/>
    </row>
    <row r="538" spans="1:99" x14ac:dyDescent="0.25">
      <c r="A538" s="4">
        <v>45560</v>
      </c>
      <c r="B538" s="87">
        <v>0.29166666666666669</v>
      </c>
      <c r="C538" s="88"/>
      <c r="D538" s="88"/>
      <c r="E538" s="87">
        <v>0.33333333333333298</v>
      </c>
      <c r="F538" s="88"/>
      <c r="G538" s="88"/>
      <c r="H538" s="87">
        <v>0.375</v>
      </c>
      <c r="I538" s="88"/>
      <c r="J538" s="88"/>
      <c r="K538" s="87">
        <v>0.41666666666666702</v>
      </c>
      <c r="L538" s="88"/>
      <c r="M538" s="88"/>
      <c r="N538" s="87">
        <v>0.45833333333333298</v>
      </c>
      <c r="O538" s="88"/>
      <c r="P538" s="88"/>
      <c r="Q538" s="87">
        <v>0.5</v>
      </c>
      <c r="R538" s="88"/>
      <c r="S538" s="88"/>
      <c r="T538" s="87">
        <v>0.54166666666666696</v>
      </c>
      <c r="U538" s="88"/>
      <c r="V538" s="88"/>
      <c r="W538" s="87">
        <v>0.58333333333333304</v>
      </c>
      <c r="X538" s="88"/>
      <c r="Y538" s="88"/>
      <c r="Z538" s="87">
        <v>0.625</v>
      </c>
      <c r="AA538" s="88"/>
      <c r="AB538" s="88"/>
      <c r="AC538" s="87">
        <v>0.66666666666666696</v>
      </c>
      <c r="AD538" s="88"/>
      <c r="AE538" s="88"/>
      <c r="AF538" s="87">
        <v>0.70833333333333004</v>
      </c>
      <c r="AG538" s="88"/>
      <c r="AH538" s="88"/>
      <c r="AI538" s="87">
        <v>0.749999999999997</v>
      </c>
      <c r="AJ538" s="88"/>
      <c r="AK538" s="88"/>
      <c r="AL538" s="87">
        <v>0.79166666666666297</v>
      </c>
      <c r="AM538" s="88"/>
      <c r="AN538" s="88"/>
      <c r="AO538" s="87">
        <v>0.83333333333333004</v>
      </c>
      <c r="AP538" s="88"/>
      <c r="AQ538" s="88"/>
      <c r="AR538" s="87">
        <v>0.874999999999997</v>
      </c>
      <c r="AS538" s="88"/>
      <c r="AT538" s="88"/>
      <c r="AU538" s="87">
        <v>0.91666666666666297</v>
      </c>
      <c r="AV538" s="88"/>
      <c r="AW538" s="88"/>
      <c r="AX538" s="87">
        <v>0.95833333333333004</v>
      </c>
      <c r="AY538" s="88"/>
      <c r="AZ538" s="88"/>
      <c r="BA538" s="87">
        <v>0.999999999999997</v>
      </c>
      <c r="BB538" s="88"/>
      <c r="BC538" s="88"/>
      <c r="BD538" s="87">
        <v>1.0416666666666601</v>
      </c>
      <c r="BE538" s="88"/>
      <c r="BF538" s="88"/>
      <c r="BG538" s="87">
        <v>1.0833333333333299</v>
      </c>
      <c r="BH538" s="88"/>
      <c r="BI538" s="88"/>
      <c r="BJ538" s="87">
        <v>1.125</v>
      </c>
      <c r="BK538" s="88"/>
      <c r="BL538" s="88"/>
      <c r="BM538" s="87">
        <v>1.1666666666666601</v>
      </c>
      <c r="BN538" s="88"/>
      <c r="BO538" s="88"/>
      <c r="BP538" s="87">
        <v>1.2083333333333299</v>
      </c>
      <c r="BQ538" s="88"/>
      <c r="BR538" s="88"/>
      <c r="BS538" s="87">
        <v>1.25</v>
      </c>
      <c r="BT538" s="88"/>
      <c r="BU538" s="88"/>
      <c r="BV538" s="1" t="s">
        <v>0</v>
      </c>
      <c r="BX538" s="18"/>
      <c r="BY538" s="18"/>
    </row>
    <row r="539" spans="1:99" x14ac:dyDescent="0.25">
      <c r="A539" s="5" t="s">
        <v>32</v>
      </c>
      <c r="B539" s="6"/>
      <c r="C539" s="7"/>
      <c r="D539" s="8"/>
      <c r="E539" s="6"/>
      <c r="F539" s="7"/>
      <c r="G539" s="8"/>
      <c r="H539" s="6"/>
      <c r="I539" s="7"/>
      <c r="J539" s="8"/>
      <c r="K539" s="6"/>
      <c r="L539" s="7"/>
      <c r="M539" s="8"/>
      <c r="N539" s="6"/>
      <c r="O539" s="7"/>
      <c r="P539" s="8"/>
      <c r="Q539" s="6"/>
      <c r="R539" s="7"/>
      <c r="S539" s="8"/>
      <c r="T539" s="6"/>
      <c r="U539" s="7"/>
      <c r="V539" s="8"/>
      <c r="W539" s="6"/>
      <c r="X539" s="7"/>
      <c r="Y539" s="8"/>
      <c r="Z539" s="6"/>
      <c r="AA539" s="7"/>
      <c r="AB539" s="8"/>
      <c r="AC539" s="6"/>
      <c r="AD539" s="7"/>
      <c r="AE539" s="8"/>
      <c r="AF539" s="6" t="s">
        <v>33</v>
      </c>
      <c r="AG539" s="7" t="s">
        <v>33</v>
      </c>
      <c r="AH539" s="8" t="s">
        <v>33</v>
      </c>
      <c r="AI539" s="6" t="s">
        <v>33</v>
      </c>
      <c r="AJ539" s="7"/>
      <c r="AK539" s="8"/>
      <c r="AL539" s="6"/>
      <c r="AM539" s="7"/>
      <c r="AN539" s="8"/>
      <c r="AO539" s="6"/>
      <c r="AP539" s="7"/>
      <c r="AQ539" s="8"/>
      <c r="AR539" s="6"/>
      <c r="AS539" s="7"/>
      <c r="AT539" s="8"/>
      <c r="AU539" s="6"/>
      <c r="AV539" s="7"/>
      <c r="AW539" s="8"/>
      <c r="AX539" s="6"/>
      <c r="AY539" s="7"/>
      <c r="AZ539" s="8"/>
      <c r="BA539" s="6"/>
      <c r="BB539" s="7"/>
      <c r="BC539" s="8"/>
      <c r="BD539" s="6"/>
      <c r="BE539" s="7"/>
      <c r="BF539" s="8"/>
      <c r="BG539" s="6"/>
      <c r="BH539" s="7" t="s">
        <v>33</v>
      </c>
      <c r="BI539" s="8" t="s">
        <v>33</v>
      </c>
      <c r="BJ539" s="6" t="s">
        <v>33</v>
      </c>
      <c r="BK539" s="7" t="s">
        <v>33</v>
      </c>
      <c r="BL539" s="8"/>
      <c r="BM539" s="6"/>
      <c r="BN539" s="7"/>
      <c r="BO539" s="8"/>
      <c r="BP539" s="6"/>
      <c r="BQ539" s="7"/>
      <c r="BR539" s="8"/>
      <c r="BS539" s="6"/>
      <c r="BT539" s="7"/>
      <c r="BU539" s="8"/>
      <c r="BV539" s="9" cm="1">
        <f t="array" ref="BV539">SUMPRODUCT((B539:BU539="X") * TIME(0, 20, 0))</f>
        <v>0.11111111111111113</v>
      </c>
      <c r="BX539" s="19" t="s">
        <v>35</v>
      </c>
      <c r="BY539" s="20">
        <f>SUM(BV539,BV544,BV549,BV554,BV559,BV564,BV569,BV574,BV579,BV584,BV589,BV594,BV599,BV604,BV609,BV614,BV619,BV624,BV629,BV634,BV639,BV644,BV649,BV654,BV659,BV664,BV669,BV674,BV679,BV684,BV689,BV694,BV699,BV704,BV709)</f>
        <v>4.2083333333333348</v>
      </c>
      <c r="BZ539" s="26">
        <f>IFERROR(BY539/$BY$543,"")</f>
        <v>0.29676787463271309</v>
      </c>
    </row>
    <row r="540" spans="1:99" x14ac:dyDescent="0.25">
      <c r="A540" s="10" t="s">
        <v>29</v>
      </c>
      <c r="AO540" s="1" t="s">
        <v>33</v>
      </c>
      <c r="AP540" s="1" t="s">
        <v>33</v>
      </c>
      <c r="AQ540" s="3" t="s">
        <v>33</v>
      </c>
      <c r="AR540" s="1" t="s">
        <v>33</v>
      </c>
      <c r="AS540" s="1" t="s">
        <v>33</v>
      </c>
      <c r="AT540" s="3" t="s">
        <v>33</v>
      </c>
      <c r="AU540" s="1" t="s">
        <v>33</v>
      </c>
      <c r="AV540" s="1" t="s">
        <v>33</v>
      </c>
      <c r="AW540" s="3" t="s">
        <v>33</v>
      </c>
      <c r="AX540" s="1" t="s">
        <v>33</v>
      </c>
      <c r="AY540" s="1" t="s">
        <v>33</v>
      </c>
      <c r="AZ540" s="3" t="s">
        <v>33</v>
      </c>
      <c r="BA540" s="1" t="s">
        <v>33</v>
      </c>
      <c r="BB540" s="1" t="s">
        <v>33</v>
      </c>
      <c r="BC540" s="3" t="s">
        <v>33</v>
      </c>
      <c r="BD540" s="1" t="s">
        <v>33</v>
      </c>
      <c r="BE540" s="1" t="s">
        <v>33</v>
      </c>
      <c r="BF540" s="3" t="s">
        <v>33</v>
      </c>
      <c r="BG540" s="1" t="s">
        <v>33</v>
      </c>
      <c r="BV540" s="11" cm="1">
        <f t="array" ref="BV540">SUMPRODUCT((B540:BU540="X") * TIME(0, 20, 0))</f>
        <v>0.26388888888888895</v>
      </c>
      <c r="BX540" s="19" t="s">
        <v>36</v>
      </c>
      <c r="BY540" s="20">
        <f t="shared" ref="BY540:BY542" si="253">SUM(BV540,BV545,BV550,BV555,BV560,BV565,BV570,BV575,BV580,BV585,BV590,BV595,BV600,BV605,BV610,BV615,BV620,BV625,BV630,BV635,BV640,BV645,BV650,BV655,BV660,BV665,BV670,BV675,BV680,BV685,BV690,BV695,BV700,BV705,BV710)</f>
        <v>6.0555555555555562</v>
      </c>
      <c r="BZ540" s="26">
        <f>IFERROR(BY540/$BY$543,"")</f>
        <v>0.42703232125367285</v>
      </c>
    </row>
    <row r="541" spans="1:99" x14ac:dyDescent="0.25">
      <c r="A541" s="10" t="s">
        <v>30</v>
      </c>
      <c r="AD541" s="1" t="s">
        <v>33</v>
      </c>
      <c r="AE541" s="3" t="s">
        <v>33</v>
      </c>
      <c r="AJ541" s="1" t="s">
        <v>33</v>
      </c>
      <c r="AK541" s="3" t="s">
        <v>33</v>
      </c>
      <c r="AL541" s="1" t="s">
        <v>33</v>
      </c>
      <c r="AM541" s="1" t="s">
        <v>33</v>
      </c>
      <c r="AN541" s="3" t="s">
        <v>33</v>
      </c>
      <c r="BV541" s="11" cm="1">
        <f t="array" ref="BV541">SUMPRODUCT((B541:BU541="X") * TIME(0, 20, 0))</f>
        <v>9.7222222222222238E-2</v>
      </c>
      <c r="BX541" s="19" t="s">
        <v>37</v>
      </c>
      <c r="BY541" s="20">
        <f t="shared" si="253"/>
        <v>1.6805555555555556</v>
      </c>
      <c r="BZ541" s="26">
        <f>IFERROR(BY541/$BY$543,"")</f>
        <v>0.11851126346718902</v>
      </c>
    </row>
    <row r="542" spans="1:99" x14ac:dyDescent="0.25">
      <c r="A542" s="12" t="s">
        <v>31</v>
      </c>
      <c r="B542" s="13"/>
      <c r="C542" s="13"/>
      <c r="D542" s="14"/>
      <c r="E542" s="13"/>
      <c r="F542" s="13"/>
      <c r="G542" s="14"/>
      <c r="H542" s="13"/>
      <c r="I542" s="13"/>
      <c r="J542" s="14"/>
      <c r="K542" s="13"/>
      <c r="L542" s="13"/>
      <c r="M542" s="14"/>
      <c r="N542" s="13"/>
      <c r="O542" s="13"/>
      <c r="P542" s="14"/>
      <c r="Q542" s="13"/>
      <c r="R542" s="13"/>
      <c r="S542" s="14"/>
      <c r="T542" s="13"/>
      <c r="U542" s="13"/>
      <c r="V542" s="14"/>
      <c r="W542" s="13"/>
      <c r="X542" s="13"/>
      <c r="Y542" s="14"/>
      <c r="Z542" s="13"/>
      <c r="AA542" s="13"/>
      <c r="AB542" s="14"/>
      <c r="AC542" s="13"/>
      <c r="AD542" s="13"/>
      <c r="AE542" s="14"/>
      <c r="AF542" s="13"/>
      <c r="AG542" s="13"/>
      <c r="AH542" s="14"/>
      <c r="AI542" s="13"/>
      <c r="AJ542" s="13"/>
      <c r="AK542" s="14"/>
      <c r="AL542" s="13"/>
      <c r="AM542" s="13"/>
      <c r="AN542" s="14"/>
      <c r="AO542" s="13"/>
      <c r="AP542" s="13"/>
      <c r="AQ542" s="14"/>
      <c r="AR542" s="13"/>
      <c r="AS542" s="13"/>
      <c r="AT542" s="14"/>
      <c r="AU542" s="13"/>
      <c r="AV542" s="13"/>
      <c r="AW542" s="14"/>
      <c r="AX542" s="13"/>
      <c r="AY542" s="13"/>
      <c r="AZ542" s="14"/>
      <c r="BA542" s="13"/>
      <c r="BB542" s="13"/>
      <c r="BC542" s="14"/>
      <c r="BD542" s="13"/>
      <c r="BE542" s="13"/>
      <c r="BF542" s="14"/>
      <c r="BG542" s="13"/>
      <c r="BH542" s="13"/>
      <c r="BI542" s="14"/>
      <c r="BJ542" s="13"/>
      <c r="BK542" s="13"/>
      <c r="BL542" s="14"/>
      <c r="BM542" s="13"/>
      <c r="BN542" s="13"/>
      <c r="BO542" s="14"/>
      <c r="BP542" s="13"/>
      <c r="BQ542" s="13"/>
      <c r="BR542" s="14"/>
      <c r="BS542" s="13"/>
      <c r="BT542" s="13"/>
      <c r="BU542" s="14"/>
      <c r="BV542" s="15" cm="1">
        <f t="array" ref="BV542">SUMPRODUCT((B542:BU542="X") * TIME(0, 20, 0))</f>
        <v>0</v>
      </c>
      <c r="BX542" s="19" t="s">
        <v>31</v>
      </c>
      <c r="BY542" s="20">
        <f t="shared" si="253"/>
        <v>2.2361111111111112</v>
      </c>
      <c r="BZ542" s="26">
        <f>IFERROR(BY542/$BY$543,"")</f>
        <v>0.15768854064642507</v>
      </c>
    </row>
    <row r="543" spans="1:99" x14ac:dyDescent="0.25">
      <c r="A543" s="4">
        <v>45561</v>
      </c>
      <c r="B543" s="87">
        <v>0.29166666666666669</v>
      </c>
      <c r="C543" s="88"/>
      <c r="D543" s="88"/>
      <c r="E543" s="87">
        <v>0.33333333333333298</v>
      </c>
      <c r="F543" s="88"/>
      <c r="G543" s="88"/>
      <c r="H543" s="87">
        <v>0.375</v>
      </c>
      <c r="I543" s="88"/>
      <c r="J543" s="88"/>
      <c r="K543" s="87">
        <v>0.41666666666666702</v>
      </c>
      <c r="L543" s="88"/>
      <c r="M543" s="88"/>
      <c r="N543" s="87">
        <v>0.45833333333333298</v>
      </c>
      <c r="O543" s="88"/>
      <c r="P543" s="88"/>
      <c r="Q543" s="87">
        <v>0.5</v>
      </c>
      <c r="R543" s="88"/>
      <c r="S543" s="88"/>
      <c r="T543" s="87">
        <v>0.54166666666666696</v>
      </c>
      <c r="U543" s="88"/>
      <c r="V543" s="88"/>
      <c r="W543" s="87">
        <v>0.58333333333333304</v>
      </c>
      <c r="X543" s="88"/>
      <c r="Y543" s="88"/>
      <c r="Z543" s="87">
        <v>0.625</v>
      </c>
      <c r="AA543" s="88"/>
      <c r="AB543" s="88"/>
      <c r="AC543" s="87">
        <v>0.66666666666666696</v>
      </c>
      <c r="AD543" s="88"/>
      <c r="AE543" s="88"/>
      <c r="AF543" s="87">
        <v>0.70833333333333004</v>
      </c>
      <c r="AG543" s="88"/>
      <c r="AH543" s="88"/>
      <c r="AI543" s="87">
        <v>0.749999999999997</v>
      </c>
      <c r="AJ543" s="88"/>
      <c r="AK543" s="88"/>
      <c r="AL543" s="87">
        <v>0.79166666666666297</v>
      </c>
      <c r="AM543" s="88"/>
      <c r="AN543" s="88"/>
      <c r="AO543" s="87">
        <v>0.83333333333333004</v>
      </c>
      <c r="AP543" s="88"/>
      <c r="AQ543" s="88"/>
      <c r="AR543" s="87">
        <v>0.874999999999997</v>
      </c>
      <c r="AS543" s="88"/>
      <c r="AT543" s="88"/>
      <c r="AU543" s="87">
        <v>0.91666666666666297</v>
      </c>
      <c r="AV543" s="88"/>
      <c r="AW543" s="88"/>
      <c r="AX543" s="87">
        <v>0.95833333333333004</v>
      </c>
      <c r="AY543" s="88"/>
      <c r="AZ543" s="88"/>
      <c r="BA543" s="87">
        <v>0.999999999999997</v>
      </c>
      <c r="BB543" s="88"/>
      <c r="BC543" s="88"/>
      <c r="BD543" s="87">
        <v>1.0416666666666601</v>
      </c>
      <c r="BE543" s="88"/>
      <c r="BF543" s="88"/>
      <c r="BG543" s="87">
        <v>1.0833333333333299</v>
      </c>
      <c r="BH543" s="88"/>
      <c r="BI543" s="88"/>
      <c r="BJ543" s="87">
        <v>1.125</v>
      </c>
      <c r="BK543" s="88"/>
      <c r="BL543" s="88"/>
      <c r="BM543" s="87">
        <v>1.1666666666666601</v>
      </c>
      <c r="BN543" s="88"/>
      <c r="BO543" s="88"/>
      <c r="BP543" s="87">
        <v>1.2083333333333299</v>
      </c>
      <c r="BQ543" s="88"/>
      <c r="BR543" s="88"/>
      <c r="BS543" s="87">
        <v>1.25</v>
      </c>
      <c r="BT543" s="88"/>
      <c r="BU543" s="88"/>
      <c r="BV543" s="1" t="s">
        <v>0</v>
      </c>
      <c r="BX543" s="19" t="s">
        <v>34</v>
      </c>
      <c r="BY543" s="20">
        <f>SUM(BY539:BY542)</f>
        <v>14.180555555555557</v>
      </c>
      <c r="BZ543" s="26">
        <f>SUM(BZ539:BZ542)</f>
        <v>1</v>
      </c>
    </row>
    <row r="544" spans="1:99" x14ac:dyDescent="0.25">
      <c r="A544" s="5" t="s">
        <v>32</v>
      </c>
      <c r="B544" s="7"/>
      <c r="C544" s="7"/>
      <c r="D544" s="8"/>
      <c r="E544" s="7"/>
      <c r="F544" s="16"/>
      <c r="G544" s="8"/>
      <c r="H544" s="7"/>
      <c r="I544" s="7"/>
      <c r="J544" s="8"/>
      <c r="K544" s="7"/>
      <c r="L544" s="17"/>
      <c r="M544" s="8"/>
      <c r="N544" s="7"/>
      <c r="O544" s="7"/>
      <c r="P544" s="8"/>
      <c r="Q544" s="7"/>
      <c r="R544" s="7"/>
      <c r="S544" s="8"/>
      <c r="T544" s="7"/>
      <c r="U544" s="7"/>
      <c r="V544" s="8"/>
      <c r="W544" s="7"/>
      <c r="X544" s="7"/>
      <c r="Y544" s="8"/>
      <c r="Z544" s="7"/>
      <c r="AA544" s="7"/>
      <c r="AB544" s="8"/>
      <c r="AC544" s="7"/>
      <c r="AD544" s="7"/>
      <c r="AE544" s="8"/>
      <c r="AF544" s="7"/>
      <c r="AG544" s="7"/>
      <c r="AH544" s="8"/>
      <c r="AI544" s="7"/>
      <c r="AJ544" s="7"/>
      <c r="AK544" s="8"/>
      <c r="AL544" s="7"/>
      <c r="AM544" s="7"/>
      <c r="AN544" s="8"/>
      <c r="AO544" s="7"/>
      <c r="AP544" s="7"/>
      <c r="AQ544" s="8"/>
      <c r="AR544" s="7" t="s">
        <v>33</v>
      </c>
      <c r="AS544" s="7" t="s">
        <v>33</v>
      </c>
      <c r="AT544" s="8" t="s">
        <v>33</v>
      </c>
      <c r="AU544" s="7" t="s">
        <v>33</v>
      </c>
      <c r="AV544" s="7" t="s">
        <v>33</v>
      </c>
      <c r="AW544" s="8" t="s">
        <v>33</v>
      </c>
      <c r="AX544" s="7" t="s">
        <v>33</v>
      </c>
      <c r="AY544" s="7" t="s">
        <v>33</v>
      </c>
      <c r="AZ544" s="8"/>
      <c r="BA544" s="7"/>
      <c r="BB544" s="7"/>
      <c r="BC544" s="8"/>
      <c r="BD544" s="7"/>
      <c r="BE544" s="7"/>
      <c r="BF544" s="8"/>
      <c r="BG544" s="7"/>
      <c r="BH544" s="7"/>
      <c r="BI544" s="8" t="s">
        <v>33</v>
      </c>
      <c r="BJ544" s="7" t="s">
        <v>33</v>
      </c>
      <c r="BK544" s="7" t="s">
        <v>33</v>
      </c>
      <c r="BL544" s="8"/>
      <c r="BM544" s="7"/>
      <c r="BN544" s="7"/>
      <c r="BO544" s="8"/>
      <c r="BP544" s="7"/>
      <c r="BQ544" s="7"/>
      <c r="BR544" s="8"/>
      <c r="BS544" s="7"/>
      <c r="BT544" s="7"/>
      <c r="BU544" s="8"/>
      <c r="BV544" s="9" cm="1">
        <f t="array" ref="BV544">SUMPRODUCT((B544:BU544="X") * TIME(0, 20, 0))</f>
        <v>0.15277777777777782</v>
      </c>
    </row>
    <row r="545" spans="1:74" x14ac:dyDescent="0.25">
      <c r="A545" s="10" t="s">
        <v>29</v>
      </c>
      <c r="AM545" s="1" t="s">
        <v>33</v>
      </c>
      <c r="AN545" s="3" t="s">
        <v>33</v>
      </c>
      <c r="AZ545" s="3" t="s">
        <v>33</v>
      </c>
      <c r="BA545" s="1" t="s">
        <v>33</v>
      </c>
      <c r="BB545" s="1" t="s">
        <v>33</v>
      </c>
      <c r="BC545" s="3" t="s">
        <v>33</v>
      </c>
      <c r="BD545" s="1" t="s">
        <v>33</v>
      </c>
      <c r="BE545" s="1" t="s">
        <v>33</v>
      </c>
      <c r="BF545" s="3" t="s">
        <v>33</v>
      </c>
      <c r="BG545" s="1" t="s">
        <v>33</v>
      </c>
      <c r="BH545" s="1" t="s">
        <v>33</v>
      </c>
      <c r="BV545" s="11" cm="1">
        <f t="array" ref="BV545">SUMPRODUCT((B545:BU545="X") * TIME(0, 20, 0))</f>
        <v>0.15277777777777782</v>
      </c>
    </row>
    <row r="546" spans="1:74" x14ac:dyDescent="0.25">
      <c r="A546" s="10" t="s">
        <v>30</v>
      </c>
      <c r="R546" s="1" t="s">
        <v>33</v>
      </c>
      <c r="S546" s="3" t="s">
        <v>33</v>
      </c>
      <c r="AE546" s="3" t="s">
        <v>33</v>
      </c>
      <c r="AF546" s="1" t="s">
        <v>33</v>
      </c>
      <c r="AH546" s="3" t="s">
        <v>33</v>
      </c>
      <c r="AI546" s="1" t="s">
        <v>33</v>
      </c>
      <c r="AJ546" s="1" t="s">
        <v>33</v>
      </c>
      <c r="AO546" s="1" t="s">
        <v>33</v>
      </c>
      <c r="AP546" s="1" t="s">
        <v>33</v>
      </c>
      <c r="AQ546" s="3" t="s">
        <v>33</v>
      </c>
      <c r="BV546" s="11" cm="1">
        <f t="array" ref="BV546">SUMPRODUCT((B546:BU546="X") * TIME(0, 20, 0))</f>
        <v>0.13888888888888892</v>
      </c>
    </row>
    <row r="547" spans="1:74" x14ac:dyDescent="0.25">
      <c r="A547" s="12" t="s">
        <v>31</v>
      </c>
      <c r="B547" s="13"/>
      <c r="C547" s="13"/>
      <c r="D547" s="14"/>
      <c r="E547" s="13"/>
      <c r="F547" s="13"/>
      <c r="G547" s="14"/>
      <c r="H547" s="13"/>
      <c r="I547" s="13"/>
      <c r="J547" s="14"/>
      <c r="K547" s="13"/>
      <c r="L547" s="13"/>
      <c r="M547" s="14"/>
      <c r="N547" s="13"/>
      <c r="O547" s="13"/>
      <c r="P547" s="14"/>
      <c r="Q547" s="13"/>
      <c r="R547" s="13"/>
      <c r="S547" s="14"/>
      <c r="T547" s="13"/>
      <c r="U547" s="13"/>
      <c r="V547" s="14"/>
      <c r="W547" s="13"/>
      <c r="X547" s="13"/>
      <c r="Y547" s="14"/>
      <c r="Z547" s="13"/>
      <c r="AA547" s="13"/>
      <c r="AB547" s="14"/>
      <c r="AC547" s="13"/>
      <c r="AD547" s="13"/>
      <c r="AE547" s="14"/>
      <c r="AF547" s="13"/>
      <c r="AG547" s="13"/>
      <c r="AH547" s="14"/>
      <c r="AI547" s="13"/>
      <c r="AJ547" s="13"/>
      <c r="AK547" s="14"/>
      <c r="AL547" s="13"/>
      <c r="AM547" s="13"/>
      <c r="AN547" s="14"/>
      <c r="AO547" s="13"/>
      <c r="AP547" s="13"/>
      <c r="AQ547" s="14"/>
      <c r="AR547" s="13"/>
      <c r="AS547" s="13"/>
      <c r="AT547" s="14"/>
      <c r="AU547" s="13"/>
      <c r="AV547" s="13"/>
      <c r="AW547" s="14"/>
      <c r="AX547" s="13"/>
      <c r="AY547" s="13"/>
      <c r="AZ547" s="14"/>
      <c r="BA547" s="13"/>
      <c r="BB547" s="13"/>
      <c r="BC547" s="14"/>
      <c r="BD547" s="13"/>
      <c r="BE547" s="13"/>
      <c r="BF547" s="14"/>
      <c r="BG547" s="13"/>
      <c r="BH547" s="13"/>
      <c r="BI547" s="14"/>
      <c r="BJ547" s="13"/>
      <c r="BK547" s="13"/>
      <c r="BL547" s="14"/>
      <c r="BM547" s="13"/>
      <c r="BN547" s="13"/>
      <c r="BO547" s="14"/>
      <c r="BP547" s="13"/>
      <c r="BQ547" s="13"/>
      <c r="BR547" s="14"/>
      <c r="BS547" s="13"/>
      <c r="BT547" s="13"/>
      <c r="BU547" s="14"/>
      <c r="BV547" s="15" cm="1">
        <f t="array" ref="BV547">SUMPRODUCT((B547:BU547="X") * TIME(0, 20, 0))</f>
        <v>0</v>
      </c>
    </row>
    <row r="548" spans="1:74" x14ac:dyDescent="0.25">
      <c r="A548" s="4">
        <v>45562</v>
      </c>
      <c r="B548" s="87">
        <v>0.29166666666666669</v>
      </c>
      <c r="C548" s="88"/>
      <c r="D548" s="88"/>
      <c r="E548" s="87">
        <v>0.33333333333333298</v>
      </c>
      <c r="F548" s="88"/>
      <c r="G548" s="88"/>
      <c r="H548" s="87">
        <v>0.375</v>
      </c>
      <c r="I548" s="88"/>
      <c r="J548" s="88"/>
      <c r="K548" s="87">
        <v>0.41666666666666702</v>
      </c>
      <c r="L548" s="88"/>
      <c r="M548" s="88"/>
      <c r="N548" s="87">
        <v>0.45833333333333298</v>
      </c>
      <c r="O548" s="88"/>
      <c r="P548" s="88"/>
      <c r="Q548" s="87">
        <v>0.5</v>
      </c>
      <c r="R548" s="88"/>
      <c r="S548" s="88"/>
      <c r="T548" s="87">
        <v>0.54166666666666696</v>
      </c>
      <c r="U548" s="88"/>
      <c r="V548" s="88"/>
      <c r="W548" s="87">
        <v>0.58333333333333304</v>
      </c>
      <c r="X548" s="88"/>
      <c r="Y548" s="88"/>
      <c r="Z548" s="87">
        <v>0.625</v>
      </c>
      <c r="AA548" s="88"/>
      <c r="AB548" s="88"/>
      <c r="AC548" s="87">
        <v>0.66666666666666696</v>
      </c>
      <c r="AD548" s="88"/>
      <c r="AE548" s="88"/>
      <c r="AF548" s="87">
        <v>0.70833333333333004</v>
      </c>
      <c r="AG548" s="88"/>
      <c r="AH548" s="88"/>
      <c r="AI548" s="87">
        <v>0.749999999999997</v>
      </c>
      <c r="AJ548" s="88"/>
      <c r="AK548" s="88"/>
      <c r="AL548" s="87">
        <v>0.79166666666666297</v>
      </c>
      <c r="AM548" s="88"/>
      <c r="AN548" s="88"/>
      <c r="AO548" s="87">
        <v>0.83333333333333004</v>
      </c>
      <c r="AP548" s="88"/>
      <c r="AQ548" s="88"/>
      <c r="AR548" s="87">
        <v>0.874999999999997</v>
      </c>
      <c r="AS548" s="88"/>
      <c r="AT548" s="88"/>
      <c r="AU548" s="87">
        <v>0.91666666666666297</v>
      </c>
      <c r="AV548" s="88"/>
      <c r="AW548" s="88"/>
      <c r="AX548" s="87">
        <v>0.95833333333333004</v>
      </c>
      <c r="AY548" s="88"/>
      <c r="AZ548" s="88"/>
      <c r="BA548" s="87">
        <v>0.999999999999997</v>
      </c>
      <c r="BB548" s="88"/>
      <c r="BC548" s="88"/>
      <c r="BD548" s="87">
        <v>1.0416666666666601</v>
      </c>
      <c r="BE548" s="88"/>
      <c r="BF548" s="88"/>
      <c r="BG548" s="87">
        <v>1.0833333333333299</v>
      </c>
      <c r="BH548" s="88"/>
      <c r="BI548" s="88"/>
      <c r="BJ548" s="87">
        <v>1.125</v>
      </c>
      <c r="BK548" s="88"/>
      <c r="BL548" s="88"/>
      <c r="BM548" s="87">
        <v>1.1666666666666601</v>
      </c>
      <c r="BN548" s="88"/>
      <c r="BO548" s="88"/>
      <c r="BP548" s="87">
        <v>1.2083333333333299</v>
      </c>
      <c r="BQ548" s="88"/>
      <c r="BR548" s="88"/>
      <c r="BS548" s="87">
        <v>1.25</v>
      </c>
      <c r="BT548" s="88"/>
      <c r="BU548" s="88"/>
      <c r="BV548" s="1" t="s">
        <v>0</v>
      </c>
    </row>
    <row r="549" spans="1:74" x14ac:dyDescent="0.25">
      <c r="A549" s="5" t="s">
        <v>32</v>
      </c>
      <c r="B549" s="7"/>
      <c r="C549" s="7"/>
      <c r="D549" s="8"/>
      <c r="E549" s="7"/>
      <c r="F549" s="7"/>
      <c r="G549" s="8"/>
      <c r="H549" s="7"/>
      <c r="I549" s="7"/>
      <c r="J549" s="8"/>
      <c r="K549" s="7"/>
      <c r="L549" s="7"/>
      <c r="M549" s="8"/>
      <c r="N549" s="7"/>
      <c r="O549" s="7"/>
      <c r="P549" s="8"/>
      <c r="Q549" s="7"/>
      <c r="R549" s="7"/>
      <c r="S549" s="8"/>
      <c r="T549" s="7"/>
      <c r="U549" s="7"/>
      <c r="V549" s="8"/>
      <c r="W549" s="7"/>
      <c r="X549" s="7"/>
      <c r="Y549" s="8"/>
      <c r="Z549" s="7"/>
      <c r="AA549" s="7"/>
      <c r="AB549" s="8"/>
      <c r="AC549" s="7"/>
      <c r="AD549" s="7"/>
      <c r="AE549" s="8"/>
      <c r="AF549" s="7"/>
      <c r="AG549" s="7"/>
      <c r="AH549" s="8"/>
      <c r="AI549" s="7"/>
      <c r="AJ549" s="7" t="s">
        <v>33</v>
      </c>
      <c r="AK549" s="8"/>
      <c r="AL549" s="7"/>
      <c r="AM549" s="7"/>
      <c r="AN549" s="8"/>
      <c r="AO549" s="7"/>
      <c r="AP549" s="7"/>
      <c r="AQ549" s="8"/>
      <c r="AR549" s="7" t="s">
        <v>33</v>
      </c>
      <c r="AS549" s="7" t="s">
        <v>33</v>
      </c>
      <c r="AT549" s="8" t="s">
        <v>33</v>
      </c>
      <c r="AU549" s="7" t="s">
        <v>33</v>
      </c>
      <c r="AV549" s="7" t="s">
        <v>33</v>
      </c>
      <c r="AW549" s="8"/>
      <c r="AX549" s="7"/>
      <c r="AY549" s="7"/>
      <c r="AZ549" s="8"/>
      <c r="BA549" s="7"/>
      <c r="BB549" s="7"/>
      <c r="BC549" s="8"/>
      <c r="BD549" s="7"/>
      <c r="BE549" s="7" t="s">
        <v>33</v>
      </c>
      <c r="BF549" s="8" t="s">
        <v>33</v>
      </c>
      <c r="BG549" s="7" t="s">
        <v>33</v>
      </c>
      <c r="BH549" s="7" t="s">
        <v>33</v>
      </c>
      <c r="BI549" s="8" t="s">
        <v>33</v>
      </c>
      <c r="BJ549" s="7" t="s">
        <v>33</v>
      </c>
      <c r="BK549" s="7"/>
      <c r="BL549" s="8"/>
      <c r="BM549" s="7"/>
      <c r="BN549" s="7"/>
      <c r="BO549" s="8"/>
      <c r="BP549" s="7"/>
      <c r="BQ549" s="7"/>
      <c r="BR549" s="8"/>
      <c r="BS549" s="7"/>
      <c r="BT549" s="7"/>
      <c r="BU549" s="8"/>
      <c r="BV549" s="9" cm="1">
        <f t="array" ref="BV549">SUMPRODUCT((B549:BU549="X") * TIME(0, 20, 0))</f>
        <v>0.16666666666666671</v>
      </c>
    </row>
    <row r="550" spans="1:74" x14ac:dyDescent="0.25">
      <c r="A550" s="10" t="s">
        <v>29</v>
      </c>
      <c r="AM550" s="1" t="s">
        <v>33</v>
      </c>
      <c r="AN550" s="3" t="s">
        <v>33</v>
      </c>
      <c r="AO550" s="1" t="s">
        <v>33</v>
      </c>
      <c r="AP550" s="1" t="s">
        <v>33</v>
      </c>
      <c r="AQ550" s="3" t="s">
        <v>33</v>
      </c>
      <c r="BB550" s="1" t="s">
        <v>33</v>
      </c>
      <c r="BC550" s="3" t="s">
        <v>33</v>
      </c>
      <c r="BD550" s="1" t="s">
        <v>33</v>
      </c>
      <c r="BV550" s="11" cm="1">
        <f t="array" ref="BV550">SUMPRODUCT((B550:BU550="X") * TIME(0, 20, 0))</f>
        <v>0.11111111111111113</v>
      </c>
    </row>
    <row r="551" spans="1:74" x14ac:dyDescent="0.25">
      <c r="A551" s="10" t="s">
        <v>30</v>
      </c>
      <c r="AW551" s="3" t="s">
        <v>33</v>
      </c>
      <c r="AX551" s="1" t="s">
        <v>33</v>
      </c>
      <c r="AY551" s="1" t="s">
        <v>33</v>
      </c>
      <c r="AZ551" s="3" t="s">
        <v>33</v>
      </c>
      <c r="BA551" s="1" t="s">
        <v>33</v>
      </c>
      <c r="BV551" s="11" cm="1">
        <f t="array" ref="BV551">SUMPRODUCT((B551:BU551="X") * TIME(0, 20, 0))</f>
        <v>6.9444444444444448E-2</v>
      </c>
    </row>
    <row r="552" spans="1:74" x14ac:dyDescent="0.25">
      <c r="A552" s="12" t="s">
        <v>31</v>
      </c>
      <c r="B552" s="13"/>
      <c r="C552" s="13"/>
      <c r="D552" s="14"/>
      <c r="E552" s="13"/>
      <c r="F552" s="13"/>
      <c r="G552" s="14"/>
      <c r="H552" s="13"/>
      <c r="I552" s="13"/>
      <c r="J552" s="14"/>
      <c r="K552" s="13"/>
      <c r="L552" s="13"/>
      <c r="M552" s="14"/>
      <c r="N552" s="13"/>
      <c r="O552" s="13"/>
      <c r="P552" s="14"/>
      <c r="Q552" s="13"/>
      <c r="R552" s="13"/>
      <c r="S552" s="14"/>
      <c r="T552" s="13"/>
      <c r="U552" s="13"/>
      <c r="V552" s="14"/>
      <c r="W552" s="13"/>
      <c r="X552" s="13"/>
      <c r="Y552" s="14"/>
      <c r="Z552" s="13"/>
      <c r="AA552" s="13"/>
      <c r="AB552" s="14"/>
      <c r="AC552" s="13"/>
      <c r="AD552" s="13"/>
      <c r="AE552" s="14"/>
      <c r="AF552" s="13"/>
      <c r="AG552" s="13"/>
      <c r="AH552" s="14"/>
      <c r="AI552" s="13"/>
      <c r="AJ552" s="13"/>
      <c r="AK552" s="14"/>
      <c r="AL552" s="13"/>
      <c r="AM552" s="13"/>
      <c r="AN552" s="14"/>
      <c r="AO552" s="13"/>
      <c r="AP552" s="13"/>
      <c r="AQ552" s="14"/>
      <c r="AR552" s="13"/>
      <c r="AS552" s="13"/>
      <c r="AT552" s="14"/>
      <c r="AU552" s="13"/>
      <c r="AV552" s="13"/>
      <c r="AW552" s="14"/>
      <c r="AX552" s="13"/>
      <c r="AY552" s="13"/>
      <c r="AZ552" s="14"/>
      <c r="BA552" s="13"/>
      <c r="BB552" s="13"/>
      <c r="BC552" s="14"/>
      <c r="BD552" s="13"/>
      <c r="BE552" s="13"/>
      <c r="BF552" s="14"/>
      <c r="BG552" s="13"/>
      <c r="BH552" s="13"/>
      <c r="BI552" s="14"/>
      <c r="BJ552" s="13"/>
      <c r="BK552" s="13" t="s">
        <v>33</v>
      </c>
      <c r="BL552" s="14" t="s">
        <v>33</v>
      </c>
      <c r="BM552" s="13" t="s">
        <v>33</v>
      </c>
      <c r="BN552" s="13"/>
      <c r="BO552" s="14"/>
      <c r="BP552" s="13"/>
      <c r="BQ552" s="13"/>
      <c r="BR552" s="14"/>
      <c r="BS552" s="13"/>
      <c r="BT552" s="13"/>
      <c r="BU552" s="14"/>
      <c r="BV552" s="15" cm="1">
        <f t="array" ref="BV552">SUMPRODUCT((B552:BU552="X") * TIME(0, 20, 0))</f>
        <v>4.1666666666666664E-2</v>
      </c>
    </row>
    <row r="553" spans="1:74" x14ac:dyDescent="0.25">
      <c r="A553" s="4">
        <v>45563</v>
      </c>
      <c r="B553" s="87">
        <v>0.29166666666666669</v>
      </c>
      <c r="C553" s="88"/>
      <c r="D553" s="88"/>
      <c r="E553" s="87">
        <v>0.33333333333333298</v>
      </c>
      <c r="F553" s="88"/>
      <c r="G553" s="88"/>
      <c r="H553" s="87">
        <v>0.375</v>
      </c>
      <c r="I553" s="88"/>
      <c r="J553" s="88"/>
      <c r="K553" s="87">
        <v>0.41666666666666702</v>
      </c>
      <c r="L553" s="88"/>
      <c r="M553" s="88"/>
      <c r="N553" s="87">
        <v>0.45833333333333298</v>
      </c>
      <c r="O553" s="88"/>
      <c r="P553" s="88"/>
      <c r="Q553" s="87">
        <v>0.5</v>
      </c>
      <c r="R553" s="88"/>
      <c r="S553" s="88"/>
      <c r="T553" s="87">
        <v>0.54166666666666696</v>
      </c>
      <c r="U553" s="88"/>
      <c r="V553" s="88"/>
      <c r="W553" s="87">
        <v>0.58333333333333304</v>
      </c>
      <c r="X553" s="88"/>
      <c r="Y553" s="88"/>
      <c r="Z553" s="87">
        <v>0.625</v>
      </c>
      <c r="AA553" s="88"/>
      <c r="AB553" s="88"/>
      <c r="AC553" s="87">
        <v>0.66666666666666696</v>
      </c>
      <c r="AD553" s="88"/>
      <c r="AE553" s="88"/>
      <c r="AF553" s="87">
        <v>0.70833333333333004</v>
      </c>
      <c r="AG553" s="88"/>
      <c r="AH553" s="88"/>
      <c r="AI553" s="87">
        <v>0.749999999999997</v>
      </c>
      <c r="AJ553" s="88"/>
      <c r="AK553" s="88"/>
      <c r="AL553" s="87">
        <v>0.79166666666666297</v>
      </c>
      <c r="AM553" s="88"/>
      <c r="AN553" s="88"/>
      <c r="AO553" s="87">
        <v>0.83333333333333004</v>
      </c>
      <c r="AP553" s="88"/>
      <c r="AQ553" s="88"/>
      <c r="AR553" s="87">
        <v>0.874999999999997</v>
      </c>
      <c r="AS553" s="88"/>
      <c r="AT553" s="88"/>
      <c r="AU553" s="87">
        <v>0.91666666666666297</v>
      </c>
      <c r="AV553" s="88"/>
      <c r="AW553" s="88"/>
      <c r="AX553" s="87">
        <v>0.95833333333333004</v>
      </c>
      <c r="AY553" s="88"/>
      <c r="AZ553" s="88"/>
      <c r="BA553" s="87">
        <v>0.999999999999997</v>
      </c>
      <c r="BB553" s="88"/>
      <c r="BC553" s="88"/>
      <c r="BD553" s="87">
        <v>1.0416666666666601</v>
      </c>
      <c r="BE553" s="88"/>
      <c r="BF553" s="88"/>
      <c r="BG553" s="87">
        <v>1.0833333333333299</v>
      </c>
      <c r="BH553" s="88"/>
      <c r="BI553" s="88"/>
      <c r="BJ553" s="87">
        <v>1.125</v>
      </c>
      <c r="BK553" s="88"/>
      <c r="BL553" s="88"/>
      <c r="BM553" s="87">
        <v>1.1666666666666601</v>
      </c>
      <c r="BN553" s="88"/>
      <c r="BO553" s="88"/>
      <c r="BP553" s="87">
        <v>1.2083333333333299</v>
      </c>
      <c r="BQ553" s="88"/>
      <c r="BR553" s="88"/>
      <c r="BS553" s="87">
        <v>1.25</v>
      </c>
      <c r="BT553" s="88"/>
      <c r="BU553" s="88"/>
      <c r="BV553" s="1" t="s">
        <v>0</v>
      </c>
    </row>
    <row r="554" spans="1:74" x14ac:dyDescent="0.25">
      <c r="A554" s="5" t="s">
        <v>32</v>
      </c>
      <c r="B554" s="7"/>
      <c r="C554" s="7"/>
      <c r="D554" s="8"/>
      <c r="E554" s="7"/>
      <c r="F554" s="7"/>
      <c r="G554" s="8"/>
      <c r="H554" s="7"/>
      <c r="I554" s="7"/>
      <c r="J554" s="8"/>
      <c r="K554" s="7"/>
      <c r="L554" s="7"/>
      <c r="M554" s="8"/>
      <c r="N554" s="7"/>
      <c r="O554" s="7"/>
      <c r="P554" s="8"/>
      <c r="Q554" s="7"/>
      <c r="R554" s="7"/>
      <c r="S554" s="8"/>
      <c r="T554" s="7"/>
      <c r="U554" s="7"/>
      <c r="V554" s="8"/>
      <c r="W554" s="7"/>
      <c r="X554" s="7"/>
      <c r="Y554" s="8"/>
      <c r="Z554" s="7"/>
      <c r="AA554" s="7"/>
      <c r="AB554" s="8"/>
      <c r="AC554" s="7"/>
      <c r="AD554" s="7"/>
      <c r="AE554" s="8"/>
      <c r="AF554" s="7"/>
      <c r="AG554" s="7"/>
      <c r="AH554" s="8"/>
      <c r="AI554" s="7"/>
      <c r="AJ554" s="7"/>
      <c r="AK554" s="8"/>
      <c r="AL554" s="7"/>
      <c r="AM554" s="7"/>
      <c r="AN554" s="8"/>
      <c r="AO554" s="7"/>
      <c r="AP554" s="7"/>
      <c r="AQ554" s="8"/>
      <c r="AR554" s="7"/>
      <c r="AS554" s="7"/>
      <c r="AT554" s="8"/>
      <c r="AU554" s="7"/>
      <c r="AV554" s="7"/>
      <c r="AW554" s="8"/>
      <c r="AX554" s="7"/>
      <c r="AY554" s="7"/>
      <c r="AZ554" s="8"/>
      <c r="BA554" s="7"/>
      <c r="BB554" s="7" t="s">
        <v>33</v>
      </c>
      <c r="BC554" s="8" t="s">
        <v>33</v>
      </c>
      <c r="BD554" s="7" t="s">
        <v>33</v>
      </c>
      <c r="BE554" s="7" t="s">
        <v>33</v>
      </c>
      <c r="BF554" s="8"/>
      <c r="BG554" s="7"/>
      <c r="BH554" s="7"/>
      <c r="BI554" s="8"/>
      <c r="BJ554" s="7"/>
      <c r="BK554" s="7"/>
      <c r="BL554" s="8"/>
      <c r="BM554" s="7"/>
      <c r="BN554" s="7"/>
      <c r="BO554" s="8"/>
      <c r="BP554" s="7"/>
      <c r="BQ554" s="7"/>
      <c r="BR554" s="8"/>
      <c r="BS554" s="7"/>
      <c r="BT554" s="7"/>
      <c r="BU554" s="8"/>
      <c r="BV554" s="9" cm="1">
        <f t="array" ref="BV554">SUMPRODUCT((B554:BU554="X") * TIME(0, 20, 0))</f>
        <v>5.5555555555555552E-2</v>
      </c>
    </row>
    <row r="555" spans="1:74" x14ac:dyDescent="0.25">
      <c r="A555" s="10" t="s">
        <v>29</v>
      </c>
      <c r="AM555" s="1" t="s">
        <v>33</v>
      </c>
      <c r="AN555" s="3" t="s">
        <v>33</v>
      </c>
      <c r="AO555" s="1" t="s">
        <v>33</v>
      </c>
      <c r="AP555" s="1" t="s">
        <v>33</v>
      </c>
      <c r="AQ555" s="3" t="s">
        <v>33</v>
      </c>
      <c r="AR555" s="1" t="s">
        <v>33</v>
      </c>
      <c r="AS555" s="1" t="s">
        <v>33</v>
      </c>
      <c r="AT555" s="3" t="s">
        <v>33</v>
      </c>
      <c r="AU555" s="1" t="s">
        <v>33</v>
      </c>
      <c r="AV555" s="1" t="s">
        <v>33</v>
      </c>
      <c r="AW555" s="3" t="s">
        <v>33</v>
      </c>
      <c r="AX555" s="1" t="s">
        <v>33</v>
      </c>
      <c r="AY555" s="1" t="s">
        <v>33</v>
      </c>
      <c r="AZ555" s="3" t="s">
        <v>33</v>
      </c>
      <c r="BA555" s="1" t="s">
        <v>33</v>
      </c>
      <c r="BF555" s="3" t="s">
        <v>33</v>
      </c>
      <c r="BG555" s="1" t="s">
        <v>33</v>
      </c>
      <c r="BH555" s="1" t="s">
        <v>33</v>
      </c>
      <c r="BI555" s="3" t="s">
        <v>33</v>
      </c>
      <c r="BJ555" s="1" t="s">
        <v>33</v>
      </c>
      <c r="BV555" s="11" cm="1">
        <f t="array" ref="BV555">SUMPRODUCT((B555:BU555="X") * TIME(0, 20, 0))</f>
        <v>0.27777777777777785</v>
      </c>
    </row>
    <row r="556" spans="1:74" x14ac:dyDescent="0.25">
      <c r="A556" s="10" t="s">
        <v>30</v>
      </c>
      <c r="BV556" s="11" cm="1">
        <f t="array" ref="BV556">SUMPRODUCT((B556:BU556="X") * TIME(0, 20, 0))</f>
        <v>0</v>
      </c>
    </row>
    <row r="557" spans="1:74" x14ac:dyDescent="0.25">
      <c r="A557" s="12" t="s">
        <v>31</v>
      </c>
      <c r="B557" s="13"/>
      <c r="C557" s="13"/>
      <c r="D557" s="14"/>
      <c r="E557" s="13"/>
      <c r="F557" s="13"/>
      <c r="G557" s="14"/>
      <c r="H557" s="13"/>
      <c r="I557" s="13"/>
      <c r="J557" s="14"/>
      <c r="K557" s="13"/>
      <c r="L557" s="13"/>
      <c r="M557" s="14"/>
      <c r="N557" s="13"/>
      <c r="O557" s="13"/>
      <c r="P557" s="14"/>
      <c r="Q557" s="13"/>
      <c r="R557" s="13"/>
      <c r="S557" s="14"/>
      <c r="T557" s="13"/>
      <c r="U557" s="13"/>
      <c r="V557" s="14"/>
      <c r="W557" s="13"/>
      <c r="X557" s="13"/>
      <c r="Y557" s="14"/>
      <c r="Z557" s="13"/>
      <c r="AA557" s="13"/>
      <c r="AB557" s="14"/>
      <c r="AC557" s="13"/>
      <c r="AD557" s="13"/>
      <c r="AE557" s="14"/>
      <c r="AF557" s="13"/>
      <c r="AG557" s="13"/>
      <c r="AH557" s="14"/>
      <c r="AI557" s="13"/>
      <c r="AJ557" s="13"/>
      <c r="AK557" s="14"/>
      <c r="AL557" s="13"/>
      <c r="AM557" s="13"/>
      <c r="AN557" s="14"/>
      <c r="AO557" s="13"/>
      <c r="AP557" s="13"/>
      <c r="AQ557" s="14"/>
      <c r="AR557" s="13"/>
      <c r="AS557" s="13"/>
      <c r="AT557" s="14"/>
      <c r="AU557" s="13"/>
      <c r="AV557" s="13"/>
      <c r="AW557" s="14"/>
      <c r="AX557" s="13"/>
      <c r="AY557" s="13"/>
      <c r="AZ557" s="14"/>
      <c r="BA557" s="13"/>
      <c r="BB557" s="13"/>
      <c r="BC557" s="14"/>
      <c r="BD557" s="13"/>
      <c r="BE557" s="13"/>
      <c r="BF557" s="14"/>
      <c r="BG557" s="13"/>
      <c r="BH557" s="13"/>
      <c r="BI557" s="14"/>
      <c r="BJ557" s="13"/>
      <c r="BK557" s="13"/>
      <c r="BL557" s="14"/>
      <c r="BM557" s="13"/>
      <c r="BN557" s="13"/>
      <c r="BO557" s="14"/>
      <c r="BP557" s="13"/>
      <c r="BQ557" s="13"/>
      <c r="BR557" s="14"/>
      <c r="BS557" s="13"/>
      <c r="BT557" s="13"/>
      <c r="BU557" s="14"/>
      <c r="BV557" s="15" cm="1">
        <f t="array" ref="BV557">SUMPRODUCT((B557:BU557="X") * TIME(0, 20, 0))</f>
        <v>0</v>
      </c>
    </row>
    <row r="558" spans="1:74" x14ac:dyDescent="0.25">
      <c r="A558" s="4">
        <v>45564</v>
      </c>
      <c r="B558" s="87">
        <v>0.29166666666666669</v>
      </c>
      <c r="C558" s="88"/>
      <c r="D558" s="88"/>
      <c r="E558" s="87">
        <v>0.33333333333333298</v>
      </c>
      <c r="F558" s="88"/>
      <c r="G558" s="88"/>
      <c r="H558" s="87">
        <v>0.375</v>
      </c>
      <c r="I558" s="88"/>
      <c r="J558" s="88"/>
      <c r="K558" s="87">
        <v>0.41666666666666702</v>
      </c>
      <c r="L558" s="88"/>
      <c r="M558" s="88"/>
      <c r="N558" s="87">
        <v>0.45833333333333298</v>
      </c>
      <c r="O558" s="88"/>
      <c r="P558" s="88"/>
      <c r="Q558" s="87">
        <v>0.5</v>
      </c>
      <c r="R558" s="88"/>
      <c r="S558" s="88"/>
      <c r="T558" s="87">
        <v>0.54166666666666696</v>
      </c>
      <c r="U558" s="88"/>
      <c r="V558" s="88"/>
      <c r="W558" s="87">
        <v>0.58333333333333304</v>
      </c>
      <c r="X558" s="88"/>
      <c r="Y558" s="88"/>
      <c r="Z558" s="87">
        <v>0.625</v>
      </c>
      <c r="AA558" s="88"/>
      <c r="AB558" s="88"/>
      <c r="AC558" s="87">
        <v>0.66666666666666696</v>
      </c>
      <c r="AD558" s="88"/>
      <c r="AE558" s="88"/>
      <c r="AF558" s="87">
        <v>0.70833333333333004</v>
      </c>
      <c r="AG558" s="88"/>
      <c r="AH558" s="88"/>
      <c r="AI558" s="87">
        <v>0.749999999999997</v>
      </c>
      <c r="AJ558" s="88"/>
      <c r="AK558" s="88"/>
      <c r="AL558" s="87">
        <v>0.79166666666666297</v>
      </c>
      <c r="AM558" s="88"/>
      <c r="AN558" s="88"/>
      <c r="AO558" s="87">
        <v>0.83333333333333004</v>
      </c>
      <c r="AP558" s="88"/>
      <c r="AQ558" s="88"/>
      <c r="AR558" s="87">
        <v>0.874999999999997</v>
      </c>
      <c r="AS558" s="88"/>
      <c r="AT558" s="88"/>
      <c r="AU558" s="87">
        <v>0.91666666666666297</v>
      </c>
      <c r="AV558" s="88"/>
      <c r="AW558" s="88"/>
      <c r="AX558" s="87">
        <v>0.95833333333333004</v>
      </c>
      <c r="AY558" s="88"/>
      <c r="AZ558" s="88"/>
      <c r="BA558" s="87">
        <v>0.999999999999997</v>
      </c>
      <c r="BB558" s="88"/>
      <c r="BC558" s="88"/>
      <c r="BD558" s="87">
        <v>1.0416666666666601</v>
      </c>
      <c r="BE558" s="88"/>
      <c r="BF558" s="88"/>
      <c r="BG558" s="87">
        <v>1.0833333333333299</v>
      </c>
      <c r="BH558" s="88"/>
      <c r="BI558" s="88"/>
      <c r="BJ558" s="87">
        <v>1.125</v>
      </c>
      <c r="BK558" s="88"/>
      <c r="BL558" s="88"/>
      <c r="BM558" s="87">
        <v>1.1666666666666601</v>
      </c>
      <c r="BN558" s="88"/>
      <c r="BO558" s="88"/>
      <c r="BP558" s="87">
        <v>1.2083333333333299</v>
      </c>
      <c r="BQ558" s="88"/>
      <c r="BR558" s="88"/>
      <c r="BS558" s="87">
        <v>1.25</v>
      </c>
      <c r="BT558" s="88"/>
      <c r="BU558" s="88"/>
      <c r="BV558" s="1" t="s">
        <v>0</v>
      </c>
    </row>
    <row r="559" spans="1:74" x14ac:dyDescent="0.25">
      <c r="A559" s="5" t="s">
        <v>32</v>
      </c>
      <c r="B559" s="7"/>
      <c r="C559" s="7"/>
      <c r="D559" s="8"/>
      <c r="E559" s="7"/>
      <c r="F559" s="7"/>
      <c r="G559" s="8"/>
      <c r="H559" s="7"/>
      <c r="I559" s="7"/>
      <c r="J559" s="8"/>
      <c r="K559" s="7"/>
      <c r="L559" s="7"/>
      <c r="M559" s="8"/>
      <c r="N559" s="7"/>
      <c r="O559" s="7"/>
      <c r="P559" s="8"/>
      <c r="Q559" s="7"/>
      <c r="R559" s="7"/>
      <c r="S559" s="8"/>
      <c r="T559" s="7"/>
      <c r="U559" s="7"/>
      <c r="V559" s="8"/>
      <c r="W559" s="7"/>
      <c r="X559" s="7"/>
      <c r="Y559" s="8"/>
      <c r="Z559" s="7"/>
      <c r="AA559" s="7"/>
      <c r="AB559" s="8"/>
      <c r="AC559" s="7"/>
      <c r="AD559" s="7"/>
      <c r="AE559" s="8"/>
      <c r="AF559" s="7"/>
      <c r="AG559" s="7"/>
      <c r="AH559" s="8"/>
      <c r="AI559" s="7" t="s">
        <v>33</v>
      </c>
      <c r="AJ559" s="7" t="s">
        <v>33</v>
      </c>
      <c r="AK559" s="8" t="s">
        <v>33</v>
      </c>
      <c r="AL559" s="7" t="s">
        <v>33</v>
      </c>
      <c r="AM559" s="7"/>
      <c r="AN559" s="8"/>
      <c r="AO559" s="7"/>
      <c r="AP559" s="7"/>
      <c r="AQ559" s="8"/>
      <c r="AR559" s="7" t="s">
        <v>33</v>
      </c>
      <c r="AS559" s="7" t="s">
        <v>33</v>
      </c>
      <c r="AT559" s="8" t="s">
        <v>33</v>
      </c>
      <c r="AU559" s="7" t="s">
        <v>33</v>
      </c>
      <c r="AV559" s="7"/>
      <c r="AW559" s="8"/>
      <c r="AX559" s="7"/>
      <c r="AY559" s="7"/>
      <c r="AZ559" s="8"/>
      <c r="BA559" s="7"/>
      <c r="BB559" s="7"/>
      <c r="BC559" s="8"/>
      <c r="BD559" s="7"/>
      <c r="BE559" s="7"/>
      <c r="BF559" s="8"/>
      <c r="BG559" s="7"/>
      <c r="BH559" s="7"/>
      <c r="BI559" s="8"/>
      <c r="BJ559" s="7"/>
      <c r="BK559" s="7" t="s">
        <v>33</v>
      </c>
      <c r="BL559" s="8" t="s">
        <v>33</v>
      </c>
      <c r="BM559" s="7" t="s">
        <v>33</v>
      </c>
      <c r="BN559" s="7" t="s">
        <v>33</v>
      </c>
      <c r="BO559" s="8" t="s">
        <v>33</v>
      </c>
      <c r="BP559" s="7" t="s">
        <v>33</v>
      </c>
      <c r="BQ559" s="7"/>
      <c r="BR559" s="8"/>
      <c r="BS559" s="7"/>
      <c r="BT559" s="7"/>
      <c r="BU559" s="8"/>
      <c r="BV559" s="9" cm="1">
        <f t="array" ref="BV559">SUMPRODUCT((B559:BU559="X") * TIME(0, 20, 0))</f>
        <v>0.1944444444444445</v>
      </c>
    </row>
    <row r="560" spans="1:74" x14ac:dyDescent="0.25">
      <c r="A560" s="10" t="s">
        <v>29</v>
      </c>
      <c r="AM560" s="1" t="s">
        <v>33</v>
      </c>
      <c r="AN560" s="3" t="s">
        <v>33</v>
      </c>
      <c r="AO560" s="1" t="s">
        <v>33</v>
      </c>
      <c r="AP560" s="1" t="s">
        <v>33</v>
      </c>
      <c r="AQ560" s="3" t="s">
        <v>33</v>
      </c>
      <c r="AY560" s="1" t="s">
        <v>33</v>
      </c>
      <c r="AZ560" s="3" t="s">
        <v>33</v>
      </c>
      <c r="BA560" s="1" t="s">
        <v>33</v>
      </c>
      <c r="BB560" s="1" t="s">
        <v>33</v>
      </c>
      <c r="BC560" s="3" t="s">
        <v>33</v>
      </c>
      <c r="BD560" s="1" t="s">
        <v>33</v>
      </c>
      <c r="BE560" s="1" t="s">
        <v>33</v>
      </c>
      <c r="BF560" s="3" t="s">
        <v>33</v>
      </c>
      <c r="BG560" s="1" t="s">
        <v>33</v>
      </c>
      <c r="BH560" s="1" t="s">
        <v>33</v>
      </c>
      <c r="BI560" s="3" t="s">
        <v>33</v>
      </c>
      <c r="BQ560" s="1" t="s">
        <v>33</v>
      </c>
      <c r="BR560" s="3" t="s">
        <v>33</v>
      </c>
      <c r="BS560" s="1" t="s">
        <v>33</v>
      </c>
      <c r="BT560" s="1" t="s">
        <v>33</v>
      </c>
      <c r="BU560" s="3" t="s">
        <v>33</v>
      </c>
      <c r="BV560" s="11" cm="1">
        <f t="array" ref="BV560">SUMPRODUCT((B560:BU560="X") * TIME(0, 20, 0))</f>
        <v>0.29166666666666674</v>
      </c>
    </row>
    <row r="561" spans="1:74" x14ac:dyDescent="0.25">
      <c r="A561" s="10" t="s">
        <v>30</v>
      </c>
      <c r="BV561" s="11" cm="1">
        <f t="array" ref="BV561">SUMPRODUCT((B561:BU561="X") * TIME(0, 20, 0))</f>
        <v>0</v>
      </c>
    </row>
    <row r="562" spans="1:74" x14ac:dyDescent="0.25">
      <c r="A562" s="12" t="s">
        <v>31</v>
      </c>
      <c r="B562" s="13"/>
      <c r="C562" s="13"/>
      <c r="D562" s="14"/>
      <c r="E562" s="13"/>
      <c r="F562" s="13"/>
      <c r="G562" s="14"/>
      <c r="H562" s="13"/>
      <c r="I562" s="13"/>
      <c r="J562" s="14"/>
      <c r="K562" s="13"/>
      <c r="L562" s="13"/>
      <c r="M562" s="14"/>
      <c r="N562" s="13"/>
      <c r="O562" s="13"/>
      <c r="P562" s="14"/>
      <c r="Q562" s="13"/>
      <c r="R562" s="13"/>
      <c r="S562" s="14"/>
      <c r="T562" s="13"/>
      <c r="U562" s="13"/>
      <c r="V562" s="14"/>
      <c r="W562" s="13"/>
      <c r="X562" s="13"/>
      <c r="Y562" s="14"/>
      <c r="Z562" s="13"/>
      <c r="AA562" s="13"/>
      <c r="AB562" s="14"/>
      <c r="AC562" s="13"/>
      <c r="AD562" s="13"/>
      <c r="AE562" s="14"/>
      <c r="AF562" s="13"/>
      <c r="AG562" s="13"/>
      <c r="AH562" s="14"/>
      <c r="AI562" s="13"/>
      <c r="AJ562" s="13"/>
      <c r="AK562" s="14"/>
      <c r="AL562" s="13"/>
      <c r="AM562" s="13"/>
      <c r="AN562" s="14"/>
      <c r="AO562" s="13"/>
      <c r="AP562" s="13"/>
      <c r="AQ562" s="14"/>
      <c r="AR562" s="13"/>
      <c r="AS562" s="13"/>
      <c r="AT562" s="14"/>
      <c r="AU562" s="13"/>
      <c r="AV562" s="13" t="s">
        <v>33</v>
      </c>
      <c r="AW562" s="14" t="s">
        <v>33</v>
      </c>
      <c r="AX562" s="13" t="s">
        <v>33</v>
      </c>
      <c r="AY562" s="13"/>
      <c r="AZ562" s="14"/>
      <c r="BA562" s="13"/>
      <c r="BB562" s="13"/>
      <c r="BC562" s="14"/>
      <c r="BD562" s="13"/>
      <c r="BE562" s="13"/>
      <c r="BF562" s="14"/>
      <c r="BG562" s="13"/>
      <c r="BH562" s="13"/>
      <c r="BI562" s="14"/>
      <c r="BJ562" s="13" t="s">
        <v>33</v>
      </c>
      <c r="BK562" s="13"/>
      <c r="BL562" s="14"/>
      <c r="BM562" s="13"/>
      <c r="BN562" s="13"/>
      <c r="BO562" s="14"/>
      <c r="BP562" s="13"/>
      <c r="BQ562" s="13"/>
      <c r="BR562" s="14"/>
      <c r="BS562" s="13"/>
      <c r="BT562" s="13"/>
      <c r="BU562" s="14"/>
      <c r="BV562" s="15" cm="1">
        <f t="array" ref="BV562">SUMPRODUCT((B562:BU562="X") * TIME(0, 20, 0))</f>
        <v>5.5555555555555552E-2</v>
      </c>
    </row>
    <row r="563" spans="1:74" x14ac:dyDescent="0.25">
      <c r="A563" s="4">
        <v>45565</v>
      </c>
      <c r="B563" s="87">
        <v>0.29166666666666669</v>
      </c>
      <c r="C563" s="88"/>
      <c r="D563" s="88"/>
      <c r="E563" s="87">
        <v>0.33333333333333298</v>
      </c>
      <c r="F563" s="88"/>
      <c r="G563" s="88"/>
      <c r="H563" s="87">
        <v>0.375</v>
      </c>
      <c r="I563" s="88"/>
      <c r="J563" s="88"/>
      <c r="K563" s="87">
        <v>0.41666666666666702</v>
      </c>
      <c r="L563" s="88"/>
      <c r="M563" s="88"/>
      <c r="N563" s="87">
        <v>0.45833333333333298</v>
      </c>
      <c r="O563" s="88"/>
      <c r="P563" s="88"/>
      <c r="Q563" s="87">
        <v>0.5</v>
      </c>
      <c r="R563" s="88"/>
      <c r="S563" s="88"/>
      <c r="T563" s="87">
        <v>0.54166666666666696</v>
      </c>
      <c r="U563" s="88"/>
      <c r="V563" s="88"/>
      <c r="W563" s="87">
        <v>0.58333333333333304</v>
      </c>
      <c r="X563" s="88"/>
      <c r="Y563" s="88"/>
      <c r="Z563" s="87">
        <v>0.625</v>
      </c>
      <c r="AA563" s="88"/>
      <c r="AB563" s="88"/>
      <c r="AC563" s="87">
        <v>0.66666666666666696</v>
      </c>
      <c r="AD563" s="88"/>
      <c r="AE563" s="88"/>
      <c r="AF563" s="87">
        <v>0.70833333333333004</v>
      </c>
      <c r="AG563" s="88"/>
      <c r="AH563" s="88"/>
      <c r="AI563" s="87">
        <v>0.749999999999997</v>
      </c>
      <c r="AJ563" s="88"/>
      <c r="AK563" s="88"/>
      <c r="AL563" s="87">
        <v>0.79166666666666297</v>
      </c>
      <c r="AM563" s="88"/>
      <c r="AN563" s="88"/>
      <c r="AO563" s="87">
        <v>0.83333333333333004</v>
      </c>
      <c r="AP563" s="88"/>
      <c r="AQ563" s="88"/>
      <c r="AR563" s="87">
        <v>0.874999999999997</v>
      </c>
      <c r="AS563" s="88"/>
      <c r="AT563" s="88"/>
      <c r="AU563" s="87">
        <v>0.91666666666666297</v>
      </c>
      <c r="AV563" s="88"/>
      <c r="AW563" s="88"/>
      <c r="AX563" s="87">
        <v>0.95833333333333004</v>
      </c>
      <c r="AY563" s="88"/>
      <c r="AZ563" s="88"/>
      <c r="BA563" s="87">
        <v>0.999999999999997</v>
      </c>
      <c r="BB563" s="88"/>
      <c r="BC563" s="88"/>
      <c r="BD563" s="87">
        <v>1.0416666666666601</v>
      </c>
      <c r="BE563" s="88"/>
      <c r="BF563" s="88"/>
      <c r="BG563" s="87">
        <v>1.0833333333333299</v>
      </c>
      <c r="BH563" s="88"/>
      <c r="BI563" s="88"/>
      <c r="BJ563" s="87">
        <v>1.125</v>
      </c>
      <c r="BK563" s="88"/>
      <c r="BL563" s="88"/>
      <c r="BM563" s="87">
        <v>1.1666666666666601</v>
      </c>
      <c r="BN563" s="88"/>
      <c r="BO563" s="88"/>
      <c r="BP563" s="87">
        <v>1.2083333333333299</v>
      </c>
      <c r="BQ563" s="88"/>
      <c r="BR563" s="88"/>
      <c r="BS563" s="87">
        <v>1.25</v>
      </c>
      <c r="BT563" s="88"/>
      <c r="BU563" s="88"/>
      <c r="BV563" s="1" t="s">
        <v>0</v>
      </c>
    </row>
    <row r="564" spans="1:74" x14ac:dyDescent="0.25">
      <c r="A564" s="5" t="s">
        <v>32</v>
      </c>
      <c r="B564" s="7"/>
      <c r="C564" s="7"/>
      <c r="D564" s="8"/>
      <c r="E564" s="7"/>
      <c r="F564" s="7"/>
      <c r="G564" s="8"/>
      <c r="H564" s="7"/>
      <c r="I564" s="7"/>
      <c r="J564" s="8"/>
      <c r="K564" s="7"/>
      <c r="L564" s="7"/>
      <c r="M564" s="8"/>
      <c r="N564" s="7"/>
      <c r="O564" s="7"/>
      <c r="P564" s="8"/>
      <c r="Q564" s="7"/>
      <c r="R564" s="7"/>
      <c r="S564" s="8"/>
      <c r="T564" s="7"/>
      <c r="U564" s="7"/>
      <c r="V564" s="8"/>
      <c r="W564" s="7"/>
      <c r="X564" s="7"/>
      <c r="Y564" s="8"/>
      <c r="Z564" s="7"/>
      <c r="AA564" s="7"/>
      <c r="AB564" s="8"/>
      <c r="AC564" s="7"/>
      <c r="AD564" s="7"/>
      <c r="AE564" s="8"/>
      <c r="AF564" s="7"/>
      <c r="AG564" s="7"/>
      <c r="AH564" s="8"/>
      <c r="AI564" s="7"/>
      <c r="AJ564" s="7"/>
      <c r="AK564" s="8"/>
      <c r="AL564" s="7"/>
      <c r="AM564" s="7"/>
      <c r="AN564" s="8"/>
      <c r="AO564" s="7"/>
      <c r="AP564" s="7"/>
      <c r="AQ564" s="8"/>
      <c r="AR564" s="7"/>
      <c r="AS564" s="7"/>
      <c r="AT564" s="8"/>
      <c r="AU564" s="7"/>
      <c r="AV564" s="7" t="s">
        <v>33</v>
      </c>
      <c r="AW564" s="8" t="s">
        <v>33</v>
      </c>
      <c r="AX564" s="7"/>
      <c r="AY564" s="7"/>
      <c r="AZ564" s="8"/>
      <c r="BA564" s="7"/>
      <c r="BB564" s="7"/>
      <c r="BC564" s="8"/>
      <c r="BD564" s="7"/>
      <c r="BE564" s="7"/>
      <c r="BF564" s="8"/>
      <c r="BG564" s="7"/>
      <c r="BH564" s="7"/>
      <c r="BI564" s="8"/>
      <c r="BJ564" s="7" t="s">
        <v>33</v>
      </c>
      <c r="BK564" s="7"/>
      <c r="BL564" s="8"/>
      <c r="BM564" s="7" t="s">
        <v>33</v>
      </c>
      <c r="BN564" s="7" t="s">
        <v>33</v>
      </c>
      <c r="BO564" s="8"/>
      <c r="BP564" s="7"/>
      <c r="BQ564" s="7"/>
      <c r="BR564" s="8"/>
      <c r="BS564" s="7"/>
      <c r="BT564" s="7"/>
      <c r="BU564" s="8"/>
      <c r="BV564" s="9" cm="1">
        <f t="array" ref="BV564">SUMPRODUCT((B564:BU564="X") * TIME(0, 20, 0))</f>
        <v>6.9444444444444448E-2</v>
      </c>
    </row>
    <row r="565" spans="1:74" x14ac:dyDescent="0.25">
      <c r="A565" s="10" t="s">
        <v>29</v>
      </c>
      <c r="BV565" s="11" cm="1">
        <f t="array" ref="BV565">SUMPRODUCT((B565:BU565="X") * TIME(0, 20, 0))</f>
        <v>0</v>
      </c>
    </row>
    <row r="566" spans="1:74" x14ac:dyDescent="0.25">
      <c r="A566" s="10" t="s">
        <v>30</v>
      </c>
      <c r="BE566" s="1" t="s">
        <v>33</v>
      </c>
      <c r="BF566" s="3" t="s">
        <v>33</v>
      </c>
      <c r="BG566" s="1" t="s">
        <v>33</v>
      </c>
      <c r="BH566" s="1" t="s">
        <v>33</v>
      </c>
      <c r="BI566" s="3" t="s">
        <v>33</v>
      </c>
      <c r="BV566" s="11" cm="1">
        <f t="array" ref="BV566">SUMPRODUCT((B566:BU566="X") * TIME(0, 20, 0))</f>
        <v>6.9444444444444448E-2</v>
      </c>
    </row>
    <row r="567" spans="1:74" x14ac:dyDescent="0.25">
      <c r="A567" s="12" t="s">
        <v>31</v>
      </c>
      <c r="B567" s="13"/>
      <c r="C567" s="13"/>
      <c r="D567" s="14"/>
      <c r="E567" s="13"/>
      <c r="F567" s="13"/>
      <c r="G567" s="14"/>
      <c r="H567" s="13"/>
      <c r="I567" s="13"/>
      <c r="J567" s="14"/>
      <c r="K567" s="13"/>
      <c r="L567" s="13"/>
      <c r="M567" s="14"/>
      <c r="N567" s="13"/>
      <c r="O567" s="13"/>
      <c r="P567" s="14"/>
      <c r="Q567" s="13"/>
      <c r="R567" s="13"/>
      <c r="S567" s="14"/>
      <c r="T567" s="13"/>
      <c r="U567" s="13"/>
      <c r="V567" s="14"/>
      <c r="W567" s="13"/>
      <c r="X567" s="13"/>
      <c r="Y567" s="14"/>
      <c r="Z567" s="13"/>
      <c r="AA567" s="13"/>
      <c r="AB567" s="14"/>
      <c r="AC567" s="13"/>
      <c r="AD567" s="13"/>
      <c r="AE567" s="14"/>
      <c r="AF567" s="13"/>
      <c r="AG567" s="13"/>
      <c r="AH567" s="14"/>
      <c r="AI567" s="13"/>
      <c r="AJ567" s="13"/>
      <c r="AK567" s="14"/>
      <c r="AL567" s="13"/>
      <c r="AM567" s="13"/>
      <c r="AN567" s="14"/>
      <c r="AO567" s="13" t="s">
        <v>33</v>
      </c>
      <c r="AP567" s="13" t="s">
        <v>33</v>
      </c>
      <c r="AQ567" s="14" t="s">
        <v>33</v>
      </c>
      <c r="AR567" s="13" t="s">
        <v>33</v>
      </c>
      <c r="AS567" s="13" t="s">
        <v>33</v>
      </c>
      <c r="AT567" s="14" t="s">
        <v>33</v>
      </c>
      <c r="AU567" s="13" t="s">
        <v>33</v>
      </c>
      <c r="AV567" s="13"/>
      <c r="AW567" s="14"/>
      <c r="AX567" s="13" t="s">
        <v>33</v>
      </c>
      <c r="AY567" s="13" t="s">
        <v>33</v>
      </c>
      <c r="AZ567" s="14" t="s">
        <v>33</v>
      </c>
      <c r="BA567" s="13" t="s">
        <v>33</v>
      </c>
      <c r="BB567" s="13" t="s">
        <v>33</v>
      </c>
      <c r="BC567" s="14" t="s">
        <v>33</v>
      </c>
      <c r="BD567" s="13" t="s">
        <v>33</v>
      </c>
      <c r="BE567" s="13"/>
      <c r="BF567" s="14"/>
      <c r="BG567" s="13"/>
      <c r="BH567" s="13"/>
      <c r="BI567" s="14"/>
      <c r="BJ567" s="13"/>
      <c r="BK567" s="13" t="s">
        <v>33</v>
      </c>
      <c r="BL567" s="14" t="s">
        <v>33</v>
      </c>
      <c r="BM567" s="13"/>
      <c r="BN567" s="13"/>
      <c r="BO567" s="14"/>
      <c r="BP567" s="13"/>
      <c r="BQ567" s="13"/>
      <c r="BR567" s="14"/>
      <c r="BS567" s="13"/>
      <c r="BT567" s="13"/>
      <c r="BU567" s="14"/>
      <c r="BV567" s="15" cm="1">
        <f t="array" ref="BV567">SUMPRODUCT((B567:BU567="X") * TIME(0, 20, 0))</f>
        <v>0.22222222222222229</v>
      </c>
    </row>
    <row r="568" spans="1:74" x14ac:dyDescent="0.25">
      <c r="A568" s="4">
        <v>45566</v>
      </c>
      <c r="B568" s="87">
        <v>0.29166666666666669</v>
      </c>
      <c r="C568" s="88"/>
      <c r="D568" s="88"/>
      <c r="E568" s="87">
        <v>0.33333333333333298</v>
      </c>
      <c r="F568" s="88"/>
      <c r="G568" s="88"/>
      <c r="H568" s="87">
        <v>0.375</v>
      </c>
      <c r="I568" s="88"/>
      <c r="J568" s="88"/>
      <c r="K568" s="87">
        <v>0.41666666666666702</v>
      </c>
      <c r="L568" s="88"/>
      <c r="M568" s="88"/>
      <c r="N568" s="87">
        <v>0.45833333333333298</v>
      </c>
      <c r="O568" s="88"/>
      <c r="P568" s="88"/>
      <c r="Q568" s="87">
        <v>0.5</v>
      </c>
      <c r="R568" s="88"/>
      <c r="S568" s="88"/>
      <c r="T568" s="87">
        <v>0.54166666666666696</v>
      </c>
      <c r="U568" s="88"/>
      <c r="V568" s="88"/>
      <c r="W568" s="87">
        <v>0.58333333333333304</v>
      </c>
      <c r="X568" s="88"/>
      <c r="Y568" s="88"/>
      <c r="Z568" s="87">
        <v>0.625</v>
      </c>
      <c r="AA568" s="88"/>
      <c r="AB568" s="88"/>
      <c r="AC568" s="87">
        <v>0.66666666666666696</v>
      </c>
      <c r="AD568" s="88"/>
      <c r="AE568" s="88"/>
      <c r="AF568" s="87">
        <v>0.70833333333333004</v>
      </c>
      <c r="AG568" s="88"/>
      <c r="AH568" s="88"/>
      <c r="AI568" s="87">
        <v>0.749999999999997</v>
      </c>
      <c r="AJ568" s="88"/>
      <c r="AK568" s="88"/>
      <c r="AL568" s="87">
        <v>0.79166666666666297</v>
      </c>
      <c r="AM568" s="88"/>
      <c r="AN568" s="88"/>
      <c r="AO568" s="87">
        <v>0.83333333333333004</v>
      </c>
      <c r="AP568" s="88"/>
      <c r="AQ568" s="88"/>
      <c r="AR568" s="87">
        <v>0.874999999999997</v>
      </c>
      <c r="AS568" s="88"/>
      <c r="AT568" s="88"/>
      <c r="AU568" s="87">
        <v>0.91666666666666297</v>
      </c>
      <c r="AV568" s="88"/>
      <c r="AW568" s="88"/>
      <c r="AX568" s="87">
        <v>0.95833333333333004</v>
      </c>
      <c r="AY568" s="88"/>
      <c r="AZ568" s="88"/>
      <c r="BA568" s="87">
        <v>0.999999999999997</v>
      </c>
      <c r="BB568" s="88"/>
      <c r="BC568" s="88"/>
      <c r="BD568" s="87">
        <v>1.0416666666666601</v>
      </c>
      <c r="BE568" s="88"/>
      <c r="BF568" s="88"/>
      <c r="BG568" s="87">
        <v>1.0833333333333299</v>
      </c>
      <c r="BH568" s="88"/>
      <c r="BI568" s="88"/>
      <c r="BJ568" s="87">
        <v>1.125</v>
      </c>
      <c r="BK568" s="88"/>
      <c r="BL568" s="88"/>
      <c r="BM568" s="87">
        <v>1.1666666666666601</v>
      </c>
      <c r="BN568" s="88"/>
      <c r="BO568" s="88"/>
      <c r="BP568" s="87">
        <v>1.2083333333333299</v>
      </c>
      <c r="BQ568" s="88"/>
      <c r="BR568" s="88"/>
      <c r="BS568" s="87">
        <v>1.25</v>
      </c>
      <c r="BT568" s="88"/>
      <c r="BU568" s="88"/>
      <c r="BV568" s="1" t="s">
        <v>0</v>
      </c>
    </row>
    <row r="569" spans="1:74" x14ac:dyDescent="0.25">
      <c r="A569" s="5" t="s">
        <v>32</v>
      </c>
      <c r="B569" s="7"/>
      <c r="C569" s="7"/>
      <c r="D569" s="8"/>
      <c r="E569" s="7"/>
      <c r="F569" s="7"/>
      <c r="G569" s="8"/>
      <c r="H569" s="7"/>
      <c r="I569" s="7"/>
      <c r="J569" s="8"/>
      <c r="K569" s="7"/>
      <c r="L569" s="7"/>
      <c r="M569" s="8"/>
      <c r="N569" s="7"/>
      <c r="O569" s="7"/>
      <c r="P569" s="8"/>
      <c r="Q569" s="7"/>
      <c r="R569" s="7"/>
      <c r="S569" s="8"/>
      <c r="T569" s="7"/>
      <c r="U569" s="7"/>
      <c r="V569" s="8"/>
      <c r="W569" s="7"/>
      <c r="X569" s="7"/>
      <c r="Y569" s="8"/>
      <c r="Z569" s="7"/>
      <c r="AA569" s="7"/>
      <c r="AB569" s="8"/>
      <c r="AC569" s="7"/>
      <c r="AD569" s="7"/>
      <c r="AE569" s="8"/>
      <c r="AF569" s="7"/>
      <c r="AG569" s="7"/>
      <c r="AH569" s="8"/>
      <c r="AI569" s="7"/>
      <c r="AJ569" s="7"/>
      <c r="AK569" s="8"/>
      <c r="AL569" s="7"/>
      <c r="AM569" s="7"/>
      <c r="AN569" s="8"/>
      <c r="AO569" s="7"/>
      <c r="AP569" s="7"/>
      <c r="AQ569" s="8"/>
      <c r="AR569" s="7"/>
      <c r="AS569" s="7"/>
      <c r="AT569" s="8"/>
      <c r="AU569" s="7"/>
      <c r="AV569" s="7"/>
      <c r="AW569" s="8"/>
      <c r="AX569" s="7"/>
      <c r="AY569" s="7"/>
      <c r="AZ569" s="8"/>
      <c r="BA569" s="7"/>
      <c r="BB569" s="7"/>
      <c r="BC569" s="8"/>
      <c r="BD569" s="7"/>
      <c r="BE569" s="7"/>
      <c r="BF569" s="8"/>
      <c r="BG569" s="7"/>
      <c r="BH569" s="7"/>
      <c r="BI569" s="8" t="s">
        <v>33</v>
      </c>
      <c r="BJ569" s="7" t="s">
        <v>33</v>
      </c>
      <c r="BK569" s="7" t="s">
        <v>33</v>
      </c>
      <c r="BL569" s="8" t="s">
        <v>33</v>
      </c>
      <c r="BM569" s="7" t="s">
        <v>33</v>
      </c>
      <c r="BN569" s="7"/>
      <c r="BO569" s="8"/>
      <c r="BP569" s="7"/>
      <c r="BQ569" s="7"/>
      <c r="BR569" s="8"/>
      <c r="BS569" s="7"/>
      <c r="BT569" s="7"/>
      <c r="BU569" s="8"/>
      <c r="BV569" s="9" cm="1">
        <f t="array" ref="BV569">SUMPRODUCT((B569:BU569="X") * TIME(0, 20, 0))</f>
        <v>6.9444444444444448E-2</v>
      </c>
    </row>
    <row r="570" spans="1:74" x14ac:dyDescent="0.25">
      <c r="A570" s="10" t="s">
        <v>29</v>
      </c>
      <c r="AR570" s="1" t="s">
        <v>33</v>
      </c>
      <c r="AS570" s="1" t="s">
        <v>33</v>
      </c>
      <c r="AT570" s="3" t="s">
        <v>33</v>
      </c>
      <c r="AU570" s="1" t="s">
        <v>33</v>
      </c>
      <c r="AV570" s="1" t="s">
        <v>33</v>
      </c>
      <c r="AW570" s="3" t="s">
        <v>33</v>
      </c>
      <c r="BD570" s="1" t="s">
        <v>33</v>
      </c>
      <c r="BE570" s="1" t="s">
        <v>33</v>
      </c>
      <c r="BF570" s="3" t="s">
        <v>33</v>
      </c>
      <c r="BG570" s="1" t="s">
        <v>33</v>
      </c>
      <c r="BH570" s="1" t="s">
        <v>33</v>
      </c>
      <c r="BN570" s="1" t="s">
        <v>33</v>
      </c>
      <c r="BO570" s="3" t="s">
        <v>33</v>
      </c>
      <c r="BV570" s="11" cm="1">
        <f t="array" ref="BV570">SUMPRODUCT((B570:BU570="X") * TIME(0, 20, 0))</f>
        <v>0.18055555555555561</v>
      </c>
    </row>
    <row r="571" spans="1:74" x14ac:dyDescent="0.25">
      <c r="A571" s="10" t="s">
        <v>30</v>
      </c>
      <c r="AJ571" s="1" t="s">
        <v>33</v>
      </c>
      <c r="AK571" s="3" t="s">
        <v>33</v>
      </c>
      <c r="AL571" s="1" t="s">
        <v>33</v>
      </c>
      <c r="AM571" s="1" t="s">
        <v>33</v>
      </c>
      <c r="AN571" s="3" t="s">
        <v>33</v>
      </c>
      <c r="AO571" s="1" t="s">
        <v>33</v>
      </c>
      <c r="AP571" s="1" t="s">
        <v>33</v>
      </c>
      <c r="AQ571" s="3" t="s">
        <v>33</v>
      </c>
      <c r="AX571" s="1" t="s">
        <v>33</v>
      </c>
      <c r="AY571" s="1" t="s">
        <v>33</v>
      </c>
      <c r="AZ571" s="3" t="s">
        <v>33</v>
      </c>
      <c r="BA571" s="1" t="s">
        <v>33</v>
      </c>
      <c r="BB571" s="1" t="s">
        <v>33</v>
      </c>
      <c r="BC571" s="3" t="s">
        <v>33</v>
      </c>
      <c r="BV571" s="11" cm="1">
        <f t="array" ref="BV571">SUMPRODUCT((B571:BU571="X") * TIME(0, 20, 0))</f>
        <v>0.1944444444444445</v>
      </c>
    </row>
    <row r="572" spans="1:74" x14ac:dyDescent="0.25">
      <c r="A572" s="12" t="s">
        <v>31</v>
      </c>
      <c r="B572" s="13"/>
      <c r="C572" s="13"/>
      <c r="D572" s="14"/>
      <c r="E572" s="13"/>
      <c r="F572" s="13"/>
      <c r="G572" s="14"/>
      <c r="H572" s="13"/>
      <c r="I572" s="13"/>
      <c r="J572" s="14"/>
      <c r="K572" s="13"/>
      <c r="L572" s="13"/>
      <c r="M572" s="14"/>
      <c r="N572" s="13"/>
      <c r="O572" s="13"/>
      <c r="P572" s="14"/>
      <c r="Q572" s="13"/>
      <c r="R572" s="13"/>
      <c r="S572" s="14"/>
      <c r="T572" s="13"/>
      <c r="U572" s="13"/>
      <c r="V572" s="14"/>
      <c r="W572" s="13"/>
      <c r="X572" s="13"/>
      <c r="Y572" s="14"/>
      <c r="Z572" s="13"/>
      <c r="AA572" s="13"/>
      <c r="AB572" s="14"/>
      <c r="AC572" s="13"/>
      <c r="AD572" s="13"/>
      <c r="AE572" s="14"/>
      <c r="AF572" s="13"/>
      <c r="AG572" s="13"/>
      <c r="AH572" s="14"/>
      <c r="AI572" s="13"/>
      <c r="AJ572" s="13"/>
      <c r="AK572" s="14"/>
      <c r="AL572" s="13"/>
      <c r="AM572" s="13"/>
      <c r="AN572" s="14"/>
      <c r="AO572" s="13"/>
      <c r="AP572" s="13"/>
      <c r="AQ572" s="14"/>
      <c r="AR572" s="13"/>
      <c r="AS572" s="13"/>
      <c r="AT572" s="14"/>
      <c r="AU572" s="13"/>
      <c r="AV572" s="13"/>
      <c r="AW572" s="14"/>
      <c r="AX572" s="13"/>
      <c r="AY572" s="13"/>
      <c r="AZ572" s="14"/>
      <c r="BA572" s="13"/>
      <c r="BB572" s="13"/>
      <c r="BC572" s="14"/>
      <c r="BD572" s="13"/>
      <c r="BE572" s="13"/>
      <c r="BF572" s="14"/>
      <c r="BG572" s="13"/>
      <c r="BH572" s="13"/>
      <c r="BI572" s="14"/>
      <c r="BJ572" s="13"/>
      <c r="BK572" s="13"/>
      <c r="BL572" s="14"/>
      <c r="BM572" s="13"/>
      <c r="BN572" s="13"/>
      <c r="BO572" s="14"/>
      <c r="BP572" s="13"/>
      <c r="BQ572" s="13"/>
      <c r="BR572" s="14"/>
      <c r="BS572" s="13"/>
      <c r="BT572" s="13"/>
      <c r="BU572" s="14"/>
      <c r="BV572" s="15" cm="1">
        <f t="array" ref="BV572">SUMPRODUCT((B572:BU572="X") * TIME(0, 20, 0))</f>
        <v>0</v>
      </c>
    </row>
    <row r="573" spans="1:74" x14ac:dyDescent="0.25">
      <c r="A573" s="4">
        <v>45567</v>
      </c>
      <c r="B573" s="87">
        <v>0.29166666666666669</v>
      </c>
      <c r="C573" s="88"/>
      <c r="D573" s="88"/>
      <c r="E573" s="87">
        <v>0.33333333333333298</v>
      </c>
      <c r="F573" s="88"/>
      <c r="G573" s="88"/>
      <c r="H573" s="87">
        <v>0.375</v>
      </c>
      <c r="I573" s="88"/>
      <c r="J573" s="88"/>
      <c r="K573" s="87">
        <v>0.41666666666666702</v>
      </c>
      <c r="L573" s="88"/>
      <c r="M573" s="88"/>
      <c r="N573" s="87">
        <v>0.45833333333333298</v>
      </c>
      <c r="O573" s="88"/>
      <c r="P573" s="88"/>
      <c r="Q573" s="87">
        <v>0.5</v>
      </c>
      <c r="R573" s="88"/>
      <c r="S573" s="88"/>
      <c r="T573" s="87">
        <v>0.54166666666666696</v>
      </c>
      <c r="U573" s="88"/>
      <c r="V573" s="88"/>
      <c r="W573" s="87">
        <v>0.58333333333333304</v>
      </c>
      <c r="X573" s="88"/>
      <c r="Y573" s="88"/>
      <c r="Z573" s="87">
        <v>0.625</v>
      </c>
      <c r="AA573" s="88"/>
      <c r="AB573" s="88"/>
      <c r="AC573" s="87">
        <v>0.66666666666666696</v>
      </c>
      <c r="AD573" s="88"/>
      <c r="AE573" s="88"/>
      <c r="AF573" s="87">
        <v>0.70833333333333004</v>
      </c>
      <c r="AG573" s="88"/>
      <c r="AH573" s="88"/>
      <c r="AI573" s="87">
        <v>0.749999999999997</v>
      </c>
      <c r="AJ573" s="88"/>
      <c r="AK573" s="88"/>
      <c r="AL573" s="87">
        <v>0.79166666666666297</v>
      </c>
      <c r="AM573" s="88"/>
      <c r="AN573" s="88"/>
      <c r="AO573" s="87">
        <v>0.83333333333333004</v>
      </c>
      <c r="AP573" s="88"/>
      <c r="AQ573" s="88"/>
      <c r="AR573" s="87">
        <v>0.874999999999997</v>
      </c>
      <c r="AS573" s="88"/>
      <c r="AT573" s="88"/>
      <c r="AU573" s="87">
        <v>0.91666666666666297</v>
      </c>
      <c r="AV573" s="88"/>
      <c r="AW573" s="88"/>
      <c r="AX573" s="87">
        <v>0.95833333333333004</v>
      </c>
      <c r="AY573" s="88"/>
      <c r="AZ573" s="88"/>
      <c r="BA573" s="87">
        <v>0.999999999999997</v>
      </c>
      <c r="BB573" s="88"/>
      <c r="BC573" s="88"/>
      <c r="BD573" s="87">
        <v>1.0416666666666601</v>
      </c>
      <c r="BE573" s="88"/>
      <c r="BF573" s="88"/>
      <c r="BG573" s="87">
        <v>1.0833333333333299</v>
      </c>
      <c r="BH573" s="88"/>
      <c r="BI573" s="88"/>
      <c r="BJ573" s="87">
        <v>1.125</v>
      </c>
      <c r="BK573" s="88"/>
      <c r="BL573" s="88"/>
      <c r="BM573" s="87">
        <v>1.1666666666666601</v>
      </c>
      <c r="BN573" s="88"/>
      <c r="BO573" s="88"/>
      <c r="BP573" s="87">
        <v>1.2083333333333299</v>
      </c>
      <c r="BQ573" s="88"/>
      <c r="BR573" s="88"/>
      <c r="BS573" s="87">
        <v>1.25</v>
      </c>
      <c r="BT573" s="88"/>
      <c r="BU573" s="88"/>
      <c r="BV573" s="1" t="s">
        <v>0</v>
      </c>
    </row>
    <row r="574" spans="1:74" x14ac:dyDescent="0.25">
      <c r="A574" s="5" t="s">
        <v>32</v>
      </c>
      <c r="B574" s="7"/>
      <c r="C574" s="7"/>
      <c r="D574" s="8"/>
      <c r="E574" s="7"/>
      <c r="F574" s="7"/>
      <c r="G574" s="8"/>
      <c r="H574" s="7"/>
      <c r="I574" s="7"/>
      <c r="J574" s="8"/>
      <c r="K574" s="7"/>
      <c r="L574" s="7"/>
      <c r="M574" s="8"/>
      <c r="N574" s="7"/>
      <c r="O574" s="7"/>
      <c r="P574" s="8"/>
      <c r="Q574" s="7"/>
      <c r="R574" s="7"/>
      <c r="S574" s="8"/>
      <c r="T574" s="7"/>
      <c r="U574" s="7"/>
      <c r="V574" s="8"/>
      <c r="W574" s="7"/>
      <c r="X574" s="7"/>
      <c r="Y574" s="8"/>
      <c r="Z574" s="7"/>
      <c r="AA574" s="7"/>
      <c r="AB574" s="8"/>
      <c r="AC574" s="7"/>
      <c r="AD574" s="7"/>
      <c r="AE574" s="8"/>
      <c r="AF574" s="7"/>
      <c r="AG574" s="7"/>
      <c r="AH574" s="8"/>
      <c r="AI574" s="7"/>
      <c r="AJ574" s="7"/>
      <c r="AK574" s="8"/>
      <c r="AL574" s="7"/>
      <c r="AM574" s="7"/>
      <c r="AN574" s="8"/>
      <c r="AO574" s="7" t="s">
        <v>77</v>
      </c>
      <c r="AP574" s="7" t="s">
        <v>33</v>
      </c>
      <c r="AQ574" s="8" t="s">
        <v>33</v>
      </c>
      <c r="AR574" s="7" t="s">
        <v>33</v>
      </c>
      <c r="AS574" s="7" t="s">
        <v>33</v>
      </c>
      <c r="AT574" s="8" t="s">
        <v>33</v>
      </c>
      <c r="AU574" s="7"/>
      <c r="AV574" s="7"/>
      <c r="AW574" s="8"/>
      <c r="AX574" s="7"/>
      <c r="AY574" s="7"/>
      <c r="AZ574" s="8"/>
      <c r="BA574" s="7"/>
      <c r="BB574" s="7"/>
      <c r="BC574" s="8"/>
      <c r="BD574" s="7"/>
      <c r="BE574" s="7"/>
      <c r="BF574" s="8"/>
      <c r="BG574" s="7"/>
      <c r="BH574" s="7"/>
      <c r="BI574" s="8"/>
      <c r="BJ574" s="7"/>
      <c r="BK574" s="7" t="s">
        <v>33</v>
      </c>
      <c r="BL574" s="8" t="s">
        <v>33</v>
      </c>
      <c r="BM574" s="7" t="s">
        <v>33</v>
      </c>
      <c r="BN574" s="7" t="s">
        <v>33</v>
      </c>
      <c r="BO574" s="8" t="s">
        <v>33</v>
      </c>
      <c r="BP574" s="7"/>
      <c r="BQ574" s="7"/>
      <c r="BR574" s="8"/>
      <c r="BS574" s="7"/>
      <c r="BT574" s="7"/>
      <c r="BU574" s="8"/>
      <c r="BV574" s="9" cm="1">
        <f t="array" ref="BV574">SUMPRODUCT((B574:BU574="X") * TIME(0, 20, 0))</f>
        <v>0.15277777777777782</v>
      </c>
    </row>
    <row r="575" spans="1:74" x14ac:dyDescent="0.25">
      <c r="A575" s="10" t="s">
        <v>29</v>
      </c>
      <c r="AU575" s="1" t="s">
        <v>33</v>
      </c>
      <c r="AV575" s="1" t="s">
        <v>33</v>
      </c>
      <c r="AW575" s="3" t="s">
        <v>33</v>
      </c>
      <c r="AX575" s="1" t="s">
        <v>33</v>
      </c>
      <c r="AY575" s="1" t="s">
        <v>33</v>
      </c>
      <c r="AZ575" s="3" t="s">
        <v>33</v>
      </c>
      <c r="BA575" s="1" t="s">
        <v>33</v>
      </c>
      <c r="BB575" s="1" t="s">
        <v>33</v>
      </c>
      <c r="BC575" s="3" t="s">
        <v>33</v>
      </c>
      <c r="BD575" s="1" t="s">
        <v>33</v>
      </c>
      <c r="BV575" s="11" cm="1">
        <f t="array" ref="BV575">SUMPRODUCT((B575:BU575="X") * TIME(0, 20, 0))</f>
        <v>0.13888888888888892</v>
      </c>
    </row>
    <row r="576" spans="1:74" x14ac:dyDescent="0.25">
      <c r="A576" s="10" t="s">
        <v>30</v>
      </c>
      <c r="BE576" s="1" t="s">
        <v>33</v>
      </c>
      <c r="BF576" s="3" t="s">
        <v>33</v>
      </c>
      <c r="BG576" s="1" t="s">
        <v>33</v>
      </c>
      <c r="BH576" s="1" t="s">
        <v>33</v>
      </c>
      <c r="BI576" s="3" t="s">
        <v>33</v>
      </c>
      <c r="BJ576" s="1" t="s">
        <v>33</v>
      </c>
      <c r="BV576" s="11" cm="1">
        <f t="array" ref="BV576">SUMPRODUCT((B576:BU576="X") * TIME(0, 20, 0))</f>
        <v>8.3333333333333343E-2</v>
      </c>
    </row>
    <row r="577" spans="1:74" x14ac:dyDescent="0.25">
      <c r="A577" s="12" t="s">
        <v>31</v>
      </c>
      <c r="B577" s="13"/>
      <c r="C577" s="13"/>
      <c r="D577" s="14"/>
      <c r="E577" s="13"/>
      <c r="F577" s="13"/>
      <c r="G577" s="14"/>
      <c r="H577" s="13"/>
      <c r="I577" s="13"/>
      <c r="J577" s="14"/>
      <c r="K577" s="13"/>
      <c r="L577" s="13"/>
      <c r="M577" s="14"/>
      <c r="N577" s="13"/>
      <c r="O577" s="13"/>
      <c r="P577" s="14"/>
      <c r="Q577" s="13"/>
      <c r="R577" s="13"/>
      <c r="S577" s="14"/>
      <c r="T577" s="13"/>
      <c r="U577" s="13"/>
      <c r="V577" s="14"/>
      <c r="W577" s="13"/>
      <c r="X577" s="13"/>
      <c r="Y577" s="14"/>
      <c r="Z577" s="13"/>
      <c r="AA577" s="13"/>
      <c r="AB577" s="14"/>
      <c r="AC577" s="13"/>
      <c r="AD577" s="13"/>
      <c r="AE577" s="14"/>
      <c r="AF577" s="13"/>
      <c r="AG577" s="13"/>
      <c r="AH577" s="14"/>
      <c r="AI577" s="13" t="s">
        <v>33</v>
      </c>
      <c r="AJ577" s="13" t="s">
        <v>33</v>
      </c>
      <c r="AK577" s="14"/>
      <c r="AL577" s="13"/>
      <c r="AM577" s="13"/>
      <c r="AN577" s="14"/>
      <c r="AO577" s="13"/>
      <c r="AP577" s="13"/>
      <c r="AQ577" s="14"/>
      <c r="AR577" s="13"/>
      <c r="AS577" s="13"/>
      <c r="AT577" s="14"/>
      <c r="AU577" s="13"/>
      <c r="AV577" s="13"/>
      <c r="AW577" s="14"/>
      <c r="AX577" s="13"/>
      <c r="AY577" s="13"/>
      <c r="AZ577" s="14"/>
      <c r="BA577" s="13"/>
      <c r="BB577" s="13"/>
      <c r="BC577" s="14"/>
      <c r="BD577" s="13"/>
      <c r="BE577" s="13"/>
      <c r="BF577" s="14"/>
      <c r="BG577" s="13"/>
      <c r="BH577" s="13"/>
      <c r="BI577" s="14"/>
      <c r="BJ577" s="13"/>
      <c r="BK577" s="13"/>
      <c r="BL577" s="14"/>
      <c r="BM577" s="13"/>
      <c r="BN577" s="13"/>
      <c r="BO577" s="14"/>
      <c r="BP577" s="13"/>
      <c r="BQ577" s="13"/>
      <c r="BR577" s="14"/>
      <c r="BS577" s="13"/>
      <c r="BT577" s="13"/>
      <c r="BU577" s="14"/>
      <c r="BV577" s="15" cm="1">
        <f t="array" ref="BV577">SUMPRODUCT((B577:BU577="X") * TIME(0, 20, 0))</f>
        <v>2.7777777777777776E-2</v>
      </c>
    </row>
    <row r="578" spans="1:74" x14ac:dyDescent="0.25">
      <c r="A578" s="4">
        <v>45568</v>
      </c>
      <c r="B578" s="87">
        <v>0.29166666666666669</v>
      </c>
      <c r="C578" s="88"/>
      <c r="D578" s="88"/>
      <c r="E578" s="87">
        <v>0.33333333333333298</v>
      </c>
      <c r="F578" s="88"/>
      <c r="G578" s="88"/>
      <c r="H578" s="87">
        <v>0.375</v>
      </c>
      <c r="I578" s="88"/>
      <c r="J578" s="88"/>
      <c r="K578" s="87">
        <v>0.41666666666666702</v>
      </c>
      <c r="L578" s="88"/>
      <c r="M578" s="88"/>
      <c r="N578" s="87">
        <v>0.45833333333333298</v>
      </c>
      <c r="O578" s="88"/>
      <c r="P578" s="88"/>
      <c r="Q578" s="87">
        <v>0.5</v>
      </c>
      <c r="R578" s="88"/>
      <c r="S578" s="88"/>
      <c r="T578" s="87">
        <v>0.54166666666666696</v>
      </c>
      <c r="U578" s="88"/>
      <c r="V578" s="88"/>
      <c r="W578" s="87">
        <v>0.58333333333333304</v>
      </c>
      <c r="X578" s="88"/>
      <c r="Y578" s="88"/>
      <c r="Z578" s="87">
        <v>0.625</v>
      </c>
      <c r="AA578" s="88"/>
      <c r="AB578" s="88"/>
      <c r="AC578" s="87">
        <v>0.66666666666666696</v>
      </c>
      <c r="AD578" s="88"/>
      <c r="AE578" s="88"/>
      <c r="AF578" s="87">
        <v>0.70833333333333004</v>
      </c>
      <c r="AG578" s="88"/>
      <c r="AH578" s="88"/>
      <c r="AI578" s="87">
        <v>0.749999999999997</v>
      </c>
      <c r="AJ578" s="88"/>
      <c r="AK578" s="88"/>
      <c r="AL578" s="87">
        <v>0.79166666666666297</v>
      </c>
      <c r="AM578" s="88"/>
      <c r="AN578" s="88"/>
      <c r="AO578" s="87">
        <v>0.83333333333333004</v>
      </c>
      <c r="AP578" s="88"/>
      <c r="AQ578" s="88"/>
      <c r="AR578" s="87">
        <v>0.874999999999997</v>
      </c>
      <c r="AS578" s="88"/>
      <c r="AT578" s="88"/>
      <c r="AU578" s="87">
        <v>0.91666666666666297</v>
      </c>
      <c r="AV578" s="88"/>
      <c r="AW578" s="88"/>
      <c r="AX578" s="87">
        <v>0.95833333333333004</v>
      </c>
      <c r="AY578" s="88"/>
      <c r="AZ578" s="88"/>
      <c r="BA578" s="87">
        <v>0.999999999999997</v>
      </c>
      <c r="BB578" s="88"/>
      <c r="BC578" s="88"/>
      <c r="BD578" s="87">
        <v>1.0416666666666601</v>
      </c>
      <c r="BE578" s="88"/>
      <c r="BF578" s="88"/>
      <c r="BG578" s="87">
        <v>1.0833333333333299</v>
      </c>
      <c r="BH578" s="88"/>
      <c r="BI578" s="88"/>
      <c r="BJ578" s="87">
        <v>1.125</v>
      </c>
      <c r="BK578" s="88"/>
      <c r="BL578" s="88"/>
      <c r="BM578" s="87">
        <v>1.1666666666666601</v>
      </c>
      <c r="BN578" s="88"/>
      <c r="BO578" s="88"/>
      <c r="BP578" s="87">
        <v>1.2083333333333299</v>
      </c>
      <c r="BQ578" s="88"/>
      <c r="BR578" s="88"/>
      <c r="BS578" s="87">
        <v>1.25</v>
      </c>
      <c r="BT578" s="88"/>
      <c r="BU578" s="88"/>
      <c r="BV578" s="1" t="s">
        <v>0</v>
      </c>
    </row>
    <row r="579" spans="1:74" x14ac:dyDescent="0.25">
      <c r="A579" s="5" t="s">
        <v>32</v>
      </c>
      <c r="B579" s="7"/>
      <c r="C579" s="7"/>
      <c r="D579" s="8"/>
      <c r="E579" s="7"/>
      <c r="F579" s="7"/>
      <c r="G579" s="8"/>
      <c r="H579" s="7"/>
      <c r="I579" s="7"/>
      <c r="J579" s="8"/>
      <c r="K579" s="7"/>
      <c r="L579" s="7"/>
      <c r="M579" s="8"/>
      <c r="N579" s="7"/>
      <c r="O579" s="7"/>
      <c r="P579" s="8"/>
      <c r="Q579" s="7"/>
      <c r="R579" s="7"/>
      <c r="S579" s="8"/>
      <c r="T579" s="7"/>
      <c r="U579" s="7"/>
      <c r="V579" s="8"/>
      <c r="W579" s="7"/>
      <c r="X579" s="7"/>
      <c r="Y579" s="8"/>
      <c r="Z579" s="7"/>
      <c r="AA579" s="7"/>
      <c r="AB579" s="8"/>
      <c r="AC579" s="7"/>
      <c r="AD579" s="7"/>
      <c r="AE579" s="8"/>
      <c r="AF579" s="7"/>
      <c r="AG579" s="7"/>
      <c r="AH579" s="8"/>
      <c r="AI579" s="7"/>
      <c r="AJ579" s="7"/>
      <c r="AK579" s="8"/>
      <c r="AL579" s="7"/>
      <c r="AM579" s="7"/>
      <c r="AN579" s="8"/>
      <c r="AO579" s="7" t="s">
        <v>33</v>
      </c>
      <c r="AP579" s="7" t="s">
        <v>33</v>
      </c>
      <c r="AQ579" s="8" t="s">
        <v>33</v>
      </c>
      <c r="AR579" s="7"/>
      <c r="AS579" s="7"/>
      <c r="AT579" s="8"/>
      <c r="AU579" s="7"/>
      <c r="AV579" s="7"/>
      <c r="AW579" s="8"/>
      <c r="AX579" s="7"/>
      <c r="AY579" s="7"/>
      <c r="AZ579" s="8"/>
      <c r="BA579" s="7"/>
      <c r="BB579" s="7"/>
      <c r="BC579" s="8"/>
      <c r="BD579" s="7"/>
      <c r="BE579" s="7"/>
      <c r="BF579" s="8"/>
      <c r="BG579" s="7" t="s">
        <v>33</v>
      </c>
      <c r="BH579" s="7" t="s">
        <v>33</v>
      </c>
      <c r="BI579" s="8" t="s">
        <v>33</v>
      </c>
      <c r="BJ579" s="7"/>
      <c r="BK579" s="7"/>
      <c r="BL579" s="8"/>
      <c r="BM579" s="7"/>
      <c r="BN579" s="7"/>
      <c r="BO579" s="8"/>
      <c r="BP579" s="7"/>
      <c r="BQ579" s="7"/>
      <c r="BR579" s="8"/>
      <c r="BS579" s="7"/>
      <c r="BT579" s="7"/>
      <c r="BU579" s="8"/>
      <c r="BV579" s="9" cm="1">
        <f t="array" ref="BV579">SUMPRODUCT((B579:BU579="X") * TIME(0, 20, 0))</f>
        <v>8.3333333333333343E-2</v>
      </c>
    </row>
    <row r="580" spans="1:74" x14ac:dyDescent="0.25">
      <c r="A580" s="10" t="s">
        <v>29</v>
      </c>
      <c r="AT580" s="3" t="s">
        <v>33</v>
      </c>
      <c r="AU580" s="1" t="s">
        <v>33</v>
      </c>
      <c r="AV580" s="1" t="s">
        <v>33</v>
      </c>
      <c r="AW580" s="3" t="s">
        <v>33</v>
      </c>
      <c r="AX580" s="1" t="s">
        <v>33</v>
      </c>
      <c r="AY580" s="1" t="s">
        <v>33</v>
      </c>
      <c r="AZ580" s="3" t="s">
        <v>33</v>
      </c>
      <c r="BK580" s="1" t="s">
        <v>33</v>
      </c>
      <c r="BV580" s="11" cm="1">
        <f t="array" ref="BV580">SUMPRODUCT((B580:BU580="X") * TIME(0, 20, 0))</f>
        <v>0.11111111111111113</v>
      </c>
    </row>
    <row r="581" spans="1:74" x14ac:dyDescent="0.25">
      <c r="A581" s="10" t="s">
        <v>30</v>
      </c>
      <c r="BJ581" s="1" t="s">
        <v>33</v>
      </c>
      <c r="BV581" s="11" cm="1">
        <f t="array" ref="BV581">SUMPRODUCT((B581:BU581="X") * TIME(0, 20, 0))</f>
        <v>1.3888888888888888E-2</v>
      </c>
    </row>
    <row r="582" spans="1:74" x14ac:dyDescent="0.25">
      <c r="A582" s="12" t="s">
        <v>31</v>
      </c>
      <c r="B582" s="13"/>
      <c r="C582" s="13"/>
      <c r="D582" s="14"/>
      <c r="E582" s="13"/>
      <c r="F582" s="13"/>
      <c r="G582" s="14"/>
      <c r="H582" s="13"/>
      <c r="I582" s="13"/>
      <c r="J582" s="14"/>
      <c r="K582" s="13"/>
      <c r="L582" s="13"/>
      <c r="M582" s="14"/>
      <c r="N582" s="13"/>
      <c r="O582" s="13"/>
      <c r="P582" s="14"/>
      <c r="Q582" s="13"/>
      <c r="R582" s="13"/>
      <c r="S582" s="14"/>
      <c r="T582" s="13"/>
      <c r="U582" s="13"/>
      <c r="V582" s="14"/>
      <c r="W582" s="13"/>
      <c r="X582" s="13"/>
      <c r="Y582" s="14"/>
      <c r="Z582" s="13"/>
      <c r="AA582" s="13"/>
      <c r="AB582" s="14"/>
      <c r="AC582" s="13"/>
      <c r="AD582" s="13"/>
      <c r="AE582" s="14"/>
      <c r="AF582" s="13"/>
      <c r="AG582" s="13"/>
      <c r="AH582" s="14"/>
      <c r="AI582" s="13"/>
      <c r="AJ582" s="13"/>
      <c r="AK582" s="14"/>
      <c r="AL582" s="13"/>
      <c r="AM582" s="13"/>
      <c r="AN582" s="14"/>
      <c r="AO582" s="13"/>
      <c r="AP582" s="13"/>
      <c r="AQ582" s="14"/>
      <c r="AR582" s="13" t="s">
        <v>33</v>
      </c>
      <c r="AS582" s="13" t="s">
        <v>33</v>
      </c>
      <c r="AT582" s="14"/>
      <c r="AU582" s="13"/>
      <c r="AV582" s="13"/>
      <c r="AW582" s="14"/>
      <c r="AX582" s="13"/>
      <c r="AY582" s="13"/>
      <c r="AZ582" s="14"/>
      <c r="BA582" s="13" t="s">
        <v>33</v>
      </c>
      <c r="BB582" s="13" t="s">
        <v>33</v>
      </c>
      <c r="BC582" s="14" t="s">
        <v>33</v>
      </c>
      <c r="BD582" s="13" t="s">
        <v>33</v>
      </c>
      <c r="BE582" s="13" t="s">
        <v>33</v>
      </c>
      <c r="BF582" s="14" t="s">
        <v>33</v>
      </c>
      <c r="BG582" s="13"/>
      <c r="BH582" s="13"/>
      <c r="BI582" s="14"/>
      <c r="BJ582" s="13"/>
      <c r="BK582" s="13"/>
      <c r="BL582" s="14"/>
      <c r="BM582" s="13"/>
      <c r="BN582" s="13"/>
      <c r="BO582" s="14"/>
      <c r="BP582" s="13"/>
      <c r="BQ582" s="13"/>
      <c r="BR582" s="14"/>
      <c r="BS582" s="13"/>
      <c r="BT582" s="13"/>
      <c r="BU582" s="14"/>
      <c r="BV582" s="15" cm="1">
        <f t="array" ref="BV582">SUMPRODUCT((B582:BU582="X") * TIME(0, 20, 0))</f>
        <v>0.11111111111111113</v>
      </c>
    </row>
    <row r="583" spans="1:74" x14ac:dyDescent="0.25">
      <c r="A583" s="4">
        <v>45569</v>
      </c>
      <c r="B583" s="87">
        <v>0.29166666666666669</v>
      </c>
      <c r="C583" s="88"/>
      <c r="D583" s="88"/>
      <c r="E583" s="87">
        <v>0.33333333333333298</v>
      </c>
      <c r="F583" s="88"/>
      <c r="G583" s="88"/>
      <c r="H583" s="87">
        <v>0.375</v>
      </c>
      <c r="I583" s="88"/>
      <c r="J583" s="88"/>
      <c r="K583" s="87">
        <v>0.41666666666666702</v>
      </c>
      <c r="L583" s="88"/>
      <c r="M583" s="88"/>
      <c r="N583" s="87">
        <v>0.45833333333333298</v>
      </c>
      <c r="O583" s="88"/>
      <c r="P583" s="88"/>
      <c r="Q583" s="87">
        <v>0.5</v>
      </c>
      <c r="R583" s="88"/>
      <c r="S583" s="88"/>
      <c r="T583" s="87">
        <v>0.54166666666666696</v>
      </c>
      <c r="U583" s="88"/>
      <c r="V583" s="88"/>
      <c r="W583" s="87">
        <v>0.58333333333333304</v>
      </c>
      <c r="X583" s="88"/>
      <c r="Y583" s="88"/>
      <c r="Z583" s="87">
        <v>0.625</v>
      </c>
      <c r="AA583" s="88"/>
      <c r="AB583" s="88"/>
      <c r="AC583" s="87">
        <v>0.66666666666666696</v>
      </c>
      <c r="AD583" s="88"/>
      <c r="AE583" s="88"/>
      <c r="AF583" s="87">
        <v>0.70833333333333004</v>
      </c>
      <c r="AG583" s="88"/>
      <c r="AH583" s="88"/>
      <c r="AI583" s="87">
        <v>0.749999999999997</v>
      </c>
      <c r="AJ583" s="88"/>
      <c r="AK583" s="88"/>
      <c r="AL583" s="87">
        <v>0.79166666666666297</v>
      </c>
      <c r="AM583" s="88"/>
      <c r="AN583" s="88"/>
      <c r="AO583" s="87">
        <v>0.83333333333333004</v>
      </c>
      <c r="AP583" s="88"/>
      <c r="AQ583" s="88"/>
      <c r="AR583" s="87">
        <v>0.874999999999997</v>
      </c>
      <c r="AS583" s="88"/>
      <c r="AT583" s="88"/>
      <c r="AU583" s="87">
        <v>0.91666666666666297</v>
      </c>
      <c r="AV583" s="88"/>
      <c r="AW583" s="88"/>
      <c r="AX583" s="87">
        <v>0.95833333333333004</v>
      </c>
      <c r="AY583" s="88"/>
      <c r="AZ583" s="88"/>
      <c r="BA583" s="87">
        <v>0.999999999999997</v>
      </c>
      <c r="BB583" s="88"/>
      <c r="BC583" s="88"/>
      <c r="BD583" s="87">
        <v>1.0416666666666601</v>
      </c>
      <c r="BE583" s="88"/>
      <c r="BF583" s="88"/>
      <c r="BG583" s="87">
        <v>1.0833333333333299</v>
      </c>
      <c r="BH583" s="88"/>
      <c r="BI583" s="88"/>
      <c r="BJ583" s="87">
        <v>1.125</v>
      </c>
      <c r="BK583" s="88"/>
      <c r="BL583" s="88"/>
      <c r="BM583" s="87">
        <v>1.1666666666666601</v>
      </c>
      <c r="BN583" s="88"/>
      <c r="BO583" s="88"/>
      <c r="BP583" s="87">
        <v>1.2083333333333299</v>
      </c>
      <c r="BQ583" s="88"/>
      <c r="BR583" s="88"/>
      <c r="BS583" s="87">
        <v>1.25</v>
      </c>
      <c r="BT583" s="88"/>
      <c r="BU583" s="88"/>
      <c r="BV583" s="1" t="s">
        <v>0</v>
      </c>
    </row>
    <row r="584" spans="1:74" x14ac:dyDescent="0.25">
      <c r="A584" s="5" t="s">
        <v>32</v>
      </c>
      <c r="B584" s="7"/>
      <c r="C584" s="7"/>
      <c r="D584" s="8"/>
      <c r="E584" s="7"/>
      <c r="F584" s="7"/>
      <c r="G584" s="8"/>
      <c r="H584" s="7"/>
      <c r="I584" s="7"/>
      <c r="J584" s="8"/>
      <c r="K584" s="7"/>
      <c r="L584" s="7"/>
      <c r="M584" s="8"/>
      <c r="N584" s="7"/>
      <c r="O584" s="7"/>
      <c r="P584" s="8"/>
      <c r="Q584" s="7"/>
      <c r="R584" s="7"/>
      <c r="S584" s="8"/>
      <c r="T584" s="7"/>
      <c r="U584" s="7"/>
      <c r="V584" s="8"/>
      <c r="W584" s="7"/>
      <c r="X584" s="7"/>
      <c r="Y584" s="8"/>
      <c r="Z584" s="7"/>
      <c r="AA584" s="7"/>
      <c r="AB584" s="8"/>
      <c r="AC584" s="7"/>
      <c r="AD584" s="7"/>
      <c r="AE584" s="8"/>
      <c r="AF584" s="7"/>
      <c r="AG584" s="7"/>
      <c r="AH584" s="8"/>
      <c r="AI584" s="7"/>
      <c r="AJ584" s="7"/>
      <c r="AK584" s="8"/>
      <c r="AL584" s="7"/>
      <c r="AM584" s="7"/>
      <c r="AN584" s="8"/>
      <c r="AO584" s="7"/>
      <c r="AP584" s="7"/>
      <c r="AQ584" s="8"/>
      <c r="AR584" s="7"/>
      <c r="AS584" s="7"/>
      <c r="AT584" s="8"/>
      <c r="AU584" s="7" t="s">
        <v>33</v>
      </c>
      <c r="AV584" s="7" t="s">
        <v>33</v>
      </c>
      <c r="AW584" s="8" t="s">
        <v>33</v>
      </c>
      <c r="AX584" s="7" t="s">
        <v>33</v>
      </c>
      <c r="AY584" s="7" t="s">
        <v>33</v>
      </c>
      <c r="AZ584" s="8" t="s">
        <v>33</v>
      </c>
      <c r="BA584" s="7" t="s">
        <v>33</v>
      </c>
      <c r="BB584" s="7"/>
      <c r="BC584" s="8" t="s">
        <v>33</v>
      </c>
      <c r="BD584" s="7" t="s">
        <v>33</v>
      </c>
      <c r="BE584" s="7" t="s">
        <v>33</v>
      </c>
      <c r="BF584" s="8" t="s">
        <v>33</v>
      </c>
      <c r="BG584" s="7" t="s">
        <v>33</v>
      </c>
      <c r="BH584" s="7" t="s">
        <v>33</v>
      </c>
      <c r="BI584" s="8" t="s">
        <v>33</v>
      </c>
      <c r="BJ584" s="7" t="s">
        <v>33</v>
      </c>
      <c r="BK584" s="7" t="s">
        <v>33</v>
      </c>
      <c r="BL584" s="8" t="s">
        <v>33</v>
      </c>
      <c r="BM584" s="7"/>
      <c r="BN584" s="7"/>
      <c r="BO584" s="8"/>
      <c r="BP584" s="7"/>
      <c r="BQ584" s="7"/>
      <c r="BR584" s="8"/>
      <c r="BS584" s="7"/>
      <c r="BT584" s="7"/>
      <c r="BU584" s="8"/>
      <c r="BV584" s="9" cm="1">
        <f t="array" ref="BV584">SUMPRODUCT((B584:BU584="X") * TIME(0, 20, 0))</f>
        <v>0.23611111111111119</v>
      </c>
    </row>
    <row r="585" spans="1:74" x14ac:dyDescent="0.25">
      <c r="A585" s="10" t="s">
        <v>29</v>
      </c>
      <c r="AI585" s="1" t="s">
        <v>33</v>
      </c>
      <c r="AJ585" s="1" t="s">
        <v>33</v>
      </c>
      <c r="AK585" s="3" t="s">
        <v>33</v>
      </c>
      <c r="AL585" s="1" t="s">
        <v>33</v>
      </c>
      <c r="AN585" s="3" t="s">
        <v>33</v>
      </c>
      <c r="AO585" s="1" t="s">
        <v>33</v>
      </c>
      <c r="AP585" s="1" t="s">
        <v>33</v>
      </c>
      <c r="AQ585" s="3" t="s">
        <v>33</v>
      </c>
      <c r="AR585" s="1" t="s">
        <v>33</v>
      </c>
      <c r="AT585" s="3" t="s">
        <v>33</v>
      </c>
      <c r="BV585" s="11" cm="1">
        <f t="array" ref="BV585">SUMPRODUCT((B585:BU585="X") * TIME(0, 20, 0))</f>
        <v>0.13888888888888892</v>
      </c>
    </row>
    <row r="586" spans="1:74" x14ac:dyDescent="0.25">
      <c r="A586" s="10" t="s">
        <v>30</v>
      </c>
      <c r="AM586" s="1" t="s">
        <v>33</v>
      </c>
      <c r="AS586" s="1" t="s">
        <v>33</v>
      </c>
      <c r="BV586" s="11" cm="1">
        <f t="array" ref="BV586">SUMPRODUCT((B586:BU586="X") * TIME(0, 20, 0))</f>
        <v>2.7777777777777776E-2</v>
      </c>
    </row>
    <row r="587" spans="1:74" x14ac:dyDescent="0.25">
      <c r="A587" s="12" t="s">
        <v>31</v>
      </c>
      <c r="B587" s="13"/>
      <c r="C587" s="13"/>
      <c r="D587" s="14"/>
      <c r="E587" s="13"/>
      <c r="F587" s="13"/>
      <c r="G587" s="14"/>
      <c r="H587" s="13"/>
      <c r="I587" s="13"/>
      <c r="J587" s="14"/>
      <c r="K587" s="13"/>
      <c r="L587" s="13"/>
      <c r="M587" s="14"/>
      <c r="N587" s="13"/>
      <c r="O587" s="13"/>
      <c r="P587" s="14"/>
      <c r="Q587" s="13"/>
      <c r="R587" s="13"/>
      <c r="S587" s="14"/>
      <c r="T587" s="13"/>
      <c r="U587" s="13"/>
      <c r="V587" s="14"/>
      <c r="W587" s="13"/>
      <c r="X587" s="13"/>
      <c r="Y587" s="14"/>
      <c r="Z587" s="13"/>
      <c r="AA587" s="13"/>
      <c r="AB587" s="14"/>
      <c r="AC587" s="13"/>
      <c r="AD587" s="13"/>
      <c r="AE587" s="14"/>
      <c r="AF587" s="13"/>
      <c r="AG587" s="13"/>
      <c r="AH587" s="14"/>
      <c r="AI587" s="13"/>
      <c r="AJ587" s="13"/>
      <c r="AK587" s="14"/>
      <c r="AL587" s="13"/>
      <c r="AM587" s="13"/>
      <c r="AN587" s="14"/>
      <c r="AO587" s="13"/>
      <c r="AP587" s="13"/>
      <c r="AQ587" s="14"/>
      <c r="AR587" s="13"/>
      <c r="AS587" s="13"/>
      <c r="AT587" s="14"/>
      <c r="AU587" s="13"/>
      <c r="AV587" s="13"/>
      <c r="AW587" s="14"/>
      <c r="AX587" s="13"/>
      <c r="AY587" s="13"/>
      <c r="AZ587" s="14"/>
      <c r="BA587" s="13"/>
      <c r="BB587" s="13" t="s">
        <v>33</v>
      </c>
      <c r="BC587" s="14"/>
      <c r="BD587" s="13"/>
      <c r="BE587" s="13"/>
      <c r="BF587" s="14"/>
      <c r="BG587" s="13"/>
      <c r="BH587" s="13"/>
      <c r="BI587" s="14"/>
      <c r="BJ587" s="13"/>
      <c r="BK587" s="13"/>
      <c r="BL587" s="14"/>
      <c r="BM587" s="13" t="s">
        <v>33</v>
      </c>
      <c r="BN587" s="13" t="s">
        <v>33</v>
      </c>
      <c r="BO587" s="14" t="s">
        <v>33</v>
      </c>
      <c r="BP587" s="13"/>
      <c r="BQ587" s="13"/>
      <c r="BR587" s="14"/>
      <c r="BS587" s="13"/>
      <c r="BT587" s="13"/>
      <c r="BU587" s="14"/>
      <c r="BV587" s="15" cm="1">
        <f t="array" ref="BV587">SUMPRODUCT((B587:BU587="X") * TIME(0, 20, 0))</f>
        <v>5.5555555555555552E-2</v>
      </c>
    </row>
    <row r="588" spans="1:74" x14ac:dyDescent="0.25">
      <c r="A588" s="4">
        <v>45570</v>
      </c>
      <c r="B588" s="87">
        <v>0.29166666666666669</v>
      </c>
      <c r="C588" s="88"/>
      <c r="D588" s="88"/>
      <c r="E588" s="87">
        <v>0.33333333333333298</v>
      </c>
      <c r="F588" s="88"/>
      <c r="G588" s="88"/>
      <c r="H588" s="87">
        <v>0.375</v>
      </c>
      <c r="I588" s="88"/>
      <c r="J588" s="88"/>
      <c r="K588" s="87">
        <v>0.41666666666666702</v>
      </c>
      <c r="L588" s="88"/>
      <c r="M588" s="88"/>
      <c r="N588" s="87">
        <v>0.45833333333333298</v>
      </c>
      <c r="O588" s="88"/>
      <c r="P588" s="88"/>
      <c r="Q588" s="87">
        <v>0.5</v>
      </c>
      <c r="R588" s="88"/>
      <c r="S588" s="88"/>
      <c r="T588" s="87">
        <v>0.54166666666666696</v>
      </c>
      <c r="U588" s="88"/>
      <c r="V588" s="88"/>
      <c r="W588" s="87">
        <v>0.58333333333333304</v>
      </c>
      <c r="X588" s="88"/>
      <c r="Y588" s="88"/>
      <c r="Z588" s="87">
        <v>0.625</v>
      </c>
      <c r="AA588" s="88"/>
      <c r="AB588" s="88"/>
      <c r="AC588" s="87">
        <v>0.66666666666666696</v>
      </c>
      <c r="AD588" s="88"/>
      <c r="AE588" s="88"/>
      <c r="AF588" s="87">
        <v>0.70833333333333004</v>
      </c>
      <c r="AG588" s="88"/>
      <c r="AH588" s="88"/>
      <c r="AI588" s="87">
        <v>0.749999999999997</v>
      </c>
      <c r="AJ588" s="88"/>
      <c r="AK588" s="88"/>
      <c r="AL588" s="87">
        <v>0.79166666666666297</v>
      </c>
      <c r="AM588" s="88"/>
      <c r="AN588" s="88"/>
      <c r="AO588" s="87">
        <v>0.83333333333333004</v>
      </c>
      <c r="AP588" s="88"/>
      <c r="AQ588" s="88"/>
      <c r="AR588" s="87">
        <v>0.874999999999997</v>
      </c>
      <c r="AS588" s="88"/>
      <c r="AT588" s="88"/>
      <c r="AU588" s="87">
        <v>0.91666666666666297</v>
      </c>
      <c r="AV588" s="88"/>
      <c r="AW588" s="88"/>
      <c r="AX588" s="87">
        <v>0.95833333333333004</v>
      </c>
      <c r="AY588" s="88"/>
      <c r="AZ588" s="88"/>
      <c r="BA588" s="87">
        <v>0.999999999999997</v>
      </c>
      <c r="BB588" s="88"/>
      <c r="BC588" s="88"/>
      <c r="BD588" s="87">
        <v>1.0416666666666601</v>
      </c>
      <c r="BE588" s="88"/>
      <c r="BF588" s="88"/>
      <c r="BG588" s="87">
        <v>1.0833333333333299</v>
      </c>
      <c r="BH588" s="88"/>
      <c r="BI588" s="88"/>
      <c r="BJ588" s="87">
        <v>1.125</v>
      </c>
      <c r="BK588" s="88"/>
      <c r="BL588" s="88"/>
      <c r="BM588" s="87">
        <v>1.1666666666666601</v>
      </c>
      <c r="BN588" s="88"/>
      <c r="BO588" s="88"/>
      <c r="BP588" s="87">
        <v>1.2083333333333299</v>
      </c>
      <c r="BQ588" s="88"/>
      <c r="BR588" s="88"/>
      <c r="BS588" s="87">
        <v>1.25</v>
      </c>
      <c r="BT588" s="88"/>
      <c r="BU588" s="88"/>
      <c r="BV588" s="1" t="s">
        <v>0</v>
      </c>
    </row>
    <row r="589" spans="1:74" x14ac:dyDescent="0.25">
      <c r="A589" s="5" t="s">
        <v>32</v>
      </c>
      <c r="B589" s="7"/>
      <c r="C589" s="7"/>
      <c r="D589" s="8"/>
      <c r="E589" s="7"/>
      <c r="F589" s="7"/>
      <c r="G589" s="8"/>
      <c r="H589" s="7"/>
      <c r="I589" s="7"/>
      <c r="J589" s="8"/>
      <c r="K589" s="7"/>
      <c r="L589" s="7"/>
      <c r="M589" s="8"/>
      <c r="N589" s="7"/>
      <c r="O589" s="7"/>
      <c r="P589" s="8"/>
      <c r="Q589" s="7"/>
      <c r="R589" s="7"/>
      <c r="S589" s="8"/>
      <c r="T589" s="7"/>
      <c r="U589" s="7"/>
      <c r="V589" s="8"/>
      <c r="W589" s="7"/>
      <c r="X589" s="7"/>
      <c r="Y589" s="8"/>
      <c r="Z589" s="7"/>
      <c r="AA589" s="7"/>
      <c r="AB589" s="8"/>
      <c r="AC589" s="7"/>
      <c r="AD589" s="7"/>
      <c r="AE589" s="8"/>
      <c r="AF589" s="7"/>
      <c r="AG589" s="7"/>
      <c r="AH589" s="8"/>
      <c r="AI589" s="7"/>
      <c r="AJ589" s="7"/>
      <c r="AK589" s="8"/>
      <c r="AL589" s="7"/>
      <c r="AM589" s="7"/>
      <c r="AN589" s="8"/>
      <c r="AO589" s="7"/>
      <c r="AP589" s="7"/>
      <c r="AQ589" s="8"/>
      <c r="AR589" s="7" t="s">
        <v>33</v>
      </c>
      <c r="AS589" s="7" t="s">
        <v>33</v>
      </c>
      <c r="AT589" s="8" t="s">
        <v>33</v>
      </c>
      <c r="AU589" s="7" t="s">
        <v>33</v>
      </c>
      <c r="AV589" s="7" t="s">
        <v>33</v>
      </c>
      <c r="AW589" s="8"/>
      <c r="AX589" s="7"/>
      <c r="AY589" s="7"/>
      <c r="AZ589" s="8"/>
      <c r="BA589" s="7"/>
      <c r="BB589" s="7"/>
      <c r="BC589" s="8"/>
      <c r="BD589" s="7"/>
      <c r="BE589" s="7" t="s">
        <v>33</v>
      </c>
      <c r="BF589" s="8" t="s">
        <v>33</v>
      </c>
      <c r="BG589" s="7" t="s">
        <v>33</v>
      </c>
      <c r="BH589" s="7" t="s">
        <v>33</v>
      </c>
      <c r="BI589" s="8" t="s">
        <v>33</v>
      </c>
      <c r="BJ589" s="7"/>
      <c r="BK589" s="7"/>
      <c r="BL589" s="8"/>
      <c r="BM589" s="7"/>
      <c r="BN589" s="7"/>
      <c r="BO589" s="8"/>
      <c r="BP589" s="7"/>
      <c r="BQ589" s="7"/>
      <c r="BR589" s="8"/>
      <c r="BS589" s="7"/>
      <c r="BT589" s="7"/>
      <c r="BU589" s="8"/>
      <c r="BV589" s="9" cm="1">
        <f t="array" ref="BV589">SUMPRODUCT((B589:BU589="X") * TIME(0, 20, 0))</f>
        <v>0.13888888888888892</v>
      </c>
    </row>
    <row r="590" spans="1:74" x14ac:dyDescent="0.25">
      <c r="A590" s="10" t="s">
        <v>29</v>
      </c>
      <c r="AL590" s="1" t="s">
        <v>33</v>
      </c>
      <c r="AN590" s="3" t="s">
        <v>33</v>
      </c>
      <c r="AO590" s="1" t="s">
        <v>33</v>
      </c>
      <c r="AP590" s="1" t="s">
        <v>33</v>
      </c>
      <c r="AQ590" s="3" t="s">
        <v>33</v>
      </c>
      <c r="AZ590" s="3" t="s">
        <v>33</v>
      </c>
      <c r="BA590" s="1" t="s">
        <v>33</v>
      </c>
      <c r="BB590" s="1" t="s">
        <v>33</v>
      </c>
      <c r="BC590" s="3" t="s">
        <v>33</v>
      </c>
      <c r="BD590" s="1" t="s">
        <v>33</v>
      </c>
      <c r="BJ590" s="1" t="s">
        <v>33</v>
      </c>
      <c r="BK590" s="1" t="s">
        <v>33</v>
      </c>
      <c r="BL590" s="3" t="s">
        <v>33</v>
      </c>
      <c r="BM590" s="1" t="s">
        <v>33</v>
      </c>
      <c r="BV590" s="11" cm="1">
        <f t="array" ref="BV590">SUMPRODUCT((B590:BU590="X") * TIME(0, 20, 0))</f>
        <v>0.1944444444444445</v>
      </c>
    </row>
    <row r="591" spans="1:74" x14ac:dyDescent="0.25">
      <c r="A591" s="10" t="s">
        <v>30</v>
      </c>
      <c r="AM591" s="1" t="s">
        <v>33</v>
      </c>
      <c r="BV591" s="11" cm="1">
        <f t="array" ref="BV591">SUMPRODUCT((B591:BU591="X") * TIME(0, 20, 0))</f>
        <v>1.3888888888888888E-2</v>
      </c>
    </row>
    <row r="592" spans="1:74" x14ac:dyDescent="0.25">
      <c r="A592" s="12" t="s">
        <v>31</v>
      </c>
      <c r="B592" s="13"/>
      <c r="C592" s="13"/>
      <c r="D592" s="14"/>
      <c r="E592" s="13"/>
      <c r="F592" s="13"/>
      <c r="G592" s="14"/>
      <c r="H592" s="13"/>
      <c r="I592" s="13"/>
      <c r="J592" s="14"/>
      <c r="K592" s="13"/>
      <c r="L592" s="13"/>
      <c r="M592" s="14"/>
      <c r="N592" s="13"/>
      <c r="O592" s="13"/>
      <c r="P592" s="14"/>
      <c r="Q592" s="13"/>
      <c r="R592" s="13"/>
      <c r="S592" s="14"/>
      <c r="T592" s="13"/>
      <c r="U592" s="13"/>
      <c r="V592" s="14"/>
      <c r="W592" s="13"/>
      <c r="X592" s="13"/>
      <c r="Y592" s="14"/>
      <c r="Z592" s="13"/>
      <c r="AA592" s="13"/>
      <c r="AB592" s="14"/>
      <c r="AC592" s="13"/>
      <c r="AD592" s="13"/>
      <c r="AE592" s="14"/>
      <c r="AF592" s="13"/>
      <c r="AG592" s="13"/>
      <c r="AH592" s="14"/>
      <c r="AI592" s="13"/>
      <c r="AJ592" s="13"/>
      <c r="AK592" s="14"/>
      <c r="AL592" s="13"/>
      <c r="AM592" s="13"/>
      <c r="AN592" s="14"/>
      <c r="AO592" s="13"/>
      <c r="AP592" s="13"/>
      <c r="AQ592" s="14"/>
      <c r="AR592" s="13"/>
      <c r="AS592" s="13"/>
      <c r="AT592" s="14"/>
      <c r="AU592" s="13"/>
      <c r="AV592" s="13"/>
      <c r="AW592" s="14" t="s">
        <v>33</v>
      </c>
      <c r="AX592" s="13" t="s">
        <v>33</v>
      </c>
      <c r="AY592" s="13" t="s">
        <v>33</v>
      </c>
      <c r="AZ592" s="14"/>
      <c r="BA592" s="13"/>
      <c r="BB592" s="13"/>
      <c r="BC592" s="14"/>
      <c r="BD592" s="13"/>
      <c r="BE592" s="13"/>
      <c r="BF592" s="14"/>
      <c r="BG592" s="13"/>
      <c r="BH592" s="13"/>
      <c r="BI592" s="14"/>
      <c r="BJ592" s="13"/>
      <c r="BK592" s="13"/>
      <c r="BL592" s="14"/>
      <c r="BM592" s="13"/>
      <c r="BN592" s="13"/>
      <c r="BO592" s="14"/>
      <c r="BP592" s="13"/>
      <c r="BQ592" s="13"/>
      <c r="BR592" s="14"/>
      <c r="BS592" s="13"/>
      <c r="BT592" s="13"/>
      <c r="BU592" s="14"/>
      <c r="BV592" s="15" cm="1">
        <f t="array" ref="BV592">SUMPRODUCT((B592:BU592="X") * TIME(0, 20, 0))</f>
        <v>4.1666666666666664E-2</v>
      </c>
    </row>
    <row r="593" spans="1:74" x14ac:dyDescent="0.25">
      <c r="A593" s="4">
        <v>45571</v>
      </c>
      <c r="B593" s="87">
        <v>0.29166666666666669</v>
      </c>
      <c r="C593" s="88"/>
      <c r="D593" s="88"/>
      <c r="E593" s="87">
        <v>0.33333333333333298</v>
      </c>
      <c r="F593" s="88"/>
      <c r="G593" s="88"/>
      <c r="H593" s="87">
        <v>0.375</v>
      </c>
      <c r="I593" s="88"/>
      <c r="J593" s="88"/>
      <c r="K593" s="87">
        <v>0.41666666666666702</v>
      </c>
      <c r="L593" s="88"/>
      <c r="M593" s="88"/>
      <c r="N593" s="87">
        <v>0.45833333333333298</v>
      </c>
      <c r="O593" s="88"/>
      <c r="P593" s="88"/>
      <c r="Q593" s="87">
        <v>0.5</v>
      </c>
      <c r="R593" s="88"/>
      <c r="S593" s="88"/>
      <c r="T593" s="87">
        <v>0.54166666666666696</v>
      </c>
      <c r="U593" s="88"/>
      <c r="V593" s="88"/>
      <c r="W593" s="87">
        <v>0.58333333333333304</v>
      </c>
      <c r="X593" s="88"/>
      <c r="Y593" s="88"/>
      <c r="Z593" s="87">
        <v>0.625</v>
      </c>
      <c r="AA593" s="88"/>
      <c r="AB593" s="88"/>
      <c r="AC593" s="87">
        <v>0.66666666666666696</v>
      </c>
      <c r="AD593" s="88"/>
      <c r="AE593" s="88"/>
      <c r="AF593" s="87">
        <v>0.70833333333333004</v>
      </c>
      <c r="AG593" s="88"/>
      <c r="AH593" s="88"/>
      <c r="AI593" s="87">
        <v>0.749999999999997</v>
      </c>
      <c r="AJ593" s="88"/>
      <c r="AK593" s="88"/>
      <c r="AL593" s="87">
        <v>0.79166666666666297</v>
      </c>
      <c r="AM593" s="88"/>
      <c r="AN593" s="88"/>
      <c r="AO593" s="87">
        <v>0.83333333333333004</v>
      </c>
      <c r="AP593" s="88"/>
      <c r="AQ593" s="88"/>
      <c r="AR593" s="87">
        <v>0.874999999999997</v>
      </c>
      <c r="AS593" s="88"/>
      <c r="AT593" s="88"/>
      <c r="AU593" s="87">
        <v>0.91666666666666297</v>
      </c>
      <c r="AV593" s="88"/>
      <c r="AW593" s="88"/>
      <c r="AX593" s="87">
        <v>0.95833333333333004</v>
      </c>
      <c r="AY593" s="88"/>
      <c r="AZ593" s="88"/>
      <c r="BA593" s="87">
        <v>0.999999999999997</v>
      </c>
      <c r="BB593" s="88"/>
      <c r="BC593" s="88"/>
      <c r="BD593" s="87">
        <v>1.0416666666666601</v>
      </c>
      <c r="BE593" s="88"/>
      <c r="BF593" s="88"/>
      <c r="BG593" s="87">
        <v>1.0833333333333299</v>
      </c>
      <c r="BH593" s="88"/>
      <c r="BI593" s="88"/>
      <c r="BJ593" s="87">
        <v>1.125</v>
      </c>
      <c r="BK593" s="88"/>
      <c r="BL593" s="88"/>
      <c r="BM593" s="87">
        <v>1.1666666666666601</v>
      </c>
      <c r="BN593" s="88"/>
      <c r="BO593" s="88"/>
      <c r="BP593" s="87">
        <v>1.2083333333333299</v>
      </c>
      <c r="BQ593" s="88"/>
      <c r="BR593" s="88"/>
      <c r="BS593" s="87">
        <v>1.25</v>
      </c>
      <c r="BT593" s="88"/>
      <c r="BU593" s="88"/>
      <c r="BV593" s="1" t="s">
        <v>0</v>
      </c>
    </row>
    <row r="594" spans="1:74" x14ac:dyDescent="0.25">
      <c r="A594" s="5" t="s">
        <v>32</v>
      </c>
      <c r="B594" s="7"/>
      <c r="C594" s="7"/>
      <c r="D594" s="8"/>
      <c r="E594" s="7"/>
      <c r="F594" s="7"/>
      <c r="G594" s="8"/>
      <c r="H594" s="7"/>
      <c r="I594" s="7"/>
      <c r="J594" s="8"/>
      <c r="K594" s="7"/>
      <c r="L594" s="7"/>
      <c r="M594" s="8"/>
      <c r="N594" s="7"/>
      <c r="O594" s="7"/>
      <c r="P594" s="8"/>
      <c r="Q594" s="7"/>
      <c r="R594" s="7"/>
      <c r="S594" s="8"/>
      <c r="T594" s="7"/>
      <c r="U594" s="7"/>
      <c r="V594" s="8"/>
      <c r="W594" s="7"/>
      <c r="X594" s="7"/>
      <c r="Y594" s="8"/>
      <c r="Z594" s="7"/>
      <c r="AA594" s="7"/>
      <c r="AB594" s="8"/>
      <c r="AC594" s="7"/>
      <c r="AD594" s="7"/>
      <c r="AE594" s="8"/>
      <c r="AF594" s="7"/>
      <c r="AG594" s="7"/>
      <c r="AH594" s="8"/>
      <c r="AI594" s="7"/>
      <c r="AJ594" s="7"/>
      <c r="AK594" s="8"/>
      <c r="AL594" s="7"/>
      <c r="AM594" s="7"/>
      <c r="AN594" s="8"/>
      <c r="AO594" s="7"/>
      <c r="AP594" s="7"/>
      <c r="AQ594" s="8"/>
      <c r="AR594" s="7"/>
      <c r="AS594" s="7"/>
      <c r="AT594" s="8"/>
      <c r="AU594" s="7"/>
      <c r="AV594" s="7"/>
      <c r="AW594" s="8"/>
      <c r="AX594" s="7" t="s">
        <v>33</v>
      </c>
      <c r="AY594" s="7" t="s">
        <v>33</v>
      </c>
      <c r="AZ594" s="8" t="s">
        <v>33</v>
      </c>
      <c r="BA594" s="7" t="s">
        <v>33</v>
      </c>
      <c r="BB594" s="7" t="s">
        <v>33</v>
      </c>
      <c r="BC594" s="8" t="s">
        <v>33</v>
      </c>
      <c r="BD594" s="7" t="s">
        <v>33</v>
      </c>
      <c r="BE594" s="7"/>
      <c r="BF594" s="8"/>
      <c r="BG594" s="7"/>
      <c r="BH594" s="7"/>
      <c r="BI594" s="8"/>
      <c r="BJ594" s="7"/>
      <c r="BK594" s="7"/>
      <c r="BL594" s="8"/>
      <c r="BM594" s="7"/>
      <c r="BN594" s="7"/>
      <c r="BO594" s="8" t="s">
        <v>33</v>
      </c>
      <c r="BP594" s="7"/>
      <c r="BQ594" s="7"/>
      <c r="BR594" s="8"/>
      <c r="BS594" s="7"/>
      <c r="BT594" s="7"/>
      <c r="BU594" s="8"/>
      <c r="BV594" s="9" cm="1">
        <f t="array" ref="BV594">SUMPRODUCT((B594:BU594="X") * TIME(0, 20, 0))</f>
        <v>0.11111111111111113</v>
      </c>
    </row>
    <row r="595" spans="1:74" x14ac:dyDescent="0.25">
      <c r="A595" s="10" t="s">
        <v>29</v>
      </c>
      <c r="AS595" s="1" t="s">
        <v>33</v>
      </c>
      <c r="AT595" s="3" t="s">
        <v>33</v>
      </c>
      <c r="AU595" s="1" t="s">
        <v>33</v>
      </c>
      <c r="AV595" s="1" t="s">
        <v>33</v>
      </c>
      <c r="AW595" s="3" t="s">
        <v>33</v>
      </c>
      <c r="BV595" s="11" cm="1">
        <f t="array" ref="BV595">SUMPRODUCT((B595:BU595="X") * TIME(0, 20, 0))</f>
        <v>6.9444444444444448E-2</v>
      </c>
    </row>
    <row r="596" spans="1:74" x14ac:dyDescent="0.25">
      <c r="A596" s="10" t="s">
        <v>30</v>
      </c>
      <c r="AI596" s="1" t="s">
        <v>33</v>
      </c>
      <c r="AJ596" s="1" t="s">
        <v>33</v>
      </c>
      <c r="AK596" s="3" t="s">
        <v>33</v>
      </c>
      <c r="AL596" s="1" t="s">
        <v>33</v>
      </c>
      <c r="AM596" s="1" t="s">
        <v>33</v>
      </c>
      <c r="AN596" s="3" t="s">
        <v>33</v>
      </c>
      <c r="AO596" s="1" t="s">
        <v>33</v>
      </c>
      <c r="AP596" s="1" t="s">
        <v>33</v>
      </c>
      <c r="AQ596" s="3" t="s">
        <v>33</v>
      </c>
      <c r="AR596" s="1" t="s">
        <v>33</v>
      </c>
      <c r="BI596" s="3" t="s">
        <v>33</v>
      </c>
      <c r="BJ596" s="1" t="s">
        <v>33</v>
      </c>
      <c r="BK596" s="1" t="s">
        <v>33</v>
      </c>
      <c r="BL596" s="3" t="s">
        <v>33</v>
      </c>
      <c r="BM596" s="1" t="s">
        <v>33</v>
      </c>
      <c r="BN596" s="1" t="s">
        <v>33</v>
      </c>
      <c r="BV596" s="11" cm="1">
        <f t="array" ref="BV596">SUMPRODUCT((B596:BU596="X") * TIME(0, 20, 0))</f>
        <v>0.22222222222222229</v>
      </c>
    </row>
    <row r="597" spans="1:74" x14ac:dyDescent="0.25">
      <c r="A597" s="12" t="s">
        <v>31</v>
      </c>
      <c r="B597" s="13"/>
      <c r="C597" s="13"/>
      <c r="D597" s="14"/>
      <c r="E597" s="13"/>
      <c r="F597" s="13"/>
      <c r="G597" s="14"/>
      <c r="H597" s="13"/>
      <c r="I597" s="13"/>
      <c r="J597" s="14"/>
      <c r="K597" s="13"/>
      <c r="L597" s="13"/>
      <c r="M597" s="14"/>
      <c r="N597" s="13"/>
      <c r="O597" s="13"/>
      <c r="P597" s="14"/>
      <c r="Q597" s="13"/>
      <c r="R597" s="13"/>
      <c r="S597" s="14"/>
      <c r="T597" s="13"/>
      <c r="U597" s="13"/>
      <c r="V597" s="14"/>
      <c r="W597" s="13"/>
      <c r="X597" s="13"/>
      <c r="Y597" s="14"/>
      <c r="Z597" s="13"/>
      <c r="AA597" s="13"/>
      <c r="AB597" s="14"/>
      <c r="AC597" s="13"/>
      <c r="AD597" s="13"/>
      <c r="AE597" s="14"/>
      <c r="AF597" s="13"/>
      <c r="AG597" s="13"/>
      <c r="AH597" s="14"/>
      <c r="AI597" s="13"/>
      <c r="AJ597" s="13"/>
      <c r="AK597" s="14"/>
      <c r="AL597" s="13"/>
      <c r="AM597" s="13"/>
      <c r="AN597" s="14"/>
      <c r="AO597" s="13"/>
      <c r="AP597" s="13"/>
      <c r="AQ597" s="14"/>
      <c r="AR597" s="13"/>
      <c r="AS597" s="13"/>
      <c r="AT597" s="14"/>
      <c r="AU597" s="13"/>
      <c r="AV597" s="13"/>
      <c r="AW597" s="14"/>
      <c r="AX597" s="13"/>
      <c r="AY597" s="13"/>
      <c r="AZ597" s="14"/>
      <c r="BA597" s="13"/>
      <c r="BB597" s="13"/>
      <c r="BC597" s="14"/>
      <c r="BD597" s="13"/>
      <c r="BE597" s="13" t="s">
        <v>33</v>
      </c>
      <c r="BF597" s="14" t="s">
        <v>33</v>
      </c>
      <c r="BG597" s="13" t="s">
        <v>33</v>
      </c>
      <c r="BH597" s="13" t="s">
        <v>33</v>
      </c>
      <c r="BI597" s="14"/>
      <c r="BJ597" s="13"/>
      <c r="BK597" s="13"/>
      <c r="BL597" s="14"/>
      <c r="BM597" s="13"/>
      <c r="BN597" s="13"/>
      <c r="BO597" s="14"/>
      <c r="BP597" s="13"/>
      <c r="BQ597" s="13"/>
      <c r="BR597" s="14"/>
      <c r="BS597" s="13"/>
      <c r="BT597" s="13"/>
      <c r="BU597" s="14"/>
      <c r="BV597" s="15" cm="1">
        <f t="array" ref="BV597">SUMPRODUCT((B597:BU597="X") * TIME(0, 20, 0))</f>
        <v>5.5555555555555552E-2</v>
      </c>
    </row>
    <row r="598" spans="1:74" x14ac:dyDescent="0.25">
      <c r="A598" s="4">
        <v>45572</v>
      </c>
      <c r="B598" s="87">
        <v>0.29166666666666669</v>
      </c>
      <c r="C598" s="88"/>
      <c r="D598" s="88"/>
      <c r="E598" s="87">
        <v>0.33333333333333298</v>
      </c>
      <c r="F598" s="88"/>
      <c r="G598" s="88"/>
      <c r="H598" s="87">
        <v>0.375</v>
      </c>
      <c r="I598" s="88"/>
      <c r="J598" s="88"/>
      <c r="K598" s="87">
        <v>0.41666666666666702</v>
      </c>
      <c r="L598" s="88"/>
      <c r="M598" s="88"/>
      <c r="N598" s="87">
        <v>0.45833333333333298</v>
      </c>
      <c r="O598" s="88"/>
      <c r="P598" s="88"/>
      <c r="Q598" s="87">
        <v>0.5</v>
      </c>
      <c r="R598" s="88"/>
      <c r="S598" s="88"/>
      <c r="T598" s="87">
        <v>0.54166666666666696</v>
      </c>
      <c r="U598" s="88"/>
      <c r="V598" s="88"/>
      <c r="W598" s="87">
        <v>0.58333333333333304</v>
      </c>
      <c r="X598" s="88"/>
      <c r="Y598" s="88"/>
      <c r="Z598" s="87">
        <v>0.625</v>
      </c>
      <c r="AA598" s="88"/>
      <c r="AB598" s="88"/>
      <c r="AC598" s="87">
        <v>0.66666666666666696</v>
      </c>
      <c r="AD598" s="88"/>
      <c r="AE598" s="88"/>
      <c r="AF598" s="87">
        <v>0.70833333333333004</v>
      </c>
      <c r="AG598" s="88"/>
      <c r="AH598" s="88"/>
      <c r="AI598" s="87">
        <v>0.749999999999997</v>
      </c>
      <c r="AJ598" s="88"/>
      <c r="AK598" s="88"/>
      <c r="AL598" s="87">
        <v>0.79166666666666297</v>
      </c>
      <c r="AM598" s="88"/>
      <c r="AN598" s="88"/>
      <c r="AO598" s="87">
        <v>0.83333333333333004</v>
      </c>
      <c r="AP598" s="88"/>
      <c r="AQ598" s="88"/>
      <c r="AR598" s="87">
        <v>0.874999999999997</v>
      </c>
      <c r="AS598" s="88"/>
      <c r="AT598" s="88"/>
      <c r="AU598" s="87">
        <v>0.91666666666666297</v>
      </c>
      <c r="AV598" s="88"/>
      <c r="AW598" s="88"/>
      <c r="AX598" s="87">
        <v>0.95833333333333004</v>
      </c>
      <c r="AY598" s="88"/>
      <c r="AZ598" s="88"/>
      <c r="BA598" s="87">
        <v>0.999999999999997</v>
      </c>
      <c r="BB598" s="88"/>
      <c r="BC598" s="88"/>
      <c r="BD598" s="87">
        <v>1.0416666666666601</v>
      </c>
      <c r="BE598" s="88"/>
      <c r="BF598" s="88"/>
      <c r="BG598" s="87">
        <v>1.0833333333333299</v>
      </c>
      <c r="BH598" s="88"/>
      <c r="BI598" s="88"/>
      <c r="BJ598" s="87">
        <v>1.125</v>
      </c>
      <c r="BK598" s="88"/>
      <c r="BL598" s="88"/>
      <c r="BM598" s="87">
        <v>1.1666666666666601</v>
      </c>
      <c r="BN598" s="88"/>
      <c r="BO598" s="88"/>
      <c r="BP598" s="87">
        <v>1.2083333333333299</v>
      </c>
      <c r="BQ598" s="88"/>
      <c r="BR598" s="88"/>
      <c r="BS598" s="87">
        <v>1.25</v>
      </c>
      <c r="BT598" s="88"/>
      <c r="BU598" s="88"/>
      <c r="BV598" s="1" t="s">
        <v>0</v>
      </c>
    </row>
    <row r="599" spans="1:74" x14ac:dyDescent="0.25">
      <c r="A599" s="5" t="s">
        <v>32</v>
      </c>
      <c r="B599" s="7"/>
      <c r="C599" s="7"/>
      <c r="D599" s="8"/>
      <c r="E599" s="7"/>
      <c r="F599" s="7"/>
      <c r="G599" s="8"/>
      <c r="H599" s="7"/>
      <c r="I599" s="7"/>
      <c r="J599" s="8"/>
      <c r="K599" s="7"/>
      <c r="L599" s="7"/>
      <c r="M599" s="8"/>
      <c r="N599" s="7"/>
      <c r="O599" s="7"/>
      <c r="P599" s="8"/>
      <c r="Q599" s="7"/>
      <c r="R599" s="7"/>
      <c r="S599" s="8"/>
      <c r="T599" s="7"/>
      <c r="U599" s="7"/>
      <c r="V599" s="8"/>
      <c r="W599" s="7"/>
      <c r="X599" s="7"/>
      <c r="Y599" s="8"/>
      <c r="Z599" s="7"/>
      <c r="AA599" s="7"/>
      <c r="AB599" s="8"/>
      <c r="AC599" s="7"/>
      <c r="AD599" s="7"/>
      <c r="AE599" s="8"/>
      <c r="AF599" s="7"/>
      <c r="AG599" s="7"/>
      <c r="AH599" s="8"/>
      <c r="AI599" s="7"/>
      <c r="AJ599" s="7"/>
      <c r="AK599" s="8"/>
      <c r="AL599" s="7"/>
      <c r="AM599" s="7"/>
      <c r="AN599" s="8"/>
      <c r="AO599" s="7"/>
      <c r="AP599" s="7"/>
      <c r="AQ599" s="8"/>
      <c r="AR599" s="7" t="s">
        <v>33</v>
      </c>
      <c r="AS599" s="7" t="s">
        <v>33</v>
      </c>
      <c r="AT599" s="8" t="s">
        <v>33</v>
      </c>
      <c r="AU599" s="7" t="s">
        <v>33</v>
      </c>
      <c r="AV599" s="7" t="s">
        <v>33</v>
      </c>
      <c r="AW599" s="8" t="s">
        <v>33</v>
      </c>
      <c r="AX599" s="7"/>
      <c r="AY599" s="7"/>
      <c r="AZ599" s="8"/>
      <c r="BA599" s="7"/>
      <c r="BB599" s="7"/>
      <c r="BC599" s="8"/>
      <c r="BD599" s="7"/>
      <c r="BE599" s="7"/>
      <c r="BF599" s="8"/>
      <c r="BG599" s="7"/>
      <c r="BH599" s="7"/>
      <c r="BI599" s="8"/>
      <c r="BJ599" s="7"/>
      <c r="BK599" s="7"/>
      <c r="BL599" s="8"/>
      <c r="BM599" s="7"/>
      <c r="BN599" s="7"/>
      <c r="BO599" s="8"/>
      <c r="BP599" s="7" t="s">
        <v>33</v>
      </c>
      <c r="BQ599" s="7" t="s">
        <v>33</v>
      </c>
      <c r="BR599" s="8" t="s">
        <v>33</v>
      </c>
      <c r="BS599" s="7" t="s">
        <v>33</v>
      </c>
      <c r="BT599" s="7" t="s">
        <v>33</v>
      </c>
      <c r="BU599" s="8" t="s">
        <v>33</v>
      </c>
      <c r="BV599" s="9" cm="1">
        <f t="array" ref="BV599">SUMPRODUCT((B599:BU599="X") * TIME(0, 20, 0))</f>
        <v>0.16666666666666671</v>
      </c>
    </row>
    <row r="600" spans="1:74" x14ac:dyDescent="0.25">
      <c r="A600" s="10" t="s">
        <v>29</v>
      </c>
      <c r="BB600" s="1" t="s">
        <v>33</v>
      </c>
      <c r="BC600" s="3" t="s">
        <v>33</v>
      </c>
      <c r="BD600" s="1" t="s">
        <v>33</v>
      </c>
      <c r="BE600" s="1" t="s">
        <v>33</v>
      </c>
      <c r="BF600" s="3" t="s">
        <v>33</v>
      </c>
      <c r="BG600" s="1" t="s">
        <v>33</v>
      </c>
      <c r="BL600" s="3" t="s">
        <v>33</v>
      </c>
      <c r="BM600" s="1" t="s">
        <v>33</v>
      </c>
      <c r="BN600" s="1" t="s">
        <v>33</v>
      </c>
      <c r="BO600" s="3" t="s">
        <v>33</v>
      </c>
      <c r="BV600" s="11" cm="1">
        <f t="array" ref="BV600">SUMPRODUCT((B600:BU600="X") * TIME(0, 20, 0))</f>
        <v>0.13888888888888892</v>
      </c>
    </row>
    <row r="601" spans="1:74" x14ac:dyDescent="0.25">
      <c r="A601" s="10" t="s">
        <v>30</v>
      </c>
      <c r="AM601" s="1" t="s">
        <v>33</v>
      </c>
      <c r="AN601" s="3" t="s">
        <v>33</v>
      </c>
      <c r="AO601" s="1" t="s">
        <v>33</v>
      </c>
      <c r="AP601" s="1" t="s">
        <v>33</v>
      </c>
      <c r="AQ601" s="3" t="s">
        <v>33</v>
      </c>
      <c r="BH601" s="1" t="s">
        <v>33</v>
      </c>
      <c r="BI601" s="3" t="s">
        <v>33</v>
      </c>
      <c r="BJ601" s="1" t="s">
        <v>33</v>
      </c>
      <c r="BK601" s="1" t="s">
        <v>33</v>
      </c>
      <c r="BV601" s="11" cm="1">
        <f t="array" ref="BV601">SUMPRODUCT((B601:BU601="X") * TIME(0, 20, 0))</f>
        <v>0.12500000000000003</v>
      </c>
    </row>
    <row r="602" spans="1:74" x14ac:dyDescent="0.25">
      <c r="A602" s="12" t="s">
        <v>31</v>
      </c>
      <c r="B602" s="13"/>
      <c r="C602" s="13"/>
      <c r="D602" s="14"/>
      <c r="E602" s="13"/>
      <c r="F602" s="13"/>
      <c r="G602" s="14"/>
      <c r="H602" s="13"/>
      <c r="I602" s="13"/>
      <c r="J602" s="14"/>
      <c r="K602" s="13"/>
      <c r="L602" s="13"/>
      <c r="M602" s="14"/>
      <c r="N602" s="13"/>
      <c r="O602" s="13"/>
      <c r="P602" s="14"/>
      <c r="Q602" s="13"/>
      <c r="R602" s="13"/>
      <c r="S602" s="14"/>
      <c r="T602" s="13"/>
      <c r="U602" s="13"/>
      <c r="V602" s="14"/>
      <c r="W602" s="13"/>
      <c r="X602" s="13"/>
      <c r="Y602" s="14"/>
      <c r="Z602" s="13"/>
      <c r="AA602" s="13"/>
      <c r="AB602" s="14"/>
      <c r="AC602" s="13"/>
      <c r="AD602" s="13"/>
      <c r="AE602" s="14"/>
      <c r="AF602" s="13"/>
      <c r="AG602" s="13"/>
      <c r="AH602" s="14"/>
      <c r="AI602" s="13"/>
      <c r="AJ602" s="13"/>
      <c r="AK602" s="14"/>
      <c r="AL602" s="13"/>
      <c r="AM602" s="13"/>
      <c r="AN602" s="14"/>
      <c r="AO602" s="13"/>
      <c r="AP602" s="13"/>
      <c r="AQ602" s="14"/>
      <c r="AR602" s="13"/>
      <c r="AS602" s="13"/>
      <c r="AT602" s="14"/>
      <c r="AU602" s="13"/>
      <c r="AV602" s="13"/>
      <c r="AW602" s="14"/>
      <c r="AX602" s="13" t="s">
        <v>33</v>
      </c>
      <c r="AY602" s="13" t="s">
        <v>33</v>
      </c>
      <c r="AZ602" s="14" t="s">
        <v>33</v>
      </c>
      <c r="BA602" s="13" t="s">
        <v>33</v>
      </c>
      <c r="BB602" s="13"/>
      <c r="BC602" s="14"/>
      <c r="BD602" s="13"/>
      <c r="BE602" s="13"/>
      <c r="BF602" s="14"/>
      <c r="BG602" s="13"/>
      <c r="BH602" s="13"/>
      <c r="BI602" s="14"/>
      <c r="BJ602" s="13"/>
      <c r="BK602" s="13"/>
      <c r="BL602" s="14"/>
      <c r="BM602" s="13"/>
      <c r="BN602" s="13"/>
      <c r="BO602" s="14"/>
      <c r="BP602" s="13"/>
      <c r="BQ602" s="13"/>
      <c r="BR602" s="14"/>
      <c r="BS602" s="13"/>
      <c r="BT602" s="13"/>
      <c r="BU602" s="14"/>
      <c r="BV602" s="15" cm="1">
        <f t="array" ref="BV602">SUMPRODUCT((B602:BU602="X") * TIME(0, 20, 0))</f>
        <v>5.5555555555555552E-2</v>
      </c>
    </row>
    <row r="603" spans="1:74" x14ac:dyDescent="0.25">
      <c r="A603" s="4">
        <v>45573</v>
      </c>
      <c r="B603" s="87">
        <v>0.29166666666666669</v>
      </c>
      <c r="C603" s="88"/>
      <c r="D603" s="88"/>
      <c r="E603" s="87">
        <v>0.33333333333333298</v>
      </c>
      <c r="F603" s="88"/>
      <c r="G603" s="88"/>
      <c r="H603" s="87">
        <v>0.375</v>
      </c>
      <c r="I603" s="88"/>
      <c r="J603" s="88"/>
      <c r="K603" s="87">
        <v>0.41666666666666702</v>
      </c>
      <c r="L603" s="88"/>
      <c r="M603" s="88"/>
      <c r="N603" s="87">
        <v>0.45833333333333298</v>
      </c>
      <c r="O603" s="88"/>
      <c r="P603" s="88"/>
      <c r="Q603" s="87">
        <v>0.5</v>
      </c>
      <c r="R603" s="88"/>
      <c r="S603" s="88"/>
      <c r="T603" s="87">
        <v>0.54166666666666696</v>
      </c>
      <c r="U603" s="88"/>
      <c r="V603" s="88"/>
      <c r="W603" s="87">
        <v>0.58333333333333304</v>
      </c>
      <c r="X603" s="88"/>
      <c r="Y603" s="88"/>
      <c r="Z603" s="87">
        <v>0.625</v>
      </c>
      <c r="AA603" s="88"/>
      <c r="AB603" s="88"/>
      <c r="AC603" s="87">
        <v>0.66666666666666696</v>
      </c>
      <c r="AD603" s="88"/>
      <c r="AE603" s="88"/>
      <c r="AF603" s="87">
        <v>0.70833333333333004</v>
      </c>
      <c r="AG603" s="88"/>
      <c r="AH603" s="88"/>
      <c r="AI603" s="87">
        <v>0.749999999999997</v>
      </c>
      <c r="AJ603" s="88"/>
      <c r="AK603" s="88"/>
      <c r="AL603" s="87">
        <v>0.79166666666666297</v>
      </c>
      <c r="AM603" s="88"/>
      <c r="AN603" s="88"/>
      <c r="AO603" s="87">
        <v>0.83333333333333004</v>
      </c>
      <c r="AP603" s="88"/>
      <c r="AQ603" s="88"/>
      <c r="AR603" s="87">
        <v>0.874999999999997</v>
      </c>
      <c r="AS603" s="88"/>
      <c r="AT603" s="88"/>
      <c r="AU603" s="87">
        <v>0.91666666666666297</v>
      </c>
      <c r="AV603" s="88"/>
      <c r="AW603" s="88"/>
      <c r="AX603" s="87">
        <v>0.95833333333333004</v>
      </c>
      <c r="AY603" s="88"/>
      <c r="AZ603" s="88"/>
      <c r="BA603" s="87">
        <v>0.999999999999997</v>
      </c>
      <c r="BB603" s="88"/>
      <c r="BC603" s="88"/>
      <c r="BD603" s="87">
        <v>1.0416666666666601</v>
      </c>
      <c r="BE603" s="88"/>
      <c r="BF603" s="88"/>
      <c r="BG603" s="87">
        <v>1.0833333333333299</v>
      </c>
      <c r="BH603" s="88"/>
      <c r="BI603" s="88"/>
      <c r="BJ603" s="87">
        <v>1.125</v>
      </c>
      <c r="BK603" s="88"/>
      <c r="BL603" s="88"/>
      <c r="BM603" s="87">
        <v>1.1666666666666601</v>
      </c>
      <c r="BN603" s="88"/>
      <c r="BO603" s="88"/>
      <c r="BP603" s="87">
        <v>1.2083333333333299</v>
      </c>
      <c r="BQ603" s="88"/>
      <c r="BR603" s="88"/>
      <c r="BS603" s="87">
        <v>1.25</v>
      </c>
      <c r="BT603" s="88"/>
      <c r="BU603" s="88"/>
      <c r="BV603" s="1" t="s">
        <v>0</v>
      </c>
    </row>
    <row r="604" spans="1:74" x14ac:dyDescent="0.25">
      <c r="A604" s="5" t="s">
        <v>32</v>
      </c>
      <c r="B604" s="7"/>
      <c r="C604" s="7"/>
      <c r="D604" s="8"/>
      <c r="E604" s="7"/>
      <c r="F604" s="7"/>
      <c r="G604" s="8"/>
      <c r="H604" s="7"/>
      <c r="I604" s="7"/>
      <c r="J604" s="8"/>
      <c r="K604" s="7"/>
      <c r="L604" s="7"/>
      <c r="M604" s="8"/>
      <c r="N604" s="7"/>
      <c r="O604" s="7"/>
      <c r="P604" s="8"/>
      <c r="Q604" s="7"/>
      <c r="R604" s="7"/>
      <c r="S604" s="8"/>
      <c r="T604" s="7"/>
      <c r="U604" s="7"/>
      <c r="V604" s="8"/>
      <c r="W604" s="7"/>
      <c r="X604" s="7"/>
      <c r="Y604" s="8"/>
      <c r="Z604" s="7"/>
      <c r="AA604" s="7"/>
      <c r="AB604" s="8"/>
      <c r="AC604" s="7"/>
      <c r="AD604" s="7"/>
      <c r="AE604" s="8"/>
      <c r="AF604" s="7"/>
      <c r="AG604" s="7"/>
      <c r="AH604" s="8"/>
      <c r="AI604" s="7"/>
      <c r="AJ604" s="7"/>
      <c r="AK604" s="8"/>
      <c r="AL604" s="7"/>
      <c r="AM604" s="7"/>
      <c r="AN604" s="8"/>
      <c r="AO604" s="7"/>
      <c r="AP604" s="7"/>
      <c r="AQ604" s="8"/>
      <c r="AR604" s="7"/>
      <c r="AS604" s="7"/>
      <c r="AT604" s="8"/>
      <c r="AU604" s="7"/>
      <c r="AV604" s="7"/>
      <c r="AW604" s="8"/>
      <c r="AX604" s="7"/>
      <c r="AY604" s="7"/>
      <c r="AZ604" s="8"/>
      <c r="BA604" s="7"/>
      <c r="BB604" s="7"/>
      <c r="BC604" s="8"/>
      <c r="BD604" s="7"/>
      <c r="BE604" s="7"/>
      <c r="BF604" s="8"/>
      <c r="BG604" s="7"/>
      <c r="BH604" s="7"/>
      <c r="BI604" s="8"/>
      <c r="BJ604" s="7"/>
      <c r="BK604" s="7"/>
      <c r="BL604" s="8"/>
      <c r="BM604" s="7"/>
      <c r="BN604" s="7"/>
      <c r="BO604" s="8"/>
      <c r="BP604" s="7"/>
      <c r="BQ604" s="7"/>
      <c r="BR604" s="8"/>
      <c r="BS604" s="7"/>
      <c r="BT604" s="7"/>
      <c r="BU604" s="8"/>
      <c r="BV604" s="9" cm="1">
        <f t="array" ref="BV604">SUMPRODUCT((B604:BU604="X") * TIME(0, 20, 0))</f>
        <v>0</v>
      </c>
    </row>
    <row r="605" spans="1:74" x14ac:dyDescent="0.25">
      <c r="A605" s="10" t="s">
        <v>29</v>
      </c>
      <c r="AO605" s="1" t="s">
        <v>33</v>
      </c>
      <c r="AP605" s="1" t="s">
        <v>33</v>
      </c>
      <c r="AQ605" s="3" t="s">
        <v>33</v>
      </c>
      <c r="AR605" s="1" t="s">
        <v>33</v>
      </c>
      <c r="AS605" s="1" t="s">
        <v>33</v>
      </c>
      <c r="AT605" s="3" t="s">
        <v>33</v>
      </c>
      <c r="AU605" s="1" t="s">
        <v>33</v>
      </c>
      <c r="AV605" s="1" t="s">
        <v>33</v>
      </c>
      <c r="AW605" s="3" t="s">
        <v>33</v>
      </c>
      <c r="BA605" s="1" t="s">
        <v>33</v>
      </c>
      <c r="BB605" s="1" t="s">
        <v>33</v>
      </c>
      <c r="BC605" s="3" t="s">
        <v>33</v>
      </c>
      <c r="BD605" s="1" t="s">
        <v>33</v>
      </c>
      <c r="BE605" s="1" t="s">
        <v>33</v>
      </c>
      <c r="BF605" s="3" t="s">
        <v>33</v>
      </c>
      <c r="BG605" s="1" t="s">
        <v>33</v>
      </c>
      <c r="BI605" s="3" t="s">
        <v>33</v>
      </c>
      <c r="BJ605" s="1" t="s">
        <v>33</v>
      </c>
      <c r="BV605" s="11" cm="1">
        <f t="array" ref="BV605">SUMPRODUCT((B605:BU605="X") * TIME(0, 20, 0))</f>
        <v>0.25000000000000006</v>
      </c>
    </row>
    <row r="606" spans="1:74" x14ac:dyDescent="0.25">
      <c r="A606" s="10" t="s">
        <v>30</v>
      </c>
      <c r="BK606" s="1" t="s">
        <v>33</v>
      </c>
      <c r="BL606" s="3" t="s">
        <v>33</v>
      </c>
      <c r="BM606" s="1" t="s">
        <v>33</v>
      </c>
      <c r="BN606" s="1" t="s">
        <v>33</v>
      </c>
      <c r="BV606" s="11" cm="1">
        <f t="array" ref="BV606">SUMPRODUCT((B606:BU606="X") * TIME(0, 20, 0))</f>
        <v>5.5555555555555552E-2</v>
      </c>
    </row>
    <row r="607" spans="1:74" x14ac:dyDescent="0.25">
      <c r="A607" s="12" t="s">
        <v>31</v>
      </c>
      <c r="B607" s="13"/>
      <c r="C607" s="13"/>
      <c r="D607" s="14"/>
      <c r="E607" s="13"/>
      <c r="F607" s="13"/>
      <c r="G607" s="14"/>
      <c r="H607" s="13"/>
      <c r="I607" s="13"/>
      <c r="J607" s="14"/>
      <c r="K607" s="13"/>
      <c r="L607" s="13"/>
      <c r="M607" s="14"/>
      <c r="N607" s="13"/>
      <c r="O607" s="13"/>
      <c r="P607" s="14"/>
      <c r="Q607" s="13"/>
      <c r="R607" s="13"/>
      <c r="S607" s="14"/>
      <c r="T607" s="13"/>
      <c r="U607" s="13"/>
      <c r="V607" s="14"/>
      <c r="W607" s="13"/>
      <c r="X607" s="13"/>
      <c r="Y607" s="14"/>
      <c r="Z607" s="13"/>
      <c r="AA607" s="13"/>
      <c r="AB607" s="14"/>
      <c r="AC607" s="13"/>
      <c r="AD607" s="13"/>
      <c r="AE607" s="14"/>
      <c r="AF607" s="13"/>
      <c r="AG607" s="13"/>
      <c r="AH607" s="14"/>
      <c r="AI607" s="13"/>
      <c r="AJ607" s="13"/>
      <c r="AK607" s="14"/>
      <c r="AL607" s="13" t="s">
        <v>33</v>
      </c>
      <c r="AM607" s="13" t="s">
        <v>33</v>
      </c>
      <c r="AN607" s="14" t="s">
        <v>33</v>
      </c>
      <c r="AO607" s="13"/>
      <c r="AP607" s="13"/>
      <c r="AQ607" s="14"/>
      <c r="AR607" s="13"/>
      <c r="AS607" s="13"/>
      <c r="AT607" s="14"/>
      <c r="AU607" s="13"/>
      <c r="AV607" s="13"/>
      <c r="AW607" s="14"/>
      <c r="AX607" s="13" t="s">
        <v>33</v>
      </c>
      <c r="AY607" s="13" t="s">
        <v>33</v>
      </c>
      <c r="AZ607" s="14" t="s">
        <v>33</v>
      </c>
      <c r="BA607" s="13"/>
      <c r="BB607" s="13"/>
      <c r="BC607" s="14"/>
      <c r="BD607" s="13"/>
      <c r="BE607" s="13"/>
      <c r="BF607" s="14"/>
      <c r="BG607" s="13"/>
      <c r="BH607" s="13" t="s">
        <v>33</v>
      </c>
      <c r="BI607" s="14"/>
      <c r="BJ607" s="13"/>
      <c r="BK607" s="13"/>
      <c r="BL607" s="14"/>
      <c r="BM607" s="13"/>
      <c r="BN607" s="13"/>
      <c r="BO607" s="14"/>
      <c r="BP607" s="13"/>
      <c r="BQ607" s="13"/>
      <c r="BR607" s="14"/>
      <c r="BS607" s="13"/>
      <c r="BT607" s="13"/>
      <c r="BU607" s="14"/>
      <c r="BV607" s="15" cm="1">
        <f t="array" ref="BV607">SUMPRODUCT((B607:BU607="X") * TIME(0, 20, 0))</f>
        <v>9.7222222222222238E-2</v>
      </c>
    </row>
    <row r="608" spans="1:74" x14ac:dyDescent="0.25">
      <c r="A608" s="4">
        <v>45574</v>
      </c>
      <c r="B608" s="87">
        <v>0.29166666666666669</v>
      </c>
      <c r="C608" s="88"/>
      <c r="D608" s="88"/>
      <c r="E608" s="87">
        <v>0.33333333333333298</v>
      </c>
      <c r="F608" s="88"/>
      <c r="G608" s="88"/>
      <c r="H608" s="87">
        <v>0.375</v>
      </c>
      <c r="I608" s="88"/>
      <c r="J608" s="88"/>
      <c r="K608" s="87">
        <v>0.41666666666666702</v>
      </c>
      <c r="L608" s="88"/>
      <c r="M608" s="88"/>
      <c r="N608" s="87">
        <v>0.45833333333333298</v>
      </c>
      <c r="O608" s="88"/>
      <c r="P608" s="88"/>
      <c r="Q608" s="87">
        <v>0.5</v>
      </c>
      <c r="R608" s="88"/>
      <c r="S608" s="88"/>
      <c r="T608" s="87">
        <v>0.54166666666666696</v>
      </c>
      <c r="U608" s="88"/>
      <c r="V608" s="88"/>
      <c r="W608" s="87">
        <v>0.58333333333333304</v>
      </c>
      <c r="X608" s="88"/>
      <c r="Y608" s="88"/>
      <c r="Z608" s="87">
        <v>0.625</v>
      </c>
      <c r="AA608" s="88"/>
      <c r="AB608" s="88"/>
      <c r="AC608" s="87">
        <v>0.66666666666666696</v>
      </c>
      <c r="AD608" s="88"/>
      <c r="AE608" s="88"/>
      <c r="AF608" s="87">
        <v>0.70833333333333004</v>
      </c>
      <c r="AG608" s="88"/>
      <c r="AH608" s="88"/>
      <c r="AI608" s="87">
        <v>0.749999999999997</v>
      </c>
      <c r="AJ608" s="88"/>
      <c r="AK608" s="88"/>
      <c r="AL608" s="87">
        <v>0.79166666666666297</v>
      </c>
      <c r="AM608" s="88"/>
      <c r="AN608" s="88"/>
      <c r="AO608" s="87">
        <v>0.83333333333333004</v>
      </c>
      <c r="AP608" s="88"/>
      <c r="AQ608" s="88"/>
      <c r="AR608" s="87">
        <v>0.874999999999997</v>
      </c>
      <c r="AS608" s="88"/>
      <c r="AT608" s="88"/>
      <c r="AU608" s="87">
        <v>0.91666666666666297</v>
      </c>
      <c r="AV608" s="88"/>
      <c r="AW608" s="88"/>
      <c r="AX608" s="87">
        <v>0.95833333333333004</v>
      </c>
      <c r="AY608" s="88"/>
      <c r="AZ608" s="88"/>
      <c r="BA608" s="87">
        <v>0.999999999999997</v>
      </c>
      <c r="BB608" s="88"/>
      <c r="BC608" s="88"/>
      <c r="BD608" s="87">
        <v>1.0416666666666601</v>
      </c>
      <c r="BE608" s="88"/>
      <c r="BF608" s="88"/>
      <c r="BG608" s="87">
        <v>1.0833333333333299</v>
      </c>
      <c r="BH608" s="88"/>
      <c r="BI608" s="88"/>
      <c r="BJ608" s="87">
        <v>1.125</v>
      </c>
      <c r="BK608" s="88"/>
      <c r="BL608" s="88"/>
      <c r="BM608" s="87">
        <v>1.1666666666666601</v>
      </c>
      <c r="BN608" s="88"/>
      <c r="BO608" s="88"/>
      <c r="BP608" s="87">
        <v>1.2083333333333299</v>
      </c>
      <c r="BQ608" s="88"/>
      <c r="BR608" s="88"/>
      <c r="BS608" s="87">
        <v>1.25</v>
      </c>
      <c r="BT608" s="88"/>
      <c r="BU608" s="88"/>
      <c r="BV608" s="1" t="s">
        <v>0</v>
      </c>
    </row>
    <row r="609" spans="1:74" x14ac:dyDescent="0.25">
      <c r="A609" s="5" t="s">
        <v>32</v>
      </c>
      <c r="B609" s="7"/>
      <c r="C609" s="7"/>
      <c r="D609" s="8"/>
      <c r="E609" s="7"/>
      <c r="F609" s="7"/>
      <c r="G609" s="8"/>
      <c r="H609" s="7"/>
      <c r="I609" s="7"/>
      <c r="J609" s="8"/>
      <c r="K609" s="7"/>
      <c r="L609" s="7"/>
      <c r="M609" s="8"/>
      <c r="N609" s="7"/>
      <c r="O609" s="7"/>
      <c r="P609" s="8"/>
      <c r="Q609" s="7"/>
      <c r="R609" s="7"/>
      <c r="S609" s="8"/>
      <c r="T609" s="7"/>
      <c r="U609" s="7"/>
      <c r="V609" s="8"/>
      <c r="W609" s="7"/>
      <c r="X609" s="7"/>
      <c r="Y609" s="8"/>
      <c r="Z609" s="7"/>
      <c r="AA609" s="7"/>
      <c r="AB609" s="8"/>
      <c r="AC609" s="7"/>
      <c r="AD609" s="7"/>
      <c r="AE609" s="8"/>
      <c r="AF609" s="7"/>
      <c r="AG609" s="7"/>
      <c r="AH609" s="8"/>
      <c r="AI609" s="7"/>
      <c r="AJ609" s="7"/>
      <c r="AK609" s="8"/>
      <c r="AL609" s="7"/>
      <c r="AM609" s="7"/>
      <c r="AN609" s="8"/>
      <c r="AO609" s="7"/>
      <c r="AP609" s="7"/>
      <c r="AQ609" s="8"/>
      <c r="AR609" s="7"/>
      <c r="AS609" s="7"/>
      <c r="AT609" s="8"/>
      <c r="AU609" s="7"/>
      <c r="AV609" s="7"/>
      <c r="AW609" s="8"/>
      <c r="AX609" s="7"/>
      <c r="AY609" s="7"/>
      <c r="AZ609" s="8"/>
      <c r="BA609" s="7"/>
      <c r="BB609" s="7"/>
      <c r="BC609" s="8"/>
      <c r="BD609" s="7"/>
      <c r="BE609" s="7"/>
      <c r="BF609" s="8"/>
      <c r="BG609" s="7"/>
      <c r="BH609" s="7"/>
      <c r="BI609" s="8"/>
      <c r="BJ609" s="7"/>
      <c r="BK609" s="7"/>
      <c r="BL609" s="8"/>
      <c r="BM609" s="7"/>
      <c r="BN609" s="7"/>
      <c r="BO609" s="8"/>
      <c r="BP609" s="7"/>
      <c r="BQ609" s="7"/>
      <c r="BR609" s="8"/>
      <c r="BS609" s="7"/>
      <c r="BT609" s="7"/>
      <c r="BU609" s="8"/>
      <c r="BV609" s="9" cm="1">
        <f t="array" ref="BV609">SUMPRODUCT((B609:BU609="X") * TIME(0, 20, 0))</f>
        <v>0</v>
      </c>
    </row>
    <row r="610" spans="1:74" x14ac:dyDescent="0.25">
      <c r="A610" s="10" t="s">
        <v>29</v>
      </c>
      <c r="AL610" s="1" t="s">
        <v>33</v>
      </c>
      <c r="AM610" s="1" t="s">
        <v>33</v>
      </c>
      <c r="AN610" s="3" t="s">
        <v>33</v>
      </c>
      <c r="AO610" s="1" t="s">
        <v>33</v>
      </c>
      <c r="AP610" s="1" t="s">
        <v>33</v>
      </c>
      <c r="AQ610" s="3" t="s">
        <v>33</v>
      </c>
      <c r="AR610" s="1" t="s">
        <v>33</v>
      </c>
      <c r="BC610" s="3" t="s">
        <v>33</v>
      </c>
      <c r="BD610" s="1" t="s">
        <v>33</v>
      </c>
      <c r="BE610" s="1" t="s">
        <v>33</v>
      </c>
      <c r="BF610" s="3" t="s">
        <v>33</v>
      </c>
      <c r="BG610" s="1" t="s">
        <v>33</v>
      </c>
      <c r="BH610" s="1" t="s">
        <v>33</v>
      </c>
      <c r="BI610" s="3" t="s">
        <v>33</v>
      </c>
      <c r="BJ610" s="1" t="s">
        <v>33</v>
      </c>
      <c r="BK610" s="1" t="s">
        <v>33</v>
      </c>
      <c r="BL610" s="3" t="s">
        <v>33</v>
      </c>
      <c r="BM610" s="1" t="s">
        <v>33</v>
      </c>
      <c r="BN610" s="1" t="s">
        <v>33</v>
      </c>
      <c r="BO610" s="3" t="s">
        <v>33</v>
      </c>
      <c r="BP610" s="1" t="s">
        <v>33</v>
      </c>
      <c r="BQ610" s="1" t="s">
        <v>33</v>
      </c>
      <c r="BR610" s="3" t="s">
        <v>33</v>
      </c>
      <c r="BV610" s="11" cm="1">
        <f t="array" ref="BV610">SUMPRODUCT((B610:BU610="X") * TIME(0, 20, 0))</f>
        <v>0.31944444444444453</v>
      </c>
    </row>
    <row r="611" spans="1:74" x14ac:dyDescent="0.25">
      <c r="A611" s="10" t="s">
        <v>30</v>
      </c>
      <c r="Z611" s="1" t="s">
        <v>33</v>
      </c>
      <c r="AA611" s="1" t="s">
        <v>33</v>
      </c>
      <c r="AB611" s="3" t="s">
        <v>33</v>
      </c>
      <c r="AC611" s="1" t="s">
        <v>33</v>
      </c>
      <c r="AS611" s="1" t="s">
        <v>33</v>
      </c>
      <c r="AT611" s="3" t="s">
        <v>33</v>
      </c>
      <c r="AU611" s="1" t="s">
        <v>33</v>
      </c>
      <c r="AV611" s="1" t="s">
        <v>33</v>
      </c>
      <c r="AW611" s="3" t="s">
        <v>33</v>
      </c>
      <c r="BV611" s="11" cm="1">
        <f t="array" ref="BV611">SUMPRODUCT((B611:BU611="X") * TIME(0, 20, 0))</f>
        <v>0.12500000000000003</v>
      </c>
    </row>
    <row r="612" spans="1:74" x14ac:dyDescent="0.25">
      <c r="A612" s="12" t="s">
        <v>31</v>
      </c>
      <c r="B612" s="13"/>
      <c r="C612" s="13"/>
      <c r="D612" s="14"/>
      <c r="E612" s="13"/>
      <c r="F612" s="13"/>
      <c r="G612" s="14"/>
      <c r="H612" s="13"/>
      <c r="I612" s="13"/>
      <c r="J612" s="14"/>
      <c r="K612" s="13"/>
      <c r="L612" s="13"/>
      <c r="M612" s="14"/>
      <c r="N612" s="13"/>
      <c r="O612" s="13"/>
      <c r="P612" s="14"/>
      <c r="Q612" s="13"/>
      <c r="R612" s="13"/>
      <c r="S612" s="14"/>
      <c r="T612" s="13"/>
      <c r="U612" s="13"/>
      <c r="V612" s="14"/>
      <c r="W612" s="13"/>
      <c r="X612" s="13"/>
      <c r="Y612" s="14"/>
      <c r="Z612" s="13"/>
      <c r="AA612" s="13"/>
      <c r="AB612" s="14"/>
      <c r="AC612" s="13"/>
      <c r="AD612" s="13"/>
      <c r="AE612" s="14"/>
      <c r="AF612" s="13"/>
      <c r="AG612" s="13"/>
      <c r="AH612" s="14"/>
      <c r="AI612" s="13"/>
      <c r="AJ612" s="13"/>
      <c r="AK612" s="14"/>
      <c r="AL612" s="13"/>
      <c r="AM612" s="13"/>
      <c r="AN612" s="14"/>
      <c r="AO612" s="13"/>
      <c r="AP612" s="13"/>
      <c r="AQ612" s="14"/>
      <c r="AR612" s="13"/>
      <c r="AS612" s="13"/>
      <c r="AT612" s="14"/>
      <c r="AU612" s="13"/>
      <c r="AV612" s="13"/>
      <c r="AW612" s="14"/>
      <c r="AX612" s="13" t="s">
        <v>33</v>
      </c>
      <c r="AY612" s="13" t="s">
        <v>33</v>
      </c>
      <c r="AZ612" s="14" t="s">
        <v>33</v>
      </c>
      <c r="BA612" s="13" t="s">
        <v>33</v>
      </c>
      <c r="BB612" s="13" t="s">
        <v>33</v>
      </c>
      <c r="BC612" s="14"/>
      <c r="BD612" s="13"/>
      <c r="BE612" s="13"/>
      <c r="BF612" s="14"/>
      <c r="BG612" s="13"/>
      <c r="BH612" s="13"/>
      <c r="BI612" s="14"/>
      <c r="BJ612" s="13"/>
      <c r="BK612" s="13"/>
      <c r="BL612" s="14"/>
      <c r="BM612" s="13"/>
      <c r="BN612" s="13"/>
      <c r="BO612" s="14"/>
      <c r="BP612" s="13"/>
      <c r="BQ612" s="13"/>
      <c r="BR612" s="14"/>
      <c r="BS612" s="13"/>
      <c r="BT612" s="13"/>
      <c r="BU612" s="14"/>
      <c r="BV612" s="15" cm="1">
        <f t="array" ref="BV612">SUMPRODUCT((B612:BU612="X") * TIME(0, 20, 0))</f>
        <v>6.9444444444444448E-2</v>
      </c>
    </row>
    <row r="613" spans="1:74" x14ac:dyDescent="0.25">
      <c r="A613" s="4">
        <v>45575</v>
      </c>
      <c r="B613" s="87">
        <v>0.29166666666666669</v>
      </c>
      <c r="C613" s="88"/>
      <c r="D613" s="88"/>
      <c r="E613" s="87">
        <v>0.33333333333333298</v>
      </c>
      <c r="F613" s="88"/>
      <c r="G613" s="88"/>
      <c r="H613" s="87">
        <v>0.375</v>
      </c>
      <c r="I613" s="88"/>
      <c r="J613" s="88"/>
      <c r="K613" s="87">
        <v>0.41666666666666702</v>
      </c>
      <c r="L613" s="88"/>
      <c r="M613" s="88"/>
      <c r="N613" s="87">
        <v>0.45833333333333298</v>
      </c>
      <c r="O613" s="88"/>
      <c r="P613" s="88"/>
      <c r="Q613" s="87">
        <v>0.5</v>
      </c>
      <c r="R613" s="88"/>
      <c r="S613" s="88"/>
      <c r="T613" s="87">
        <v>0.54166666666666696</v>
      </c>
      <c r="U613" s="88"/>
      <c r="V613" s="88"/>
      <c r="W613" s="87">
        <v>0.58333333333333304</v>
      </c>
      <c r="X613" s="88"/>
      <c r="Y613" s="88"/>
      <c r="Z613" s="87">
        <v>0.625</v>
      </c>
      <c r="AA613" s="88"/>
      <c r="AB613" s="88"/>
      <c r="AC613" s="87">
        <v>0.66666666666666696</v>
      </c>
      <c r="AD613" s="88"/>
      <c r="AE613" s="88"/>
      <c r="AF613" s="87">
        <v>0.70833333333333004</v>
      </c>
      <c r="AG613" s="88"/>
      <c r="AH613" s="88"/>
      <c r="AI613" s="87">
        <v>0.749999999999997</v>
      </c>
      <c r="AJ613" s="88"/>
      <c r="AK613" s="88"/>
      <c r="AL613" s="87">
        <v>0.79166666666666297</v>
      </c>
      <c r="AM613" s="88"/>
      <c r="AN613" s="88"/>
      <c r="AO613" s="87">
        <v>0.83333333333333004</v>
      </c>
      <c r="AP613" s="88"/>
      <c r="AQ613" s="88"/>
      <c r="AR613" s="87">
        <v>0.874999999999997</v>
      </c>
      <c r="AS613" s="88"/>
      <c r="AT613" s="88"/>
      <c r="AU613" s="87">
        <v>0.91666666666666297</v>
      </c>
      <c r="AV613" s="88"/>
      <c r="AW613" s="88"/>
      <c r="AX613" s="87">
        <v>0.95833333333333004</v>
      </c>
      <c r="AY613" s="88"/>
      <c r="AZ613" s="88"/>
      <c r="BA613" s="87">
        <v>0.999999999999997</v>
      </c>
      <c r="BB613" s="88"/>
      <c r="BC613" s="88"/>
      <c r="BD613" s="87">
        <v>1.0416666666666601</v>
      </c>
      <c r="BE613" s="88"/>
      <c r="BF613" s="88"/>
      <c r="BG613" s="87">
        <v>1.0833333333333299</v>
      </c>
      <c r="BH613" s="88"/>
      <c r="BI613" s="88"/>
      <c r="BJ613" s="87">
        <v>1.125</v>
      </c>
      <c r="BK613" s="88"/>
      <c r="BL613" s="88"/>
      <c r="BM613" s="87">
        <v>1.1666666666666601</v>
      </c>
      <c r="BN613" s="88"/>
      <c r="BO613" s="88"/>
      <c r="BP613" s="87">
        <v>1.2083333333333299</v>
      </c>
      <c r="BQ613" s="88"/>
      <c r="BR613" s="88"/>
      <c r="BS613" s="87">
        <v>1.25</v>
      </c>
      <c r="BT613" s="88"/>
      <c r="BU613" s="88"/>
      <c r="BV613" s="1" t="s">
        <v>0</v>
      </c>
    </row>
    <row r="614" spans="1:74" x14ac:dyDescent="0.25">
      <c r="A614" s="5" t="s">
        <v>32</v>
      </c>
      <c r="B614" s="7"/>
      <c r="C614" s="7"/>
      <c r="D614" s="8"/>
      <c r="E614" s="7"/>
      <c r="F614" s="7"/>
      <c r="G614" s="8"/>
      <c r="H614" s="7"/>
      <c r="I614" s="7"/>
      <c r="J614" s="8"/>
      <c r="K614" s="7"/>
      <c r="L614" s="7"/>
      <c r="M614" s="8"/>
      <c r="N614" s="7"/>
      <c r="O614" s="7"/>
      <c r="P614" s="8"/>
      <c r="Q614" s="7"/>
      <c r="R614" s="7"/>
      <c r="S614" s="8"/>
      <c r="T614" s="7"/>
      <c r="U614" s="7"/>
      <c r="V614" s="8"/>
      <c r="W614" s="7"/>
      <c r="X614" s="7"/>
      <c r="Y614" s="8"/>
      <c r="Z614" s="7"/>
      <c r="AA614" s="7"/>
      <c r="AB614" s="8"/>
      <c r="AC614" s="7"/>
      <c r="AD614" s="7"/>
      <c r="AE614" s="8"/>
      <c r="AF614" s="7" t="s">
        <v>33</v>
      </c>
      <c r="AG614" s="7" t="s">
        <v>33</v>
      </c>
      <c r="AH614" s="8" t="s">
        <v>33</v>
      </c>
      <c r="AI614" s="7" t="s">
        <v>33</v>
      </c>
      <c r="AJ614" s="7" t="s">
        <v>33</v>
      </c>
      <c r="AK614" s="8" t="s">
        <v>33</v>
      </c>
      <c r="AL614" s="7" t="s">
        <v>33</v>
      </c>
      <c r="AM614" s="7" t="s">
        <v>33</v>
      </c>
      <c r="AN614" s="8" t="s">
        <v>33</v>
      </c>
      <c r="AO614" s="7"/>
      <c r="AP614" s="7"/>
      <c r="AQ614" s="8"/>
      <c r="AR614" s="7"/>
      <c r="AS614" s="7"/>
      <c r="AT614" s="8"/>
      <c r="AU614" s="7"/>
      <c r="AV614" s="7"/>
      <c r="AW614" s="8"/>
      <c r="AX614" s="7"/>
      <c r="AY614" s="7"/>
      <c r="AZ614" s="8"/>
      <c r="BA614" s="7"/>
      <c r="BB614" s="7"/>
      <c r="BC614" s="8" t="s">
        <v>33</v>
      </c>
      <c r="BD614" s="7" t="s">
        <v>33</v>
      </c>
      <c r="BE614" s="7" t="s">
        <v>33</v>
      </c>
      <c r="BF614" s="8" t="s">
        <v>33</v>
      </c>
      <c r="BG614" s="7"/>
      <c r="BH614" s="7"/>
      <c r="BI614" s="8"/>
      <c r="BJ614" s="7"/>
      <c r="BK614" s="7"/>
      <c r="BL614" s="8"/>
      <c r="BM614" s="7"/>
      <c r="BN614" s="7"/>
      <c r="BO614" s="8"/>
      <c r="BP614" s="7"/>
      <c r="BQ614" s="7"/>
      <c r="BR614" s="8"/>
      <c r="BS614" s="7"/>
      <c r="BT614" s="7"/>
      <c r="BU614" s="8"/>
      <c r="BV614" s="9" cm="1">
        <f t="array" ref="BV614">SUMPRODUCT((B614:BU614="X") * TIME(0, 20, 0))</f>
        <v>0.18055555555555561</v>
      </c>
    </row>
    <row r="615" spans="1:74" x14ac:dyDescent="0.25">
      <c r="A615" s="10" t="s">
        <v>29</v>
      </c>
      <c r="AO615" s="1" t="s">
        <v>33</v>
      </c>
      <c r="AP615" s="1" t="s">
        <v>33</v>
      </c>
      <c r="AQ615" s="3" t="s">
        <v>33</v>
      </c>
      <c r="AR615" s="1" t="s">
        <v>33</v>
      </c>
      <c r="AS615" s="1" t="s">
        <v>33</v>
      </c>
      <c r="AT615" s="3" t="s">
        <v>33</v>
      </c>
      <c r="AU615" s="1" t="s">
        <v>33</v>
      </c>
      <c r="AV615" s="1" t="s">
        <v>33</v>
      </c>
      <c r="AW615" s="3" t="s">
        <v>33</v>
      </c>
      <c r="AX615" s="1" t="s">
        <v>33</v>
      </c>
      <c r="BV615" s="11" cm="1">
        <f t="array" ref="BV615">SUMPRODUCT((B615:BU615="X") * TIME(0, 20, 0))</f>
        <v>0.13888888888888892</v>
      </c>
    </row>
    <row r="616" spans="1:74" x14ac:dyDescent="0.25">
      <c r="A616" s="10" t="s">
        <v>30</v>
      </c>
      <c r="AY616" s="1" t="s">
        <v>33</v>
      </c>
      <c r="AZ616" s="3" t="s">
        <v>33</v>
      </c>
      <c r="BA616" s="1" t="s">
        <v>33</v>
      </c>
      <c r="BB616" s="1" t="s">
        <v>33</v>
      </c>
      <c r="BV616" s="11" cm="1">
        <f t="array" ref="BV616">SUMPRODUCT((B616:BU616="X") * TIME(0, 20, 0))</f>
        <v>5.5555555555555552E-2</v>
      </c>
    </row>
    <row r="617" spans="1:74" x14ac:dyDescent="0.25">
      <c r="A617" s="12" t="s">
        <v>31</v>
      </c>
      <c r="B617" s="13"/>
      <c r="C617" s="13"/>
      <c r="D617" s="14"/>
      <c r="E617" s="13"/>
      <c r="F617" s="13"/>
      <c r="G617" s="14"/>
      <c r="H617" s="13"/>
      <c r="I617" s="13"/>
      <c r="J617" s="14"/>
      <c r="K617" s="13"/>
      <c r="L617" s="13"/>
      <c r="M617" s="14"/>
      <c r="N617" s="13"/>
      <c r="O617" s="13"/>
      <c r="P617" s="14"/>
      <c r="Q617" s="13"/>
      <c r="R617" s="13"/>
      <c r="S617" s="14"/>
      <c r="T617" s="13"/>
      <c r="U617" s="13"/>
      <c r="V617" s="14"/>
      <c r="W617" s="13"/>
      <c r="X617" s="13"/>
      <c r="Y617" s="14"/>
      <c r="Z617" s="13"/>
      <c r="AA617" s="13"/>
      <c r="AB617" s="14"/>
      <c r="AC617" s="13"/>
      <c r="AD617" s="13"/>
      <c r="AE617" s="14"/>
      <c r="AF617" s="13"/>
      <c r="AG617" s="13"/>
      <c r="AH617" s="14"/>
      <c r="AI617" s="13"/>
      <c r="AJ617" s="13"/>
      <c r="AK617" s="14"/>
      <c r="AL617" s="13"/>
      <c r="AM617" s="13"/>
      <c r="AN617" s="14"/>
      <c r="AO617" s="13"/>
      <c r="AP617" s="13"/>
      <c r="AQ617" s="14"/>
      <c r="AR617" s="13"/>
      <c r="AS617" s="13"/>
      <c r="AT617" s="14"/>
      <c r="AU617" s="13"/>
      <c r="AV617" s="13"/>
      <c r="AW617" s="14"/>
      <c r="AX617" s="13"/>
      <c r="AY617" s="13"/>
      <c r="AZ617" s="14"/>
      <c r="BA617" s="13"/>
      <c r="BB617" s="13"/>
      <c r="BC617" s="14"/>
      <c r="BD617" s="13"/>
      <c r="BE617" s="13"/>
      <c r="BF617" s="14"/>
      <c r="BG617" s="13" t="s">
        <v>33</v>
      </c>
      <c r="BH617" s="13" t="s">
        <v>33</v>
      </c>
      <c r="BI617" s="14" t="s">
        <v>33</v>
      </c>
      <c r="BJ617" s="13" t="s">
        <v>33</v>
      </c>
      <c r="BK617" s="13" t="s">
        <v>33</v>
      </c>
      <c r="BL617" s="14"/>
      <c r="BM617" s="13"/>
      <c r="BN617" s="13"/>
      <c r="BO617" s="14"/>
      <c r="BP617" s="13"/>
      <c r="BQ617" s="13"/>
      <c r="BR617" s="14"/>
      <c r="BS617" s="13"/>
      <c r="BT617" s="13"/>
      <c r="BU617" s="14"/>
      <c r="BV617" s="15" cm="1">
        <f t="array" ref="BV617">SUMPRODUCT((B617:BU617="X") * TIME(0, 20, 0))</f>
        <v>6.9444444444444448E-2</v>
      </c>
    </row>
    <row r="618" spans="1:74" x14ac:dyDescent="0.25">
      <c r="A618" s="4">
        <v>45576</v>
      </c>
      <c r="B618" s="87">
        <v>0.29166666666666669</v>
      </c>
      <c r="C618" s="88"/>
      <c r="D618" s="88"/>
      <c r="E618" s="87">
        <v>0.33333333333333298</v>
      </c>
      <c r="F618" s="88"/>
      <c r="G618" s="88"/>
      <c r="H618" s="87">
        <v>0.375</v>
      </c>
      <c r="I618" s="88"/>
      <c r="J618" s="88"/>
      <c r="K618" s="87">
        <v>0.41666666666666702</v>
      </c>
      <c r="L618" s="88"/>
      <c r="M618" s="88"/>
      <c r="N618" s="87">
        <v>0.45833333333333298</v>
      </c>
      <c r="O618" s="88"/>
      <c r="P618" s="88"/>
      <c r="Q618" s="87">
        <v>0.5</v>
      </c>
      <c r="R618" s="88"/>
      <c r="S618" s="88"/>
      <c r="T618" s="87">
        <v>0.54166666666666696</v>
      </c>
      <c r="U618" s="88"/>
      <c r="V618" s="88"/>
      <c r="W618" s="87">
        <v>0.58333333333333304</v>
      </c>
      <c r="X618" s="88"/>
      <c r="Y618" s="88"/>
      <c r="Z618" s="87">
        <v>0.625</v>
      </c>
      <c r="AA618" s="88"/>
      <c r="AB618" s="88"/>
      <c r="AC618" s="87">
        <v>0.66666666666666696</v>
      </c>
      <c r="AD618" s="88"/>
      <c r="AE618" s="88"/>
      <c r="AF618" s="87">
        <v>0.70833333333333004</v>
      </c>
      <c r="AG618" s="88"/>
      <c r="AH618" s="88"/>
      <c r="AI618" s="87">
        <v>0.749999999999997</v>
      </c>
      <c r="AJ618" s="88"/>
      <c r="AK618" s="88"/>
      <c r="AL618" s="87">
        <v>0.79166666666666297</v>
      </c>
      <c r="AM618" s="88"/>
      <c r="AN618" s="88"/>
      <c r="AO618" s="87">
        <v>0.83333333333333004</v>
      </c>
      <c r="AP618" s="88"/>
      <c r="AQ618" s="88"/>
      <c r="AR618" s="87">
        <v>0.874999999999997</v>
      </c>
      <c r="AS618" s="88"/>
      <c r="AT618" s="88"/>
      <c r="AU618" s="87">
        <v>0.91666666666666297</v>
      </c>
      <c r="AV618" s="88"/>
      <c r="AW618" s="88"/>
      <c r="AX618" s="87">
        <v>0.95833333333333004</v>
      </c>
      <c r="AY618" s="88"/>
      <c r="AZ618" s="88"/>
      <c r="BA618" s="87">
        <v>0.999999999999997</v>
      </c>
      <c r="BB618" s="88"/>
      <c r="BC618" s="88"/>
      <c r="BD618" s="87">
        <v>1.0416666666666601</v>
      </c>
      <c r="BE618" s="88"/>
      <c r="BF618" s="88"/>
      <c r="BG618" s="87">
        <v>1.0833333333333299</v>
      </c>
      <c r="BH618" s="88"/>
      <c r="BI618" s="88"/>
      <c r="BJ618" s="87">
        <v>1.125</v>
      </c>
      <c r="BK618" s="88"/>
      <c r="BL618" s="88"/>
      <c r="BM618" s="87">
        <v>1.1666666666666601</v>
      </c>
      <c r="BN618" s="88"/>
      <c r="BO618" s="88"/>
      <c r="BP618" s="87">
        <v>1.2083333333333299</v>
      </c>
      <c r="BQ618" s="88"/>
      <c r="BR618" s="88"/>
      <c r="BS618" s="87">
        <v>1.25</v>
      </c>
      <c r="BT618" s="88"/>
      <c r="BU618" s="88"/>
      <c r="BV618" s="1" t="s">
        <v>0</v>
      </c>
    </row>
    <row r="619" spans="1:74" x14ac:dyDescent="0.25">
      <c r="A619" s="5" t="s">
        <v>32</v>
      </c>
      <c r="B619" s="7"/>
      <c r="C619" s="7"/>
      <c r="D619" s="8"/>
      <c r="E619" s="7"/>
      <c r="F619" s="7"/>
      <c r="G619" s="8"/>
      <c r="H619" s="7"/>
      <c r="I619" s="7"/>
      <c r="J619" s="8"/>
      <c r="K619" s="7"/>
      <c r="L619" s="7"/>
      <c r="M619" s="8"/>
      <c r="N619" s="7"/>
      <c r="O619" s="7"/>
      <c r="P619" s="8"/>
      <c r="Q619" s="7"/>
      <c r="R619" s="7"/>
      <c r="S619" s="8"/>
      <c r="T619" s="7"/>
      <c r="U619" s="7"/>
      <c r="V619" s="8"/>
      <c r="W619" s="7"/>
      <c r="X619" s="7"/>
      <c r="Y619" s="8"/>
      <c r="Z619" s="7"/>
      <c r="AA619" s="7"/>
      <c r="AB619" s="8"/>
      <c r="AC619" s="7"/>
      <c r="AD619" s="7"/>
      <c r="AE619" s="8"/>
      <c r="AF619" s="7"/>
      <c r="AG619" s="7"/>
      <c r="AH619" s="8"/>
      <c r="AI619" s="7"/>
      <c r="AJ619" s="7"/>
      <c r="AK619" s="8"/>
      <c r="AL619" s="7"/>
      <c r="AM619" s="7"/>
      <c r="AN619" s="8"/>
      <c r="AO619" s="7"/>
      <c r="AP619" s="7"/>
      <c r="AQ619" s="8"/>
      <c r="AR619" s="7" t="s">
        <v>33</v>
      </c>
      <c r="AS619" s="7" t="s">
        <v>33</v>
      </c>
      <c r="AT619" s="8" t="s">
        <v>33</v>
      </c>
      <c r="AU619" s="7" t="s">
        <v>33</v>
      </c>
      <c r="AV619" s="7"/>
      <c r="AW619" s="8"/>
      <c r="AX619" s="7"/>
      <c r="AY619" s="7"/>
      <c r="AZ619" s="8"/>
      <c r="BA619" s="7"/>
      <c r="BB619" s="7"/>
      <c r="BC619" s="8" t="s">
        <v>33</v>
      </c>
      <c r="BD619" s="7" t="s">
        <v>33</v>
      </c>
      <c r="BE619" s="7" t="s">
        <v>33</v>
      </c>
      <c r="BF619" s="8" t="s">
        <v>33</v>
      </c>
      <c r="BG619" s="7"/>
      <c r="BH619" s="7"/>
      <c r="BI619" s="8"/>
      <c r="BJ619" s="7"/>
      <c r="BK619" s="7"/>
      <c r="BL619" s="8"/>
      <c r="BM619" s="7"/>
      <c r="BN619" s="7"/>
      <c r="BO619" s="8"/>
      <c r="BP619" s="7"/>
      <c r="BQ619" s="7"/>
      <c r="BR619" s="8"/>
      <c r="BS619" s="7"/>
      <c r="BT619" s="7"/>
      <c r="BU619" s="8"/>
      <c r="BV619" s="9" cm="1">
        <f t="array" ref="BV619">SUMPRODUCT((B619:BU619="X") * TIME(0, 20, 0))</f>
        <v>0.11111111111111113</v>
      </c>
    </row>
    <row r="620" spans="1:74" x14ac:dyDescent="0.25">
      <c r="A620" s="10" t="s">
        <v>29</v>
      </c>
      <c r="AC620" s="1" t="s">
        <v>33</v>
      </c>
      <c r="AD620" s="1" t="s">
        <v>33</v>
      </c>
      <c r="AE620" s="3" t="s">
        <v>33</v>
      </c>
      <c r="AF620" s="1" t="s">
        <v>33</v>
      </c>
      <c r="AI620" s="1" t="s">
        <v>33</v>
      </c>
      <c r="AJ620" s="1" t="s">
        <v>33</v>
      </c>
      <c r="AK620" s="3" t="s">
        <v>33</v>
      </c>
      <c r="AL620" s="1" t="s">
        <v>33</v>
      </c>
      <c r="AV620" s="1" t="s">
        <v>33</v>
      </c>
      <c r="AW620" s="3" t="s">
        <v>33</v>
      </c>
      <c r="AX620" s="1" t="s">
        <v>33</v>
      </c>
      <c r="AY620" s="1" t="s">
        <v>33</v>
      </c>
      <c r="BV620" s="11" cm="1">
        <f t="array" ref="BV620">SUMPRODUCT((B620:BU620="X") * TIME(0, 20, 0))</f>
        <v>0.16666666666666671</v>
      </c>
    </row>
    <row r="621" spans="1:74" x14ac:dyDescent="0.25">
      <c r="A621" s="10" t="s">
        <v>30</v>
      </c>
      <c r="Z621" s="1" t="s">
        <v>33</v>
      </c>
      <c r="AA621" s="1" t="s">
        <v>33</v>
      </c>
      <c r="AB621" s="3" t="s">
        <v>33</v>
      </c>
      <c r="AM621" s="1" t="s">
        <v>33</v>
      </c>
      <c r="AN621" s="3" t="s">
        <v>33</v>
      </c>
      <c r="AO621" s="1" t="s">
        <v>33</v>
      </c>
      <c r="BV621" s="11" cm="1">
        <f t="array" ref="BV621">SUMPRODUCT((B621:BU621="X") * TIME(0, 20, 0))</f>
        <v>8.3333333333333343E-2</v>
      </c>
    </row>
    <row r="622" spans="1:74" x14ac:dyDescent="0.25">
      <c r="A622" s="12" t="s">
        <v>31</v>
      </c>
      <c r="B622" s="13"/>
      <c r="C622" s="13"/>
      <c r="D622" s="14"/>
      <c r="E622" s="13"/>
      <c r="F622" s="13"/>
      <c r="G622" s="14"/>
      <c r="H622" s="13"/>
      <c r="I622" s="13"/>
      <c r="J622" s="14"/>
      <c r="K622" s="13"/>
      <c r="L622" s="13"/>
      <c r="M622" s="14"/>
      <c r="N622" s="13"/>
      <c r="O622" s="13"/>
      <c r="P622" s="14"/>
      <c r="Q622" s="13"/>
      <c r="R622" s="13"/>
      <c r="S622" s="14"/>
      <c r="T622" s="13"/>
      <c r="U622" s="13"/>
      <c r="V622" s="14"/>
      <c r="W622" s="13"/>
      <c r="X622" s="13"/>
      <c r="Y622" s="14"/>
      <c r="Z622" s="13"/>
      <c r="AA622" s="13"/>
      <c r="AB622" s="14"/>
      <c r="AC622" s="13"/>
      <c r="AD622" s="13"/>
      <c r="AE622" s="14"/>
      <c r="AF622" s="13"/>
      <c r="AG622" s="13"/>
      <c r="AH622" s="14"/>
      <c r="AI622" s="13"/>
      <c r="AJ622" s="13"/>
      <c r="AK622" s="14"/>
      <c r="AL622" s="13"/>
      <c r="AM622" s="13"/>
      <c r="AN622" s="14"/>
      <c r="AO622" s="13"/>
      <c r="AP622" s="13" t="s">
        <v>33</v>
      </c>
      <c r="AQ622" s="14" t="s">
        <v>33</v>
      </c>
      <c r="AR622" s="13"/>
      <c r="AS622" s="13"/>
      <c r="AT622" s="14"/>
      <c r="AU622" s="13"/>
      <c r="AV622" s="13"/>
      <c r="AW622" s="14"/>
      <c r="AX622" s="13"/>
      <c r="AY622" s="13"/>
      <c r="AZ622" s="14" t="s">
        <v>33</v>
      </c>
      <c r="BA622" s="13" t="s">
        <v>33</v>
      </c>
      <c r="BB622" s="13" t="s">
        <v>33</v>
      </c>
      <c r="BC622" s="14"/>
      <c r="BD622" s="13"/>
      <c r="BE622" s="13"/>
      <c r="BF622" s="14"/>
      <c r="BG622" s="13" t="s">
        <v>33</v>
      </c>
      <c r="BH622" s="13" t="s">
        <v>33</v>
      </c>
      <c r="BI622" s="14" t="s">
        <v>33</v>
      </c>
      <c r="BJ622" s="13" t="s">
        <v>33</v>
      </c>
      <c r="BK622" s="13" t="s">
        <v>33</v>
      </c>
      <c r="BL622" s="14"/>
      <c r="BM622" s="13"/>
      <c r="BN622" s="13"/>
      <c r="BO622" s="14"/>
      <c r="BP622" s="13"/>
      <c r="BQ622" s="13"/>
      <c r="BR622" s="14"/>
      <c r="BS622" s="13"/>
      <c r="BT622" s="13"/>
      <c r="BU622" s="14"/>
      <c r="BV622" s="15" cm="1">
        <f t="array" ref="BV622">SUMPRODUCT((B622:BU622="X") * TIME(0, 20, 0))</f>
        <v>0.13888888888888892</v>
      </c>
    </row>
    <row r="623" spans="1:74" x14ac:dyDescent="0.25">
      <c r="A623" s="4">
        <v>45577</v>
      </c>
      <c r="B623" s="87">
        <v>0.29166666666666669</v>
      </c>
      <c r="C623" s="88"/>
      <c r="D623" s="88"/>
      <c r="E623" s="87">
        <v>0.33333333333333298</v>
      </c>
      <c r="F623" s="88"/>
      <c r="G623" s="88"/>
      <c r="H623" s="87">
        <v>0.375</v>
      </c>
      <c r="I623" s="88"/>
      <c r="J623" s="88"/>
      <c r="K623" s="87">
        <v>0.41666666666666702</v>
      </c>
      <c r="L623" s="88"/>
      <c r="M623" s="88"/>
      <c r="N623" s="87">
        <v>0.45833333333333298</v>
      </c>
      <c r="O623" s="88"/>
      <c r="P623" s="88"/>
      <c r="Q623" s="87">
        <v>0.5</v>
      </c>
      <c r="R623" s="88"/>
      <c r="S623" s="88"/>
      <c r="T623" s="87">
        <v>0.54166666666666696</v>
      </c>
      <c r="U623" s="88"/>
      <c r="V623" s="88"/>
      <c r="W623" s="87">
        <v>0.58333333333333304</v>
      </c>
      <c r="X623" s="88"/>
      <c r="Y623" s="88"/>
      <c r="Z623" s="87">
        <v>0.625</v>
      </c>
      <c r="AA623" s="88"/>
      <c r="AB623" s="88"/>
      <c r="AC623" s="87">
        <v>0.66666666666666696</v>
      </c>
      <c r="AD623" s="88"/>
      <c r="AE623" s="88"/>
      <c r="AF623" s="87">
        <v>0.70833333333333004</v>
      </c>
      <c r="AG623" s="88"/>
      <c r="AH623" s="88"/>
      <c r="AI623" s="87">
        <v>0.749999999999997</v>
      </c>
      <c r="AJ623" s="88"/>
      <c r="AK623" s="88"/>
      <c r="AL623" s="87">
        <v>0.79166666666666297</v>
      </c>
      <c r="AM623" s="88"/>
      <c r="AN623" s="88"/>
      <c r="AO623" s="87">
        <v>0.83333333333333004</v>
      </c>
      <c r="AP623" s="88"/>
      <c r="AQ623" s="88"/>
      <c r="AR623" s="87">
        <v>0.874999999999997</v>
      </c>
      <c r="AS623" s="88"/>
      <c r="AT623" s="88"/>
      <c r="AU623" s="87">
        <v>0.91666666666666297</v>
      </c>
      <c r="AV623" s="88"/>
      <c r="AW623" s="88"/>
      <c r="AX623" s="87">
        <v>0.95833333333333004</v>
      </c>
      <c r="AY623" s="88"/>
      <c r="AZ623" s="88"/>
      <c r="BA623" s="87">
        <v>0.999999999999997</v>
      </c>
      <c r="BB623" s="88"/>
      <c r="BC623" s="88"/>
      <c r="BD623" s="87">
        <v>1.0416666666666601</v>
      </c>
      <c r="BE623" s="88"/>
      <c r="BF623" s="88"/>
      <c r="BG623" s="87">
        <v>1.0833333333333299</v>
      </c>
      <c r="BH623" s="88"/>
      <c r="BI623" s="88"/>
      <c r="BJ623" s="87">
        <v>1.125</v>
      </c>
      <c r="BK623" s="88"/>
      <c r="BL623" s="88"/>
      <c r="BM623" s="87">
        <v>1.1666666666666601</v>
      </c>
      <c r="BN623" s="88"/>
      <c r="BO623" s="88"/>
      <c r="BP623" s="87">
        <v>1.2083333333333299</v>
      </c>
      <c r="BQ623" s="88"/>
      <c r="BR623" s="88"/>
      <c r="BS623" s="87">
        <v>1.25</v>
      </c>
      <c r="BT623" s="88"/>
      <c r="BU623" s="88"/>
      <c r="BV623" s="1" t="s">
        <v>0</v>
      </c>
    </row>
    <row r="624" spans="1:74" x14ac:dyDescent="0.25">
      <c r="A624" s="5" t="s">
        <v>32</v>
      </c>
      <c r="B624" s="7"/>
      <c r="C624" s="7"/>
      <c r="D624" s="8"/>
      <c r="E624" s="7"/>
      <c r="F624" s="7"/>
      <c r="G624" s="8"/>
      <c r="H624" s="7"/>
      <c r="I624" s="7"/>
      <c r="J624" s="8"/>
      <c r="K624" s="7"/>
      <c r="L624" s="7"/>
      <c r="M624" s="8"/>
      <c r="N624" s="7"/>
      <c r="O624" s="7"/>
      <c r="P624" s="8"/>
      <c r="Q624" s="7"/>
      <c r="R624" s="7"/>
      <c r="S624" s="8"/>
      <c r="T624" s="7"/>
      <c r="U624" s="7"/>
      <c r="V624" s="8"/>
      <c r="W624" s="7"/>
      <c r="X624" s="7"/>
      <c r="Y624" s="8"/>
      <c r="Z624" s="7"/>
      <c r="AA624" s="7"/>
      <c r="AB624" s="8"/>
      <c r="AC624" s="7"/>
      <c r="AD624" s="7"/>
      <c r="AE624" s="8"/>
      <c r="AF624" s="7"/>
      <c r="AG624" s="7"/>
      <c r="AH624" s="8"/>
      <c r="AI624" s="7"/>
      <c r="AJ624" s="7"/>
      <c r="AK624" s="8"/>
      <c r="AL624" s="7" t="s">
        <v>33</v>
      </c>
      <c r="AM624" s="7" t="s">
        <v>33</v>
      </c>
      <c r="AN624" s="8" t="s">
        <v>33</v>
      </c>
      <c r="AO624" s="7" t="s">
        <v>33</v>
      </c>
      <c r="AP624" s="7"/>
      <c r="AQ624" s="8"/>
      <c r="AR624" s="7"/>
      <c r="AS624" s="7"/>
      <c r="AT624" s="8" t="s">
        <v>33</v>
      </c>
      <c r="AU624" s="7" t="s">
        <v>33</v>
      </c>
      <c r="AV624" s="7" t="s">
        <v>33</v>
      </c>
      <c r="AW624" s="8" t="s">
        <v>33</v>
      </c>
      <c r="AX624" s="7"/>
      <c r="AY624" s="7"/>
      <c r="AZ624" s="8"/>
      <c r="BA624" s="7"/>
      <c r="BB624" s="7"/>
      <c r="BC624" s="8"/>
      <c r="BD624" s="7"/>
      <c r="BE624" s="7"/>
      <c r="BF624" s="8"/>
      <c r="BG624" s="7"/>
      <c r="BH624" s="7"/>
      <c r="BI624" s="8" t="s">
        <v>33</v>
      </c>
      <c r="BJ624" s="7" t="s">
        <v>33</v>
      </c>
      <c r="BK624" s="7" t="s">
        <v>33</v>
      </c>
      <c r="BL624" s="8" t="s">
        <v>33</v>
      </c>
      <c r="BM624" s="7"/>
      <c r="BN624" s="7"/>
      <c r="BO624" s="8"/>
      <c r="BP624" s="7"/>
      <c r="BQ624" s="7"/>
      <c r="BR624" s="8"/>
      <c r="BS624" s="7"/>
      <c r="BT624" s="7"/>
      <c r="BU624" s="8"/>
      <c r="BV624" s="9" cm="1">
        <f t="array" ref="BV624">SUMPRODUCT((B624:BU624="X") * TIME(0, 20, 0))</f>
        <v>0.16666666666666671</v>
      </c>
    </row>
    <row r="625" spans="1:74" x14ac:dyDescent="0.25">
      <c r="A625" s="10" t="s">
        <v>29</v>
      </c>
      <c r="AG625" s="1" t="s">
        <v>33</v>
      </c>
      <c r="AH625" s="3" t="s">
        <v>33</v>
      </c>
      <c r="AI625" s="1" t="s">
        <v>33</v>
      </c>
      <c r="AJ625" s="1" t="s">
        <v>33</v>
      </c>
      <c r="AK625" s="3" t="s">
        <v>33</v>
      </c>
      <c r="AP625" s="1" t="s">
        <v>33</v>
      </c>
      <c r="AQ625" s="3" t="s">
        <v>33</v>
      </c>
      <c r="AR625" s="1" t="s">
        <v>33</v>
      </c>
      <c r="AS625" s="1" t="s">
        <v>33</v>
      </c>
      <c r="BB625" s="1" t="s">
        <v>33</v>
      </c>
      <c r="BC625" s="3" t="s">
        <v>33</v>
      </c>
      <c r="BD625" s="1" t="s">
        <v>33</v>
      </c>
      <c r="BE625" s="1" t="s">
        <v>33</v>
      </c>
      <c r="BF625" s="3" t="s">
        <v>33</v>
      </c>
      <c r="BG625" s="1" t="s">
        <v>33</v>
      </c>
      <c r="BH625" s="1" t="s">
        <v>33</v>
      </c>
      <c r="BV625" s="11" cm="1">
        <f t="array" ref="BV625">SUMPRODUCT((B625:BU625="X") * TIME(0, 20, 0))</f>
        <v>0.22222222222222229</v>
      </c>
    </row>
    <row r="626" spans="1:74" x14ac:dyDescent="0.25">
      <c r="A626" s="10" t="s">
        <v>30</v>
      </c>
      <c r="AF626" s="1" t="s">
        <v>33</v>
      </c>
      <c r="AX626" s="1" t="s">
        <v>33</v>
      </c>
      <c r="AY626" s="1" t="s">
        <v>33</v>
      </c>
      <c r="AZ626" s="3" t="s">
        <v>33</v>
      </c>
      <c r="BA626" s="1" t="s">
        <v>33</v>
      </c>
      <c r="BV626" s="11" cm="1">
        <f t="array" ref="BV626">SUMPRODUCT((B626:BU626="X") * TIME(0, 20, 0))</f>
        <v>6.9444444444444448E-2</v>
      </c>
    </row>
    <row r="627" spans="1:74" x14ac:dyDescent="0.25">
      <c r="A627" s="12" t="s">
        <v>31</v>
      </c>
      <c r="B627" s="13"/>
      <c r="C627" s="13"/>
      <c r="D627" s="14"/>
      <c r="E627" s="13"/>
      <c r="F627" s="13"/>
      <c r="G627" s="14"/>
      <c r="H627" s="13"/>
      <c r="I627" s="13"/>
      <c r="J627" s="14"/>
      <c r="K627" s="13"/>
      <c r="L627" s="13"/>
      <c r="M627" s="14"/>
      <c r="N627" s="13"/>
      <c r="O627" s="13"/>
      <c r="P627" s="14"/>
      <c r="Q627" s="13"/>
      <c r="R627" s="13"/>
      <c r="S627" s="14"/>
      <c r="T627" s="13"/>
      <c r="U627" s="13"/>
      <c r="V627" s="14"/>
      <c r="W627" s="13"/>
      <c r="X627" s="13"/>
      <c r="Y627" s="14"/>
      <c r="Z627" s="13"/>
      <c r="AA627" s="13"/>
      <c r="AB627" s="14"/>
      <c r="AC627" s="13"/>
      <c r="AD627" s="13"/>
      <c r="AE627" s="14"/>
      <c r="AF627" s="13"/>
      <c r="AG627" s="13"/>
      <c r="AH627" s="14"/>
      <c r="AI627" s="13"/>
      <c r="AJ627" s="13"/>
      <c r="AK627" s="14"/>
      <c r="AL627" s="13"/>
      <c r="AM627" s="13"/>
      <c r="AN627" s="14"/>
      <c r="AO627" s="13"/>
      <c r="AP627" s="13"/>
      <c r="AQ627" s="14"/>
      <c r="AR627" s="13"/>
      <c r="AS627" s="13"/>
      <c r="AT627" s="14"/>
      <c r="AU627" s="13"/>
      <c r="AV627" s="13"/>
      <c r="AW627" s="14"/>
      <c r="AX627" s="13"/>
      <c r="AY627" s="13"/>
      <c r="AZ627" s="14"/>
      <c r="BA627" s="13"/>
      <c r="BB627" s="13"/>
      <c r="BC627" s="14"/>
      <c r="BD627" s="13"/>
      <c r="BE627" s="13"/>
      <c r="BF627" s="14"/>
      <c r="BG627" s="13"/>
      <c r="BH627" s="13"/>
      <c r="BI627" s="14"/>
      <c r="BJ627" s="13"/>
      <c r="BK627" s="13"/>
      <c r="BL627" s="14"/>
      <c r="BM627" s="13" t="s">
        <v>33</v>
      </c>
      <c r="BN627" s="13" t="s">
        <v>33</v>
      </c>
      <c r="BO627" s="14" t="s">
        <v>33</v>
      </c>
      <c r="BP627" s="13"/>
      <c r="BQ627" s="13"/>
      <c r="BR627" s="14"/>
      <c r="BS627" s="13"/>
      <c r="BT627" s="13"/>
      <c r="BU627" s="14"/>
      <c r="BV627" s="15" cm="1">
        <f t="array" ref="BV627">SUMPRODUCT((B627:BU627="X") * TIME(0, 20, 0))</f>
        <v>4.1666666666666664E-2</v>
      </c>
    </row>
    <row r="628" spans="1:74" x14ac:dyDescent="0.25">
      <c r="A628" s="4">
        <v>45578</v>
      </c>
      <c r="B628" s="87">
        <v>0.29166666666666669</v>
      </c>
      <c r="C628" s="88"/>
      <c r="D628" s="88"/>
      <c r="E628" s="87">
        <v>0.33333333333333298</v>
      </c>
      <c r="F628" s="88"/>
      <c r="G628" s="88"/>
      <c r="H628" s="87">
        <v>0.375</v>
      </c>
      <c r="I628" s="88"/>
      <c r="J628" s="88"/>
      <c r="K628" s="87">
        <v>0.41666666666666702</v>
      </c>
      <c r="L628" s="88"/>
      <c r="M628" s="88"/>
      <c r="N628" s="87">
        <v>0.45833333333333298</v>
      </c>
      <c r="O628" s="88"/>
      <c r="P628" s="88"/>
      <c r="Q628" s="87">
        <v>0.5</v>
      </c>
      <c r="R628" s="88"/>
      <c r="S628" s="88"/>
      <c r="T628" s="87">
        <v>0.54166666666666696</v>
      </c>
      <c r="U628" s="88"/>
      <c r="V628" s="88"/>
      <c r="W628" s="87">
        <v>0.58333333333333304</v>
      </c>
      <c r="X628" s="88"/>
      <c r="Y628" s="88"/>
      <c r="Z628" s="87">
        <v>0.625</v>
      </c>
      <c r="AA628" s="88"/>
      <c r="AB628" s="88"/>
      <c r="AC628" s="87">
        <v>0.66666666666666696</v>
      </c>
      <c r="AD628" s="88"/>
      <c r="AE628" s="88"/>
      <c r="AF628" s="87">
        <v>0.70833333333333004</v>
      </c>
      <c r="AG628" s="88"/>
      <c r="AH628" s="88"/>
      <c r="AI628" s="87">
        <v>0.749999999999997</v>
      </c>
      <c r="AJ628" s="88"/>
      <c r="AK628" s="88"/>
      <c r="AL628" s="87">
        <v>0.79166666666666297</v>
      </c>
      <c r="AM628" s="88"/>
      <c r="AN628" s="88"/>
      <c r="AO628" s="87">
        <v>0.83333333333333004</v>
      </c>
      <c r="AP628" s="88"/>
      <c r="AQ628" s="88"/>
      <c r="AR628" s="87">
        <v>0.874999999999997</v>
      </c>
      <c r="AS628" s="88"/>
      <c r="AT628" s="88"/>
      <c r="AU628" s="87">
        <v>0.91666666666666297</v>
      </c>
      <c r="AV628" s="88"/>
      <c r="AW628" s="88"/>
      <c r="AX628" s="87">
        <v>0.95833333333333004</v>
      </c>
      <c r="AY628" s="88"/>
      <c r="AZ628" s="88"/>
      <c r="BA628" s="87">
        <v>0.999999999999997</v>
      </c>
      <c r="BB628" s="88"/>
      <c r="BC628" s="88"/>
      <c r="BD628" s="87">
        <v>1.0416666666666601</v>
      </c>
      <c r="BE628" s="88"/>
      <c r="BF628" s="88"/>
      <c r="BG628" s="87">
        <v>1.0833333333333299</v>
      </c>
      <c r="BH628" s="88"/>
      <c r="BI628" s="88"/>
      <c r="BJ628" s="87">
        <v>1.125</v>
      </c>
      <c r="BK628" s="88"/>
      <c r="BL628" s="88"/>
      <c r="BM628" s="87">
        <v>1.1666666666666601</v>
      </c>
      <c r="BN628" s="88"/>
      <c r="BO628" s="88"/>
      <c r="BP628" s="87">
        <v>1.2083333333333299</v>
      </c>
      <c r="BQ628" s="88"/>
      <c r="BR628" s="88"/>
      <c r="BS628" s="87">
        <v>1.25</v>
      </c>
      <c r="BT628" s="88"/>
      <c r="BU628" s="88"/>
      <c r="BV628" s="1" t="s">
        <v>0</v>
      </c>
    </row>
    <row r="629" spans="1:74" x14ac:dyDescent="0.25">
      <c r="A629" s="5" t="s">
        <v>32</v>
      </c>
      <c r="B629" s="7"/>
      <c r="C629" s="7"/>
      <c r="D629" s="8"/>
      <c r="E629" s="7"/>
      <c r="F629" s="7"/>
      <c r="G629" s="8"/>
      <c r="H629" s="7"/>
      <c r="I629" s="7"/>
      <c r="J629" s="8"/>
      <c r="K629" s="7"/>
      <c r="L629" s="7"/>
      <c r="M629" s="8"/>
      <c r="N629" s="7"/>
      <c r="O629" s="7"/>
      <c r="P629" s="8"/>
      <c r="Q629" s="7"/>
      <c r="R629" s="7"/>
      <c r="S629" s="8"/>
      <c r="T629" s="7"/>
      <c r="U629" s="7"/>
      <c r="V629" s="8"/>
      <c r="W629" s="7"/>
      <c r="X629" s="7"/>
      <c r="Y629" s="8"/>
      <c r="Z629" s="7"/>
      <c r="AA629" s="7"/>
      <c r="AB629" s="8"/>
      <c r="AC629" s="7"/>
      <c r="AD629" s="7"/>
      <c r="AE629" s="8"/>
      <c r="AF629" s="7"/>
      <c r="AG629" s="7"/>
      <c r="AH629" s="8"/>
      <c r="AI629" s="7"/>
      <c r="AJ629" s="7"/>
      <c r="AK629" s="8"/>
      <c r="AL629" s="7"/>
      <c r="AM629" s="7"/>
      <c r="AN629" s="8"/>
      <c r="AO629" s="7"/>
      <c r="AP629" s="7"/>
      <c r="AQ629" s="8"/>
      <c r="AR629" s="7"/>
      <c r="AS629" s="7" t="s">
        <v>33</v>
      </c>
      <c r="AT629" s="8" t="s">
        <v>33</v>
      </c>
      <c r="AU629" s="7" t="s">
        <v>33</v>
      </c>
      <c r="AV629" s="7" t="s">
        <v>33</v>
      </c>
      <c r="AW629" s="8" t="s">
        <v>33</v>
      </c>
      <c r="AX629" s="7" t="s">
        <v>33</v>
      </c>
      <c r="AY629" s="7" t="s">
        <v>33</v>
      </c>
      <c r="AZ629" s="8" t="s">
        <v>33</v>
      </c>
      <c r="BA629" s="7"/>
      <c r="BB629" s="7"/>
      <c r="BC629" s="8"/>
      <c r="BD629" s="7" t="s">
        <v>33</v>
      </c>
      <c r="BE629" s="7" t="s">
        <v>33</v>
      </c>
      <c r="BF629" s="8" t="s">
        <v>33</v>
      </c>
      <c r="BG629" s="7" t="s">
        <v>33</v>
      </c>
      <c r="BH629" s="7" t="s">
        <v>33</v>
      </c>
      <c r="BI629" s="8" t="s">
        <v>33</v>
      </c>
      <c r="BJ629" s="7" t="s">
        <v>33</v>
      </c>
      <c r="BK629" s="7" t="s">
        <v>33</v>
      </c>
      <c r="BL629" s="8"/>
      <c r="BM629" s="7"/>
      <c r="BN629" s="7"/>
      <c r="BO629" s="8" t="s">
        <v>33</v>
      </c>
      <c r="BP629" s="7" t="s">
        <v>33</v>
      </c>
      <c r="BQ629" s="7"/>
      <c r="BR629" s="8"/>
      <c r="BS629" s="7"/>
      <c r="BT629" s="7"/>
      <c r="BU629" s="8"/>
      <c r="BV629" s="9" cm="1">
        <f t="array" ref="BV629">SUMPRODUCT((B629:BU629="X") * TIME(0, 20, 0))</f>
        <v>0.25000000000000006</v>
      </c>
    </row>
    <row r="630" spans="1:74" x14ac:dyDescent="0.25">
      <c r="A630" s="10" t="s">
        <v>29</v>
      </c>
      <c r="AH630" s="3" t="s">
        <v>33</v>
      </c>
      <c r="AI630" s="1" t="s">
        <v>33</v>
      </c>
      <c r="AJ630" s="1" t="s">
        <v>33</v>
      </c>
      <c r="AK630" s="3" t="s">
        <v>33</v>
      </c>
      <c r="AL630" s="1" t="s">
        <v>33</v>
      </c>
      <c r="AN630" s="3" t="s">
        <v>33</v>
      </c>
      <c r="AO630" s="1" t="s">
        <v>33</v>
      </c>
      <c r="AP630" s="1" t="s">
        <v>33</v>
      </c>
      <c r="AQ630" s="3" t="s">
        <v>33</v>
      </c>
      <c r="AR630" s="1" t="s">
        <v>33</v>
      </c>
      <c r="BL630" s="3" t="s">
        <v>33</v>
      </c>
      <c r="BM630" s="1" t="s">
        <v>33</v>
      </c>
      <c r="BN630" s="1" t="s">
        <v>33</v>
      </c>
      <c r="BV630" s="11" cm="1">
        <f t="array" ref="BV630">SUMPRODUCT((B630:BU630="X") * TIME(0, 20, 0))</f>
        <v>0.18055555555555561</v>
      </c>
    </row>
    <row r="631" spans="1:74" x14ac:dyDescent="0.25">
      <c r="A631" s="10" t="s">
        <v>30</v>
      </c>
      <c r="BV631" s="11" cm="1">
        <f t="array" ref="BV631">SUMPRODUCT((B631:BU631="X") * TIME(0, 20, 0))</f>
        <v>0</v>
      </c>
    </row>
    <row r="632" spans="1:74" x14ac:dyDescent="0.25">
      <c r="A632" s="12" t="s">
        <v>31</v>
      </c>
      <c r="B632" s="13"/>
      <c r="C632" s="13"/>
      <c r="D632" s="14"/>
      <c r="E632" s="13"/>
      <c r="F632" s="13"/>
      <c r="G632" s="14"/>
      <c r="H632" s="13"/>
      <c r="I632" s="13"/>
      <c r="J632" s="14"/>
      <c r="K632" s="13"/>
      <c r="L632" s="13"/>
      <c r="M632" s="14"/>
      <c r="N632" s="13"/>
      <c r="O632" s="13"/>
      <c r="P632" s="14"/>
      <c r="Q632" s="13"/>
      <c r="R632" s="13"/>
      <c r="S632" s="14"/>
      <c r="T632" s="13"/>
      <c r="U632" s="13"/>
      <c r="V632" s="14"/>
      <c r="W632" s="13"/>
      <c r="X632" s="13"/>
      <c r="Y632" s="14"/>
      <c r="Z632" s="13"/>
      <c r="AA632" s="13"/>
      <c r="AB632" s="14"/>
      <c r="AC632" s="13"/>
      <c r="AD632" s="13"/>
      <c r="AE632" s="14"/>
      <c r="AF632" s="13"/>
      <c r="AG632" s="13"/>
      <c r="AH632" s="14"/>
      <c r="AI632" s="13"/>
      <c r="AJ632" s="13"/>
      <c r="AK632" s="14"/>
      <c r="AL632" s="13"/>
      <c r="AM632" s="13" t="s">
        <v>33</v>
      </c>
      <c r="AN632" s="14"/>
      <c r="AO632" s="13"/>
      <c r="AP632" s="13"/>
      <c r="AQ632" s="14"/>
      <c r="AR632" s="13"/>
      <c r="AS632" s="13"/>
      <c r="AT632" s="14"/>
      <c r="AU632" s="13"/>
      <c r="AV632" s="13"/>
      <c r="AW632" s="14"/>
      <c r="AX632" s="13"/>
      <c r="AY632" s="13"/>
      <c r="AZ632" s="14"/>
      <c r="BA632" s="13" t="s">
        <v>33</v>
      </c>
      <c r="BB632" s="13" t="s">
        <v>33</v>
      </c>
      <c r="BC632" s="14" t="s">
        <v>33</v>
      </c>
      <c r="BD632" s="13"/>
      <c r="BE632" s="13"/>
      <c r="BF632" s="14"/>
      <c r="BG632" s="13"/>
      <c r="BH632" s="13"/>
      <c r="BI632" s="14"/>
      <c r="BJ632" s="13"/>
      <c r="BK632" s="13"/>
      <c r="BL632" s="14"/>
      <c r="BM632" s="13"/>
      <c r="BN632" s="13"/>
      <c r="BO632" s="14"/>
      <c r="BP632" s="13"/>
      <c r="BQ632" s="13" t="s">
        <v>33</v>
      </c>
      <c r="BR632" s="14"/>
      <c r="BS632" s="13"/>
      <c r="BT632" s="13"/>
      <c r="BU632" s="14"/>
      <c r="BV632" s="15" cm="1">
        <f t="array" ref="BV632">SUMPRODUCT((B632:BU632="X") * TIME(0, 20, 0))</f>
        <v>6.9444444444444448E-2</v>
      </c>
    </row>
    <row r="633" spans="1:74" x14ac:dyDescent="0.25">
      <c r="A633" s="4">
        <v>45579</v>
      </c>
      <c r="B633" s="87">
        <v>0.29166666666666669</v>
      </c>
      <c r="C633" s="88"/>
      <c r="D633" s="88"/>
      <c r="E633" s="87">
        <v>0.33333333333333298</v>
      </c>
      <c r="F633" s="88"/>
      <c r="G633" s="88"/>
      <c r="H633" s="87">
        <v>0.375</v>
      </c>
      <c r="I633" s="88"/>
      <c r="J633" s="88"/>
      <c r="K633" s="87">
        <v>0.41666666666666702</v>
      </c>
      <c r="L633" s="88"/>
      <c r="M633" s="88"/>
      <c r="N633" s="87">
        <v>0.45833333333333298</v>
      </c>
      <c r="O633" s="88"/>
      <c r="P633" s="88"/>
      <c r="Q633" s="87">
        <v>0.5</v>
      </c>
      <c r="R633" s="88"/>
      <c r="S633" s="88"/>
      <c r="T633" s="87">
        <v>0.54166666666666696</v>
      </c>
      <c r="U633" s="88"/>
      <c r="V633" s="88"/>
      <c r="W633" s="87">
        <v>0.58333333333333304</v>
      </c>
      <c r="X633" s="88"/>
      <c r="Y633" s="88"/>
      <c r="Z633" s="87">
        <v>0.625</v>
      </c>
      <c r="AA633" s="88"/>
      <c r="AB633" s="88"/>
      <c r="AC633" s="87">
        <v>0.66666666666666696</v>
      </c>
      <c r="AD633" s="88"/>
      <c r="AE633" s="88"/>
      <c r="AF633" s="87">
        <v>0.70833333333333004</v>
      </c>
      <c r="AG633" s="88"/>
      <c r="AH633" s="88"/>
      <c r="AI633" s="87">
        <v>0.749999999999997</v>
      </c>
      <c r="AJ633" s="88"/>
      <c r="AK633" s="88"/>
      <c r="AL633" s="87">
        <v>0.79166666666666297</v>
      </c>
      <c r="AM633" s="88"/>
      <c r="AN633" s="88"/>
      <c r="AO633" s="87">
        <v>0.83333333333333004</v>
      </c>
      <c r="AP633" s="88"/>
      <c r="AQ633" s="88"/>
      <c r="AR633" s="87">
        <v>0.874999999999997</v>
      </c>
      <c r="AS633" s="88"/>
      <c r="AT633" s="88"/>
      <c r="AU633" s="87">
        <v>0.91666666666666297</v>
      </c>
      <c r="AV633" s="88"/>
      <c r="AW633" s="88"/>
      <c r="AX633" s="87">
        <v>0.95833333333333004</v>
      </c>
      <c r="AY633" s="88"/>
      <c r="AZ633" s="88"/>
      <c r="BA633" s="87">
        <v>0.999999999999997</v>
      </c>
      <c r="BB633" s="88"/>
      <c r="BC633" s="88"/>
      <c r="BD633" s="87">
        <v>1.0416666666666601</v>
      </c>
      <c r="BE633" s="88"/>
      <c r="BF633" s="88"/>
      <c r="BG633" s="87">
        <v>1.0833333333333299</v>
      </c>
      <c r="BH633" s="88"/>
      <c r="BI633" s="88"/>
      <c r="BJ633" s="87">
        <v>1.125</v>
      </c>
      <c r="BK633" s="88"/>
      <c r="BL633" s="88"/>
      <c r="BM633" s="87">
        <v>1.1666666666666601</v>
      </c>
      <c r="BN633" s="88"/>
      <c r="BO633" s="88"/>
      <c r="BP633" s="87">
        <v>1.2083333333333299</v>
      </c>
      <c r="BQ633" s="88"/>
      <c r="BR633" s="88"/>
      <c r="BS633" s="87">
        <v>1.25</v>
      </c>
      <c r="BT633" s="88"/>
      <c r="BU633" s="88"/>
      <c r="BV633" s="1" t="s">
        <v>0</v>
      </c>
    </row>
    <row r="634" spans="1:74" x14ac:dyDescent="0.25">
      <c r="A634" s="5" t="s">
        <v>32</v>
      </c>
      <c r="B634" s="7"/>
      <c r="C634" s="7"/>
      <c r="D634" s="8"/>
      <c r="E634" s="7"/>
      <c r="F634" s="7"/>
      <c r="G634" s="8"/>
      <c r="H634" s="7"/>
      <c r="I634" s="7"/>
      <c r="J634" s="8"/>
      <c r="K634" s="7"/>
      <c r="L634" s="7"/>
      <c r="M634" s="8"/>
      <c r="N634" s="7"/>
      <c r="O634" s="7"/>
      <c r="P634" s="8"/>
      <c r="Q634" s="7"/>
      <c r="R634" s="7"/>
      <c r="S634" s="8"/>
      <c r="T634" s="7"/>
      <c r="U634" s="7"/>
      <c r="V634" s="8"/>
      <c r="W634" s="7"/>
      <c r="X634" s="7"/>
      <c r="Y634" s="8"/>
      <c r="Z634" s="7"/>
      <c r="AA634" s="7"/>
      <c r="AB634" s="8"/>
      <c r="AC634" s="7"/>
      <c r="AD634" s="7"/>
      <c r="AE634" s="8"/>
      <c r="AF634" s="7"/>
      <c r="AG634" s="7"/>
      <c r="AH634" s="8"/>
      <c r="AI634" s="7"/>
      <c r="AJ634" s="7"/>
      <c r="AK634" s="8"/>
      <c r="AL634" s="7"/>
      <c r="AM634" s="7"/>
      <c r="AN634" s="8"/>
      <c r="AO634" s="7"/>
      <c r="AP634" s="7"/>
      <c r="AQ634" s="8"/>
      <c r="AR634" s="7"/>
      <c r="AS634" s="7"/>
      <c r="AT634" s="8"/>
      <c r="AU634" s="7"/>
      <c r="AV634" s="7"/>
      <c r="AW634" s="8"/>
      <c r="AX634" s="7"/>
      <c r="AY634" s="7"/>
      <c r="AZ634" s="8"/>
      <c r="BA634" s="7"/>
      <c r="BB634" s="7"/>
      <c r="BC634" s="8"/>
      <c r="BD634" s="7"/>
      <c r="BE634" s="7"/>
      <c r="BF634" s="8"/>
      <c r="BG634" s="7"/>
      <c r="BH634" s="7"/>
      <c r="BI634" s="8"/>
      <c r="BJ634" s="7" t="s">
        <v>33</v>
      </c>
      <c r="BK634" s="7" t="s">
        <v>33</v>
      </c>
      <c r="BL634" s="8" t="s">
        <v>33</v>
      </c>
      <c r="BM634" s="7" t="s">
        <v>33</v>
      </c>
      <c r="BN634" s="7" t="s">
        <v>33</v>
      </c>
      <c r="BO634" s="8"/>
      <c r="BP634" s="7"/>
      <c r="BQ634" s="7"/>
      <c r="BR634" s="8"/>
      <c r="BS634" s="7"/>
      <c r="BT634" s="7"/>
      <c r="BU634" s="8"/>
      <c r="BV634" s="9" cm="1">
        <f t="array" ref="BV634">SUMPRODUCT((B634:BU634="X") * TIME(0, 20, 0))</f>
        <v>6.9444444444444448E-2</v>
      </c>
    </row>
    <row r="635" spans="1:74" x14ac:dyDescent="0.25">
      <c r="A635" s="10" t="s">
        <v>29</v>
      </c>
      <c r="AJ635" s="1" t="s">
        <v>33</v>
      </c>
      <c r="AK635" s="3" t="s">
        <v>33</v>
      </c>
      <c r="AL635" s="1" t="s">
        <v>33</v>
      </c>
      <c r="AM635" s="1" t="s">
        <v>33</v>
      </c>
      <c r="AN635" s="3" t="s">
        <v>33</v>
      </c>
      <c r="AS635" s="1" t="s">
        <v>33</v>
      </c>
      <c r="AT635" s="3" t="s">
        <v>33</v>
      </c>
      <c r="AU635" s="1" t="s">
        <v>33</v>
      </c>
      <c r="AV635" s="1" t="s">
        <v>33</v>
      </c>
      <c r="AW635" s="3" t="s">
        <v>33</v>
      </c>
      <c r="AX635" s="1" t="s">
        <v>33</v>
      </c>
      <c r="AY635" s="1" t="s">
        <v>33</v>
      </c>
      <c r="AZ635" s="3" t="s">
        <v>33</v>
      </c>
      <c r="BA635" s="1" t="s">
        <v>33</v>
      </c>
      <c r="BB635" s="1" t="s">
        <v>33</v>
      </c>
      <c r="BC635" s="3" t="s">
        <v>33</v>
      </c>
      <c r="BF635" s="3" t="s">
        <v>33</v>
      </c>
      <c r="BG635" s="1" t="s">
        <v>33</v>
      </c>
      <c r="BH635" s="1" t="s">
        <v>33</v>
      </c>
      <c r="BI635" s="3" t="s">
        <v>33</v>
      </c>
      <c r="BV635" s="11" cm="1">
        <f t="array" ref="BV635">SUMPRODUCT((B635:BU635="X") * TIME(0, 20, 0))</f>
        <v>0.27777777777777785</v>
      </c>
    </row>
    <row r="636" spans="1:74" x14ac:dyDescent="0.25">
      <c r="A636" s="10" t="s">
        <v>30</v>
      </c>
      <c r="AI636" s="1" t="s">
        <v>33</v>
      </c>
      <c r="BV636" s="11" cm="1">
        <f t="array" ref="BV636">SUMPRODUCT((B636:BU636="X") * TIME(0, 20, 0))</f>
        <v>1.3888888888888888E-2</v>
      </c>
    </row>
    <row r="637" spans="1:74" x14ac:dyDescent="0.25">
      <c r="A637" s="12" t="s">
        <v>31</v>
      </c>
      <c r="B637" s="13"/>
      <c r="C637" s="13"/>
      <c r="D637" s="14"/>
      <c r="E637" s="13"/>
      <c r="F637" s="13"/>
      <c r="G637" s="14"/>
      <c r="H637" s="13"/>
      <c r="I637" s="13"/>
      <c r="J637" s="14"/>
      <c r="K637" s="13"/>
      <c r="L637" s="13"/>
      <c r="M637" s="14"/>
      <c r="N637" s="13"/>
      <c r="O637" s="13"/>
      <c r="P637" s="14"/>
      <c r="Q637" s="13"/>
      <c r="R637" s="13"/>
      <c r="S637" s="14"/>
      <c r="T637" s="13"/>
      <c r="U637" s="13"/>
      <c r="V637" s="14"/>
      <c r="W637" s="13"/>
      <c r="X637" s="13"/>
      <c r="Y637" s="14"/>
      <c r="Z637" s="13"/>
      <c r="AA637" s="13"/>
      <c r="AB637" s="14"/>
      <c r="AC637" s="13"/>
      <c r="AD637" s="13"/>
      <c r="AE637" s="14"/>
      <c r="AF637" s="13"/>
      <c r="AG637" s="13"/>
      <c r="AH637" s="14"/>
      <c r="AI637" s="13"/>
      <c r="AJ637" s="13"/>
      <c r="AK637" s="14"/>
      <c r="AL637" s="13"/>
      <c r="AM637" s="13"/>
      <c r="AN637" s="14"/>
      <c r="AO637" s="13" t="s">
        <v>33</v>
      </c>
      <c r="AP637" s="13" t="s">
        <v>33</v>
      </c>
      <c r="AQ637" s="14" t="s">
        <v>33</v>
      </c>
      <c r="AR637" s="13" t="s">
        <v>33</v>
      </c>
      <c r="AS637" s="13"/>
      <c r="AT637" s="14"/>
      <c r="AU637" s="13"/>
      <c r="AV637" s="13"/>
      <c r="AW637" s="14"/>
      <c r="AX637" s="13"/>
      <c r="AY637" s="13"/>
      <c r="AZ637" s="14"/>
      <c r="BA637" s="13"/>
      <c r="BB637" s="13"/>
      <c r="BC637" s="14"/>
      <c r="BD637" s="13" t="s">
        <v>33</v>
      </c>
      <c r="BE637" s="13" t="s">
        <v>33</v>
      </c>
      <c r="BF637" s="14"/>
      <c r="BG637" s="13"/>
      <c r="BH637" s="13"/>
      <c r="BI637" s="14"/>
      <c r="BJ637" s="13"/>
      <c r="BK637" s="13"/>
      <c r="BL637" s="14"/>
      <c r="BM637" s="13"/>
      <c r="BN637" s="13"/>
      <c r="BO637" s="14"/>
      <c r="BP637" s="13"/>
      <c r="BQ637" s="13"/>
      <c r="BR637" s="14"/>
      <c r="BS637" s="13"/>
      <c r="BT637" s="13"/>
      <c r="BU637" s="14"/>
      <c r="BV637" s="15" cm="1">
        <f t="array" ref="BV637">SUMPRODUCT((B637:BU637="X") * TIME(0, 20, 0))</f>
        <v>8.3333333333333343E-2</v>
      </c>
    </row>
    <row r="638" spans="1:74" x14ac:dyDescent="0.25">
      <c r="A638" s="4">
        <v>45580</v>
      </c>
      <c r="B638" s="87">
        <v>0.29166666666666669</v>
      </c>
      <c r="C638" s="88"/>
      <c r="D638" s="88"/>
      <c r="E638" s="87">
        <v>0.33333333333333298</v>
      </c>
      <c r="F638" s="88"/>
      <c r="G638" s="88"/>
      <c r="H638" s="87">
        <v>0.375</v>
      </c>
      <c r="I638" s="88"/>
      <c r="J638" s="88"/>
      <c r="K638" s="87">
        <v>0.41666666666666702</v>
      </c>
      <c r="L638" s="88"/>
      <c r="M638" s="88"/>
      <c r="N638" s="87">
        <v>0.45833333333333298</v>
      </c>
      <c r="O638" s="88"/>
      <c r="P638" s="88"/>
      <c r="Q638" s="87">
        <v>0.5</v>
      </c>
      <c r="R638" s="88"/>
      <c r="S638" s="88"/>
      <c r="T638" s="87">
        <v>0.54166666666666696</v>
      </c>
      <c r="U638" s="88"/>
      <c r="V638" s="88"/>
      <c r="W638" s="87">
        <v>0.58333333333333304</v>
      </c>
      <c r="X638" s="88"/>
      <c r="Y638" s="88"/>
      <c r="Z638" s="87">
        <v>0.625</v>
      </c>
      <c r="AA638" s="88"/>
      <c r="AB638" s="88"/>
      <c r="AC638" s="87">
        <v>0.66666666666666696</v>
      </c>
      <c r="AD638" s="88"/>
      <c r="AE638" s="88"/>
      <c r="AF638" s="87">
        <v>0.70833333333333004</v>
      </c>
      <c r="AG638" s="88"/>
      <c r="AH638" s="88"/>
      <c r="AI638" s="87">
        <v>0.749999999999997</v>
      </c>
      <c r="AJ638" s="88"/>
      <c r="AK638" s="88"/>
      <c r="AL638" s="87">
        <v>0.79166666666666297</v>
      </c>
      <c r="AM638" s="88"/>
      <c r="AN638" s="88"/>
      <c r="AO638" s="87">
        <v>0.83333333333333004</v>
      </c>
      <c r="AP638" s="88"/>
      <c r="AQ638" s="88"/>
      <c r="AR638" s="87">
        <v>0.874999999999997</v>
      </c>
      <c r="AS638" s="88"/>
      <c r="AT638" s="88"/>
      <c r="AU638" s="87">
        <v>0.91666666666666297</v>
      </c>
      <c r="AV638" s="88"/>
      <c r="AW638" s="88"/>
      <c r="AX638" s="87">
        <v>0.95833333333333004</v>
      </c>
      <c r="AY638" s="88"/>
      <c r="AZ638" s="88"/>
      <c r="BA638" s="87">
        <v>0.999999999999997</v>
      </c>
      <c r="BB638" s="88"/>
      <c r="BC638" s="88"/>
      <c r="BD638" s="87">
        <v>1.0416666666666601</v>
      </c>
      <c r="BE638" s="88"/>
      <c r="BF638" s="88"/>
      <c r="BG638" s="87">
        <v>1.0833333333333299</v>
      </c>
      <c r="BH638" s="88"/>
      <c r="BI638" s="88"/>
      <c r="BJ638" s="87">
        <v>1.125</v>
      </c>
      <c r="BK638" s="88"/>
      <c r="BL638" s="88"/>
      <c r="BM638" s="87">
        <v>1.1666666666666601</v>
      </c>
      <c r="BN638" s="88"/>
      <c r="BO638" s="88"/>
      <c r="BP638" s="87">
        <v>1.2083333333333299</v>
      </c>
      <c r="BQ638" s="88"/>
      <c r="BR638" s="88"/>
      <c r="BS638" s="87">
        <v>1.25</v>
      </c>
      <c r="BT638" s="88"/>
      <c r="BU638" s="88"/>
      <c r="BV638" s="1" t="s">
        <v>0</v>
      </c>
    </row>
    <row r="639" spans="1:74" x14ac:dyDescent="0.25">
      <c r="A639" s="5" t="s">
        <v>32</v>
      </c>
      <c r="B639" s="7"/>
      <c r="C639" s="7"/>
      <c r="D639" s="8"/>
      <c r="E639" s="7"/>
      <c r="F639" s="7"/>
      <c r="G639" s="8"/>
      <c r="H639" s="7"/>
      <c r="I639" s="7"/>
      <c r="J639" s="8"/>
      <c r="K639" s="7"/>
      <c r="L639" s="7"/>
      <c r="M639" s="8"/>
      <c r="N639" s="7"/>
      <c r="O639" s="7"/>
      <c r="P639" s="8"/>
      <c r="Q639" s="7"/>
      <c r="R639" s="7"/>
      <c r="S639" s="8"/>
      <c r="T639" s="7"/>
      <c r="U639" s="7"/>
      <c r="V639" s="8"/>
      <c r="W639" s="7"/>
      <c r="X639" s="7"/>
      <c r="Y639" s="8"/>
      <c r="Z639" s="7"/>
      <c r="AA639" s="7"/>
      <c r="AB639" s="8"/>
      <c r="AC639" s="7"/>
      <c r="AD639" s="7"/>
      <c r="AE639" s="8"/>
      <c r="AF639" s="7"/>
      <c r="AG639" s="7"/>
      <c r="AH639" s="8"/>
      <c r="AI639" s="7" t="s">
        <v>33</v>
      </c>
      <c r="AJ639" s="7" t="s">
        <v>33</v>
      </c>
      <c r="AK639" s="8" t="s">
        <v>33</v>
      </c>
      <c r="AL639" s="7" t="s">
        <v>33</v>
      </c>
      <c r="AM639" s="7"/>
      <c r="AN639" s="8"/>
      <c r="AO639" s="7"/>
      <c r="AP639" s="7" t="s">
        <v>33</v>
      </c>
      <c r="AQ639" s="8" t="s">
        <v>33</v>
      </c>
      <c r="AR639" s="7" t="s">
        <v>33</v>
      </c>
      <c r="AS639" s="7"/>
      <c r="AT639" s="8"/>
      <c r="AU639" s="7"/>
      <c r="AV639" s="7"/>
      <c r="AW639" s="8"/>
      <c r="AX639" s="7"/>
      <c r="AY639" s="7"/>
      <c r="AZ639" s="8"/>
      <c r="BA639" s="7"/>
      <c r="BB639" s="7"/>
      <c r="BC639" s="8"/>
      <c r="BD639" s="7"/>
      <c r="BE639" s="7"/>
      <c r="BF639" s="8"/>
      <c r="BG639" s="7"/>
      <c r="BH639" s="7"/>
      <c r="BI639" s="8"/>
      <c r="BJ639" s="7"/>
      <c r="BK639" s="7"/>
      <c r="BL639" s="8"/>
      <c r="BM639" s="7"/>
      <c r="BN639" s="7"/>
      <c r="BO639" s="8"/>
      <c r="BP639" s="7"/>
      <c r="BQ639" s="7"/>
      <c r="BR639" s="8"/>
      <c r="BS639" s="7"/>
      <c r="BT639" s="7"/>
      <c r="BU639" s="8"/>
      <c r="BV639" s="9" cm="1">
        <f t="array" ref="BV639">SUMPRODUCT((B639:BU639="X") * TIME(0, 20, 0))</f>
        <v>9.7222222222222238E-2</v>
      </c>
    </row>
    <row r="640" spans="1:74" x14ac:dyDescent="0.25">
      <c r="A640" s="10" t="s">
        <v>29</v>
      </c>
      <c r="AE640" s="3" t="s">
        <v>33</v>
      </c>
      <c r="AF640" s="1" t="s">
        <v>33</v>
      </c>
      <c r="AG640" s="1" t="s">
        <v>33</v>
      </c>
      <c r="AH640" s="3" t="s">
        <v>33</v>
      </c>
      <c r="AM640" s="1" t="s">
        <v>33</v>
      </c>
      <c r="AN640" s="3" t="s">
        <v>33</v>
      </c>
      <c r="AO640" s="1" t="s">
        <v>33</v>
      </c>
      <c r="AS640" s="1" t="s">
        <v>33</v>
      </c>
      <c r="AT640" s="3" t="s">
        <v>33</v>
      </c>
      <c r="AU640" s="1" t="s">
        <v>33</v>
      </c>
      <c r="AV640" s="1" t="s">
        <v>33</v>
      </c>
      <c r="AW640" s="3" t="s">
        <v>33</v>
      </c>
      <c r="AX640" s="1" t="s">
        <v>33</v>
      </c>
      <c r="AY640" s="1" t="s">
        <v>33</v>
      </c>
      <c r="AZ640" s="3" t="s">
        <v>33</v>
      </c>
      <c r="BA640" s="1" t="s">
        <v>33</v>
      </c>
      <c r="BB640" s="1" t="s">
        <v>33</v>
      </c>
      <c r="BC640" s="3" t="s">
        <v>33</v>
      </c>
      <c r="BD640" s="1" t="s">
        <v>33</v>
      </c>
      <c r="BE640" s="1" t="s">
        <v>33</v>
      </c>
      <c r="BV640" s="11" cm="1">
        <f t="array" ref="BV640">SUMPRODUCT((B640:BU640="X") * TIME(0, 20, 0))</f>
        <v>0.27777777777777785</v>
      </c>
    </row>
    <row r="641" spans="1:74" x14ac:dyDescent="0.25">
      <c r="A641" s="10" t="s">
        <v>30</v>
      </c>
      <c r="BV641" s="11" cm="1">
        <f t="array" ref="BV641">SUMPRODUCT((B641:BU641="X") * TIME(0, 20, 0))</f>
        <v>0</v>
      </c>
    </row>
    <row r="642" spans="1:74" x14ac:dyDescent="0.25">
      <c r="A642" s="12" t="s">
        <v>31</v>
      </c>
      <c r="B642" s="13"/>
      <c r="C642" s="13"/>
      <c r="D642" s="14"/>
      <c r="E642" s="13"/>
      <c r="F642" s="13"/>
      <c r="G642" s="14"/>
      <c r="H642" s="13"/>
      <c r="I642" s="13"/>
      <c r="J642" s="14"/>
      <c r="K642" s="13"/>
      <c r="L642" s="13"/>
      <c r="M642" s="14"/>
      <c r="N642" s="13"/>
      <c r="O642" s="13"/>
      <c r="P642" s="14"/>
      <c r="Q642" s="13"/>
      <c r="R642" s="13"/>
      <c r="S642" s="14"/>
      <c r="T642" s="13"/>
      <c r="U642" s="13"/>
      <c r="V642" s="14"/>
      <c r="W642" s="13"/>
      <c r="X642" s="13"/>
      <c r="Y642" s="14"/>
      <c r="Z642" s="13"/>
      <c r="AA642" s="13"/>
      <c r="AB642" s="14"/>
      <c r="AC642" s="13"/>
      <c r="AD642" s="13"/>
      <c r="AE642" s="14"/>
      <c r="AF642" s="13"/>
      <c r="AG642" s="13"/>
      <c r="AH642" s="14"/>
      <c r="AI642" s="13"/>
      <c r="AJ642" s="13"/>
      <c r="AK642" s="14"/>
      <c r="AL642" s="13"/>
      <c r="AM642" s="13"/>
      <c r="AN642" s="14"/>
      <c r="AO642" s="13"/>
      <c r="AP642" s="13"/>
      <c r="AQ642" s="14"/>
      <c r="AR642" s="13"/>
      <c r="AS642" s="13"/>
      <c r="AT642" s="14"/>
      <c r="AU642" s="13"/>
      <c r="AV642" s="13"/>
      <c r="AW642" s="14"/>
      <c r="AX642" s="13"/>
      <c r="AY642" s="13"/>
      <c r="AZ642" s="14"/>
      <c r="BA642" s="13"/>
      <c r="BB642" s="13"/>
      <c r="BC642" s="14"/>
      <c r="BD642" s="13"/>
      <c r="BE642" s="13"/>
      <c r="BF642" s="14" t="s">
        <v>33</v>
      </c>
      <c r="BG642" s="13" t="s">
        <v>33</v>
      </c>
      <c r="BH642" s="13" t="s">
        <v>33</v>
      </c>
      <c r="BI642" s="14" t="s">
        <v>33</v>
      </c>
      <c r="BJ642" s="13" t="s">
        <v>33</v>
      </c>
      <c r="BK642" s="13" t="s">
        <v>33</v>
      </c>
      <c r="BL642" s="14"/>
      <c r="BM642" s="13"/>
      <c r="BN642" s="13"/>
      <c r="BO642" s="14"/>
      <c r="BP642" s="13"/>
      <c r="BQ642" s="13"/>
      <c r="BR642" s="14"/>
      <c r="BS642" s="13"/>
      <c r="BT642" s="13"/>
      <c r="BU642" s="14"/>
      <c r="BV642" s="15" cm="1">
        <f t="array" ref="BV642">SUMPRODUCT((B642:BU642="X") * TIME(0, 20, 0))</f>
        <v>8.3333333333333343E-2</v>
      </c>
    </row>
    <row r="643" spans="1:74" x14ac:dyDescent="0.25">
      <c r="A643" s="4">
        <v>45581</v>
      </c>
      <c r="B643" s="87">
        <v>0.29166666666666669</v>
      </c>
      <c r="C643" s="88"/>
      <c r="D643" s="88"/>
      <c r="E643" s="87">
        <v>0.33333333333333298</v>
      </c>
      <c r="F643" s="88"/>
      <c r="G643" s="88"/>
      <c r="H643" s="87">
        <v>0.375</v>
      </c>
      <c r="I643" s="88"/>
      <c r="J643" s="88"/>
      <c r="K643" s="87">
        <v>0.41666666666666702</v>
      </c>
      <c r="L643" s="88"/>
      <c r="M643" s="88"/>
      <c r="N643" s="87">
        <v>0.45833333333333298</v>
      </c>
      <c r="O643" s="88"/>
      <c r="P643" s="88"/>
      <c r="Q643" s="87">
        <v>0.5</v>
      </c>
      <c r="R643" s="88"/>
      <c r="S643" s="88"/>
      <c r="T643" s="87">
        <v>0.54166666666666696</v>
      </c>
      <c r="U643" s="88"/>
      <c r="V643" s="88"/>
      <c r="W643" s="87">
        <v>0.58333333333333304</v>
      </c>
      <c r="X643" s="88"/>
      <c r="Y643" s="88"/>
      <c r="Z643" s="87">
        <v>0.625</v>
      </c>
      <c r="AA643" s="88"/>
      <c r="AB643" s="88"/>
      <c r="AC643" s="87">
        <v>0.66666666666666696</v>
      </c>
      <c r="AD643" s="88"/>
      <c r="AE643" s="88"/>
      <c r="AF643" s="87">
        <v>0.70833333333333004</v>
      </c>
      <c r="AG643" s="88"/>
      <c r="AH643" s="88"/>
      <c r="AI643" s="87">
        <v>0.749999999999997</v>
      </c>
      <c r="AJ643" s="88"/>
      <c r="AK643" s="88"/>
      <c r="AL643" s="87">
        <v>0.79166666666666297</v>
      </c>
      <c r="AM643" s="88"/>
      <c r="AN643" s="88"/>
      <c r="AO643" s="87">
        <v>0.83333333333333004</v>
      </c>
      <c r="AP643" s="88"/>
      <c r="AQ643" s="88"/>
      <c r="AR643" s="87">
        <v>0.874999999999997</v>
      </c>
      <c r="AS643" s="88"/>
      <c r="AT643" s="88"/>
      <c r="AU643" s="87">
        <v>0.91666666666666297</v>
      </c>
      <c r="AV643" s="88"/>
      <c r="AW643" s="88"/>
      <c r="AX643" s="87">
        <v>0.95833333333333004</v>
      </c>
      <c r="AY643" s="88"/>
      <c r="AZ643" s="88"/>
      <c r="BA643" s="87">
        <v>0.999999999999997</v>
      </c>
      <c r="BB643" s="88"/>
      <c r="BC643" s="88"/>
      <c r="BD643" s="87">
        <v>1.0416666666666601</v>
      </c>
      <c r="BE643" s="88"/>
      <c r="BF643" s="88"/>
      <c r="BG643" s="87">
        <v>1.0833333333333299</v>
      </c>
      <c r="BH643" s="88"/>
      <c r="BI643" s="88"/>
      <c r="BJ643" s="87">
        <v>1.125</v>
      </c>
      <c r="BK643" s="88"/>
      <c r="BL643" s="88"/>
      <c r="BM643" s="87">
        <v>1.1666666666666601</v>
      </c>
      <c r="BN643" s="88"/>
      <c r="BO643" s="88"/>
      <c r="BP643" s="87">
        <v>1.2083333333333299</v>
      </c>
      <c r="BQ643" s="88"/>
      <c r="BR643" s="88"/>
      <c r="BS643" s="87">
        <v>1.25</v>
      </c>
      <c r="BT643" s="88"/>
      <c r="BU643" s="88"/>
      <c r="BV643" s="1" t="s">
        <v>0</v>
      </c>
    </row>
    <row r="644" spans="1:74" x14ac:dyDescent="0.25">
      <c r="A644" s="5" t="s">
        <v>32</v>
      </c>
      <c r="B644" s="7"/>
      <c r="C644" s="7"/>
      <c r="D644" s="8"/>
      <c r="E644" s="7"/>
      <c r="F644" s="7"/>
      <c r="G644" s="8"/>
      <c r="H644" s="7"/>
      <c r="I644" s="7"/>
      <c r="J644" s="8"/>
      <c r="K644" s="7"/>
      <c r="L644" s="7"/>
      <c r="M644" s="8"/>
      <c r="N644" s="7"/>
      <c r="O644" s="7"/>
      <c r="P644" s="8"/>
      <c r="Q644" s="7"/>
      <c r="R644" s="7"/>
      <c r="S644" s="8"/>
      <c r="T644" s="7"/>
      <c r="U644" s="7"/>
      <c r="V644" s="8"/>
      <c r="W644" s="7"/>
      <c r="X644" s="7"/>
      <c r="Y644" s="8"/>
      <c r="Z644" s="7"/>
      <c r="AA644" s="7"/>
      <c r="AB644" s="8"/>
      <c r="AC644" s="7"/>
      <c r="AD644" s="7"/>
      <c r="AE644" s="8"/>
      <c r="AF644" s="7"/>
      <c r="AG644" s="7"/>
      <c r="AH644" s="8"/>
      <c r="AI644" s="7"/>
      <c r="AJ644" s="7"/>
      <c r="AK644" s="8" t="s">
        <v>33</v>
      </c>
      <c r="AL644" s="7"/>
      <c r="AM644" s="7"/>
      <c r="AN644" s="8"/>
      <c r="AO644" s="7"/>
      <c r="AP644" s="7"/>
      <c r="AQ644" s="8"/>
      <c r="AR644" s="7"/>
      <c r="AS644" s="7"/>
      <c r="AT644" s="8"/>
      <c r="AU644" s="7"/>
      <c r="AV644" s="7" t="s">
        <v>33</v>
      </c>
      <c r="AW644" s="8" t="s">
        <v>33</v>
      </c>
      <c r="AX644" s="7" t="s">
        <v>33</v>
      </c>
      <c r="AY644" s="7" t="s">
        <v>33</v>
      </c>
      <c r="AZ644" s="8"/>
      <c r="BA644" s="7"/>
      <c r="BB644" s="7"/>
      <c r="BC644" s="8"/>
      <c r="BD644" s="7" t="s">
        <v>33</v>
      </c>
      <c r="BE644" s="7" t="s">
        <v>33</v>
      </c>
      <c r="BF644" s="8" t="s">
        <v>33</v>
      </c>
      <c r="BG644" s="7" t="s">
        <v>33</v>
      </c>
      <c r="BH644" s="7" t="s">
        <v>33</v>
      </c>
      <c r="BI644" s="8" t="s">
        <v>33</v>
      </c>
      <c r="BJ644" s="7" t="s">
        <v>33</v>
      </c>
      <c r="BK644" s="7"/>
      <c r="BL644" s="8"/>
      <c r="BM644" s="7"/>
      <c r="BN644" s="7"/>
      <c r="BO644" s="8"/>
      <c r="BP644" s="7"/>
      <c r="BQ644" s="7"/>
      <c r="BR644" s="8"/>
      <c r="BS644" s="7"/>
      <c r="BT644" s="7"/>
      <c r="BU644" s="8"/>
      <c r="BV644" s="9" cm="1">
        <f t="array" ref="BV644">SUMPRODUCT((B644:BU644="X") * TIME(0, 20, 0))</f>
        <v>0.16666666666666671</v>
      </c>
    </row>
    <row r="645" spans="1:74" x14ac:dyDescent="0.25">
      <c r="A645" s="10" t="s">
        <v>29</v>
      </c>
      <c r="AR645" s="1" t="s">
        <v>33</v>
      </c>
      <c r="AS645" s="1" t="s">
        <v>33</v>
      </c>
      <c r="AT645" s="3" t="s">
        <v>33</v>
      </c>
      <c r="AU645" s="1" t="s">
        <v>33</v>
      </c>
      <c r="BK645" s="1" t="s">
        <v>33</v>
      </c>
      <c r="BL645" s="3" t="s">
        <v>33</v>
      </c>
      <c r="BM645" s="1" t="s">
        <v>33</v>
      </c>
      <c r="BV645" s="11" cm="1">
        <f t="array" ref="BV645">SUMPRODUCT((B645:BU645="X") * TIME(0, 20, 0))</f>
        <v>9.7222222222222238E-2</v>
      </c>
    </row>
    <row r="646" spans="1:74" x14ac:dyDescent="0.25">
      <c r="A646" s="10" t="s">
        <v>30</v>
      </c>
      <c r="AN646" s="3" t="s">
        <v>33</v>
      </c>
      <c r="AZ646" s="3" t="s">
        <v>33</v>
      </c>
      <c r="BA646" s="1" t="s">
        <v>33</v>
      </c>
      <c r="BB646" s="1" t="s">
        <v>33</v>
      </c>
      <c r="BC646" s="3" t="s">
        <v>33</v>
      </c>
      <c r="BV646" s="11" cm="1">
        <f t="array" ref="BV646">SUMPRODUCT((B646:BU646="X") * TIME(0, 20, 0))</f>
        <v>6.9444444444444448E-2</v>
      </c>
    </row>
    <row r="647" spans="1:74" x14ac:dyDescent="0.25">
      <c r="A647" s="12" t="s">
        <v>31</v>
      </c>
      <c r="B647" s="13"/>
      <c r="C647" s="13"/>
      <c r="D647" s="14"/>
      <c r="E647" s="13"/>
      <c r="F647" s="13"/>
      <c r="G647" s="14"/>
      <c r="H647" s="13"/>
      <c r="I647" s="13"/>
      <c r="J647" s="14"/>
      <c r="K647" s="13"/>
      <c r="L647" s="13"/>
      <c r="M647" s="14"/>
      <c r="N647" s="13"/>
      <c r="O647" s="13"/>
      <c r="P647" s="14"/>
      <c r="Q647" s="13"/>
      <c r="R647" s="13"/>
      <c r="S647" s="14"/>
      <c r="T647" s="13"/>
      <c r="U647" s="13"/>
      <c r="V647" s="14"/>
      <c r="W647" s="13"/>
      <c r="X647" s="13"/>
      <c r="Y647" s="14"/>
      <c r="Z647" s="13"/>
      <c r="AA647" s="13"/>
      <c r="AB647" s="14"/>
      <c r="AC647" s="13"/>
      <c r="AD647" s="13"/>
      <c r="AE647" s="14"/>
      <c r="AF647" s="13"/>
      <c r="AG647" s="13"/>
      <c r="AH647" s="14"/>
      <c r="AI647" s="13"/>
      <c r="AJ647" s="13"/>
      <c r="AK647" s="14"/>
      <c r="AL647" s="13"/>
      <c r="AM647" s="13"/>
      <c r="AN647" s="14"/>
      <c r="AO647" s="13" t="s">
        <v>33</v>
      </c>
      <c r="AP647" s="13" t="s">
        <v>33</v>
      </c>
      <c r="AQ647" s="14" t="s">
        <v>33</v>
      </c>
      <c r="AR647" s="13"/>
      <c r="AS647" s="13"/>
      <c r="AT647" s="14"/>
      <c r="AU647" s="13"/>
      <c r="AV647" s="13"/>
      <c r="AW647" s="14"/>
      <c r="AX647" s="13"/>
      <c r="AY647" s="13"/>
      <c r="AZ647" s="14"/>
      <c r="BA647" s="13"/>
      <c r="BB647" s="13"/>
      <c r="BC647" s="14"/>
      <c r="BD647" s="13"/>
      <c r="BE647" s="13"/>
      <c r="BF647" s="14"/>
      <c r="BG647" s="13"/>
      <c r="BH647" s="13"/>
      <c r="BI647" s="14"/>
      <c r="BJ647" s="13"/>
      <c r="BK647" s="13"/>
      <c r="BL647" s="14"/>
      <c r="BM647" s="13"/>
      <c r="BN647" s="13"/>
      <c r="BO647" s="14"/>
      <c r="BP647" s="13"/>
      <c r="BQ647" s="13"/>
      <c r="BR647" s="14"/>
      <c r="BS647" s="13"/>
      <c r="BT647" s="13"/>
      <c r="BU647" s="14"/>
      <c r="BV647" s="15" cm="1">
        <f t="array" ref="BV647">SUMPRODUCT((B647:BU647="X") * TIME(0, 20, 0))</f>
        <v>4.1666666666666664E-2</v>
      </c>
    </row>
    <row r="648" spans="1:74" x14ac:dyDescent="0.25">
      <c r="A648" s="4">
        <v>45582</v>
      </c>
      <c r="B648" s="87">
        <v>0.29166666666666669</v>
      </c>
      <c r="C648" s="88"/>
      <c r="D648" s="88"/>
      <c r="E648" s="87">
        <v>0.33333333333333298</v>
      </c>
      <c r="F648" s="88"/>
      <c r="G648" s="88"/>
      <c r="H648" s="87">
        <v>0.375</v>
      </c>
      <c r="I648" s="88"/>
      <c r="J648" s="88"/>
      <c r="K648" s="87">
        <v>0.41666666666666702</v>
      </c>
      <c r="L648" s="88"/>
      <c r="M648" s="88"/>
      <c r="N648" s="87">
        <v>0.45833333333333298</v>
      </c>
      <c r="O648" s="88"/>
      <c r="P648" s="88"/>
      <c r="Q648" s="87">
        <v>0.5</v>
      </c>
      <c r="R648" s="88"/>
      <c r="S648" s="88"/>
      <c r="T648" s="87">
        <v>0.54166666666666696</v>
      </c>
      <c r="U648" s="88"/>
      <c r="V648" s="88"/>
      <c r="W648" s="87">
        <v>0.58333333333333304</v>
      </c>
      <c r="X648" s="88"/>
      <c r="Y648" s="88"/>
      <c r="Z648" s="87">
        <v>0.625</v>
      </c>
      <c r="AA648" s="88"/>
      <c r="AB648" s="88"/>
      <c r="AC648" s="87">
        <v>0.66666666666666696</v>
      </c>
      <c r="AD648" s="88"/>
      <c r="AE648" s="88"/>
      <c r="AF648" s="87">
        <v>0.70833333333333004</v>
      </c>
      <c r="AG648" s="88"/>
      <c r="AH648" s="88"/>
      <c r="AI648" s="87">
        <v>0.749999999999997</v>
      </c>
      <c r="AJ648" s="88"/>
      <c r="AK648" s="88"/>
      <c r="AL648" s="87">
        <v>0.79166666666666297</v>
      </c>
      <c r="AM648" s="88"/>
      <c r="AN648" s="88"/>
      <c r="AO648" s="87">
        <v>0.83333333333333004</v>
      </c>
      <c r="AP648" s="88"/>
      <c r="AQ648" s="88"/>
      <c r="AR648" s="87">
        <v>0.874999999999997</v>
      </c>
      <c r="AS648" s="88"/>
      <c r="AT648" s="88"/>
      <c r="AU648" s="87">
        <v>0.91666666666666297</v>
      </c>
      <c r="AV648" s="88"/>
      <c r="AW648" s="88"/>
      <c r="AX648" s="87">
        <v>0.95833333333333004</v>
      </c>
      <c r="AY648" s="88"/>
      <c r="AZ648" s="88"/>
      <c r="BA648" s="87">
        <v>0.999999999999997</v>
      </c>
      <c r="BB648" s="88"/>
      <c r="BC648" s="88"/>
      <c r="BD648" s="87">
        <v>1.0416666666666601</v>
      </c>
      <c r="BE648" s="88"/>
      <c r="BF648" s="88"/>
      <c r="BG648" s="87">
        <v>1.0833333333333299</v>
      </c>
      <c r="BH648" s="88"/>
      <c r="BI648" s="88"/>
      <c r="BJ648" s="87">
        <v>1.125</v>
      </c>
      <c r="BK648" s="88"/>
      <c r="BL648" s="88"/>
      <c r="BM648" s="87">
        <v>1.1666666666666601</v>
      </c>
      <c r="BN648" s="88"/>
      <c r="BO648" s="88"/>
      <c r="BP648" s="87">
        <v>1.2083333333333299</v>
      </c>
      <c r="BQ648" s="88"/>
      <c r="BR648" s="88"/>
      <c r="BS648" s="87">
        <v>1.25</v>
      </c>
      <c r="BT648" s="88"/>
      <c r="BU648" s="88"/>
      <c r="BV648" s="1" t="s">
        <v>0</v>
      </c>
    </row>
    <row r="649" spans="1:74" x14ac:dyDescent="0.25">
      <c r="A649" s="5" t="s">
        <v>32</v>
      </c>
      <c r="B649" s="7"/>
      <c r="C649" s="7"/>
      <c r="D649" s="8"/>
      <c r="E649" s="7"/>
      <c r="F649" s="7"/>
      <c r="G649" s="8"/>
      <c r="H649" s="7"/>
      <c r="I649" s="7"/>
      <c r="J649" s="8"/>
      <c r="K649" s="7"/>
      <c r="L649" s="7"/>
      <c r="M649" s="8"/>
      <c r="N649" s="7"/>
      <c r="O649" s="7"/>
      <c r="P649" s="8"/>
      <c r="Q649" s="7"/>
      <c r="R649" s="7"/>
      <c r="S649" s="8"/>
      <c r="T649" s="7"/>
      <c r="U649" s="7"/>
      <c r="V649" s="8"/>
      <c r="W649" s="7"/>
      <c r="X649" s="7"/>
      <c r="Y649" s="8"/>
      <c r="Z649" s="7"/>
      <c r="AA649" s="7"/>
      <c r="AB649" s="8"/>
      <c r="AC649" s="7"/>
      <c r="AD649" s="7"/>
      <c r="AE649" s="8"/>
      <c r="AF649" s="7"/>
      <c r="AG649" s="7"/>
      <c r="AH649" s="8"/>
      <c r="AI649" s="7"/>
      <c r="AJ649" s="7"/>
      <c r="AK649" s="8"/>
      <c r="AL649" s="7"/>
      <c r="AM649" s="7"/>
      <c r="AN649" s="8"/>
      <c r="AO649" s="7" t="s">
        <v>33</v>
      </c>
      <c r="AP649" s="7" t="s">
        <v>33</v>
      </c>
      <c r="AQ649" s="8" t="s">
        <v>33</v>
      </c>
      <c r="AR649" s="7" t="s">
        <v>33</v>
      </c>
      <c r="AS649" s="7" t="s">
        <v>33</v>
      </c>
      <c r="AT649" s="8" t="s">
        <v>33</v>
      </c>
      <c r="AU649" s="7" t="s">
        <v>33</v>
      </c>
      <c r="AV649" s="7" t="s">
        <v>33</v>
      </c>
      <c r="AW649" s="8" t="s">
        <v>33</v>
      </c>
      <c r="AX649" s="7" t="s">
        <v>33</v>
      </c>
      <c r="AY649" s="7"/>
      <c r="AZ649" s="8"/>
      <c r="BA649" s="7"/>
      <c r="BB649" s="7"/>
      <c r="BC649" s="8" t="s">
        <v>33</v>
      </c>
      <c r="BD649" s="7" t="s">
        <v>33</v>
      </c>
      <c r="BE649" s="7" t="s">
        <v>33</v>
      </c>
      <c r="BF649" s="8" t="s">
        <v>33</v>
      </c>
      <c r="BG649" s="7" t="s">
        <v>33</v>
      </c>
      <c r="BH649" s="7" t="s">
        <v>33</v>
      </c>
      <c r="BI649" s="8" t="s">
        <v>33</v>
      </c>
      <c r="BJ649" s="7"/>
      <c r="BK649" s="7"/>
      <c r="BL649" s="8"/>
      <c r="BM649" s="7"/>
      <c r="BN649" s="7"/>
      <c r="BO649" s="8"/>
      <c r="BP649" s="7"/>
      <c r="BQ649" s="7"/>
      <c r="BR649" s="8"/>
      <c r="BS649" s="7"/>
      <c r="BT649" s="7"/>
      <c r="BU649" s="8"/>
      <c r="BV649" s="9" cm="1">
        <f t="array" ref="BV649">SUMPRODUCT((B649:BU649="X") * TIME(0, 20, 0))</f>
        <v>0.23611111111111119</v>
      </c>
    </row>
    <row r="650" spans="1:74" x14ac:dyDescent="0.25">
      <c r="A650" s="10" t="s">
        <v>29</v>
      </c>
      <c r="AY650" s="1" t="s">
        <v>33</v>
      </c>
      <c r="AZ650" s="3" t="s">
        <v>33</v>
      </c>
      <c r="BA650" s="1" t="s">
        <v>33</v>
      </c>
      <c r="BB650" s="1" t="s">
        <v>33</v>
      </c>
      <c r="BJ650" s="1" t="s">
        <v>33</v>
      </c>
      <c r="BV650" s="11" cm="1">
        <f t="array" ref="BV650">SUMPRODUCT((B650:BU650="X") * TIME(0, 20, 0))</f>
        <v>6.9444444444444448E-2</v>
      </c>
    </row>
    <row r="651" spans="1:74" x14ac:dyDescent="0.25">
      <c r="A651" s="10" t="s">
        <v>30</v>
      </c>
      <c r="BV651" s="11" cm="1">
        <f t="array" ref="BV651">SUMPRODUCT((B651:BU651="X") * TIME(0, 20, 0))</f>
        <v>0</v>
      </c>
    </row>
    <row r="652" spans="1:74" x14ac:dyDescent="0.25">
      <c r="A652" s="12" t="s">
        <v>31</v>
      </c>
      <c r="B652" s="13"/>
      <c r="C652" s="13"/>
      <c r="D652" s="14"/>
      <c r="E652" s="13"/>
      <c r="F652" s="13"/>
      <c r="G652" s="14"/>
      <c r="H652" s="13"/>
      <c r="I652" s="13"/>
      <c r="J652" s="14"/>
      <c r="K652" s="13"/>
      <c r="L652" s="13"/>
      <c r="M652" s="14"/>
      <c r="N652" s="13"/>
      <c r="O652" s="13"/>
      <c r="P652" s="14"/>
      <c r="Q652" s="13"/>
      <c r="R652" s="13"/>
      <c r="S652" s="14"/>
      <c r="T652" s="13"/>
      <c r="U652" s="13"/>
      <c r="V652" s="14"/>
      <c r="W652" s="13"/>
      <c r="X652" s="13"/>
      <c r="Y652" s="14"/>
      <c r="Z652" s="13"/>
      <c r="AA652" s="13"/>
      <c r="AB652" s="14"/>
      <c r="AC652" s="13"/>
      <c r="AD652" s="13"/>
      <c r="AE652" s="14"/>
      <c r="AF652" s="13"/>
      <c r="AG652" s="13"/>
      <c r="AH652" s="14"/>
      <c r="AI652" s="13"/>
      <c r="AJ652" s="13"/>
      <c r="AK652" s="14"/>
      <c r="AL652" s="13"/>
      <c r="AM652" s="13"/>
      <c r="AN652" s="14" t="s">
        <v>33</v>
      </c>
      <c r="AO652" s="13"/>
      <c r="AP652" s="13"/>
      <c r="AQ652" s="14"/>
      <c r="AR652" s="13"/>
      <c r="AS652" s="13"/>
      <c r="AT652" s="14"/>
      <c r="AU652" s="13"/>
      <c r="AV652" s="13"/>
      <c r="AW652" s="14"/>
      <c r="AX652" s="13"/>
      <c r="AY652" s="13"/>
      <c r="AZ652" s="14"/>
      <c r="BA652" s="13"/>
      <c r="BB652" s="13"/>
      <c r="BC652" s="14"/>
      <c r="BD652" s="13"/>
      <c r="BE652" s="13"/>
      <c r="BF652" s="14"/>
      <c r="BG652" s="13"/>
      <c r="BH652" s="13"/>
      <c r="BI652" s="14"/>
      <c r="BJ652" s="13"/>
      <c r="BK652" s="13"/>
      <c r="BL652" s="14"/>
      <c r="BM652" s="13"/>
      <c r="BN652" s="13"/>
      <c r="BO652" s="14"/>
      <c r="BP652" s="13"/>
      <c r="BQ652" s="13"/>
      <c r="BR652" s="14"/>
      <c r="BS652" s="13"/>
      <c r="BT652" s="13"/>
      <c r="BU652" s="14"/>
      <c r="BV652" s="15" cm="1">
        <f t="array" ref="BV652">SUMPRODUCT((B652:BU652="X") * TIME(0, 20, 0))</f>
        <v>1.3888888888888888E-2</v>
      </c>
    </row>
    <row r="653" spans="1:74" x14ac:dyDescent="0.25">
      <c r="A653" s="4">
        <v>45583</v>
      </c>
      <c r="B653" s="87">
        <v>0.29166666666666669</v>
      </c>
      <c r="C653" s="88"/>
      <c r="D653" s="88"/>
      <c r="E653" s="87">
        <v>0.33333333333333298</v>
      </c>
      <c r="F653" s="88"/>
      <c r="G653" s="88"/>
      <c r="H653" s="87">
        <v>0.375</v>
      </c>
      <c r="I653" s="88"/>
      <c r="J653" s="88"/>
      <c r="K653" s="87">
        <v>0.41666666666666702</v>
      </c>
      <c r="L653" s="88"/>
      <c r="M653" s="88"/>
      <c r="N653" s="87">
        <v>0.45833333333333298</v>
      </c>
      <c r="O653" s="88"/>
      <c r="P653" s="88"/>
      <c r="Q653" s="87">
        <v>0.5</v>
      </c>
      <c r="R653" s="88"/>
      <c r="S653" s="88"/>
      <c r="T653" s="87">
        <v>0.54166666666666696</v>
      </c>
      <c r="U653" s="88"/>
      <c r="V653" s="88"/>
      <c r="W653" s="87">
        <v>0.58333333333333304</v>
      </c>
      <c r="X653" s="88"/>
      <c r="Y653" s="88"/>
      <c r="Z653" s="87">
        <v>0.625</v>
      </c>
      <c r="AA653" s="88"/>
      <c r="AB653" s="88"/>
      <c r="AC653" s="87">
        <v>0.66666666666666696</v>
      </c>
      <c r="AD653" s="88"/>
      <c r="AE653" s="88"/>
      <c r="AF653" s="87">
        <v>0.70833333333333004</v>
      </c>
      <c r="AG653" s="88"/>
      <c r="AH653" s="88"/>
      <c r="AI653" s="87">
        <v>0.749999999999997</v>
      </c>
      <c r="AJ653" s="88"/>
      <c r="AK653" s="88"/>
      <c r="AL653" s="87">
        <v>0.79166666666666297</v>
      </c>
      <c r="AM653" s="88"/>
      <c r="AN653" s="88"/>
      <c r="AO653" s="87">
        <v>0.83333333333333004</v>
      </c>
      <c r="AP653" s="88"/>
      <c r="AQ653" s="88"/>
      <c r="AR653" s="87">
        <v>0.874999999999997</v>
      </c>
      <c r="AS653" s="88"/>
      <c r="AT653" s="88"/>
      <c r="AU653" s="87">
        <v>0.91666666666666297</v>
      </c>
      <c r="AV653" s="88"/>
      <c r="AW653" s="88"/>
      <c r="AX653" s="87">
        <v>0.95833333333333004</v>
      </c>
      <c r="AY653" s="88"/>
      <c r="AZ653" s="88"/>
      <c r="BA653" s="87">
        <v>0.999999999999997</v>
      </c>
      <c r="BB653" s="88"/>
      <c r="BC653" s="88"/>
      <c r="BD653" s="87">
        <v>1.0416666666666601</v>
      </c>
      <c r="BE653" s="88"/>
      <c r="BF653" s="88"/>
      <c r="BG653" s="87">
        <v>1.0833333333333299</v>
      </c>
      <c r="BH653" s="88"/>
      <c r="BI653" s="88"/>
      <c r="BJ653" s="87">
        <v>1.125</v>
      </c>
      <c r="BK653" s="88"/>
      <c r="BL653" s="88"/>
      <c r="BM653" s="87">
        <v>1.1666666666666601</v>
      </c>
      <c r="BN653" s="88"/>
      <c r="BO653" s="88"/>
      <c r="BP653" s="87">
        <v>1.2083333333333299</v>
      </c>
      <c r="BQ653" s="88"/>
      <c r="BR653" s="88"/>
      <c r="BS653" s="87">
        <v>1.25</v>
      </c>
      <c r="BT653" s="88"/>
      <c r="BU653" s="88"/>
      <c r="BV653" s="1" t="s">
        <v>0</v>
      </c>
    </row>
    <row r="654" spans="1:74" x14ac:dyDescent="0.25">
      <c r="A654" s="5" t="s">
        <v>32</v>
      </c>
      <c r="B654" s="7"/>
      <c r="C654" s="7"/>
      <c r="D654" s="8"/>
      <c r="E654" s="7"/>
      <c r="F654" s="7"/>
      <c r="G654" s="8"/>
      <c r="H654" s="7"/>
      <c r="I654" s="7"/>
      <c r="J654" s="8"/>
      <c r="K654" s="7"/>
      <c r="L654" s="7"/>
      <c r="M654" s="8"/>
      <c r="N654" s="7"/>
      <c r="O654" s="7"/>
      <c r="P654" s="8"/>
      <c r="Q654" s="7"/>
      <c r="R654" s="7"/>
      <c r="S654" s="8"/>
      <c r="T654" s="7"/>
      <c r="U654" s="7"/>
      <c r="V654" s="8"/>
      <c r="W654" s="7"/>
      <c r="X654" s="7"/>
      <c r="Y654" s="8"/>
      <c r="Z654" s="7"/>
      <c r="AA654" s="7"/>
      <c r="AB654" s="8"/>
      <c r="AC654" s="7"/>
      <c r="AD654" s="7"/>
      <c r="AE654" s="8"/>
      <c r="AF654" s="7"/>
      <c r="AG654" s="7"/>
      <c r="AH654" s="8"/>
      <c r="AI654" s="7"/>
      <c r="AJ654" s="7"/>
      <c r="AK654" s="8"/>
      <c r="AL654" s="7"/>
      <c r="AM654" s="7"/>
      <c r="AN654" s="8"/>
      <c r="AO654" s="7"/>
      <c r="AP654" s="7"/>
      <c r="AQ654" s="8"/>
      <c r="AR654" s="7"/>
      <c r="AS654" s="7"/>
      <c r="AT654" s="8"/>
      <c r="AU654" s="7"/>
      <c r="AV654" s="7"/>
      <c r="AW654" s="8"/>
      <c r="AX654" s="7"/>
      <c r="AY654" s="7"/>
      <c r="AZ654" s="8"/>
      <c r="BA654" s="7"/>
      <c r="BB654" s="7"/>
      <c r="BC654" s="8"/>
      <c r="BD654" s="7"/>
      <c r="BE654" s="7"/>
      <c r="BF654" s="8"/>
      <c r="BG654" s="7"/>
      <c r="BH654" s="7"/>
      <c r="BI654" s="8"/>
      <c r="BJ654" s="7"/>
      <c r="BK654" s="7"/>
      <c r="BL654" s="8"/>
      <c r="BM654" s="7"/>
      <c r="BN654" s="7"/>
      <c r="BO654" s="8"/>
      <c r="BP654" s="7"/>
      <c r="BQ654" s="7"/>
      <c r="BR654" s="8"/>
      <c r="BS654" s="7"/>
      <c r="BT654" s="7"/>
      <c r="BU654" s="8"/>
      <c r="BV654" s="9" cm="1">
        <f t="array" ref="BV654">SUMPRODUCT((B654:BU654="X") * TIME(0, 20, 0))</f>
        <v>0</v>
      </c>
    </row>
    <row r="655" spans="1:74" x14ac:dyDescent="0.25">
      <c r="A655" s="10" t="s">
        <v>29</v>
      </c>
      <c r="AM655" s="1" t="s">
        <v>33</v>
      </c>
      <c r="AN655" s="3" t="s">
        <v>33</v>
      </c>
      <c r="AS655" s="1" t="s">
        <v>33</v>
      </c>
      <c r="AT655" s="3" t="s">
        <v>33</v>
      </c>
      <c r="AU655" s="1" t="s">
        <v>33</v>
      </c>
      <c r="AV655" s="1" t="s">
        <v>33</v>
      </c>
      <c r="AW655" s="3" t="s">
        <v>33</v>
      </c>
      <c r="AZ655" s="3" t="s">
        <v>33</v>
      </c>
      <c r="BA655" s="1" t="s">
        <v>33</v>
      </c>
      <c r="BB655" s="1" t="s">
        <v>33</v>
      </c>
      <c r="BC655" s="3" t="s">
        <v>33</v>
      </c>
      <c r="BE655" s="1" t="s">
        <v>33</v>
      </c>
      <c r="BF655" s="3" t="s">
        <v>33</v>
      </c>
      <c r="BG655" s="1" t="s">
        <v>33</v>
      </c>
      <c r="BH655" s="1" t="s">
        <v>33</v>
      </c>
      <c r="BI655" s="3" t="s">
        <v>33</v>
      </c>
      <c r="BJ655" s="1" t="s">
        <v>33</v>
      </c>
      <c r="BK655" s="1" t="s">
        <v>33</v>
      </c>
      <c r="BL655" s="3" t="s">
        <v>33</v>
      </c>
      <c r="BV655" s="11" cm="1">
        <f t="array" ref="BV655">SUMPRODUCT((B655:BU655="X") * TIME(0, 20, 0))</f>
        <v>0.26388888888888895</v>
      </c>
    </row>
    <row r="656" spans="1:74" x14ac:dyDescent="0.25">
      <c r="A656" s="10" t="s">
        <v>30</v>
      </c>
      <c r="AO656" s="1" t="s">
        <v>33</v>
      </c>
      <c r="AP656" s="1" t="s">
        <v>33</v>
      </c>
      <c r="AQ656" s="3" t="s">
        <v>33</v>
      </c>
      <c r="AR656" s="1" t="s">
        <v>33</v>
      </c>
      <c r="BV656" s="11" cm="1">
        <f t="array" ref="BV656">SUMPRODUCT((B656:BU656="X") * TIME(0, 20, 0))</f>
        <v>5.5555555555555552E-2</v>
      </c>
    </row>
    <row r="657" spans="1:74" x14ac:dyDescent="0.25">
      <c r="A657" s="12" t="s">
        <v>31</v>
      </c>
      <c r="B657" s="13"/>
      <c r="C657" s="13"/>
      <c r="D657" s="14"/>
      <c r="E657" s="13"/>
      <c r="F657" s="13"/>
      <c r="G657" s="14"/>
      <c r="H657" s="13"/>
      <c r="I657" s="13"/>
      <c r="J657" s="14"/>
      <c r="K657" s="13"/>
      <c r="L657" s="13"/>
      <c r="M657" s="14"/>
      <c r="N657" s="13"/>
      <c r="O657" s="13"/>
      <c r="P657" s="14"/>
      <c r="Q657" s="13"/>
      <c r="R657" s="13"/>
      <c r="S657" s="14"/>
      <c r="T657" s="13"/>
      <c r="U657" s="13"/>
      <c r="V657" s="14"/>
      <c r="W657" s="13"/>
      <c r="X657" s="13"/>
      <c r="Y657" s="14"/>
      <c r="Z657" s="13"/>
      <c r="AA657" s="13"/>
      <c r="AB657" s="14"/>
      <c r="AC657" s="13"/>
      <c r="AD657" s="13"/>
      <c r="AE657" s="14"/>
      <c r="AF657" s="13"/>
      <c r="AG657" s="13"/>
      <c r="AH657" s="14"/>
      <c r="AI657" s="13"/>
      <c r="AJ657" s="13"/>
      <c r="AK657" s="14"/>
      <c r="AL657" s="13"/>
      <c r="AM657" s="13"/>
      <c r="AN657" s="14"/>
      <c r="AO657" s="13"/>
      <c r="AP657" s="13"/>
      <c r="AQ657" s="14"/>
      <c r="AR657" s="13"/>
      <c r="AS657" s="13"/>
      <c r="AT657" s="14"/>
      <c r="AU657" s="13"/>
      <c r="AV657" s="13"/>
      <c r="AW657" s="14"/>
      <c r="AX657" s="13" t="s">
        <v>33</v>
      </c>
      <c r="AY657" s="13" t="s">
        <v>33</v>
      </c>
      <c r="AZ657" s="14"/>
      <c r="BA657" s="13"/>
      <c r="BB657" s="13"/>
      <c r="BC657" s="14"/>
      <c r="BD657" s="13" t="s">
        <v>33</v>
      </c>
      <c r="BE657" s="13"/>
      <c r="BF657" s="14"/>
      <c r="BG657" s="13"/>
      <c r="BH657" s="13"/>
      <c r="BI657" s="14"/>
      <c r="BJ657" s="13"/>
      <c r="BK657" s="13"/>
      <c r="BL657" s="14"/>
      <c r="BM657" s="13"/>
      <c r="BN657" s="13"/>
      <c r="BO657" s="14"/>
      <c r="BP657" s="13"/>
      <c r="BQ657" s="13"/>
      <c r="BR657" s="14"/>
      <c r="BS657" s="13"/>
      <c r="BT657" s="13"/>
      <c r="BU657" s="14"/>
      <c r="BV657" s="15" cm="1">
        <f t="array" ref="BV657">SUMPRODUCT((B657:BU657="X") * TIME(0, 20, 0))</f>
        <v>4.1666666666666664E-2</v>
      </c>
    </row>
    <row r="658" spans="1:74" x14ac:dyDescent="0.25">
      <c r="A658" s="4">
        <v>45584</v>
      </c>
      <c r="B658" s="87">
        <v>0.29166666666666669</v>
      </c>
      <c r="C658" s="88"/>
      <c r="D658" s="88"/>
      <c r="E658" s="87">
        <v>0.33333333333333298</v>
      </c>
      <c r="F658" s="88"/>
      <c r="G658" s="88"/>
      <c r="H658" s="87">
        <v>0.375</v>
      </c>
      <c r="I658" s="88"/>
      <c r="J658" s="88"/>
      <c r="K658" s="87">
        <v>0.41666666666666702</v>
      </c>
      <c r="L658" s="88"/>
      <c r="M658" s="88"/>
      <c r="N658" s="87">
        <v>0.45833333333333298</v>
      </c>
      <c r="O658" s="88"/>
      <c r="P658" s="88"/>
      <c r="Q658" s="87">
        <v>0.5</v>
      </c>
      <c r="R658" s="88"/>
      <c r="S658" s="88"/>
      <c r="T658" s="87">
        <v>0.54166666666666696</v>
      </c>
      <c r="U658" s="88"/>
      <c r="V658" s="88"/>
      <c r="W658" s="87">
        <v>0.58333333333333304</v>
      </c>
      <c r="X658" s="88"/>
      <c r="Y658" s="88"/>
      <c r="Z658" s="87">
        <v>0.625</v>
      </c>
      <c r="AA658" s="88"/>
      <c r="AB658" s="88"/>
      <c r="AC658" s="87">
        <v>0.66666666666666696</v>
      </c>
      <c r="AD658" s="88"/>
      <c r="AE658" s="88"/>
      <c r="AF658" s="87">
        <v>0.70833333333333004</v>
      </c>
      <c r="AG658" s="88"/>
      <c r="AH658" s="88"/>
      <c r="AI658" s="87">
        <v>0.749999999999997</v>
      </c>
      <c r="AJ658" s="88"/>
      <c r="AK658" s="88"/>
      <c r="AL658" s="87">
        <v>0.79166666666666297</v>
      </c>
      <c r="AM658" s="88"/>
      <c r="AN658" s="88"/>
      <c r="AO658" s="87">
        <v>0.83333333333333004</v>
      </c>
      <c r="AP658" s="88"/>
      <c r="AQ658" s="88"/>
      <c r="AR658" s="87">
        <v>0.874999999999997</v>
      </c>
      <c r="AS658" s="88"/>
      <c r="AT658" s="88"/>
      <c r="AU658" s="87">
        <v>0.91666666666666297</v>
      </c>
      <c r="AV658" s="88"/>
      <c r="AW658" s="88"/>
      <c r="AX658" s="87">
        <v>0.95833333333333004</v>
      </c>
      <c r="AY658" s="88"/>
      <c r="AZ658" s="88"/>
      <c r="BA658" s="87">
        <v>0.999999999999997</v>
      </c>
      <c r="BB658" s="88"/>
      <c r="BC658" s="88"/>
      <c r="BD658" s="87">
        <v>1.0416666666666601</v>
      </c>
      <c r="BE658" s="88"/>
      <c r="BF658" s="88"/>
      <c r="BG658" s="87">
        <v>1.0833333333333299</v>
      </c>
      <c r="BH658" s="88"/>
      <c r="BI658" s="88"/>
      <c r="BJ658" s="87">
        <v>1.125</v>
      </c>
      <c r="BK658" s="88"/>
      <c r="BL658" s="88"/>
      <c r="BM658" s="87">
        <v>1.1666666666666601</v>
      </c>
      <c r="BN658" s="88"/>
      <c r="BO658" s="88"/>
      <c r="BP658" s="87">
        <v>1.2083333333333299</v>
      </c>
      <c r="BQ658" s="88"/>
      <c r="BR658" s="88"/>
      <c r="BS658" s="87">
        <v>1.25</v>
      </c>
      <c r="BT658" s="88"/>
      <c r="BU658" s="88"/>
      <c r="BV658" s="1" t="s">
        <v>0</v>
      </c>
    </row>
    <row r="659" spans="1:74" x14ac:dyDescent="0.25">
      <c r="A659" s="5" t="s">
        <v>32</v>
      </c>
      <c r="B659" s="7"/>
      <c r="C659" s="7"/>
      <c r="D659" s="8"/>
      <c r="E659" s="7"/>
      <c r="F659" s="7"/>
      <c r="G659" s="8"/>
      <c r="H659" s="7"/>
      <c r="I659" s="7"/>
      <c r="J659" s="8"/>
      <c r="K659" s="7"/>
      <c r="L659" s="7"/>
      <c r="M659" s="8"/>
      <c r="N659" s="7"/>
      <c r="O659" s="7"/>
      <c r="P659" s="8"/>
      <c r="Q659" s="7"/>
      <c r="R659" s="7"/>
      <c r="S659" s="8"/>
      <c r="T659" s="7"/>
      <c r="U659" s="7"/>
      <c r="V659" s="8"/>
      <c r="W659" s="7"/>
      <c r="X659" s="7"/>
      <c r="Y659" s="8"/>
      <c r="Z659" s="7"/>
      <c r="AA659" s="7"/>
      <c r="AB659" s="8"/>
      <c r="AC659" s="7"/>
      <c r="AD659" s="7"/>
      <c r="AE659" s="8"/>
      <c r="AF659" s="7"/>
      <c r="AG659" s="7"/>
      <c r="AH659" s="8"/>
      <c r="AI659" s="7"/>
      <c r="AJ659" s="7"/>
      <c r="AK659" s="8"/>
      <c r="AL659" s="7"/>
      <c r="AM659" s="7"/>
      <c r="AN659" s="8"/>
      <c r="AO659" s="7"/>
      <c r="AP659" s="7"/>
      <c r="AQ659" s="8"/>
      <c r="AR659" s="7"/>
      <c r="AS659" s="7"/>
      <c r="AT659" s="8"/>
      <c r="AU659" s="7"/>
      <c r="AV659" s="7"/>
      <c r="AW659" s="8"/>
      <c r="AX659" s="7"/>
      <c r="AY659" s="7"/>
      <c r="AZ659" s="8"/>
      <c r="BA659" s="7"/>
      <c r="BB659" s="7"/>
      <c r="BC659" s="8"/>
      <c r="BD659" s="7"/>
      <c r="BE659" s="7"/>
      <c r="BF659" s="8"/>
      <c r="BG659" s="7"/>
      <c r="BH659" s="7"/>
      <c r="BI659" s="8"/>
      <c r="BJ659" s="7"/>
      <c r="BK659" s="7"/>
      <c r="BL659" s="8"/>
      <c r="BM659" s="7"/>
      <c r="BN659" s="7"/>
      <c r="BO659" s="8"/>
      <c r="BP659" s="7"/>
      <c r="BQ659" s="7"/>
      <c r="BR659" s="8"/>
      <c r="BS659" s="7"/>
      <c r="BT659" s="7"/>
      <c r="BU659" s="8"/>
      <c r="BV659" s="9" cm="1">
        <f t="array" ref="BV659">SUMPRODUCT((B659:BU659="X") * TIME(0, 20, 0))</f>
        <v>0</v>
      </c>
    </row>
    <row r="660" spans="1:74" x14ac:dyDescent="0.25">
      <c r="A660" s="10" t="s">
        <v>29</v>
      </c>
      <c r="AK660" s="3" t="s">
        <v>33</v>
      </c>
      <c r="AL660" s="1" t="s">
        <v>33</v>
      </c>
      <c r="AM660" s="1" t="s">
        <v>33</v>
      </c>
      <c r="AN660" s="3" t="s">
        <v>33</v>
      </c>
      <c r="AO660" s="1" t="s">
        <v>33</v>
      </c>
      <c r="AP660" s="1" t="s">
        <v>33</v>
      </c>
      <c r="BE660" s="1" t="s">
        <v>33</v>
      </c>
      <c r="BF660" s="3" t="s">
        <v>33</v>
      </c>
      <c r="BG660" s="1" t="s">
        <v>33</v>
      </c>
      <c r="BH660" s="1" t="s">
        <v>33</v>
      </c>
      <c r="BI660" s="3" t="s">
        <v>33</v>
      </c>
      <c r="BV660" s="11" cm="1">
        <f t="array" ref="BV660">SUMPRODUCT((B660:BU660="X") * TIME(0, 20, 0))</f>
        <v>0.15277777777777782</v>
      </c>
    </row>
    <row r="661" spans="1:74" x14ac:dyDescent="0.25">
      <c r="A661" s="10" t="s">
        <v>30</v>
      </c>
      <c r="AU661" s="1" t="s">
        <v>33</v>
      </c>
      <c r="AV661" s="1" t="s">
        <v>33</v>
      </c>
      <c r="AW661" s="3" t="s">
        <v>33</v>
      </c>
      <c r="AX661" s="1" t="s">
        <v>33</v>
      </c>
      <c r="AY661" s="1" t="s">
        <v>33</v>
      </c>
      <c r="BV661" s="11" cm="1">
        <f t="array" ref="BV661">SUMPRODUCT((B661:BU661="X") * TIME(0, 20, 0))</f>
        <v>6.9444444444444448E-2</v>
      </c>
    </row>
    <row r="662" spans="1:74" x14ac:dyDescent="0.25">
      <c r="A662" s="12" t="s">
        <v>31</v>
      </c>
      <c r="B662" s="13"/>
      <c r="C662" s="13"/>
      <c r="D662" s="14"/>
      <c r="E662" s="13"/>
      <c r="F662" s="13"/>
      <c r="G662" s="14"/>
      <c r="H662" s="13"/>
      <c r="I662" s="13"/>
      <c r="J662" s="14"/>
      <c r="K662" s="13"/>
      <c r="L662" s="13"/>
      <c r="M662" s="14"/>
      <c r="N662" s="13"/>
      <c r="O662" s="13"/>
      <c r="P662" s="14"/>
      <c r="Q662" s="13"/>
      <c r="R662" s="13"/>
      <c r="S662" s="14"/>
      <c r="T662" s="13"/>
      <c r="U662" s="13"/>
      <c r="V662" s="14"/>
      <c r="W662" s="13"/>
      <c r="X662" s="13"/>
      <c r="Y662" s="14"/>
      <c r="Z662" s="13"/>
      <c r="AA662" s="13"/>
      <c r="AB662" s="14"/>
      <c r="AC662" s="13"/>
      <c r="AD662" s="13"/>
      <c r="AE662" s="14"/>
      <c r="AF662" s="13"/>
      <c r="AG662" s="13"/>
      <c r="AH662" s="14"/>
      <c r="AI662" s="13"/>
      <c r="AJ662" s="13"/>
      <c r="AK662" s="14"/>
      <c r="AL662" s="13"/>
      <c r="AM662" s="13"/>
      <c r="AN662" s="14"/>
      <c r="AO662" s="13"/>
      <c r="AP662" s="13"/>
      <c r="AQ662" s="14" t="s">
        <v>33</v>
      </c>
      <c r="AR662" s="13" t="s">
        <v>33</v>
      </c>
      <c r="AS662" s="13" t="s">
        <v>33</v>
      </c>
      <c r="AT662" s="14" t="s">
        <v>33</v>
      </c>
      <c r="AU662" s="13"/>
      <c r="AV662" s="13"/>
      <c r="AW662" s="14"/>
      <c r="AX662" s="13"/>
      <c r="AY662" s="13"/>
      <c r="AZ662" s="14" t="s">
        <v>33</v>
      </c>
      <c r="BA662" s="13" t="s">
        <v>33</v>
      </c>
      <c r="BB662" s="13" t="s">
        <v>33</v>
      </c>
      <c r="BC662" s="14" t="s">
        <v>33</v>
      </c>
      <c r="BD662" s="13" t="s">
        <v>33</v>
      </c>
      <c r="BE662" s="13"/>
      <c r="BF662" s="14"/>
      <c r="BG662" s="13"/>
      <c r="BH662" s="13"/>
      <c r="BI662" s="14"/>
      <c r="BJ662" s="13" t="s">
        <v>33</v>
      </c>
      <c r="BK662" s="13" t="s">
        <v>33</v>
      </c>
      <c r="BL662" s="14" t="s">
        <v>33</v>
      </c>
      <c r="BM662" s="13"/>
      <c r="BN662" s="13"/>
      <c r="BO662" s="14"/>
      <c r="BP662" s="13"/>
      <c r="BQ662" s="13"/>
      <c r="BR662" s="14"/>
      <c r="BS662" s="13"/>
      <c r="BT662" s="13"/>
      <c r="BU662" s="14"/>
      <c r="BV662" s="15" cm="1">
        <f t="array" ref="BV662">SUMPRODUCT((B662:BU662="X") * TIME(0, 20, 0))</f>
        <v>0.16666666666666671</v>
      </c>
    </row>
    <row r="663" spans="1:74" x14ac:dyDescent="0.25">
      <c r="A663" s="4">
        <v>45585</v>
      </c>
      <c r="B663" s="87">
        <v>0.29166666666666669</v>
      </c>
      <c r="C663" s="88"/>
      <c r="D663" s="88"/>
      <c r="E663" s="87">
        <v>0.33333333333333298</v>
      </c>
      <c r="F663" s="88"/>
      <c r="G663" s="88"/>
      <c r="H663" s="87">
        <v>0.375</v>
      </c>
      <c r="I663" s="88"/>
      <c r="J663" s="88"/>
      <c r="K663" s="87">
        <v>0.41666666666666702</v>
      </c>
      <c r="L663" s="88"/>
      <c r="M663" s="88"/>
      <c r="N663" s="87">
        <v>0.45833333333333298</v>
      </c>
      <c r="O663" s="88"/>
      <c r="P663" s="88"/>
      <c r="Q663" s="87">
        <v>0.5</v>
      </c>
      <c r="R663" s="88"/>
      <c r="S663" s="88"/>
      <c r="T663" s="87">
        <v>0.54166666666666696</v>
      </c>
      <c r="U663" s="88"/>
      <c r="V663" s="88"/>
      <c r="W663" s="87">
        <v>0.58333333333333304</v>
      </c>
      <c r="X663" s="88"/>
      <c r="Y663" s="88"/>
      <c r="Z663" s="87">
        <v>0.625</v>
      </c>
      <c r="AA663" s="88"/>
      <c r="AB663" s="88"/>
      <c r="AC663" s="87">
        <v>0.66666666666666696</v>
      </c>
      <c r="AD663" s="88"/>
      <c r="AE663" s="88"/>
      <c r="AF663" s="87">
        <v>0.70833333333333004</v>
      </c>
      <c r="AG663" s="88"/>
      <c r="AH663" s="88"/>
      <c r="AI663" s="87">
        <v>0.749999999999997</v>
      </c>
      <c r="AJ663" s="88"/>
      <c r="AK663" s="88"/>
      <c r="AL663" s="87">
        <v>0.79166666666666297</v>
      </c>
      <c r="AM663" s="88"/>
      <c r="AN663" s="88"/>
      <c r="AO663" s="87">
        <v>0.83333333333333004</v>
      </c>
      <c r="AP663" s="88"/>
      <c r="AQ663" s="88"/>
      <c r="AR663" s="87">
        <v>0.874999999999997</v>
      </c>
      <c r="AS663" s="88"/>
      <c r="AT663" s="88"/>
      <c r="AU663" s="87">
        <v>0.91666666666666297</v>
      </c>
      <c r="AV663" s="88"/>
      <c r="AW663" s="88"/>
      <c r="AX663" s="87">
        <v>0.95833333333333004</v>
      </c>
      <c r="AY663" s="88"/>
      <c r="AZ663" s="88"/>
      <c r="BA663" s="87">
        <v>0.999999999999997</v>
      </c>
      <c r="BB663" s="88"/>
      <c r="BC663" s="88"/>
      <c r="BD663" s="87">
        <v>1.0416666666666601</v>
      </c>
      <c r="BE663" s="88"/>
      <c r="BF663" s="88"/>
      <c r="BG663" s="87">
        <v>1.0833333333333299</v>
      </c>
      <c r="BH663" s="88"/>
      <c r="BI663" s="88"/>
      <c r="BJ663" s="87">
        <v>1.125</v>
      </c>
      <c r="BK663" s="88"/>
      <c r="BL663" s="88"/>
      <c r="BM663" s="87">
        <v>1.1666666666666601</v>
      </c>
      <c r="BN663" s="88"/>
      <c r="BO663" s="88"/>
      <c r="BP663" s="87">
        <v>1.2083333333333299</v>
      </c>
      <c r="BQ663" s="88"/>
      <c r="BR663" s="88"/>
      <c r="BS663" s="87">
        <v>1.25</v>
      </c>
      <c r="BT663" s="88"/>
      <c r="BU663" s="88"/>
      <c r="BV663" s="1" t="s">
        <v>0</v>
      </c>
    </row>
    <row r="664" spans="1:74" x14ac:dyDescent="0.25">
      <c r="A664" s="5" t="s">
        <v>32</v>
      </c>
      <c r="B664" s="7"/>
      <c r="C664" s="7"/>
      <c r="D664" s="8"/>
      <c r="E664" s="7"/>
      <c r="F664" s="7"/>
      <c r="G664" s="8"/>
      <c r="H664" s="7"/>
      <c r="I664" s="7"/>
      <c r="J664" s="8"/>
      <c r="K664" s="7"/>
      <c r="L664" s="7"/>
      <c r="M664" s="8"/>
      <c r="N664" s="7"/>
      <c r="O664" s="7"/>
      <c r="P664" s="8"/>
      <c r="Q664" s="7"/>
      <c r="R664" s="7"/>
      <c r="S664" s="8"/>
      <c r="T664" s="7"/>
      <c r="U664" s="7"/>
      <c r="V664" s="8"/>
      <c r="W664" s="7"/>
      <c r="X664" s="7"/>
      <c r="Y664" s="8"/>
      <c r="Z664" s="7"/>
      <c r="AA664" s="7"/>
      <c r="AB664" s="8"/>
      <c r="AC664" s="7"/>
      <c r="AD664" s="7"/>
      <c r="AE664" s="8"/>
      <c r="AF664" s="7"/>
      <c r="AG664" s="7"/>
      <c r="AH664" s="8"/>
      <c r="AI664" s="7"/>
      <c r="AJ664" s="7"/>
      <c r="AK664" s="8"/>
      <c r="AL664" s="7"/>
      <c r="AM664" s="7"/>
      <c r="AN664" s="8"/>
      <c r="AO664" s="7"/>
      <c r="AP664" s="7"/>
      <c r="AQ664" s="8"/>
      <c r="AR664" s="7"/>
      <c r="AS664" s="7"/>
      <c r="AT664" s="8"/>
      <c r="AU664" s="7"/>
      <c r="AV664" s="7"/>
      <c r="AW664" s="8" t="s">
        <v>33</v>
      </c>
      <c r="AX664" s="7" t="s">
        <v>33</v>
      </c>
      <c r="AY664" s="7" t="s">
        <v>33</v>
      </c>
      <c r="AZ664" s="8" t="s">
        <v>33</v>
      </c>
      <c r="BA664" s="7" t="s">
        <v>33</v>
      </c>
      <c r="BB664" s="7" t="s">
        <v>33</v>
      </c>
      <c r="BC664" s="8" t="s">
        <v>33</v>
      </c>
      <c r="BD664" s="7"/>
      <c r="BE664" s="7"/>
      <c r="BF664" s="8"/>
      <c r="BG664" s="7"/>
      <c r="BH664" s="7" t="s">
        <v>33</v>
      </c>
      <c r="BI664" s="8" t="s">
        <v>33</v>
      </c>
      <c r="BJ664" s="7"/>
      <c r="BK664" s="7"/>
      <c r="BL664" s="8"/>
      <c r="BM664" s="7"/>
      <c r="BN664" s="7"/>
      <c r="BO664" s="8"/>
      <c r="BP664" s="7"/>
      <c r="BQ664" s="7"/>
      <c r="BR664" s="8"/>
      <c r="BS664" s="7"/>
      <c r="BT664" s="7"/>
      <c r="BU664" s="8"/>
      <c r="BV664" s="9" cm="1">
        <f t="array" ref="BV664">SUMPRODUCT((B664:BU664="X") * TIME(0, 20, 0))</f>
        <v>0.12500000000000003</v>
      </c>
    </row>
    <row r="665" spans="1:74" x14ac:dyDescent="0.25">
      <c r="A665" s="10" t="s">
        <v>29</v>
      </c>
      <c r="AM665" s="1" t="s">
        <v>33</v>
      </c>
      <c r="AN665" s="3" t="s">
        <v>33</v>
      </c>
      <c r="AO665" s="1" t="s">
        <v>33</v>
      </c>
      <c r="AP665" s="1" t="s">
        <v>33</v>
      </c>
      <c r="AQ665" s="3" t="s">
        <v>33</v>
      </c>
      <c r="AR665" s="1" t="s">
        <v>33</v>
      </c>
      <c r="AS665" s="1" t="s">
        <v>33</v>
      </c>
      <c r="AT665" s="3" t="s">
        <v>33</v>
      </c>
      <c r="AU665" s="1" t="s">
        <v>33</v>
      </c>
      <c r="AV665" s="1" t="s">
        <v>33</v>
      </c>
      <c r="BD665" s="1" t="s">
        <v>33</v>
      </c>
      <c r="BE665" s="1" t="s">
        <v>33</v>
      </c>
      <c r="BF665" s="3" t="s">
        <v>33</v>
      </c>
      <c r="BG665" s="1" t="s">
        <v>33</v>
      </c>
      <c r="BN665" s="1" t="s">
        <v>33</v>
      </c>
      <c r="BV665" s="11" cm="1">
        <f t="array" ref="BV665">SUMPRODUCT((B665:BU665="X") * TIME(0, 20, 0))</f>
        <v>0.2083333333333334</v>
      </c>
    </row>
    <row r="666" spans="1:74" x14ac:dyDescent="0.25">
      <c r="A666" s="10" t="s">
        <v>30</v>
      </c>
      <c r="BV666" s="11" cm="1">
        <f t="array" ref="BV666">SUMPRODUCT((B666:BU666="X") * TIME(0, 20, 0))</f>
        <v>0</v>
      </c>
    </row>
    <row r="667" spans="1:74" x14ac:dyDescent="0.25">
      <c r="A667" s="12" t="s">
        <v>31</v>
      </c>
      <c r="B667" s="13"/>
      <c r="C667" s="13"/>
      <c r="D667" s="14"/>
      <c r="E667" s="13"/>
      <c r="F667" s="13"/>
      <c r="G667" s="14"/>
      <c r="H667" s="13"/>
      <c r="I667" s="13"/>
      <c r="J667" s="14"/>
      <c r="K667" s="13"/>
      <c r="L667" s="13"/>
      <c r="M667" s="14"/>
      <c r="N667" s="13"/>
      <c r="O667" s="13"/>
      <c r="P667" s="14"/>
      <c r="Q667" s="13"/>
      <c r="R667" s="13"/>
      <c r="S667" s="14"/>
      <c r="T667" s="13"/>
      <c r="U667" s="13"/>
      <c r="V667" s="14"/>
      <c r="W667" s="13"/>
      <c r="X667" s="13"/>
      <c r="Y667" s="14"/>
      <c r="Z667" s="13"/>
      <c r="AA667" s="13"/>
      <c r="AB667" s="14"/>
      <c r="AC667" s="13"/>
      <c r="AD667" s="13"/>
      <c r="AE667" s="14"/>
      <c r="AF667" s="13"/>
      <c r="AG667" s="13"/>
      <c r="AH667" s="14"/>
      <c r="AI667" s="13"/>
      <c r="AJ667" s="13"/>
      <c r="AK667" s="14"/>
      <c r="AL667" s="13"/>
      <c r="AM667" s="13"/>
      <c r="AN667" s="14"/>
      <c r="AO667" s="13"/>
      <c r="AP667" s="13"/>
      <c r="AQ667" s="14"/>
      <c r="AR667" s="13"/>
      <c r="AS667" s="13"/>
      <c r="AT667" s="14"/>
      <c r="AU667" s="13"/>
      <c r="AV667" s="13"/>
      <c r="AW667" s="14"/>
      <c r="AX667" s="13"/>
      <c r="AY667" s="13"/>
      <c r="AZ667" s="14"/>
      <c r="BA667" s="13"/>
      <c r="BB667" s="13"/>
      <c r="BC667" s="14"/>
      <c r="BD667" s="13"/>
      <c r="BE667" s="13"/>
      <c r="BF667" s="14"/>
      <c r="BG667" s="13"/>
      <c r="BH667" s="13"/>
      <c r="BI667" s="14"/>
      <c r="BJ667" s="13" t="s">
        <v>33</v>
      </c>
      <c r="BK667" s="13" t="s">
        <v>33</v>
      </c>
      <c r="BL667" s="14" t="s">
        <v>33</v>
      </c>
      <c r="BM667" s="13" t="s">
        <v>33</v>
      </c>
      <c r="BN667" s="13"/>
      <c r="BO667" s="14"/>
      <c r="BP667" s="13"/>
      <c r="BQ667" s="13"/>
      <c r="BR667" s="14"/>
      <c r="BS667" s="13"/>
      <c r="BT667" s="13"/>
      <c r="BU667" s="14"/>
      <c r="BV667" s="15" cm="1">
        <f t="array" ref="BV667">SUMPRODUCT((B667:BU667="X") * TIME(0, 20, 0))</f>
        <v>5.5555555555555552E-2</v>
      </c>
    </row>
    <row r="668" spans="1:74" x14ac:dyDescent="0.25">
      <c r="A668" s="4">
        <v>45586</v>
      </c>
      <c r="B668" s="87">
        <v>0.29166666666666669</v>
      </c>
      <c r="C668" s="88"/>
      <c r="D668" s="88"/>
      <c r="E668" s="87">
        <v>0.33333333333333298</v>
      </c>
      <c r="F668" s="88"/>
      <c r="G668" s="88"/>
      <c r="H668" s="87">
        <v>0.375</v>
      </c>
      <c r="I668" s="88"/>
      <c r="J668" s="88"/>
      <c r="K668" s="87">
        <v>0.41666666666666702</v>
      </c>
      <c r="L668" s="88"/>
      <c r="M668" s="88"/>
      <c r="N668" s="87">
        <v>0.45833333333333298</v>
      </c>
      <c r="O668" s="88"/>
      <c r="P668" s="88"/>
      <c r="Q668" s="87">
        <v>0.5</v>
      </c>
      <c r="R668" s="88"/>
      <c r="S668" s="88"/>
      <c r="T668" s="87">
        <v>0.54166666666666696</v>
      </c>
      <c r="U668" s="88"/>
      <c r="V668" s="88"/>
      <c r="W668" s="87">
        <v>0.58333333333333304</v>
      </c>
      <c r="X668" s="88"/>
      <c r="Y668" s="88"/>
      <c r="Z668" s="87">
        <v>0.625</v>
      </c>
      <c r="AA668" s="88"/>
      <c r="AB668" s="88"/>
      <c r="AC668" s="87">
        <v>0.66666666666666696</v>
      </c>
      <c r="AD668" s="88"/>
      <c r="AE668" s="88"/>
      <c r="AF668" s="87">
        <v>0.70833333333333004</v>
      </c>
      <c r="AG668" s="88"/>
      <c r="AH668" s="88"/>
      <c r="AI668" s="87">
        <v>0.749999999999997</v>
      </c>
      <c r="AJ668" s="88"/>
      <c r="AK668" s="88"/>
      <c r="AL668" s="87">
        <v>0.79166666666666297</v>
      </c>
      <c r="AM668" s="88"/>
      <c r="AN668" s="88"/>
      <c r="AO668" s="87">
        <v>0.83333333333333004</v>
      </c>
      <c r="AP668" s="88"/>
      <c r="AQ668" s="88"/>
      <c r="AR668" s="87">
        <v>0.874999999999997</v>
      </c>
      <c r="AS668" s="88"/>
      <c r="AT668" s="88"/>
      <c r="AU668" s="87">
        <v>0.91666666666666297</v>
      </c>
      <c r="AV668" s="88"/>
      <c r="AW668" s="88"/>
      <c r="AX668" s="87">
        <v>0.95833333333333004</v>
      </c>
      <c r="AY668" s="88"/>
      <c r="AZ668" s="88"/>
      <c r="BA668" s="87">
        <v>0.999999999999997</v>
      </c>
      <c r="BB668" s="88"/>
      <c r="BC668" s="88"/>
      <c r="BD668" s="87">
        <v>1.0416666666666601</v>
      </c>
      <c r="BE668" s="88"/>
      <c r="BF668" s="88"/>
      <c r="BG668" s="87">
        <v>1.0833333333333299</v>
      </c>
      <c r="BH668" s="88"/>
      <c r="BI668" s="88"/>
      <c r="BJ668" s="87">
        <v>1.125</v>
      </c>
      <c r="BK668" s="88"/>
      <c r="BL668" s="88"/>
      <c r="BM668" s="87">
        <v>1.1666666666666601</v>
      </c>
      <c r="BN668" s="88"/>
      <c r="BO668" s="88"/>
      <c r="BP668" s="87">
        <v>1.2083333333333299</v>
      </c>
      <c r="BQ668" s="88"/>
      <c r="BR668" s="88"/>
      <c r="BS668" s="87">
        <v>1.25</v>
      </c>
      <c r="BT668" s="88"/>
      <c r="BU668" s="88"/>
      <c r="BV668" s="1" t="s">
        <v>0</v>
      </c>
    </row>
    <row r="669" spans="1:74" x14ac:dyDescent="0.25">
      <c r="A669" s="5" t="s">
        <v>32</v>
      </c>
      <c r="B669" s="7"/>
      <c r="C669" s="7"/>
      <c r="D669" s="8"/>
      <c r="E669" s="7"/>
      <c r="F669" s="7"/>
      <c r="G669" s="8"/>
      <c r="H669" s="7"/>
      <c r="I669" s="7"/>
      <c r="J669" s="8"/>
      <c r="K669" s="7"/>
      <c r="L669" s="7"/>
      <c r="M669" s="8"/>
      <c r="N669" s="7"/>
      <c r="O669" s="7"/>
      <c r="P669" s="8"/>
      <c r="Q669" s="7"/>
      <c r="R669" s="7"/>
      <c r="S669" s="8"/>
      <c r="T669" s="7"/>
      <c r="U669" s="7"/>
      <c r="V669" s="8"/>
      <c r="W669" s="7"/>
      <c r="X669" s="7"/>
      <c r="Y669" s="8"/>
      <c r="Z669" s="7"/>
      <c r="AA669" s="7"/>
      <c r="AB669" s="8"/>
      <c r="AC669" s="7"/>
      <c r="AD669" s="7"/>
      <c r="AE669" s="8"/>
      <c r="AF669" s="7"/>
      <c r="AG669" s="7"/>
      <c r="AH669" s="8"/>
      <c r="AI669" s="7"/>
      <c r="AJ669" s="7"/>
      <c r="AK669" s="8"/>
      <c r="AL669" s="7" t="s">
        <v>33</v>
      </c>
      <c r="AM669" s="7" t="s">
        <v>33</v>
      </c>
      <c r="AN669" s="8" t="s">
        <v>33</v>
      </c>
      <c r="AO669" s="7" t="s">
        <v>33</v>
      </c>
      <c r="AP669" s="7"/>
      <c r="AQ669" s="8"/>
      <c r="AR669" s="7"/>
      <c r="AS669" s="7"/>
      <c r="AT669" s="8"/>
      <c r="AU669" s="7"/>
      <c r="AV669" s="7"/>
      <c r="AW669" s="8"/>
      <c r="AX669" s="7"/>
      <c r="AY669" s="7"/>
      <c r="AZ669" s="8"/>
      <c r="BA669" s="7"/>
      <c r="BB669" s="7"/>
      <c r="BC669" s="8"/>
      <c r="BD669" s="7" t="s">
        <v>33</v>
      </c>
      <c r="BE669" s="7" t="s">
        <v>33</v>
      </c>
      <c r="BF669" s="8" t="s">
        <v>33</v>
      </c>
      <c r="BG669" s="7" t="s">
        <v>33</v>
      </c>
      <c r="BH669" s="7" t="s">
        <v>33</v>
      </c>
      <c r="BI669" s="8" t="s">
        <v>33</v>
      </c>
      <c r="BJ669" s="7"/>
      <c r="BK669" s="7"/>
      <c r="BL669" s="8"/>
      <c r="BM669" s="7"/>
      <c r="BN669" s="7"/>
      <c r="BO669" s="8"/>
      <c r="BP669" s="7"/>
      <c r="BQ669" s="7"/>
      <c r="BR669" s="8"/>
      <c r="BS669" s="7"/>
      <c r="BT669" s="7"/>
      <c r="BU669" s="8"/>
      <c r="BV669" s="9" cm="1">
        <f t="array" ref="BV669">SUMPRODUCT((B669:BU669="X") * TIME(0, 20, 0))</f>
        <v>0.13888888888888892</v>
      </c>
    </row>
    <row r="670" spans="1:74" x14ac:dyDescent="0.25">
      <c r="A670" s="10" t="s">
        <v>29</v>
      </c>
      <c r="AP670" s="1" t="s">
        <v>33</v>
      </c>
      <c r="AQ670" s="3" t="s">
        <v>33</v>
      </c>
      <c r="AR670" s="1" t="s">
        <v>33</v>
      </c>
      <c r="AS670" s="1" t="s">
        <v>33</v>
      </c>
      <c r="AT670" s="3" t="s">
        <v>33</v>
      </c>
      <c r="AU670" s="1" t="s">
        <v>33</v>
      </c>
      <c r="AV670" s="1" t="s">
        <v>33</v>
      </c>
      <c r="AW670" s="3" t="s">
        <v>33</v>
      </c>
      <c r="AX670" s="1" t="s">
        <v>33</v>
      </c>
      <c r="AY670" s="1" t="s">
        <v>33</v>
      </c>
      <c r="AZ670" s="3" t="s">
        <v>33</v>
      </c>
      <c r="BA670" s="1" t="s">
        <v>33</v>
      </c>
      <c r="BB670" s="1" t="s">
        <v>33</v>
      </c>
      <c r="BJ670" s="1" t="s">
        <v>33</v>
      </c>
      <c r="BK670" s="1" t="s">
        <v>33</v>
      </c>
      <c r="BL670" s="3" t="s">
        <v>33</v>
      </c>
      <c r="BM670" s="1" t="s">
        <v>33</v>
      </c>
      <c r="BQ670" s="1" t="s">
        <v>33</v>
      </c>
      <c r="BR670" s="3" t="s">
        <v>33</v>
      </c>
      <c r="BS670" s="1" t="s">
        <v>33</v>
      </c>
      <c r="BT670" s="1" t="s">
        <v>33</v>
      </c>
      <c r="BU670" s="3" t="s">
        <v>33</v>
      </c>
      <c r="BV670" s="11" cm="1">
        <f t="array" ref="BV670">SUMPRODUCT((B670:BU670="X") * TIME(0, 20, 0))</f>
        <v>0.30555555555555564</v>
      </c>
    </row>
    <row r="671" spans="1:74" x14ac:dyDescent="0.25">
      <c r="A671" s="10" t="s">
        <v>30</v>
      </c>
      <c r="BV671" s="11" cm="1">
        <f t="array" ref="BV671">SUMPRODUCT((B671:BU671="X") * TIME(0, 20, 0))</f>
        <v>0</v>
      </c>
    </row>
    <row r="672" spans="1:74" x14ac:dyDescent="0.25">
      <c r="A672" s="12" t="s">
        <v>31</v>
      </c>
      <c r="B672" s="13"/>
      <c r="C672" s="13"/>
      <c r="D672" s="14"/>
      <c r="E672" s="13"/>
      <c r="F672" s="13"/>
      <c r="G672" s="14"/>
      <c r="H672" s="13"/>
      <c r="I672" s="13"/>
      <c r="J672" s="14"/>
      <c r="K672" s="13"/>
      <c r="L672" s="13"/>
      <c r="M672" s="14"/>
      <c r="N672" s="13"/>
      <c r="O672" s="13"/>
      <c r="P672" s="14"/>
      <c r="Q672" s="13"/>
      <c r="R672" s="13"/>
      <c r="S672" s="14"/>
      <c r="T672" s="13"/>
      <c r="U672" s="13"/>
      <c r="V672" s="14"/>
      <c r="W672" s="13"/>
      <c r="X672" s="13"/>
      <c r="Y672" s="14"/>
      <c r="Z672" s="13"/>
      <c r="AA672" s="13"/>
      <c r="AB672" s="14"/>
      <c r="AC672" s="13"/>
      <c r="AD672" s="13"/>
      <c r="AE672" s="14"/>
      <c r="AF672" s="13"/>
      <c r="AG672" s="13"/>
      <c r="AH672" s="14"/>
      <c r="AI672" s="13" t="s">
        <v>33</v>
      </c>
      <c r="AJ672" s="13" t="s">
        <v>33</v>
      </c>
      <c r="AK672" s="14" t="s">
        <v>33</v>
      </c>
      <c r="AL672" s="13"/>
      <c r="AM672" s="13"/>
      <c r="AN672" s="14"/>
      <c r="AO672" s="13"/>
      <c r="AP672" s="13"/>
      <c r="AQ672" s="14"/>
      <c r="AR672" s="13"/>
      <c r="AS672" s="13"/>
      <c r="AT672" s="14"/>
      <c r="AU672" s="13"/>
      <c r="AV672" s="13"/>
      <c r="AW672" s="14"/>
      <c r="AX672" s="13"/>
      <c r="AY672" s="13"/>
      <c r="AZ672" s="14"/>
      <c r="BA672" s="13"/>
      <c r="BB672" s="13"/>
      <c r="BC672" s="14" t="s">
        <v>33</v>
      </c>
      <c r="BD672" s="13"/>
      <c r="BE672" s="13"/>
      <c r="BF672" s="14"/>
      <c r="BG672" s="13"/>
      <c r="BH672" s="13"/>
      <c r="BI672" s="14"/>
      <c r="BJ672" s="13"/>
      <c r="BK672" s="13"/>
      <c r="BL672" s="14"/>
      <c r="BM672" s="13"/>
      <c r="BN672" s="13" t="s">
        <v>33</v>
      </c>
      <c r="BO672" s="14" t="s">
        <v>33</v>
      </c>
      <c r="BP672" s="13" t="s">
        <v>33</v>
      </c>
      <c r="BQ672" s="13"/>
      <c r="BR672" s="14"/>
      <c r="BS672" s="13"/>
      <c r="BT672" s="13"/>
      <c r="BU672" s="14"/>
      <c r="BV672" s="15" cm="1">
        <f t="array" ref="BV672">SUMPRODUCT((B672:BU672="X") * TIME(0, 20, 0))</f>
        <v>9.7222222222222238E-2</v>
      </c>
    </row>
    <row r="673" spans="1:74" x14ac:dyDescent="0.25">
      <c r="A673" s="4">
        <v>45587</v>
      </c>
      <c r="B673" s="87">
        <v>0.29166666666666669</v>
      </c>
      <c r="C673" s="88"/>
      <c r="D673" s="88"/>
      <c r="E673" s="87">
        <v>0.33333333333333298</v>
      </c>
      <c r="F673" s="88"/>
      <c r="G673" s="88"/>
      <c r="H673" s="87">
        <v>0.375</v>
      </c>
      <c r="I673" s="88"/>
      <c r="J673" s="88"/>
      <c r="K673" s="87">
        <v>0.41666666666666702</v>
      </c>
      <c r="L673" s="88"/>
      <c r="M673" s="88"/>
      <c r="N673" s="87">
        <v>0.45833333333333298</v>
      </c>
      <c r="O673" s="88"/>
      <c r="P673" s="88"/>
      <c r="Q673" s="87">
        <v>0.5</v>
      </c>
      <c r="R673" s="88"/>
      <c r="S673" s="88"/>
      <c r="T673" s="87">
        <v>0.54166666666666696</v>
      </c>
      <c r="U673" s="88"/>
      <c r="V673" s="88"/>
      <c r="W673" s="87">
        <v>0.58333333333333304</v>
      </c>
      <c r="X673" s="88"/>
      <c r="Y673" s="88"/>
      <c r="Z673" s="87">
        <v>0.625</v>
      </c>
      <c r="AA673" s="88"/>
      <c r="AB673" s="88"/>
      <c r="AC673" s="87">
        <v>0.66666666666666696</v>
      </c>
      <c r="AD673" s="88"/>
      <c r="AE673" s="88"/>
      <c r="AF673" s="87">
        <v>0.70833333333333004</v>
      </c>
      <c r="AG673" s="88"/>
      <c r="AH673" s="88"/>
      <c r="AI673" s="87">
        <v>0.749999999999997</v>
      </c>
      <c r="AJ673" s="88"/>
      <c r="AK673" s="88"/>
      <c r="AL673" s="87">
        <v>0.79166666666666297</v>
      </c>
      <c r="AM673" s="88"/>
      <c r="AN673" s="88"/>
      <c r="AO673" s="87">
        <v>0.83333333333333004</v>
      </c>
      <c r="AP673" s="88"/>
      <c r="AQ673" s="88"/>
      <c r="AR673" s="87">
        <v>0.874999999999997</v>
      </c>
      <c r="AS673" s="88"/>
      <c r="AT673" s="88"/>
      <c r="AU673" s="87">
        <v>0.91666666666666297</v>
      </c>
      <c r="AV673" s="88"/>
      <c r="AW673" s="88"/>
      <c r="AX673" s="87">
        <v>0.95833333333333004</v>
      </c>
      <c r="AY673" s="88"/>
      <c r="AZ673" s="88"/>
      <c r="BA673" s="87">
        <v>0.999999999999997</v>
      </c>
      <c r="BB673" s="88"/>
      <c r="BC673" s="88"/>
      <c r="BD673" s="87">
        <v>1.0416666666666601</v>
      </c>
      <c r="BE673" s="88"/>
      <c r="BF673" s="88"/>
      <c r="BG673" s="87">
        <v>1.0833333333333299</v>
      </c>
      <c r="BH673" s="88"/>
      <c r="BI673" s="88"/>
      <c r="BJ673" s="87">
        <v>1.125</v>
      </c>
      <c r="BK673" s="88"/>
      <c r="BL673" s="88"/>
      <c r="BM673" s="87">
        <v>1.1666666666666601</v>
      </c>
      <c r="BN673" s="88"/>
      <c r="BO673" s="88"/>
      <c r="BP673" s="87">
        <v>1.2083333333333299</v>
      </c>
      <c r="BQ673" s="88"/>
      <c r="BR673" s="88"/>
      <c r="BS673" s="87">
        <v>1.25</v>
      </c>
      <c r="BT673" s="88"/>
      <c r="BU673" s="88"/>
      <c r="BV673" s="1" t="s">
        <v>0</v>
      </c>
    </row>
    <row r="674" spans="1:74" x14ac:dyDescent="0.25">
      <c r="A674" s="5" t="s">
        <v>32</v>
      </c>
      <c r="B674" s="7"/>
      <c r="C674" s="7"/>
      <c r="D674" s="8"/>
      <c r="E674" s="7"/>
      <c r="F674" s="7"/>
      <c r="G674" s="8"/>
      <c r="H674" s="7"/>
      <c r="I674" s="7"/>
      <c r="J674" s="8"/>
      <c r="K674" s="7"/>
      <c r="L674" s="7"/>
      <c r="M674" s="8"/>
      <c r="N674" s="7"/>
      <c r="O674" s="7"/>
      <c r="P674" s="8"/>
      <c r="Q674" s="7"/>
      <c r="R674" s="7"/>
      <c r="S674" s="8"/>
      <c r="T674" s="7"/>
      <c r="U674" s="7"/>
      <c r="V674" s="8"/>
      <c r="W674" s="7"/>
      <c r="X674" s="7"/>
      <c r="Y674" s="8"/>
      <c r="Z674" s="7"/>
      <c r="AA674" s="7"/>
      <c r="AB674" s="8"/>
      <c r="AC674" s="7"/>
      <c r="AD674" s="7"/>
      <c r="AE674" s="8"/>
      <c r="AF674" s="7"/>
      <c r="AG674" s="7"/>
      <c r="AH674" s="8"/>
      <c r="AI674" s="7"/>
      <c r="AJ674" s="7"/>
      <c r="AK674" s="8"/>
      <c r="AL674" s="7"/>
      <c r="AM674" s="7"/>
      <c r="AN674" s="8"/>
      <c r="AO674" s="7" t="s">
        <v>33</v>
      </c>
      <c r="AP674" s="7" t="s">
        <v>33</v>
      </c>
      <c r="AQ674" s="8" t="s">
        <v>33</v>
      </c>
      <c r="AR674" s="7" t="s">
        <v>33</v>
      </c>
      <c r="AS674" s="7" t="s">
        <v>33</v>
      </c>
      <c r="AT674" s="8"/>
      <c r="AU674" s="7"/>
      <c r="AV674" s="7"/>
      <c r="AW674" s="8"/>
      <c r="AX674" s="7"/>
      <c r="AY674" s="7"/>
      <c r="AZ674" s="8"/>
      <c r="BA674" s="7"/>
      <c r="BB674" s="7"/>
      <c r="BC674" s="8" t="s">
        <v>33</v>
      </c>
      <c r="BD674" s="7" t="s">
        <v>33</v>
      </c>
      <c r="BE674" s="7" t="s">
        <v>33</v>
      </c>
      <c r="BF674" s="8"/>
      <c r="BG674" s="7"/>
      <c r="BH674" s="7"/>
      <c r="BI674" s="8"/>
      <c r="BJ674" s="7" t="s">
        <v>33</v>
      </c>
      <c r="BK674" s="7" t="s">
        <v>33</v>
      </c>
      <c r="BL674" s="8" t="s">
        <v>33</v>
      </c>
      <c r="BM674" s="7" t="s">
        <v>33</v>
      </c>
      <c r="BN674" s="7"/>
      <c r="BO674" s="8" t="s">
        <v>33</v>
      </c>
      <c r="BP674" s="7"/>
      <c r="BQ674" s="7"/>
      <c r="BR674" s="8"/>
      <c r="BS674" s="7"/>
      <c r="BT674" s="7"/>
      <c r="BU674" s="8"/>
      <c r="BV674" s="9" cm="1">
        <f t="array" ref="BV674">SUMPRODUCT((B674:BU674="X") * TIME(0, 20, 0))</f>
        <v>0.18055555555555561</v>
      </c>
    </row>
    <row r="675" spans="1:74" x14ac:dyDescent="0.25">
      <c r="A675" s="10" t="s">
        <v>29</v>
      </c>
      <c r="AI675" s="1" t="s">
        <v>33</v>
      </c>
      <c r="AJ675" s="1" t="s">
        <v>33</v>
      </c>
      <c r="AK675" s="3" t="s">
        <v>33</v>
      </c>
      <c r="AL675" s="1" t="s">
        <v>33</v>
      </c>
      <c r="AM675" s="1" t="s">
        <v>33</v>
      </c>
      <c r="AN675" s="3" t="s">
        <v>33</v>
      </c>
      <c r="AY675" s="1" t="s">
        <v>33</v>
      </c>
      <c r="AZ675" s="3" t="s">
        <v>33</v>
      </c>
      <c r="BA675" s="1" t="s">
        <v>33</v>
      </c>
      <c r="BB675" s="1" t="s">
        <v>33</v>
      </c>
      <c r="BF675" s="3" t="s">
        <v>33</v>
      </c>
      <c r="BG675" s="1" t="s">
        <v>33</v>
      </c>
      <c r="BH675" s="1" t="s">
        <v>33</v>
      </c>
      <c r="BI675" s="3" t="s">
        <v>33</v>
      </c>
      <c r="BV675" s="11" cm="1">
        <f t="array" ref="BV675">SUMPRODUCT((B675:BU675="X") * TIME(0, 20, 0))</f>
        <v>0.1944444444444445</v>
      </c>
    </row>
    <row r="676" spans="1:74" x14ac:dyDescent="0.25">
      <c r="A676" s="10" t="s">
        <v>30</v>
      </c>
      <c r="BV676" s="11" cm="1">
        <f t="array" ref="BV676">SUMPRODUCT((B676:BU676="X") * TIME(0, 20, 0))</f>
        <v>0</v>
      </c>
    </row>
    <row r="677" spans="1:74" x14ac:dyDescent="0.25">
      <c r="A677" s="12" t="s">
        <v>31</v>
      </c>
      <c r="B677" s="13"/>
      <c r="C677" s="13"/>
      <c r="D677" s="14"/>
      <c r="E677" s="13"/>
      <c r="F677" s="13"/>
      <c r="G677" s="14"/>
      <c r="H677" s="13"/>
      <c r="I677" s="13"/>
      <c r="J677" s="14"/>
      <c r="K677" s="13"/>
      <c r="L677" s="13"/>
      <c r="M677" s="14"/>
      <c r="N677" s="13"/>
      <c r="O677" s="13"/>
      <c r="P677" s="14"/>
      <c r="Q677" s="13"/>
      <c r="R677" s="13"/>
      <c r="S677" s="14"/>
      <c r="T677" s="13"/>
      <c r="U677" s="13"/>
      <c r="V677" s="14"/>
      <c r="W677" s="13"/>
      <c r="X677" s="13"/>
      <c r="Y677" s="14"/>
      <c r="Z677" s="13"/>
      <c r="AA677" s="13"/>
      <c r="AB677" s="14"/>
      <c r="AC677" s="13"/>
      <c r="AD677" s="13"/>
      <c r="AE677" s="14"/>
      <c r="AF677" s="13"/>
      <c r="AG677" s="13"/>
      <c r="AH677" s="14"/>
      <c r="AI677" s="13"/>
      <c r="AJ677" s="13"/>
      <c r="AK677" s="14"/>
      <c r="AL677" s="13"/>
      <c r="AM677" s="13"/>
      <c r="AN677" s="14"/>
      <c r="AO677" s="13"/>
      <c r="AP677" s="13"/>
      <c r="AQ677" s="14"/>
      <c r="AR677" s="13"/>
      <c r="AS677" s="13"/>
      <c r="AT677" s="14" t="s">
        <v>33</v>
      </c>
      <c r="AU677" s="13" t="s">
        <v>33</v>
      </c>
      <c r="AV677" s="13" t="s">
        <v>33</v>
      </c>
      <c r="AW677" s="14" t="s">
        <v>33</v>
      </c>
      <c r="AX677" s="13" t="s">
        <v>33</v>
      </c>
      <c r="AY677" s="13"/>
      <c r="AZ677" s="14"/>
      <c r="BA677" s="13"/>
      <c r="BB677" s="13"/>
      <c r="BC677" s="14"/>
      <c r="BD677" s="13"/>
      <c r="BE677" s="13"/>
      <c r="BF677" s="14"/>
      <c r="BG677" s="13"/>
      <c r="BH677" s="13"/>
      <c r="BI677" s="14"/>
      <c r="BJ677" s="13"/>
      <c r="BK677" s="13"/>
      <c r="BL677" s="14"/>
      <c r="BM677" s="13"/>
      <c r="BN677" s="13" t="s">
        <v>33</v>
      </c>
      <c r="BO677" s="14"/>
      <c r="BP677" s="13"/>
      <c r="BQ677" s="13"/>
      <c r="BR677" s="14"/>
      <c r="BS677" s="13"/>
      <c r="BT677" s="13"/>
      <c r="BU677" s="14"/>
      <c r="BV677" s="15" cm="1">
        <f t="array" ref="BV677">SUMPRODUCT((B677:BU677="X") * TIME(0, 20, 0))</f>
        <v>8.3333333333333343E-2</v>
      </c>
    </row>
    <row r="678" spans="1:74" x14ac:dyDescent="0.25">
      <c r="A678" s="4">
        <v>45588</v>
      </c>
      <c r="B678" s="87">
        <v>0.29166666666666669</v>
      </c>
      <c r="C678" s="88"/>
      <c r="D678" s="88"/>
      <c r="E678" s="87">
        <v>0.33333333333333298</v>
      </c>
      <c r="F678" s="88"/>
      <c r="G678" s="88"/>
      <c r="H678" s="87">
        <v>0.375</v>
      </c>
      <c r="I678" s="88"/>
      <c r="J678" s="88"/>
      <c r="K678" s="87">
        <v>0.41666666666666702</v>
      </c>
      <c r="L678" s="88"/>
      <c r="M678" s="88"/>
      <c r="N678" s="87">
        <v>0.45833333333333298</v>
      </c>
      <c r="O678" s="88"/>
      <c r="P678" s="88"/>
      <c r="Q678" s="87">
        <v>0.5</v>
      </c>
      <c r="R678" s="88"/>
      <c r="S678" s="88"/>
      <c r="T678" s="87">
        <v>0.54166666666666696</v>
      </c>
      <c r="U678" s="88"/>
      <c r="V678" s="88"/>
      <c r="W678" s="87">
        <v>0.58333333333333304</v>
      </c>
      <c r="X678" s="88"/>
      <c r="Y678" s="88"/>
      <c r="Z678" s="87">
        <v>0.625</v>
      </c>
      <c r="AA678" s="88"/>
      <c r="AB678" s="88"/>
      <c r="AC678" s="87">
        <v>0.66666666666666696</v>
      </c>
      <c r="AD678" s="88"/>
      <c r="AE678" s="88"/>
      <c r="AF678" s="87">
        <v>0.70833333333333004</v>
      </c>
      <c r="AG678" s="88"/>
      <c r="AH678" s="88"/>
      <c r="AI678" s="87">
        <v>0.749999999999997</v>
      </c>
      <c r="AJ678" s="88"/>
      <c r="AK678" s="88"/>
      <c r="AL678" s="87">
        <v>0.79166666666666297</v>
      </c>
      <c r="AM678" s="88"/>
      <c r="AN678" s="88"/>
      <c r="AO678" s="87">
        <v>0.83333333333333004</v>
      </c>
      <c r="AP678" s="88"/>
      <c r="AQ678" s="88"/>
      <c r="AR678" s="87">
        <v>0.874999999999997</v>
      </c>
      <c r="AS678" s="88"/>
      <c r="AT678" s="88"/>
      <c r="AU678" s="87">
        <v>0.91666666666666297</v>
      </c>
      <c r="AV678" s="88"/>
      <c r="AW678" s="88"/>
      <c r="AX678" s="87">
        <v>0.95833333333333004</v>
      </c>
      <c r="AY678" s="88"/>
      <c r="AZ678" s="88"/>
      <c r="BA678" s="87">
        <v>0.999999999999997</v>
      </c>
      <c r="BB678" s="88"/>
      <c r="BC678" s="88"/>
      <c r="BD678" s="87">
        <v>1.0416666666666601</v>
      </c>
      <c r="BE678" s="88"/>
      <c r="BF678" s="88"/>
      <c r="BG678" s="87">
        <v>1.0833333333333299</v>
      </c>
      <c r="BH678" s="88"/>
      <c r="BI678" s="88"/>
      <c r="BJ678" s="87">
        <v>1.125</v>
      </c>
      <c r="BK678" s="88"/>
      <c r="BL678" s="88"/>
      <c r="BM678" s="87">
        <v>1.1666666666666601</v>
      </c>
      <c r="BN678" s="88"/>
      <c r="BO678" s="88"/>
      <c r="BP678" s="87">
        <v>1.2083333333333299</v>
      </c>
      <c r="BQ678" s="88"/>
      <c r="BR678" s="88"/>
      <c r="BS678" s="87">
        <v>1.25</v>
      </c>
      <c r="BT678" s="88"/>
      <c r="BU678" s="88"/>
      <c r="BV678" s="1" t="s">
        <v>0</v>
      </c>
    </row>
    <row r="679" spans="1:74" x14ac:dyDescent="0.25">
      <c r="A679" s="5" t="s">
        <v>32</v>
      </c>
      <c r="B679" s="7"/>
      <c r="C679" s="7"/>
      <c r="D679" s="8"/>
      <c r="E679" s="7"/>
      <c r="F679" s="7"/>
      <c r="G679" s="8"/>
      <c r="H679" s="7"/>
      <c r="I679" s="7"/>
      <c r="J679" s="8"/>
      <c r="K679" s="7"/>
      <c r="L679" s="7"/>
      <c r="M679" s="8"/>
      <c r="N679" s="7"/>
      <c r="O679" s="7"/>
      <c r="P679" s="8"/>
      <c r="Q679" s="7"/>
      <c r="R679" s="7"/>
      <c r="S679" s="8"/>
      <c r="T679" s="7"/>
      <c r="U679" s="7"/>
      <c r="V679" s="8"/>
      <c r="W679" s="7"/>
      <c r="X679" s="7"/>
      <c r="Y679" s="8"/>
      <c r="Z679" s="7"/>
      <c r="AA679" s="7"/>
      <c r="AB679" s="8"/>
      <c r="AC679" s="7"/>
      <c r="AD679" s="7"/>
      <c r="AE679" s="8"/>
      <c r="AF679" s="7"/>
      <c r="AG679" s="7"/>
      <c r="AH679" s="8"/>
      <c r="AI679" s="7"/>
      <c r="AJ679" s="7"/>
      <c r="AK679" s="8"/>
      <c r="AL679" s="7"/>
      <c r="AM679" s="7"/>
      <c r="AN679" s="8"/>
      <c r="AO679" s="7"/>
      <c r="AP679" s="7"/>
      <c r="AQ679" s="8"/>
      <c r="AR679" s="7"/>
      <c r="AS679" s="7"/>
      <c r="AT679" s="8"/>
      <c r="AU679" s="7"/>
      <c r="AV679" s="7"/>
      <c r="AW679" s="8"/>
      <c r="AX679" s="7"/>
      <c r="AY679" s="7"/>
      <c r="AZ679" s="8"/>
      <c r="BA679" s="7"/>
      <c r="BB679" s="7"/>
      <c r="BC679" s="8"/>
      <c r="BD679" s="7"/>
      <c r="BE679" s="7"/>
      <c r="BF679" s="8"/>
      <c r="BG679" s="7"/>
      <c r="BH679" s="7"/>
      <c r="BI679" s="8"/>
      <c r="BJ679" s="7"/>
      <c r="BK679" s="7"/>
      <c r="BL679" s="8"/>
      <c r="BM679" s="7"/>
      <c r="BN679" s="7"/>
      <c r="BO679" s="8"/>
      <c r="BP679" s="7"/>
      <c r="BQ679" s="7"/>
      <c r="BR679" s="8"/>
      <c r="BS679" s="7"/>
      <c r="BT679" s="7"/>
      <c r="BU679" s="8"/>
      <c r="BV679" s="9" cm="1">
        <f t="array" ref="BV679">SUMPRODUCT((B679:BU679="X") * TIME(0, 20, 0))</f>
        <v>0</v>
      </c>
    </row>
    <row r="680" spans="1:74" x14ac:dyDescent="0.25">
      <c r="A680" s="10" t="s">
        <v>29</v>
      </c>
      <c r="BV680" s="11" cm="1">
        <f t="array" ref="BV680">SUMPRODUCT((B680:BU680="X") * TIME(0, 20, 0))</f>
        <v>0</v>
      </c>
    </row>
    <row r="681" spans="1:74" x14ac:dyDescent="0.25">
      <c r="A681" s="10" t="s">
        <v>30</v>
      </c>
      <c r="BV681" s="11" cm="1">
        <f t="array" ref="BV681">SUMPRODUCT((B681:BU681="X") * TIME(0, 20, 0))</f>
        <v>0</v>
      </c>
    </row>
    <row r="682" spans="1:74" x14ac:dyDescent="0.25">
      <c r="A682" s="12" t="s">
        <v>31</v>
      </c>
      <c r="B682" s="13"/>
      <c r="C682" s="13"/>
      <c r="D682" s="14"/>
      <c r="E682" s="13"/>
      <c r="F682" s="13"/>
      <c r="G682" s="14"/>
      <c r="H682" s="13"/>
      <c r="I682" s="13"/>
      <c r="J682" s="14"/>
      <c r="K682" s="13"/>
      <c r="L682" s="13"/>
      <c r="M682" s="14"/>
      <c r="N682" s="13"/>
      <c r="O682" s="13"/>
      <c r="P682" s="14"/>
      <c r="Q682" s="13"/>
      <c r="R682" s="13"/>
      <c r="S682" s="14"/>
      <c r="T682" s="13"/>
      <c r="U682" s="13"/>
      <c r="V682" s="14"/>
      <c r="W682" s="13"/>
      <c r="X682" s="13"/>
      <c r="Y682" s="14"/>
      <c r="Z682" s="13"/>
      <c r="AA682" s="13"/>
      <c r="AB682" s="14"/>
      <c r="AC682" s="13"/>
      <c r="AD682" s="13"/>
      <c r="AE682" s="14"/>
      <c r="AF682" s="13"/>
      <c r="AG682" s="13"/>
      <c r="AH682" s="14"/>
      <c r="AI682" s="13"/>
      <c r="AJ682" s="13"/>
      <c r="AK682" s="14"/>
      <c r="AL682" s="13"/>
      <c r="AM682" s="13"/>
      <c r="AN682" s="14"/>
      <c r="AO682" s="13"/>
      <c r="AP682" s="13"/>
      <c r="AQ682" s="14"/>
      <c r="AR682" s="13"/>
      <c r="AS682" s="13"/>
      <c r="AT682" s="14"/>
      <c r="AU682" s="13"/>
      <c r="AV682" s="13"/>
      <c r="AW682" s="14"/>
      <c r="AX682" s="13"/>
      <c r="AY682" s="13"/>
      <c r="AZ682" s="14"/>
      <c r="BA682" s="13"/>
      <c r="BB682" s="13"/>
      <c r="BC682" s="14"/>
      <c r="BD682" s="13"/>
      <c r="BE682" s="13"/>
      <c r="BF682" s="14"/>
      <c r="BG682" s="13"/>
      <c r="BH682" s="13"/>
      <c r="BI682" s="14"/>
      <c r="BJ682" s="13"/>
      <c r="BK682" s="13"/>
      <c r="BL682" s="14"/>
      <c r="BM682" s="13"/>
      <c r="BN682" s="13"/>
      <c r="BO682" s="14"/>
      <c r="BP682" s="13"/>
      <c r="BQ682" s="13"/>
      <c r="BR682" s="14"/>
      <c r="BS682" s="13"/>
      <c r="BT682" s="13"/>
      <c r="BU682" s="14"/>
      <c r="BV682" s="15" cm="1">
        <f t="array" ref="BV682">SUMPRODUCT((B682:BU682="X") * TIME(0, 20, 0))</f>
        <v>0</v>
      </c>
    </row>
    <row r="683" spans="1:74" x14ac:dyDescent="0.25">
      <c r="A683" s="4">
        <v>45589</v>
      </c>
      <c r="B683" s="87">
        <v>0.29166666666666669</v>
      </c>
      <c r="C683" s="88"/>
      <c r="D683" s="88"/>
      <c r="E683" s="87">
        <v>0.33333333333333298</v>
      </c>
      <c r="F683" s="88"/>
      <c r="G683" s="88"/>
      <c r="H683" s="87">
        <v>0.375</v>
      </c>
      <c r="I683" s="88"/>
      <c r="J683" s="88"/>
      <c r="K683" s="87">
        <v>0.41666666666666702</v>
      </c>
      <c r="L683" s="88"/>
      <c r="M683" s="88"/>
      <c r="N683" s="87">
        <v>0.45833333333333298</v>
      </c>
      <c r="O683" s="88"/>
      <c r="P683" s="88"/>
      <c r="Q683" s="87">
        <v>0.5</v>
      </c>
      <c r="R683" s="88"/>
      <c r="S683" s="88"/>
      <c r="T683" s="87">
        <v>0.54166666666666696</v>
      </c>
      <c r="U683" s="88"/>
      <c r="V683" s="88"/>
      <c r="W683" s="87">
        <v>0.58333333333333304</v>
      </c>
      <c r="X683" s="88"/>
      <c r="Y683" s="88"/>
      <c r="Z683" s="87">
        <v>0.625</v>
      </c>
      <c r="AA683" s="88"/>
      <c r="AB683" s="88"/>
      <c r="AC683" s="87">
        <v>0.66666666666666696</v>
      </c>
      <c r="AD683" s="88"/>
      <c r="AE683" s="88"/>
      <c r="AF683" s="87">
        <v>0.70833333333333004</v>
      </c>
      <c r="AG683" s="88"/>
      <c r="AH683" s="88"/>
      <c r="AI683" s="87">
        <v>0.749999999999997</v>
      </c>
      <c r="AJ683" s="88"/>
      <c r="AK683" s="88"/>
      <c r="AL683" s="87">
        <v>0.79166666666666297</v>
      </c>
      <c r="AM683" s="88"/>
      <c r="AN683" s="88"/>
      <c r="AO683" s="87">
        <v>0.83333333333333004</v>
      </c>
      <c r="AP683" s="88"/>
      <c r="AQ683" s="88"/>
      <c r="AR683" s="87">
        <v>0.874999999999997</v>
      </c>
      <c r="AS683" s="88"/>
      <c r="AT683" s="88"/>
      <c r="AU683" s="87">
        <v>0.91666666666666297</v>
      </c>
      <c r="AV683" s="88"/>
      <c r="AW683" s="88"/>
      <c r="AX683" s="87">
        <v>0.95833333333333004</v>
      </c>
      <c r="AY683" s="88"/>
      <c r="AZ683" s="88"/>
      <c r="BA683" s="87">
        <v>0.999999999999997</v>
      </c>
      <c r="BB683" s="88"/>
      <c r="BC683" s="88"/>
      <c r="BD683" s="87">
        <v>1.0416666666666601</v>
      </c>
      <c r="BE683" s="88"/>
      <c r="BF683" s="88"/>
      <c r="BG683" s="87">
        <v>1.0833333333333299</v>
      </c>
      <c r="BH683" s="88"/>
      <c r="BI683" s="88"/>
      <c r="BJ683" s="87">
        <v>1.125</v>
      </c>
      <c r="BK683" s="88"/>
      <c r="BL683" s="88"/>
      <c r="BM683" s="87">
        <v>1.1666666666666601</v>
      </c>
      <c r="BN683" s="88"/>
      <c r="BO683" s="88"/>
      <c r="BP683" s="87">
        <v>1.2083333333333299</v>
      </c>
      <c r="BQ683" s="88"/>
      <c r="BR683" s="88"/>
      <c r="BS683" s="87">
        <v>1.25</v>
      </c>
      <c r="BT683" s="88"/>
      <c r="BU683" s="88"/>
      <c r="BV683" s="1" t="s">
        <v>0</v>
      </c>
    </row>
    <row r="684" spans="1:74" x14ac:dyDescent="0.25">
      <c r="A684" s="5" t="s">
        <v>32</v>
      </c>
      <c r="B684" s="7"/>
      <c r="C684" s="7"/>
      <c r="D684" s="8"/>
      <c r="E684" s="7"/>
      <c r="F684" s="7"/>
      <c r="G684" s="8"/>
      <c r="H684" s="7"/>
      <c r="I684" s="7"/>
      <c r="J684" s="8"/>
      <c r="K684" s="7"/>
      <c r="L684" s="7"/>
      <c r="M684" s="8"/>
      <c r="N684" s="7"/>
      <c r="O684" s="7"/>
      <c r="P684" s="8"/>
      <c r="Q684" s="7"/>
      <c r="R684" s="7"/>
      <c r="S684" s="8"/>
      <c r="T684" s="7"/>
      <c r="U684" s="7"/>
      <c r="V684" s="8"/>
      <c r="W684" s="7"/>
      <c r="X684" s="7"/>
      <c r="Y684" s="8"/>
      <c r="Z684" s="7"/>
      <c r="AA684" s="7"/>
      <c r="AB684" s="8"/>
      <c r="AC684" s="7"/>
      <c r="AD684" s="7"/>
      <c r="AE684" s="8"/>
      <c r="AF684" s="7"/>
      <c r="AG684" s="7"/>
      <c r="AH684" s="8"/>
      <c r="AI684" s="7"/>
      <c r="AJ684" s="7"/>
      <c r="AK684" s="8"/>
      <c r="AL684" s="7"/>
      <c r="AM684" s="7"/>
      <c r="AN684" s="8"/>
      <c r="AO684" s="7"/>
      <c r="AP684" s="7" t="s">
        <v>33</v>
      </c>
      <c r="AQ684" s="8" t="s">
        <v>33</v>
      </c>
      <c r="AR684" s="7" t="s">
        <v>33</v>
      </c>
      <c r="AS684" s="7"/>
      <c r="AT684" s="8"/>
      <c r="AU684" s="7"/>
      <c r="AV684" s="7"/>
      <c r="AW684" s="8" t="s">
        <v>33</v>
      </c>
      <c r="AX684" s="7" t="s">
        <v>33</v>
      </c>
      <c r="AY684" s="7" t="s">
        <v>33</v>
      </c>
      <c r="AZ684" s="8"/>
      <c r="BA684" s="7"/>
      <c r="BB684" s="7"/>
      <c r="BC684" s="8"/>
      <c r="BD684" s="7"/>
      <c r="BE684" s="7"/>
      <c r="BF684" s="8" t="s">
        <v>33</v>
      </c>
      <c r="BG684" s="7" t="s">
        <v>33</v>
      </c>
      <c r="BH684" s="7" t="s">
        <v>33</v>
      </c>
      <c r="BI684" s="8" t="s">
        <v>33</v>
      </c>
      <c r="BJ684" s="7" t="s">
        <v>33</v>
      </c>
      <c r="BK684" s="7" t="s">
        <v>33</v>
      </c>
      <c r="BL684" s="8" t="s">
        <v>33</v>
      </c>
      <c r="BM684" s="7"/>
      <c r="BN684" s="7"/>
      <c r="BO684" s="8"/>
      <c r="BP684" s="7" t="s">
        <v>33</v>
      </c>
      <c r="BQ684" s="7" t="s">
        <v>33</v>
      </c>
      <c r="BR684" s="8" t="s">
        <v>33</v>
      </c>
      <c r="BS684" s="7"/>
      <c r="BT684" s="7"/>
      <c r="BU684" s="8"/>
      <c r="BV684" s="9" cm="1">
        <f t="array" ref="BV684">SUMPRODUCT((B684:BU684="X") * TIME(0, 20, 0))</f>
        <v>0.22222222222222229</v>
      </c>
    </row>
    <row r="685" spans="1:74" x14ac:dyDescent="0.25">
      <c r="A685" s="10" t="s">
        <v>29</v>
      </c>
      <c r="AK685" s="3" t="s">
        <v>33</v>
      </c>
      <c r="AL685" s="1" t="s">
        <v>33</v>
      </c>
      <c r="AM685" s="1" t="s">
        <v>33</v>
      </c>
      <c r="AN685" s="3" t="s">
        <v>33</v>
      </c>
      <c r="AO685" s="1" t="s">
        <v>33</v>
      </c>
      <c r="AS685" s="1" t="s">
        <v>33</v>
      </c>
      <c r="AT685" s="3" t="s">
        <v>33</v>
      </c>
      <c r="AU685" s="1" t="s">
        <v>33</v>
      </c>
      <c r="AV685" s="1" t="s">
        <v>33</v>
      </c>
      <c r="AZ685" s="3" t="s">
        <v>33</v>
      </c>
      <c r="BA685" s="1" t="s">
        <v>33</v>
      </c>
      <c r="BB685" s="1" t="s">
        <v>33</v>
      </c>
      <c r="BC685" s="3" t="s">
        <v>33</v>
      </c>
      <c r="BD685" s="1" t="s">
        <v>33</v>
      </c>
      <c r="BE685" s="1" t="s">
        <v>33</v>
      </c>
      <c r="BM685" s="1" t="s">
        <v>33</v>
      </c>
      <c r="BN685" s="1" t="s">
        <v>33</v>
      </c>
      <c r="BO685" s="3" t="s">
        <v>33</v>
      </c>
      <c r="BV685" s="11" cm="1">
        <f t="array" ref="BV685">SUMPRODUCT((B685:BU685="X") * TIME(0, 20, 0))</f>
        <v>0.25000000000000006</v>
      </c>
    </row>
    <row r="686" spans="1:74" x14ac:dyDescent="0.25">
      <c r="A686" s="10" t="s">
        <v>30</v>
      </c>
      <c r="BV686" s="11" cm="1">
        <f t="array" ref="BV686">SUMPRODUCT((B686:BU686="X") * TIME(0, 20, 0))</f>
        <v>0</v>
      </c>
    </row>
    <row r="687" spans="1:74" x14ac:dyDescent="0.25">
      <c r="A687" s="12" t="s">
        <v>31</v>
      </c>
      <c r="B687" s="13"/>
      <c r="C687" s="13"/>
      <c r="D687" s="14"/>
      <c r="E687" s="13"/>
      <c r="F687" s="13"/>
      <c r="G687" s="14"/>
      <c r="H687" s="13"/>
      <c r="I687" s="13"/>
      <c r="J687" s="14"/>
      <c r="K687" s="13"/>
      <c r="L687" s="13"/>
      <c r="M687" s="14"/>
      <c r="N687" s="13"/>
      <c r="O687" s="13"/>
      <c r="P687" s="14"/>
      <c r="Q687" s="13"/>
      <c r="R687" s="13"/>
      <c r="S687" s="14"/>
      <c r="T687" s="13"/>
      <c r="U687" s="13"/>
      <c r="V687" s="14"/>
      <c r="W687" s="13"/>
      <c r="X687" s="13"/>
      <c r="Y687" s="14"/>
      <c r="Z687" s="13"/>
      <c r="AA687" s="13"/>
      <c r="AB687" s="14"/>
      <c r="AC687" s="13"/>
      <c r="AD687" s="13"/>
      <c r="AE687" s="14"/>
      <c r="AF687" s="13"/>
      <c r="AG687" s="13"/>
      <c r="AH687" s="14"/>
      <c r="AI687" s="13"/>
      <c r="AJ687" s="13"/>
      <c r="AK687" s="14"/>
      <c r="AL687" s="13"/>
      <c r="AM687" s="13"/>
      <c r="AN687" s="14"/>
      <c r="AO687" s="13"/>
      <c r="AP687" s="13"/>
      <c r="AQ687" s="14"/>
      <c r="AR687" s="13"/>
      <c r="AS687" s="13"/>
      <c r="AT687" s="14"/>
      <c r="AU687" s="13"/>
      <c r="AV687" s="13"/>
      <c r="AW687" s="14"/>
      <c r="AX687" s="13"/>
      <c r="AY687" s="13"/>
      <c r="AZ687" s="14"/>
      <c r="BA687" s="13"/>
      <c r="BB687" s="13"/>
      <c r="BC687" s="14"/>
      <c r="BD687" s="13"/>
      <c r="BE687" s="13"/>
      <c r="BF687" s="14"/>
      <c r="BG687" s="13"/>
      <c r="BH687" s="13"/>
      <c r="BI687" s="14"/>
      <c r="BJ687" s="13"/>
      <c r="BK687" s="13"/>
      <c r="BL687" s="14"/>
      <c r="BM687" s="13"/>
      <c r="BN687" s="13"/>
      <c r="BO687" s="14"/>
      <c r="BP687" s="13"/>
      <c r="BQ687" s="13"/>
      <c r="BR687" s="14"/>
      <c r="BS687" s="13"/>
      <c r="BT687" s="13"/>
      <c r="BU687" s="14"/>
      <c r="BV687" s="15" cm="1">
        <f t="array" ref="BV687">SUMPRODUCT((B687:BU687="X") * TIME(0, 20, 0))</f>
        <v>0</v>
      </c>
    </row>
    <row r="688" spans="1:74" x14ac:dyDescent="0.25">
      <c r="A688" s="4">
        <v>45590</v>
      </c>
      <c r="B688" s="87">
        <v>0.29166666666666669</v>
      </c>
      <c r="C688" s="88"/>
      <c r="D688" s="88"/>
      <c r="E688" s="87">
        <v>0.33333333333333298</v>
      </c>
      <c r="F688" s="88"/>
      <c r="G688" s="88"/>
      <c r="H688" s="87">
        <v>0.375</v>
      </c>
      <c r="I688" s="88"/>
      <c r="J688" s="88"/>
      <c r="K688" s="87">
        <v>0.41666666666666702</v>
      </c>
      <c r="L688" s="88"/>
      <c r="M688" s="88"/>
      <c r="N688" s="87">
        <v>0.45833333333333298</v>
      </c>
      <c r="O688" s="88"/>
      <c r="P688" s="88"/>
      <c r="Q688" s="87">
        <v>0.5</v>
      </c>
      <c r="R688" s="88"/>
      <c r="S688" s="88"/>
      <c r="T688" s="87">
        <v>0.54166666666666696</v>
      </c>
      <c r="U688" s="88"/>
      <c r="V688" s="88"/>
      <c r="W688" s="87">
        <v>0.58333333333333304</v>
      </c>
      <c r="X688" s="88"/>
      <c r="Y688" s="88"/>
      <c r="Z688" s="87">
        <v>0.625</v>
      </c>
      <c r="AA688" s="88"/>
      <c r="AB688" s="88"/>
      <c r="AC688" s="87">
        <v>0.66666666666666696</v>
      </c>
      <c r="AD688" s="88"/>
      <c r="AE688" s="88"/>
      <c r="AF688" s="87">
        <v>0.70833333333333004</v>
      </c>
      <c r="AG688" s="88"/>
      <c r="AH688" s="88"/>
      <c r="AI688" s="87">
        <v>0.749999999999997</v>
      </c>
      <c r="AJ688" s="88"/>
      <c r="AK688" s="88"/>
      <c r="AL688" s="87">
        <v>0.79166666666666297</v>
      </c>
      <c r="AM688" s="88"/>
      <c r="AN688" s="88"/>
      <c r="AO688" s="87">
        <v>0.83333333333333004</v>
      </c>
      <c r="AP688" s="88"/>
      <c r="AQ688" s="88"/>
      <c r="AR688" s="87">
        <v>0.874999999999997</v>
      </c>
      <c r="AS688" s="88"/>
      <c r="AT688" s="88"/>
      <c r="AU688" s="87">
        <v>0.91666666666666297</v>
      </c>
      <c r="AV688" s="88"/>
      <c r="AW688" s="88"/>
      <c r="AX688" s="87">
        <v>0.95833333333333004</v>
      </c>
      <c r="AY688" s="88"/>
      <c r="AZ688" s="88"/>
      <c r="BA688" s="87">
        <v>0.999999999999997</v>
      </c>
      <c r="BB688" s="88"/>
      <c r="BC688" s="88"/>
      <c r="BD688" s="87">
        <v>1.0416666666666601</v>
      </c>
      <c r="BE688" s="88"/>
      <c r="BF688" s="88"/>
      <c r="BG688" s="87">
        <v>1.0833333333333299</v>
      </c>
      <c r="BH688" s="88"/>
      <c r="BI688" s="88"/>
      <c r="BJ688" s="87">
        <v>1.125</v>
      </c>
      <c r="BK688" s="88"/>
      <c r="BL688" s="88"/>
      <c r="BM688" s="87">
        <v>1.1666666666666601</v>
      </c>
      <c r="BN688" s="88"/>
      <c r="BO688" s="88"/>
      <c r="BP688" s="87">
        <v>1.2083333333333299</v>
      </c>
      <c r="BQ688" s="88"/>
      <c r="BR688" s="88"/>
      <c r="BS688" s="87">
        <v>1.25</v>
      </c>
      <c r="BT688" s="88"/>
      <c r="BU688" s="88"/>
      <c r="BV688" s="1" t="s">
        <v>0</v>
      </c>
    </row>
    <row r="689" spans="1:74" x14ac:dyDescent="0.25">
      <c r="A689" s="5" t="s">
        <v>32</v>
      </c>
      <c r="B689" s="7"/>
      <c r="C689" s="7"/>
      <c r="D689" s="8"/>
      <c r="E689" s="7"/>
      <c r="F689" s="7"/>
      <c r="G689" s="8"/>
      <c r="H689" s="7"/>
      <c r="I689" s="7"/>
      <c r="J689" s="8"/>
      <c r="K689" s="7"/>
      <c r="L689" s="7"/>
      <c r="M689" s="8"/>
      <c r="N689" s="7"/>
      <c r="O689" s="7"/>
      <c r="P689" s="8"/>
      <c r="Q689" s="7"/>
      <c r="R689" s="7"/>
      <c r="S689" s="8"/>
      <c r="T689" s="7"/>
      <c r="U689" s="7"/>
      <c r="V689" s="8"/>
      <c r="W689" s="7"/>
      <c r="X689" s="7"/>
      <c r="Y689" s="8"/>
      <c r="Z689" s="7"/>
      <c r="AA689" s="7"/>
      <c r="AB689" s="8"/>
      <c r="AC689" s="7"/>
      <c r="AD689" s="7"/>
      <c r="AE689" s="8"/>
      <c r="AF689" s="7"/>
      <c r="AG689" s="7"/>
      <c r="AH689" s="8"/>
      <c r="AI689" s="7"/>
      <c r="AJ689" s="7"/>
      <c r="AK689" s="8"/>
      <c r="AL689" s="7"/>
      <c r="AM689" s="7"/>
      <c r="AN689" s="8"/>
      <c r="AO689" s="7"/>
      <c r="AP689" s="7"/>
      <c r="AQ689" s="8"/>
      <c r="AR689" s="7" t="s">
        <v>33</v>
      </c>
      <c r="AS689" s="7" t="s">
        <v>33</v>
      </c>
      <c r="AT689" s="8" t="s">
        <v>33</v>
      </c>
      <c r="AU689" s="7"/>
      <c r="AV689" s="7"/>
      <c r="AW689" s="8"/>
      <c r="AX689" s="7"/>
      <c r="AY689" s="7"/>
      <c r="AZ689" s="8"/>
      <c r="BA689" s="7"/>
      <c r="BB689" s="7"/>
      <c r="BC689" s="8" t="s">
        <v>33</v>
      </c>
      <c r="BD689" s="7" t="s">
        <v>33</v>
      </c>
      <c r="BE689" s="7" t="s">
        <v>33</v>
      </c>
      <c r="BF689" s="8" t="s">
        <v>33</v>
      </c>
      <c r="BG689" s="7"/>
      <c r="BH689" s="7"/>
      <c r="BI689" s="8"/>
      <c r="BJ689" s="7"/>
      <c r="BK689" s="7"/>
      <c r="BL689" s="8"/>
      <c r="BM689" s="7"/>
      <c r="BN689" s="7"/>
      <c r="BO689" s="8"/>
      <c r="BP689" s="7"/>
      <c r="BQ689" s="7"/>
      <c r="BR689" s="8"/>
      <c r="BS689" s="7"/>
      <c r="BT689" s="7"/>
      <c r="BU689" s="8"/>
      <c r="BV689" s="9" cm="1">
        <f t="array" ref="BV689">SUMPRODUCT((B689:BU689="X") * TIME(0, 20, 0))</f>
        <v>9.7222222222222238E-2</v>
      </c>
    </row>
    <row r="690" spans="1:74" x14ac:dyDescent="0.25">
      <c r="A690" s="10" t="s">
        <v>29</v>
      </c>
      <c r="AM690" s="1" t="s">
        <v>33</v>
      </c>
      <c r="AN690" s="3" t="s">
        <v>33</v>
      </c>
      <c r="AO690" s="1" t="s">
        <v>33</v>
      </c>
      <c r="AP690" s="1" t="s">
        <v>33</v>
      </c>
      <c r="AQ690" s="3" t="s">
        <v>33</v>
      </c>
      <c r="AU690" s="1" t="s">
        <v>33</v>
      </c>
      <c r="AV690" s="1" t="s">
        <v>33</v>
      </c>
      <c r="AW690" s="3" t="s">
        <v>33</v>
      </c>
      <c r="AX690" s="1" t="s">
        <v>33</v>
      </c>
      <c r="AY690" s="1" t="s">
        <v>33</v>
      </c>
      <c r="AZ690" s="3" t="s">
        <v>33</v>
      </c>
      <c r="BA690" s="1" t="s">
        <v>33</v>
      </c>
      <c r="BB690" s="1" t="s">
        <v>33</v>
      </c>
      <c r="BH690" s="1" t="s">
        <v>33</v>
      </c>
      <c r="BV690" s="11" cm="1">
        <f t="array" ref="BV690">SUMPRODUCT((B690:BU690="X") * TIME(0, 20, 0))</f>
        <v>0.1944444444444445</v>
      </c>
    </row>
    <row r="691" spans="1:74" x14ac:dyDescent="0.25">
      <c r="A691" s="10" t="s">
        <v>30</v>
      </c>
      <c r="BV691" s="11" cm="1">
        <f t="array" ref="BV691">SUMPRODUCT((B691:BU691="X") * TIME(0, 20, 0))</f>
        <v>0</v>
      </c>
    </row>
    <row r="692" spans="1:74" x14ac:dyDescent="0.25">
      <c r="A692" s="12" t="s">
        <v>31</v>
      </c>
      <c r="B692" s="13"/>
      <c r="C692" s="13"/>
      <c r="D692" s="14"/>
      <c r="E692" s="13"/>
      <c r="F692" s="13"/>
      <c r="G692" s="14"/>
      <c r="H692" s="13"/>
      <c r="I692" s="13"/>
      <c r="J692" s="14"/>
      <c r="K692" s="13"/>
      <c r="L692" s="13"/>
      <c r="M692" s="14"/>
      <c r="N692" s="13"/>
      <c r="O692" s="13"/>
      <c r="P692" s="14"/>
      <c r="Q692" s="13"/>
      <c r="R692" s="13"/>
      <c r="S692" s="14"/>
      <c r="T692" s="13"/>
      <c r="U692" s="13"/>
      <c r="V692" s="14"/>
      <c r="W692" s="13"/>
      <c r="X692" s="13"/>
      <c r="Y692" s="14"/>
      <c r="Z692" s="13"/>
      <c r="AA692" s="13"/>
      <c r="AB692" s="14"/>
      <c r="AC692" s="13"/>
      <c r="AD692" s="13"/>
      <c r="AE692" s="14"/>
      <c r="AF692" s="13"/>
      <c r="AG692" s="13"/>
      <c r="AH692" s="14"/>
      <c r="AI692" s="13"/>
      <c r="AJ692" s="13"/>
      <c r="AK692" s="14"/>
      <c r="AL692" s="13"/>
      <c r="AM692" s="13"/>
      <c r="AN692" s="14"/>
      <c r="AO692" s="13"/>
      <c r="AP692" s="13"/>
      <c r="AQ692" s="14"/>
      <c r="AR692" s="13"/>
      <c r="AS692" s="13"/>
      <c r="AT692" s="14"/>
      <c r="AU692" s="13"/>
      <c r="AV692" s="13"/>
      <c r="AW692" s="14"/>
      <c r="AX692" s="13"/>
      <c r="AY692" s="13"/>
      <c r="AZ692" s="14"/>
      <c r="BA692" s="13"/>
      <c r="BB692" s="13"/>
      <c r="BC692" s="14"/>
      <c r="BD692" s="13"/>
      <c r="BE692" s="13"/>
      <c r="BF692" s="14"/>
      <c r="BG692" s="13" t="s">
        <v>33</v>
      </c>
      <c r="BH692" s="13"/>
      <c r="BI692" s="14" t="s">
        <v>33</v>
      </c>
      <c r="BJ692" s="13"/>
      <c r="BK692" s="13"/>
      <c r="BL692" s="14"/>
      <c r="BM692" s="13"/>
      <c r="BN692" s="13"/>
      <c r="BO692" s="14"/>
      <c r="BP692" s="13"/>
      <c r="BQ692" s="13"/>
      <c r="BR692" s="14"/>
      <c r="BS692" s="13"/>
      <c r="BT692" s="13"/>
      <c r="BU692" s="14"/>
      <c r="BV692" s="15" cm="1">
        <f t="array" ref="BV692">SUMPRODUCT((B692:BU692="X") * TIME(0, 20, 0))</f>
        <v>2.7777777777777776E-2</v>
      </c>
    </row>
    <row r="693" spans="1:74" x14ac:dyDescent="0.25">
      <c r="A693" s="4">
        <v>45591</v>
      </c>
      <c r="B693" s="87">
        <v>0.29166666666666669</v>
      </c>
      <c r="C693" s="88"/>
      <c r="D693" s="88"/>
      <c r="E693" s="87">
        <v>0.33333333333333298</v>
      </c>
      <c r="F693" s="88"/>
      <c r="G693" s="88"/>
      <c r="H693" s="87">
        <v>0.375</v>
      </c>
      <c r="I693" s="88"/>
      <c r="J693" s="88"/>
      <c r="K693" s="87">
        <v>0.41666666666666702</v>
      </c>
      <c r="L693" s="88"/>
      <c r="M693" s="88"/>
      <c r="N693" s="87">
        <v>0.45833333333333298</v>
      </c>
      <c r="O693" s="88"/>
      <c r="P693" s="88"/>
      <c r="Q693" s="87">
        <v>0.5</v>
      </c>
      <c r="R693" s="88"/>
      <c r="S693" s="88"/>
      <c r="T693" s="87">
        <v>0.54166666666666696</v>
      </c>
      <c r="U693" s="88"/>
      <c r="V693" s="88"/>
      <c r="W693" s="87">
        <v>0.58333333333333304</v>
      </c>
      <c r="X693" s="88"/>
      <c r="Y693" s="88"/>
      <c r="Z693" s="87">
        <v>0.625</v>
      </c>
      <c r="AA693" s="88"/>
      <c r="AB693" s="88"/>
      <c r="AC693" s="87">
        <v>0.66666666666666696</v>
      </c>
      <c r="AD693" s="88"/>
      <c r="AE693" s="88"/>
      <c r="AF693" s="87">
        <v>0.70833333333333004</v>
      </c>
      <c r="AG693" s="88"/>
      <c r="AH693" s="88"/>
      <c r="AI693" s="87">
        <v>0.749999999999997</v>
      </c>
      <c r="AJ693" s="88"/>
      <c r="AK693" s="88"/>
      <c r="AL693" s="87">
        <v>0.79166666666666297</v>
      </c>
      <c r="AM693" s="88"/>
      <c r="AN693" s="88"/>
      <c r="AO693" s="87">
        <v>0.83333333333333004</v>
      </c>
      <c r="AP693" s="88"/>
      <c r="AQ693" s="88"/>
      <c r="AR693" s="87">
        <v>0.874999999999997</v>
      </c>
      <c r="AS693" s="88"/>
      <c r="AT693" s="88"/>
      <c r="AU693" s="87">
        <v>0.91666666666666297</v>
      </c>
      <c r="AV693" s="88"/>
      <c r="AW693" s="88"/>
      <c r="AX693" s="87">
        <v>0.95833333333333004</v>
      </c>
      <c r="AY693" s="88"/>
      <c r="AZ693" s="88"/>
      <c r="BA693" s="87">
        <v>0.999999999999997</v>
      </c>
      <c r="BB693" s="88"/>
      <c r="BC693" s="88"/>
      <c r="BD693" s="87">
        <v>1.0416666666666601</v>
      </c>
      <c r="BE693" s="88"/>
      <c r="BF693" s="88"/>
      <c r="BG693" s="87">
        <v>1.0833333333333299</v>
      </c>
      <c r="BH693" s="88"/>
      <c r="BI693" s="88"/>
      <c r="BJ693" s="87">
        <v>1.125</v>
      </c>
      <c r="BK693" s="88"/>
      <c r="BL693" s="88"/>
      <c r="BM693" s="87">
        <v>1.1666666666666601</v>
      </c>
      <c r="BN693" s="88"/>
      <c r="BO693" s="88"/>
      <c r="BP693" s="87">
        <v>1.2083333333333299</v>
      </c>
      <c r="BQ693" s="88"/>
      <c r="BR693" s="88"/>
      <c r="BS693" s="87">
        <v>1.25</v>
      </c>
      <c r="BT693" s="88"/>
      <c r="BU693" s="88"/>
      <c r="BV693" s="1" t="s">
        <v>0</v>
      </c>
    </row>
    <row r="694" spans="1:74" x14ac:dyDescent="0.25">
      <c r="A694" s="5" t="s">
        <v>32</v>
      </c>
      <c r="B694" s="7"/>
      <c r="C694" s="7"/>
      <c r="D694" s="8"/>
      <c r="E694" s="7"/>
      <c r="F694" s="7"/>
      <c r="G694" s="8"/>
      <c r="H694" s="7"/>
      <c r="I694" s="7"/>
      <c r="J694" s="8"/>
      <c r="K694" s="7"/>
      <c r="L694" s="7"/>
      <c r="M694" s="8"/>
      <c r="N694" s="7"/>
      <c r="O694" s="7"/>
      <c r="P694" s="8"/>
      <c r="Q694" s="7"/>
      <c r="R694" s="7"/>
      <c r="S694" s="8"/>
      <c r="T694" s="7"/>
      <c r="U694" s="7"/>
      <c r="V694" s="8"/>
      <c r="W694" s="7"/>
      <c r="X694" s="7"/>
      <c r="Y694" s="8"/>
      <c r="Z694" s="7"/>
      <c r="AA694" s="7"/>
      <c r="AB694" s="8"/>
      <c r="AC694" s="7"/>
      <c r="AD694" s="7"/>
      <c r="AE694" s="8"/>
      <c r="AF694" s="7"/>
      <c r="AG694" s="7"/>
      <c r="AH694" s="8"/>
      <c r="AI694" s="7"/>
      <c r="AJ694" s="7"/>
      <c r="AK694" s="8"/>
      <c r="AL694" s="7"/>
      <c r="AM694" s="7"/>
      <c r="AN694" s="8"/>
      <c r="AO694" s="7"/>
      <c r="AP694" s="7"/>
      <c r="AQ694" s="8"/>
      <c r="AR694" s="7" t="s">
        <v>33</v>
      </c>
      <c r="AS694" s="7"/>
      <c r="AT694" s="8"/>
      <c r="AU694" s="7"/>
      <c r="AV694" s="7"/>
      <c r="AW694" s="8" t="s">
        <v>33</v>
      </c>
      <c r="AX694" s="7" t="s">
        <v>33</v>
      </c>
      <c r="AY694" s="7" t="s">
        <v>33</v>
      </c>
      <c r="AZ694" s="8" t="s">
        <v>33</v>
      </c>
      <c r="BA694" s="7" t="s">
        <v>33</v>
      </c>
      <c r="BB694" s="7" t="s">
        <v>33</v>
      </c>
      <c r="BC694" s="8"/>
      <c r="BD694" s="7"/>
      <c r="BE694" s="7"/>
      <c r="BF694" s="8"/>
      <c r="BG694" s="7" t="s">
        <v>33</v>
      </c>
      <c r="BH694" s="7"/>
      <c r="BI694" s="8"/>
      <c r="BJ694" s="7"/>
      <c r="BK694" s="7" t="s">
        <v>33</v>
      </c>
      <c r="BL694" s="8" t="s">
        <v>33</v>
      </c>
      <c r="BM694" s="7" t="s">
        <v>33</v>
      </c>
      <c r="BN694" s="7" t="s">
        <v>33</v>
      </c>
      <c r="BO694" s="8" t="s">
        <v>33</v>
      </c>
      <c r="BP694" s="7"/>
      <c r="BQ694" s="7"/>
      <c r="BR694" s="8"/>
      <c r="BS694" s="7"/>
      <c r="BT694" s="7"/>
      <c r="BU694" s="8"/>
      <c r="BV694" s="9" cm="1">
        <f t="array" ref="BV694">SUMPRODUCT((B694:BU694="X") * TIME(0, 20, 0))</f>
        <v>0.18055555555555561</v>
      </c>
    </row>
    <row r="695" spans="1:74" x14ac:dyDescent="0.25">
      <c r="A695" s="10" t="s">
        <v>29</v>
      </c>
      <c r="AS695" s="1" t="s">
        <v>33</v>
      </c>
      <c r="AT695" s="3" t="s">
        <v>33</v>
      </c>
      <c r="AU695" s="1" t="s">
        <v>33</v>
      </c>
      <c r="BC695" s="3" t="s">
        <v>33</v>
      </c>
      <c r="BD695" s="1" t="s">
        <v>33</v>
      </c>
      <c r="BE695" s="1" t="s">
        <v>33</v>
      </c>
      <c r="BF695" s="3" t="s">
        <v>33</v>
      </c>
      <c r="BV695" s="11" cm="1">
        <f t="array" ref="BV695">SUMPRODUCT((B695:BU695="X") * TIME(0, 20, 0))</f>
        <v>9.7222222222222238E-2</v>
      </c>
    </row>
    <row r="696" spans="1:74" x14ac:dyDescent="0.25">
      <c r="A696" s="10" t="s">
        <v>30</v>
      </c>
      <c r="BV696" s="11" cm="1">
        <f t="array" ref="BV696">SUMPRODUCT((B696:BU696="X") * TIME(0, 20, 0))</f>
        <v>0</v>
      </c>
    </row>
    <row r="697" spans="1:74" x14ac:dyDescent="0.25">
      <c r="A697" s="12" t="s">
        <v>31</v>
      </c>
      <c r="B697" s="13"/>
      <c r="C697" s="13"/>
      <c r="D697" s="14"/>
      <c r="E697" s="13"/>
      <c r="F697" s="13"/>
      <c r="G697" s="14"/>
      <c r="H697" s="13"/>
      <c r="I697" s="13"/>
      <c r="J697" s="14"/>
      <c r="K697" s="13"/>
      <c r="L697" s="13"/>
      <c r="M697" s="14"/>
      <c r="N697" s="13"/>
      <c r="O697" s="13"/>
      <c r="P697" s="14"/>
      <c r="Q697" s="13"/>
      <c r="R697" s="13"/>
      <c r="S697" s="14"/>
      <c r="T697" s="13"/>
      <c r="U697" s="13"/>
      <c r="V697" s="14"/>
      <c r="W697" s="13"/>
      <c r="X697" s="13"/>
      <c r="Y697" s="14"/>
      <c r="Z697" s="13"/>
      <c r="AA697" s="13"/>
      <c r="AB697" s="14"/>
      <c r="AC697" s="13"/>
      <c r="AD697" s="13"/>
      <c r="AE697" s="14"/>
      <c r="AF697" s="13"/>
      <c r="AG697" s="13"/>
      <c r="AH697" s="14"/>
      <c r="AI697" s="13"/>
      <c r="AJ697" s="13"/>
      <c r="AK697" s="14" t="s">
        <v>33</v>
      </c>
      <c r="AL697" s="13" t="s">
        <v>33</v>
      </c>
      <c r="AM697" s="13" t="s">
        <v>33</v>
      </c>
      <c r="AN697" s="14" t="s">
        <v>33</v>
      </c>
      <c r="AO697" s="13" t="s">
        <v>33</v>
      </c>
      <c r="AP697" s="13" t="s">
        <v>33</v>
      </c>
      <c r="AQ697" s="14" t="s">
        <v>33</v>
      </c>
      <c r="AR697" s="13"/>
      <c r="AS697" s="13"/>
      <c r="AT697" s="14"/>
      <c r="AU697" s="13"/>
      <c r="AV697" s="13" t="s">
        <v>33</v>
      </c>
      <c r="AW697" s="14"/>
      <c r="AX697" s="13"/>
      <c r="AY697" s="13"/>
      <c r="AZ697" s="14"/>
      <c r="BA697" s="13"/>
      <c r="BB697" s="13"/>
      <c r="BC697" s="14"/>
      <c r="BD697" s="13"/>
      <c r="BE697" s="13"/>
      <c r="BF697" s="14"/>
      <c r="BG697" s="13"/>
      <c r="BH697" s="13" t="s">
        <v>33</v>
      </c>
      <c r="BI697" s="14" t="s">
        <v>33</v>
      </c>
      <c r="BJ697" s="13" t="s">
        <v>33</v>
      </c>
      <c r="BK697" s="13"/>
      <c r="BL697" s="14"/>
      <c r="BM697" s="13"/>
      <c r="BN697" s="13"/>
      <c r="BO697" s="14"/>
      <c r="BP697" s="13" t="s">
        <v>33</v>
      </c>
      <c r="BQ697" s="13"/>
      <c r="BR697" s="14"/>
      <c r="BS697" s="13"/>
      <c r="BT697" s="13"/>
      <c r="BU697" s="14"/>
      <c r="BV697" s="15" cm="1">
        <f t="array" ref="BV697">SUMPRODUCT((B697:BU697="X") * TIME(0, 20, 0))</f>
        <v>0.16666666666666671</v>
      </c>
    </row>
    <row r="698" spans="1:74" x14ac:dyDescent="0.25">
      <c r="A698" s="4">
        <v>45592</v>
      </c>
      <c r="B698" s="87">
        <v>0.29166666666666669</v>
      </c>
      <c r="C698" s="88"/>
      <c r="D698" s="88"/>
      <c r="E698" s="87">
        <v>0.33333333333333298</v>
      </c>
      <c r="F698" s="88"/>
      <c r="G698" s="88"/>
      <c r="H698" s="87">
        <v>0.375</v>
      </c>
      <c r="I698" s="88"/>
      <c r="J698" s="88"/>
      <c r="K698" s="87">
        <v>0.41666666666666702</v>
      </c>
      <c r="L698" s="88"/>
      <c r="M698" s="88"/>
      <c r="N698" s="87">
        <v>0.45833333333333298</v>
      </c>
      <c r="O698" s="88"/>
      <c r="P698" s="88"/>
      <c r="Q698" s="87">
        <v>0.5</v>
      </c>
      <c r="R698" s="88"/>
      <c r="S698" s="88"/>
      <c r="T698" s="87">
        <v>0.54166666666666696</v>
      </c>
      <c r="U698" s="88"/>
      <c r="V698" s="88"/>
      <c r="W698" s="87">
        <v>0.58333333333333304</v>
      </c>
      <c r="X698" s="88"/>
      <c r="Y698" s="88"/>
      <c r="Z698" s="87">
        <v>0.625</v>
      </c>
      <c r="AA698" s="88"/>
      <c r="AB698" s="88"/>
      <c r="AC698" s="87">
        <v>0.66666666666666696</v>
      </c>
      <c r="AD698" s="88"/>
      <c r="AE698" s="88"/>
      <c r="AF698" s="87">
        <v>0.70833333333333004</v>
      </c>
      <c r="AG698" s="88"/>
      <c r="AH698" s="88"/>
      <c r="AI698" s="87">
        <v>0.749999999999997</v>
      </c>
      <c r="AJ698" s="88"/>
      <c r="AK698" s="88"/>
      <c r="AL698" s="87">
        <v>0.79166666666666297</v>
      </c>
      <c r="AM698" s="88"/>
      <c r="AN698" s="88"/>
      <c r="AO698" s="87">
        <v>0.83333333333333004</v>
      </c>
      <c r="AP698" s="88"/>
      <c r="AQ698" s="88"/>
      <c r="AR698" s="87">
        <v>0.874999999999997</v>
      </c>
      <c r="AS698" s="88"/>
      <c r="AT698" s="88"/>
      <c r="AU698" s="87">
        <v>0.91666666666666297</v>
      </c>
      <c r="AV698" s="88"/>
      <c r="AW698" s="88"/>
      <c r="AX698" s="87">
        <v>0.95833333333333004</v>
      </c>
      <c r="AY698" s="88"/>
      <c r="AZ698" s="88"/>
      <c r="BA698" s="87">
        <v>0.999999999999997</v>
      </c>
      <c r="BB698" s="88"/>
      <c r="BC698" s="88"/>
      <c r="BD698" s="87">
        <v>1.0416666666666601</v>
      </c>
      <c r="BE698" s="88"/>
      <c r="BF698" s="88"/>
      <c r="BG698" s="87">
        <v>1.0833333333333299</v>
      </c>
      <c r="BH698" s="88"/>
      <c r="BI698" s="88"/>
      <c r="BJ698" s="87">
        <v>1.125</v>
      </c>
      <c r="BK698" s="88"/>
      <c r="BL698" s="88"/>
      <c r="BM698" s="87">
        <v>1.1666666666666601</v>
      </c>
      <c r="BN698" s="88"/>
      <c r="BO698" s="88"/>
      <c r="BP698" s="87">
        <v>1.2083333333333299</v>
      </c>
      <c r="BQ698" s="88"/>
      <c r="BR698" s="88"/>
      <c r="BS698" s="87">
        <v>1.25</v>
      </c>
      <c r="BT698" s="88"/>
      <c r="BU698" s="88"/>
      <c r="BV698" s="1" t="s">
        <v>0</v>
      </c>
    </row>
    <row r="699" spans="1:74" x14ac:dyDescent="0.25">
      <c r="A699" s="5" t="s">
        <v>32</v>
      </c>
      <c r="B699" s="7"/>
      <c r="C699" s="7"/>
      <c r="D699" s="8"/>
      <c r="E699" s="7"/>
      <c r="F699" s="7"/>
      <c r="G699" s="8"/>
      <c r="H699" s="7"/>
      <c r="I699" s="7"/>
      <c r="J699" s="8"/>
      <c r="K699" s="7"/>
      <c r="L699" s="7"/>
      <c r="M699" s="8"/>
      <c r="N699" s="7"/>
      <c r="O699" s="7"/>
      <c r="P699" s="8"/>
      <c r="Q699" s="7"/>
      <c r="R699" s="7"/>
      <c r="S699" s="8"/>
      <c r="T699" s="7"/>
      <c r="U699" s="7"/>
      <c r="V699" s="8"/>
      <c r="W699" s="7"/>
      <c r="X699" s="7"/>
      <c r="Y699" s="8"/>
      <c r="Z699" s="7"/>
      <c r="AA699" s="7"/>
      <c r="AB699" s="8"/>
      <c r="AC699" s="7"/>
      <c r="AD699" s="7"/>
      <c r="AE699" s="8"/>
      <c r="AF699" s="7"/>
      <c r="AG699" s="7"/>
      <c r="AH699" s="8"/>
      <c r="AI699" s="7"/>
      <c r="AJ699" s="7"/>
      <c r="AK699" s="8"/>
      <c r="AL699" s="7"/>
      <c r="AM699" s="7"/>
      <c r="AN699" s="8"/>
      <c r="AO699" s="7"/>
      <c r="AP699" s="7"/>
      <c r="AQ699" s="8"/>
      <c r="AR699" s="7"/>
      <c r="AS699" s="7"/>
      <c r="AT699" s="8" t="s">
        <v>33</v>
      </c>
      <c r="AU699" s="7" t="s">
        <v>33</v>
      </c>
      <c r="AV699" s="7"/>
      <c r="AW699" s="8"/>
      <c r="AX699" s="7"/>
      <c r="AY699" s="7"/>
      <c r="AZ699" s="8"/>
      <c r="BA699" s="7"/>
      <c r="BB699" s="7"/>
      <c r="BC699" s="8" t="s">
        <v>33</v>
      </c>
      <c r="BD699" s="7" t="s">
        <v>33</v>
      </c>
      <c r="BE699" s="7" t="s">
        <v>33</v>
      </c>
      <c r="BF699" s="8" t="s">
        <v>33</v>
      </c>
      <c r="BG699" s="7" t="s">
        <v>33</v>
      </c>
      <c r="BH699" s="7"/>
      <c r="BI699" s="8"/>
      <c r="BJ699" s="7"/>
      <c r="BK699" s="7"/>
      <c r="BL699" s="8"/>
      <c r="BM699" s="7"/>
      <c r="BN699" s="7" t="s">
        <v>33</v>
      </c>
      <c r="BO699" s="8" t="s">
        <v>33</v>
      </c>
      <c r="BP699" s="7" t="s">
        <v>33</v>
      </c>
      <c r="BQ699" s="7"/>
      <c r="BR699" s="8"/>
      <c r="BS699" s="7"/>
      <c r="BT699" s="7"/>
      <c r="BU699" s="8"/>
      <c r="BV699" s="9" cm="1">
        <f t="array" ref="BV699">SUMPRODUCT((B699:BU699="X") * TIME(0, 20, 0))</f>
        <v>0.13888888888888892</v>
      </c>
    </row>
    <row r="700" spans="1:74" x14ac:dyDescent="0.25">
      <c r="A700" s="10" t="s">
        <v>29</v>
      </c>
      <c r="AN700" s="3" t="s">
        <v>33</v>
      </c>
      <c r="AO700" s="1" t="s">
        <v>33</v>
      </c>
      <c r="AP700" s="1" t="s">
        <v>33</v>
      </c>
      <c r="AQ700" s="3" t="s">
        <v>33</v>
      </c>
      <c r="AR700" s="1" t="s">
        <v>33</v>
      </c>
      <c r="AS700" s="1" t="s">
        <v>33</v>
      </c>
      <c r="AV700" s="1" t="s">
        <v>33</v>
      </c>
      <c r="AW700" s="3" t="s">
        <v>33</v>
      </c>
      <c r="AX700" s="1" t="s">
        <v>33</v>
      </c>
      <c r="BH700" s="1" t="s">
        <v>33</v>
      </c>
      <c r="BI700" s="3" t="s">
        <v>33</v>
      </c>
      <c r="BJ700" s="1" t="s">
        <v>33</v>
      </c>
      <c r="BK700" s="1" t="s">
        <v>33</v>
      </c>
      <c r="BV700" s="11" cm="1">
        <f t="array" ref="BV700">SUMPRODUCT((B700:BU700="X") * TIME(0, 20, 0))</f>
        <v>0.18055555555555561</v>
      </c>
    </row>
    <row r="701" spans="1:74" x14ac:dyDescent="0.25">
      <c r="A701" s="10" t="s">
        <v>30</v>
      </c>
      <c r="BV701" s="11" cm="1">
        <f t="array" ref="BV701">SUMPRODUCT((B701:BU701="X") * TIME(0, 20, 0))</f>
        <v>0</v>
      </c>
    </row>
    <row r="702" spans="1:74" x14ac:dyDescent="0.25">
      <c r="A702" s="12" t="s">
        <v>31</v>
      </c>
      <c r="B702" s="13"/>
      <c r="C702" s="13"/>
      <c r="D702" s="14"/>
      <c r="E702" s="13"/>
      <c r="F702" s="13"/>
      <c r="G702" s="14"/>
      <c r="H702" s="13"/>
      <c r="I702" s="13"/>
      <c r="J702" s="14"/>
      <c r="K702" s="13"/>
      <c r="L702" s="13"/>
      <c r="M702" s="14"/>
      <c r="N702" s="13"/>
      <c r="O702" s="13"/>
      <c r="P702" s="14"/>
      <c r="Q702" s="13"/>
      <c r="R702" s="13"/>
      <c r="S702" s="14"/>
      <c r="T702" s="13"/>
      <c r="U702" s="13"/>
      <c r="V702" s="14"/>
      <c r="W702" s="13"/>
      <c r="X702" s="13"/>
      <c r="Y702" s="14"/>
      <c r="Z702" s="13"/>
      <c r="AA702" s="13"/>
      <c r="AB702" s="14"/>
      <c r="AC702" s="13"/>
      <c r="AD702" s="13"/>
      <c r="AE702" s="14"/>
      <c r="AF702" s="13"/>
      <c r="AG702" s="13"/>
      <c r="AH702" s="14"/>
      <c r="AI702" s="13"/>
      <c r="AJ702" s="13"/>
      <c r="AK702" s="14"/>
      <c r="AL702" s="13"/>
      <c r="AM702" s="13"/>
      <c r="AN702" s="14"/>
      <c r="AO702" s="13"/>
      <c r="AP702" s="13"/>
      <c r="AQ702" s="14"/>
      <c r="AR702" s="13"/>
      <c r="AS702" s="13"/>
      <c r="AT702" s="14"/>
      <c r="AU702" s="13"/>
      <c r="AV702" s="13"/>
      <c r="AW702" s="14"/>
      <c r="AX702" s="13"/>
      <c r="AY702" s="13" t="s">
        <v>33</v>
      </c>
      <c r="AZ702" s="14" t="s">
        <v>33</v>
      </c>
      <c r="BA702" s="13" t="s">
        <v>33</v>
      </c>
      <c r="BB702" s="13" t="s">
        <v>33</v>
      </c>
      <c r="BC702" s="14"/>
      <c r="BD702" s="13"/>
      <c r="BE702" s="13"/>
      <c r="BF702" s="14"/>
      <c r="BG702" s="13"/>
      <c r="BH702" s="13"/>
      <c r="BI702" s="14"/>
      <c r="BJ702" s="13"/>
      <c r="BK702" s="13"/>
      <c r="BL702" s="14" t="s">
        <v>33</v>
      </c>
      <c r="BM702" s="13" t="s">
        <v>33</v>
      </c>
      <c r="BN702" s="13"/>
      <c r="BO702" s="14"/>
      <c r="BP702" s="13"/>
      <c r="BQ702" s="13"/>
      <c r="BR702" s="14"/>
      <c r="BS702" s="13"/>
      <c r="BT702" s="13"/>
      <c r="BU702" s="14"/>
      <c r="BV702" s="15" cm="1">
        <f t="array" ref="BV702">SUMPRODUCT((B702:BU702="X") * TIME(0, 20, 0))</f>
        <v>8.3333333333333343E-2</v>
      </c>
    </row>
    <row r="703" spans="1:74" x14ac:dyDescent="0.25">
      <c r="A703" s="4">
        <v>45593</v>
      </c>
      <c r="B703" s="87">
        <v>0.29166666666666669</v>
      </c>
      <c r="C703" s="88"/>
      <c r="D703" s="88"/>
      <c r="E703" s="87">
        <v>0.33333333333333298</v>
      </c>
      <c r="F703" s="88"/>
      <c r="G703" s="88"/>
      <c r="H703" s="87">
        <v>0.375</v>
      </c>
      <c r="I703" s="88"/>
      <c r="J703" s="88"/>
      <c r="K703" s="87">
        <v>0.41666666666666702</v>
      </c>
      <c r="L703" s="88"/>
      <c r="M703" s="88"/>
      <c r="N703" s="87">
        <v>0.45833333333333298</v>
      </c>
      <c r="O703" s="88"/>
      <c r="P703" s="88"/>
      <c r="Q703" s="87">
        <v>0.5</v>
      </c>
      <c r="R703" s="88"/>
      <c r="S703" s="88"/>
      <c r="T703" s="87">
        <v>0.54166666666666696</v>
      </c>
      <c r="U703" s="88"/>
      <c r="V703" s="88"/>
      <c r="W703" s="87">
        <v>0.58333333333333304</v>
      </c>
      <c r="X703" s="88"/>
      <c r="Y703" s="88"/>
      <c r="Z703" s="87">
        <v>0.625</v>
      </c>
      <c r="AA703" s="88"/>
      <c r="AB703" s="88"/>
      <c r="AC703" s="87">
        <v>0.66666666666666696</v>
      </c>
      <c r="AD703" s="88"/>
      <c r="AE703" s="88"/>
      <c r="AF703" s="87">
        <v>0.70833333333333004</v>
      </c>
      <c r="AG703" s="88"/>
      <c r="AH703" s="88"/>
      <c r="AI703" s="87">
        <v>0.749999999999997</v>
      </c>
      <c r="AJ703" s="88"/>
      <c r="AK703" s="88"/>
      <c r="AL703" s="87">
        <v>0.79166666666666297</v>
      </c>
      <c r="AM703" s="88"/>
      <c r="AN703" s="88"/>
      <c r="AO703" s="87">
        <v>0.83333333333333004</v>
      </c>
      <c r="AP703" s="88"/>
      <c r="AQ703" s="88"/>
      <c r="AR703" s="87">
        <v>0.874999999999997</v>
      </c>
      <c r="AS703" s="88"/>
      <c r="AT703" s="88"/>
      <c r="AU703" s="87">
        <v>0.91666666666666297</v>
      </c>
      <c r="AV703" s="88"/>
      <c r="AW703" s="88"/>
      <c r="AX703" s="87">
        <v>0.95833333333333004</v>
      </c>
      <c r="AY703" s="88"/>
      <c r="AZ703" s="88"/>
      <c r="BA703" s="87">
        <v>0.999999999999997</v>
      </c>
      <c r="BB703" s="88"/>
      <c r="BC703" s="88"/>
      <c r="BD703" s="87">
        <v>1.0416666666666601</v>
      </c>
      <c r="BE703" s="88"/>
      <c r="BF703" s="88"/>
      <c r="BG703" s="87">
        <v>1.0833333333333299</v>
      </c>
      <c r="BH703" s="88"/>
      <c r="BI703" s="88"/>
      <c r="BJ703" s="87">
        <v>1.125</v>
      </c>
      <c r="BK703" s="88"/>
      <c r="BL703" s="88"/>
      <c r="BM703" s="87">
        <v>1.1666666666666601</v>
      </c>
      <c r="BN703" s="88"/>
      <c r="BO703" s="88"/>
      <c r="BP703" s="87">
        <v>1.2083333333333299</v>
      </c>
      <c r="BQ703" s="88"/>
      <c r="BR703" s="88"/>
      <c r="BS703" s="87">
        <v>1.25</v>
      </c>
      <c r="BT703" s="88"/>
      <c r="BU703" s="88"/>
      <c r="BV703" s="1" t="s">
        <v>0</v>
      </c>
    </row>
    <row r="704" spans="1:74" x14ac:dyDescent="0.25">
      <c r="A704" s="5" t="s">
        <v>32</v>
      </c>
      <c r="B704" s="7"/>
      <c r="C704" s="7"/>
      <c r="D704" s="8"/>
      <c r="E704" s="7"/>
      <c r="F704" s="7"/>
      <c r="G704" s="8"/>
      <c r="H704" s="7"/>
      <c r="I704" s="7"/>
      <c r="J704" s="8"/>
      <c r="K704" s="7"/>
      <c r="L704" s="7"/>
      <c r="M704" s="8"/>
      <c r="N704" s="7"/>
      <c r="O704" s="7"/>
      <c r="P704" s="8"/>
      <c r="Q704" s="7"/>
      <c r="R704" s="7"/>
      <c r="S704" s="8"/>
      <c r="T704" s="7"/>
      <c r="U704" s="7"/>
      <c r="V704" s="8"/>
      <c r="W704" s="7"/>
      <c r="X704" s="7"/>
      <c r="Y704" s="8"/>
      <c r="Z704" s="7"/>
      <c r="AA704" s="7"/>
      <c r="AB704" s="8"/>
      <c r="AC704" s="7"/>
      <c r="AD704" s="7"/>
      <c r="AE704" s="8"/>
      <c r="AF704" s="7"/>
      <c r="AG704" s="7"/>
      <c r="AH704" s="8"/>
      <c r="AI704" s="7"/>
      <c r="AJ704" s="7"/>
      <c r="AK704" s="8"/>
      <c r="AL704" s="7"/>
      <c r="AM704" s="7"/>
      <c r="AN704" s="8"/>
      <c r="AO704" s="7" t="s">
        <v>33</v>
      </c>
      <c r="AP704" s="7" t="s">
        <v>33</v>
      </c>
      <c r="AQ704" s="8" t="s">
        <v>33</v>
      </c>
      <c r="AR704" s="7" t="s">
        <v>33</v>
      </c>
      <c r="AS704" s="7"/>
      <c r="AT704" s="8"/>
      <c r="AU704" s="7"/>
      <c r="AV704" s="7"/>
      <c r="AW704" s="8"/>
      <c r="AX704" s="7"/>
      <c r="AY704" s="7" t="s">
        <v>33</v>
      </c>
      <c r="AZ704" s="8" t="s">
        <v>33</v>
      </c>
      <c r="BA704" s="7" t="s">
        <v>33</v>
      </c>
      <c r="BB704" s="7" t="s">
        <v>33</v>
      </c>
      <c r="BC704" s="8" t="s">
        <v>33</v>
      </c>
      <c r="BD704" s="7"/>
      <c r="BE704" s="7"/>
      <c r="BF704" s="8"/>
      <c r="BG704" s="7"/>
      <c r="BH704" s="7"/>
      <c r="BI704" s="8"/>
      <c r="BJ704" s="7"/>
      <c r="BK704" s="7"/>
      <c r="BL704" s="8"/>
      <c r="BM704" s="7"/>
      <c r="BN704" s="7"/>
      <c r="BO704" s="8"/>
      <c r="BP704" s="7" t="s">
        <v>33</v>
      </c>
      <c r="BQ704" s="7" t="s">
        <v>78</v>
      </c>
      <c r="BR704" s="8"/>
      <c r="BS704" s="7"/>
      <c r="BT704" s="7"/>
      <c r="BU704" s="8"/>
      <c r="BV704" s="9" cm="1">
        <f t="array" ref="BV704">SUMPRODUCT((B704:BU704="X") * TIME(0, 20, 0))</f>
        <v>0.13888888888888892</v>
      </c>
    </row>
    <row r="705" spans="1:146" x14ac:dyDescent="0.25">
      <c r="A705" s="10" t="s">
        <v>29</v>
      </c>
      <c r="AT705" s="3" t="s">
        <v>33</v>
      </c>
      <c r="AU705" s="1" t="s">
        <v>33</v>
      </c>
      <c r="AV705" s="1" t="s">
        <v>33</v>
      </c>
      <c r="AW705" s="3" t="s">
        <v>33</v>
      </c>
      <c r="AX705" s="1" t="s">
        <v>33</v>
      </c>
      <c r="BK705" s="1" t="s">
        <v>33</v>
      </c>
      <c r="BL705" s="3" t="s">
        <v>33</v>
      </c>
      <c r="BM705" s="1" t="s">
        <v>33</v>
      </c>
      <c r="BN705" s="1" t="s">
        <v>33</v>
      </c>
      <c r="BO705" s="3" t="s">
        <v>33</v>
      </c>
      <c r="BV705" s="11" cm="1">
        <f t="array" ref="BV705">SUMPRODUCT((B705:BU705="X") * TIME(0, 20, 0))</f>
        <v>0.13888888888888892</v>
      </c>
    </row>
    <row r="706" spans="1:146" x14ac:dyDescent="0.25">
      <c r="A706" s="10" t="s">
        <v>30</v>
      </c>
      <c r="AS706" s="1" t="s">
        <v>33</v>
      </c>
      <c r="BJ706" s="1" t="s">
        <v>33</v>
      </c>
      <c r="BV706" s="11" cm="1">
        <f t="array" ref="BV706">SUMPRODUCT((B706:BU706="X") * TIME(0, 20, 0))</f>
        <v>2.7777777777777776E-2</v>
      </c>
    </row>
    <row r="707" spans="1:146" x14ac:dyDescent="0.25">
      <c r="A707" s="12" t="s">
        <v>31</v>
      </c>
      <c r="B707" s="13"/>
      <c r="C707" s="13"/>
      <c r="D707" s="14"/>
      <c r="E707" s="13"/>
      <c r="F707" s="13"/>
      <c r="G707" s="14"/>
      <c r="H707" s="13"/>
      <c r="I707" s="13"/>
      <c r="J707" s="14"/>
      <c r="K707" s="13"/>
      <c r="L707" s="13"/>
      <c r="M707" s="14"/>
      <c r="N707" s="13"/>
      <c r="O707" s="13"/>
      <c r="P707" s="14"/>
      <c r="Q707" s="13"/>
      <c r="R707" s="13"/>
      <c r="S707" s="14"/>
      <c r="T707" s="13"/>
      <c r="U707" s="13"/>
      <c r="V707" s="14"/>
      <c r="W707" s="13"/>
      <c r="X707" s="13"/>
      <c r="Y707" s="14"/>
      <c r="Z707" s="13"/>
      <c r="AA707" s="13"/>
      <c r="AB707" s="14"/>
      <c r="AC707" s="13"/>
      <c r="AD707" s="13"/>
      <c r="AE707" s="14"/>
      <c r="AF707" s="13"/>
      <c r="AG707" s="13"/>
      <c r="AH707" s="14"/>
      <c r="AI707" s="13"/>
      <c r="AJ707" s="13"/>
      <c r="AK707" s="14" t="s">
        <v>33</v>
      </c>
      <c r="AL707" s="13" t="s">
        <v>33</v>
      </c>
      <c r="AM707" s="13" t="s">
        <v>33</v>
      </c>
      <c r="AN707" s="14" t="s">
        <v>33</v>
      </c>
      <c r="AO707" s="13"/>
      <c r="AP707" s="13"/>
      <c r="AQ707" s="14"/>
      <c r="AR707" s="13"/>
      <c r="AS707" s="13"/>
      <c r="AT707" s="14"/>
      <c r="AU707" s="13"/>
      <c r="AV707" s="13"/>
      <c r="AW707" s="14"/>
      <c r="AX707" s="13"/>
      <c r="AY707" s="13"/>
      <c r="AZ707" s="14"/>
      <c r="BA707" s="13"/>
      <c r="BB707" s="13"/>
      <c r="BC707" s="14"/>
      <c r="BD707" s="13" t="s">
        <v>33</v>
      </c>
      <c r="BE707" s="13" t="s">
        <v>33</v>
      </c>
      <c r="BF707" s="14" t="s">
        <v>33</v>
      </c>
      <c r="BG707" s="13" t="s">
        <v>33</v>
      </c>
      <c r="BH707" s="13" t="s">
        <v>33</v>
      </c>
      <c r="BI707" s="14" t="s">
        <v>33</v>
      </c>
      <c r="BJ707" s="13"/>
      <c r="BK707" s="13"/>
      <c r="BL707" s="14"/>
      <c r="BM707" s="13"/>
      <c r="BN707" s="13"/>
      <c r="BO707" s="14"/>
      <c r="BP707" s="13"/>
      <c r="BQ707" s="13"/>
      <c r="BR707" s="14"/>
      <c r="BS707" s="13"/>
      <c r="BT707" s="13"/>
      <c r="BU707" s="14"/>
      <c r="BV707" s="15" cm="1">
        <f t="array" ref="BV707">SUMPRODUCT((B707:BU707="X") * TIME(0, 20, 0))</f>
        <v>0.13888888888888892</v>
      </c>
    </row>
    <row r="708" spans="1:146" x14ac:dyDescent="0.25">
      <c r="A708" s="4">
        <v>45594</v>
      </c>
      <c r="B708" s="87">
        <v>0.29166666666666669</v>
      </c>
      <c r="C708" s="88"/>
      <c r="D708" s="88"/>
      <c r="E708" s="87">
        <v>0.33333333333333298</v>
      </c>
      <c r="F708" s="88"/>
      <c r="G708" s="88"/>
      <c r="H708" s="87">
        <v>0.375</v>
      </c>
      <c r="I708" s="88"/>
      <c r="J708" s="88"/>
      <c r="K708" s="87">
        <v>0.41666666666666702</v>
      </c>
      <c r="L708" s="88"/>
      <c r="M708" s="88"/>
      <c r="N708" s="87">
        <v>0.45833333333333298</v>
      </c>
      <c r="O708" s="88"/>
      <c r="P708" s="88"/>
      <c r="Q708" s="87">
        <v>0.5</v>
      </c>
      <c r="R708" s="88"/>
      <c r="S708" s="88"/>
      <c r="T708" s="87">
        <v>0.54166666666666696</v>
      </c>
      <c r="U708" s="88"/>
      <c r="V708" s="88"/>
      <c r="W708" s="87">
        <v>0.58333333333333304</v>
      </c>
      <c r="X708" s="88"/>
      <c r="Y708" s="88"/>
      <c r="Z708" s="87">
        <v>0.625</v>
      </c>
      <c r="AA708" s="88"/>
      <c r="AB708" s="88"/>
      <c r="AC708" s="87">
        <v>0.66666666666666696</v>
      </c>
      <c r="AD708" s="88"/>
      <c r="AE708" s="88"/>
      <c r="AF708" s="87">
        <v>0.70833333333333004</v>
      </c>
      <c r="AG708" s="88"/>
      <c r="AH708" s="88"/>
      <c r="AI708" s="87">
        <v>0.749999999999997</v>
      </c>
      <c r="AJ708" s="88"/>
      <c r="AK708" s="88"/>
      <c r="AL708" s="87">
        <v>0.79166666666666297</v>
      </c>
      <c r="AM708" s="88"/>
      <c r="AN708" s="88"/>
      <c r="AO708" s="87">
        <v>0.83333333333333004</v>
      </c>
      <c r="AP708" s="88"/>
      <c r="AQ708" s="88"/>
      <c r="AR708" s="87">
        <v>0.874999999999997</v>
      </c>
      <c r="AS708" s="88"/>
      <c r="AT708" s="88"/>
      <c r="AU708" s="87">
        <v>0.91666666666666297</v>
      </c>
      <c r="AV708" s="88"/>
      <c r="AW708" s="88"/>
      <c r="AX708" s="87">
        <v>0.95833333333333004</v>
      </c>
      <c r="AY708" s="88"/>
      <c r="AZ708" s="88"/>
      <c r="BA708" s="87">
        <v>0.999999999999997</v>
      </c>
      <c r="BB708" s="88"/>
      <c r="BC708" s="88"/>
      <c r="BD708" s="87">
        <v>1.0416666666666601</v>
      </c>
      <c r="BE708" s="88"/>
      <c r="BF708" s="88"/>
      <c r="BG708" s="87">
        <v>1.0833333333333299</v>
      </c>
      <c r="BH708" s="88"/>
      <c r="BI708" s="88"/>
      <c r="BJ708" s="87">
        <v>1.125</v>
      </c>
      <c r="BK708" s="88"/>
      <c r="BL708" s="88"/>
      <c r="BM708" s="87">
        <v>1.1666666666666601</v>
      </c>
      <c r="BN708" s="88"/>
      <c r="BO708" s="88"/>
      <c r="BP708" s="87">
        <v>1.2083333333333299</v>
      </c>
      <c r="BQ708" s="88"/>
      <c r="BR708" s="88"/>
      <c r="BS708" s="87">
        <v>1.25</v>
      </c>
      <c r="BT708" s="88"/>
      <c r="BU708" s="88"/>
      <c r="BV708" s="1" t="s">
        <v>0</v>
      </c>
    </row>
    <row r="709" spans="1:146" x14ac:dyDescent="0.25">
      <c r="A709" s="5" t="s">
        <v>32</v>
      </c>
      <c r="B709" s="7"/>
      <c r="C709" s="7"/>
      <c r="D709" s="8"/>
      <c r="E709" s="7"/>
      <c r="F709" s="7"/>
      <c r="G709" s="8"/>
      <c r="H709" s="7"/>
      <c r="I709" s="7"/>
      <c r="J709" s="8"/>
      <c r="K709" s="7"/>
      <c r="L709" s="7"/>
      <c r="M709" s="8"/>
      <c r="N709" s="7"/>
      <c r="O709" s="7"/>
      <c r="P709" s="8"/>
      <c r="Q709" s="7"/>
      <c r="R709" s="7"/>
      <c r="S709" s="8"/>
      <c r="T709" s="7"/>
      <c r="U709" s="7"/>
      <c r="V709" s="8"/>
      <c r="W709" s="7"/>
      <c r="X709" s="7"/>
      <c r="Y709" s="8"/>
      <c r="Z709" s="7"/>
      <c r="AA709" s="7"/>
      <c r="AB709" s="8"/>
      <c r="AC709" s="7"/>
      <c r="AD709" s="7"/>
      <c r="AE709" s="8"/>
      <c r="AF709" s="7"/>
      <c r="AG709" s="7"/>
      <c r="AH709" s="8"/>
      <c r="AI709" s="7"/>
      <c r="AJ709" s="7"/>
      <c r="AK709" s="8"/>
      <c r="AL709" s="7"/>
      <c r="AM709" s="7"/>
      <c r="AN709" s="8"/>
      <c r="AO709" s="7"/>
      <c r="AP709" s="7"/>
      <c r="AQ709" s="8"/>
      <c r="AR709" s="7"/>
      <c r="AS709" s="7"/>
      <c r="AT709" s="8"/>
      <c r="AU709" s="7"/>
      <c r="AV709" s="7"/>
      <c r="AW709" s="8"/>
      <c r="AX709" s="7"/>
      <c r="AY709" s="7"/>
      <c r="AZ709" s="8"/>
      <c r="BA709" s="7"/>
      <c r="BB709" s="7"/>
      <c r="BC709" s="8"/>
      <c r="BD709" s="7"/>
      <c r="BE709" s="7"/>
      <c r="BF709" s="8"/>
      <c r="BG709" s="7"/>
      <c r="BH709" s="7"/>
      <c r="BI709" s="8"/>
      <c r="BJ709" s="7"/>
      <c r="BK709" s="7"/>
      <c r="BL709" s="8"/>
      <c r="BM709" s="7"/>
      <c r="BN709" s="7"/>
      <c r="BO709" s="8"/>
      <c r="BP709" s="7"/>
      <c r="BQ709" s="7"/>
      <c r="BR709" s="8"/>
      <c r="BS709" s="7"/>
      <c r="BT709" s="7"/>
      <c r="BU709" s="8"/>
      <c r="BV709" s="9" cm="1">
        <f t="array" ref="BV709">SUMPRODUCT((B709:BU709="X") * TIME(0, 20, 0))</f>
        <v>0</v>
      </c>
    </row>
    <row r="710" spans="1:146" x14ac:dyDescent="0.25">
      <c r="A710" s="10" t="s">
        <v>29</v>
      </c>
      <c r="BV710" s="11" cm="1">
        <f t="array" ref="BV710">SUMPRODUCT((B710:BU710="X") * TIME(0, 20, 0))</f>
        <v>0</v>
      </c>
    </row>
    <row r="711" spans="1:146" x14ac:dyDescent="0.25">
      <c r="A711" s="10" t="s">
        <v>30</v>
      </c>
      <c r="BV711" s="11" cm="1">
        <f t="array" ref="BV711">SUMPRODUCT((B711:BU711="X") * TIME(0, 20, 0))</f>
        <v>0</v>
      </c>
    </row>
    <row r="712" spans="1:146" x14ac:dyDescent="0.25">
      <c r="A712" s="12" t="s">
        <v>31</v>
      </c>
      <c r="B712" s="13"/>
      <c r="C712" s="13"/>
      <c r="BV712" s="15" cm="1">
        <f t="array" ref="BV712">SUMPRODUCT((B712:BU712="X") * TIME(0, 20, 0))</f>
        <v>0</v>
      </c>
    </row>
    <row r="713" spans="1:146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</row>
    <row r="714" spans="1:146" x14ac:dyDescent="0.25">
      <c r="B714" s="85">
        <v>0.29166666666666669</v>
      </c>
      <c r="C714" s="86"/>
      <c r="D714" s="86"/>
      <c r="E714" s="85">
        <v>0.33333333333333298</v>
      </c>
      <c r="F714" s="86"/>
      <c r="G714" s="86"/>
      <c r="H714" s="85">
        <v>0.375</v>
      </c>
      <c r="I714" s="86"/>
      <c r="J714" s="86"/>
      <c r="K714" s="85">
        <v>0.41666666666666702</v>
      </c>
      <c r="L714" s="86"/>
      <c r="M714" s="86"/>
      <c r="N714" s="85">
        <v>0.45833333333333298</v>
      </c>
      <c r="O714" s="86"/>
      <c r="P714" s="86"/>
      <c r="Q714" s="85">
        <v>0.5</v>
      </c>
      <c r="R714" s="86"/>
      <c r="S714" s="86"/>
      <c r="T714" s="85">
        <v>0.54166666666666696</v>
      </c>
      <c r="U714" s="86"/>
      <c r="V714" s="86"/>
      <c r="W714" s="85">
        <v>0.58333333333333304</v>
      </c>
      <c r="X714" s="86"/>
      <c r="Y714" s="86"/>
      <c r="Z714" s="85">
        <v>0.625</v>
      </c>
      <c r="AA714" s="86"/>
      <c r="AB714" s="86"/>
      <c r="AC714" s="85">
        <v>0.66666666666666696</v>
      </c>
      <c r="AD714" s="86"/>
      <c r="AE714" s="86"/>
      <c r="AF714" s="85">
        <v>0.70833333333333004</v>
      </c>
      <c r="AG714" s="86"/>
      <c r="AH714" s="86"/>
      <c r="AI714" s="85">
        <v>0.749999999999997</v>
      </c>
      <c r="AJ714" s="86"/>
      <c r="AK714" s="86"/>
      <c r="AL714" s="85">
        <v>0.79166666666666297</v>
      </c>
      <c r="AM714" s="86"/>
      <c r="AN714" s="86"/>
      <c r="AO714" s="85">
        <v>0.83333333333333004</v>
      </c>
      <c r="AP714" s="86"/>
      <c r="AQ714" s="86"/>
      <c r="AR714" s="85">
        <v>0.874999999999997</v>
      </c>
      <c r="AS714" s="86"/>
      <c r="AT714" s="86"/>
      <c r="AU714" s="85">
        <v>0.91666666666666297</v>
      </c>
      <c r="AV714" s="86"/>
      <c r="AW714" s="86"/>
      <c r="AX714" s="85">
        <v>0.95833333333333004</v>
      </c>
      <c r="AY714" s="86"/>
      <c r="AZ714" s="86"/>
      <c r="BA714" s="85">
        <v>0.999999999999997</v>
      </c>
      <c r="BB714" s="86"/>
      <c r="BC714" s="86"/>
      <c r="BD714" s="85">
        <v>1.0416666666666601</v>
      </c>
      <c r="BE714" s="86"/>
      <c r="BF714" s="86"/>
      <c r="BG714" s="85">
        <v>1.0833333333333299</v>
      </c>
      <c r="BH714" s="86"/>
      <c r="BI714" s="86"/>
      <c r="BJ714" s="85">
        <v>1.125</v>
      </c>
      <c r="BK714" s="86"/>
      <c r="BL714" s="86"/>
      <c r="BM714" s="85">
        <v>1.1666666666666601</v>
      </c>
      <c r="BN714" s="86"/>
      <c r="BO714" s="86"/>
      <c r="BP714" s="85">
        <v>1.2083333333333299</v>
      </c>
      <c r="BQ714" s="86"/>
      <c r="BR714" s="86"/>
      <c r="BS714" s="85">
        <v>1.25</v>
      </c>
      <c r="BT714" s="86"/>
      <c r="BU714" s="86"/>
      <c r="BW714" s="85">
        <v>0.29166666666666669</v>
      </c>
      <c r="BX714" s="86"/>
      <c r="BY714" s="86"/>
      <c r="BZ714" s="85">
        <v>0.33333333333333298</v>
      </c>
      <c r="CA714" s="86"/>
      <c r="CB714" s="86"/>
      <c r="CC714" s="85">
        <v>0.375</v>
      </c>
      <c r="CD714" s="86"/>
      <c r="CE714" s="86"/>
      <c r="CF714" s="85">
        <v>0.41666666666666702</v>
      </c>
      <c r="CG714" s="86"/>
      <c r="CH714" s="86"/>
      <c r="CI714" s="85">
        <v>0.45833333333333298</v>
      </c>
      <c r="CJ714" s="86"/>
      <c r="CK714" s="86"/>
      <c r="CL714" s="85">
        <v>0.5</v>
      </c>
      <c r="CM714" s="86"/>
      <c r="CN714" s="86"/>
      <c r="CO714" s="85">
        <v>0.54166666666666696</v>
      </c>
      <c r="CP714" s="86"/>
      <c r="CQ714" s="86"/>
      <c r="CR714" s="85">
        <v>0.58333333333333304</v>
      </c>
      <c r="CS714" s="86"/>
      <c r="CT714" s="86"/>
      <c r="CU714" s="85">
        <v>0.625</v>
      </c>
      <c r="CV714" s="86"/>
      <c r="CW714" s="86"/>
      <c r="CX714" s="85">
        <v>0.66666666666666696</v>
      </c>
      <c r="CY714" s="86"/>
      <c r="CZ714" s="86"/>
      <c r="DA714" s="85">
        <v>0.70833333333333004</v>
      </c>
      <c r="DB714" s="86"/>
      <c r="DC714" s="86"/>
      <c r="DD714" s="85">
        <v>0.749999999999997</v>
      </c>
      <c r="DE714" s="86"/>
      <c r="DF714" s="86"/>
      <c r="DG714" s="85">
        <v>0.79166666666666297</v>
      </c>
      <c r="DH714" s="86"/>
      <c r="DI714" s="86"/>
      <c r="DJ714" s="85">
        <v>0.83333333333333004</v>
      </c>
      <c r="DK714" s="86"/>
      <c r="DL714" s="86"/>
      <c r="DM714" s="85">
        <v>0.874999999999997</v>
      </c>
      <c r="DN714" s="86"/>
      <c r="DO714" s="86"/>
      <c r="DP714" s="85">
        <v>0.91666666666666297</v>
      </c>
      <c r="DQ714" s="86"/>
      <c r="DR714" s="86"/>
      <c r="DS714" s="85">
        <v>0.95833333333333004</v>
      </c>
      <c r="DT714" s="86"/>
      <c r="DU714" s="86"/>
      <c r="DV714" s="85">
        <v>0.999999999999997</v>
      </c>
      <c r="DW714" s="86"/>
      <c r="DX714" s="86"/>
      <c r="DY714" s="85">
        <v>1.0416666666666601</v>
      </c>
      <c r="DZ714" s="86"/>
      <c r="EA714" s="86"/>
      <c r="EB714" s="85">
        <v>1.0833333333333299</v>
      </c>
      <c r="EC714" s="86"/>
      <c r="ED714" s="86"/>
      <c r="EE714" s="85">
        <v>1.125</v>
      </c>
      <c r="EF714" s="86"/>
      <c r="EG714" s="86"/>
      <c r="EH714" s="85">
        <v>1.1666666666666601</v>
      </c>
      <c r="EI714" s="86"/>
      <c r="EJ714" s="86"/>
      <c r="EK714" s="85">
        <v>1.2083333333333299</v>
      </c>
      <c r="EL714" s="86"/>
      <c r="EM714" s="86"/>
      <c r="EN714" s="85">
        <v>1.25</v>
      </c>
      <c r="EO714" s="86"/>
      <c r="EP714" s="86"/>
    </row>
    <row r="715" spans="1:146" x14ac:dyDescent="0.25">
      <c r="B715" s="20">
        <f t="array" ref="B715">SUM(IF(B539="X", TIME(0, 20, 0), 0), IF(B544="X", TIME(0, 20, 0), 0), IF(B549="X", TIME(0, 20, 0), 0), IF(B554="X", TIME(0, 20, 0), 0), IF(B559="X", TIME(0, 20, 0), 0), IF(B564="X", TIME(0, 20, 0), 0), IF(B569="X", TIME(0, 20, 0), 0), IF(B574="X", TIME(0, 20, 0), 0), IF(B579="X", TIME(0, 20, 0), 0), IF(B584="X", TIME(0, 20, 0), 0), IF(B589="X", TIME(0, 20, 0), 0), IF(B594="X", TIME(0, 20, 0), 0), IF(B599="X", TIME(0, 20, 0), 0), IF(B604="X", TIME(0, 20, 0), 0), IF(B609="X", TIME(0, 20, 0), 0), IF(B614="X", TIME(0, 20, 0), 0), IF(B619="X", TIME(0, 20, 0), 0), IF(B624="X", TIME(0, 20, 0), 0), IF(B629="X", TIME(0, 20, 0), 0), IF(B634="X", TIME(0, 20, 0), 0), IF(B639="X", TIME(0, 20, 0), 0), IF(B644="X", TIME(0, 20, 0), 0), IF(B649="X", TIME(0, 20, 0), 0), IF(B654="X", TIME(0, 20, 0), 0), IF(B659="X", TIME(0, 20, 0), 0), IF(B664="X", TIME(0, 20, 0), 0), IF(B669="X", TIME(0, 20, 0), 0), IF(B674="X", TIME(0, 20, 0), 0), IF(B679="X", TIME(0, 20, 0), 0), IF(B684="X", TIME(0, 20, 0), 0), IF(B689="X", TIME(0, 20, 0), 0), IF(B694="X", TIME(0, 20, 0), 0), IF(B699="X", TIME(0, 20, 0), 0), IF(B704="X", TIME(0, 20, 0), 0), IF(B709="X", TIME(0, 20, 0), 0))</f>
        <v>0</v>
      </c>
      <c r="C715" s="20">
        <f t="array" ref="C715">SUM(IF(C539="X", TIME(0, 20, 0), 0), IF(C544="X", TIME(0, 20, 0), 0), IF(C549="X", TIME(0, 20, 0), 0), IF(C554="X", TIME(0, 20, 0), 0), IF(C559="X", TIME(0, 20, 0), 0), IF(C564="X", TIME(0, 20, 0), 0), IF(C569="X", TIME(0, 20, 0), 0), IF(C574="X", TIME(0, 20, 0), 0), IF(C579="X", TIME(0, 20, 0), 0), IF(C584="X", TIME(0, 20, 0), 0), IF(C589="X", TIME(0, 20, 0), 0), IF(C594="X", TIME(0, 20, 0), 0), IF(C599="X", TIME(0, 20, 0), 0), IF(C604="X", TIME(0, 20, 0), 0), IF(C609="X", TIME(0, 20, 0), 0), IF(C614="X", TIME(0, 20, 0), 0), IF(C619="X", TIME(0, 20, 0), 0), IF(C624="X", TIME(0, 20, 0), 0), IF(C629="X", TIME(0, 20, 0), 0), IF(C634="X", TIME(0, 20, 0), 0), IF(C639="X", TIME(0, 20, 0), 0), IF(C644="X", TIME(0, 20, 0), 0), IF(C649="X", TIME(0, 20, 0), 0), IF(C654="X", TIME(0, 20, 0), 0), IF(C659="X", TIME(0, 20, 0), 0), IF(C664="X", TIME(0, 20, 0), 0), IF(C669="X", TIME(0, 20, 0), 0), IF(C674="X", TIME(0, 20, 0), 0), IF(C679="X", TIME(0, 20, 0), 0), IF(C684="X", TIME(0, 20, 0), 0), IF(C689="X", TIME(0, 20, 0), 0), IF(C694="X", TIME(0, 20, 0), 0), IF(C699="X", TIME(0, 20, 0), 0), IF(C704="X", TIME(0, 20, 0), 0), IF(C709="X", TIME(0, 20, 0), 0))</f>
        <v>0</v>
      </c>
      <c r="D715" s="20">
        <f t="array" ref="D715">SUM(IF(D539="X", TIME(0, 20, 0), 0), IF(D544="X", TIME(0, 20, 0), 0), IF(D549="X", TIME(0, 20, 0), 0), IF(D554="X", TIME(0, 20, 0), 0), IF(D559="X", TIME(0, 20, 0), 0), IF(D564="X", TIME(0, 20, 0), 0), IF(D569="X", TIME(0, 20, 0), 0), IF(D574="X", TIME(0, 20, 0), 0), IF(D579="X", TIME(0, 20, 0), 0), IF(D584="X", TIME(0, 20, 0), 0), IF(D589="X", TIME(0, 20, 0), 0), IF(D594="X", TIME(0, 20, 0), 0), IF(D599="X", TIME(0, 20, 0), 0), IF(D604="X", TIME(0, 20, 0), 0), IF(D609="X", TIME(0, 20, 0), 0), IF(D614="X", TIME(0, 20, 0), 0), IF(D619="X", TIME(0, 20, 0), 0), IF(D624="X", TIME(0, 20, 0), 0), IF(D629="X", TIME(0, 20, 0), 0), IF(D634="X", TIME(0, 20, 0), 0), IF(D639="X", TIME(0, 20, 0), 0), IF(D644="X", TIME(0, 20, 0), 0), IF(D649="X", TIME(0, 20, 0), 0), IF(D654="X", TIME(0, 20, 0), 0), IF(D659="X", TIME(0, 20, 0), 0), IF(D664="X", TIME(0, 20, 0), 0), IF(D669="X", TIME(0, 20, 0), 0), IF(D674="X", TIME(0, 20, 0), 0), IF(D679="X", TIME(0, 20, 0), 0), IF(D684="X", TIME(0, 20, 0), 0), IF(D689="X", TIME(0, 20, 0), 0), IF(D694="X", TIME(0, 20, 0), 0), IF(D699="X", TIME(0, 20, 0), 0), IF(D704="X", TIME(0, 20, 0), 0), IF(D709="X", TIME(0, 20, 0), 0))</f>
        <v>0</v>
      </c>
      <c r="E715" s="20">
        <f t="array" ref="E715">SUM(IF(E539="X", TIME(0, 20, 0), 0), IF(E544="X", TIME(0, 20, 0), 0), IF(E549="X", TIME(0, 20, 0), 0), IF(E554="X", TIME(0, 20, 0), 0), IF(E559="X", TIME(0, 20, 0), 0), IF(E564="X", TIME(0, 20, 0), 0), IF(E569="X", TIME(0, 20, 0), 0), IF(E574="X", TIME(0, 20, 0), 0), IF(E579="X", TIME(0, 20, 0), 0), IF(E584="X", TIME(0, 20, 0), 0), IF(E589="X", TIME(0, 20, 0), 0), IF(E594="X", TIME(0, 20, 0), 0), IF(E599="X", TIME(0, 20, 0), 0), IF(E604="X", TIME(0, 20, 0), 0), IF(E609="X", TIME(0, 20, 0), 0), IF(E614="X", TIME(0, 20, 0), 0), IF(E619="X", TIME(0, 20, 0), 0), IF(E624="X", TIME(0, 20, 0), 0), IF(E629="X", TIME(0, 20, 0), 0), IF(E634="X", TIME(0, 20, 0), 0), IF(E639="X", TIME(0, 20, 0), 0), IF(E644="X", TIME(0, 20, 0), 0), IF(E649="X", TIME(0, 20, 0), 0), IF(E654="X", TIME(0, 20, 0), 0), IF(E659="X", TIME(0, 20, 0), 0), IF(E664="X", TIME(0, 20, 0), 0), IF(E669="X", TIME(0, 20, 0), 0), IF(E674="X", TIME(0, 20, 0), 0), IF(E679="X", TIME(0, 20, 0), 0), IF(E684="X", TIME(0, 20, 0), 0), IF(E689="X", TIME(0, 20, 0), 0), IF(E694="X", TIME(0, 20, 0), 0), IF(E699="X", TIME(0, 20, 0), 0), IF(E704="X", TIME(0, 20, 0), 0), IF(E709="X", TIME(0, 20, 0), 0))</f>
        <v>0</v>
      </c>
      <c r="F715" s="20">
        <f t="array" ref="F715">SUM(IF(F539="X", TIME(0, 20, 0), 0), IF(F544="X", TIME(0, 20, 0), 0), IF(F549="X", TIME(0, 20, 0), 0), IF(F554="X", TIME(0, 20, 0), 0), IF(F559="X", TIME(0, 20, 0), 0), IF(F564="X", TIME(0, 20, 0), 0), IF(F569="X", TIME(0, 20, 0), 0), IF(F574="X", TIME(0, 20, 0), 0), IF(F579="X", TIME(0, 20, 0), 0), IF(F584="X", TIME(0, 20, 0), 0), IF(F589="X", TIME(0, 20, 0), 0), IF(F594="X", TIME(0, 20, 0), 0), IF(F599="X", TIME(0, 20, 0), 0), IF(F604="X", TIME(0, 20, 0), 0), IF(F609="X", TIME(0, 20, 0), 0), IF(F614="X", TIME(0, 20, 0), 0), IF(F619="X", TIME(0, 20, 0), 0), IF(F624="X", TIME(0, 20, 0), 0), IF(F629="X", TIME(0, 20, 0), 0), IF(F634="X", TIME(0, 20, 0), 0), IF(F639="X", TIME(0, 20, 0), 0), IF(F644="X", TIME(0, 20, 0), 0), IF(F649="X", TIME(0, 20, 0), 0), IF(F654="X", TIME(0, 20, 0), 0), IF(F659="X", TIME(0, 20, 0), 0), IF(F664="X", TIME(0, 20, 0), 0), IF(F669="X", TIME(0, 20, 0), 0), IF(F674="X", TIME(0, 20, 0), 0), IF(F679="X", TIME(0, 20, 0), 0), IF(F684="X", TIME(0, 20, 0), 0), IF(F689="X", TIME(0, 20, 0), 0), IF(F694="X", TIME(0, 20, 0), 0), IF(F699="X", TIME(0, 20, 0), 0), IF(F704="X", TIME(0, 20, 0), 0), IF(F709="X", TIME(0, 20, 0), 0))</f>
        <v>0</v>
      </c>
      <c r="G715" s="20">
        <f t="array" ref="G715">SUM(IF(G539="X", TIME(0, 20, 0), 0), IF(G544="X", TIME(0, 20, 0), 0), IF(G549="X", TIME(0, 20, 0), 0), IF(G554="X", TIME(0, 20, 0), 0), IF(G559="X", TIME(0, 20, 0), 0), IF(G564="X", TIME(0, 20, 0), 0), IF(G569="X", TIME(0, 20, 0), 0), IF(G574="X", TIME(0, 20, 0), 0), IF(G579="X", TIME(0, 20, 0), 0), IF(G584="X", TIME(0, 20, 0), 0), IF(G589="X", TIME(0, 20, 0), 0), IF(G594="X", TIME(0, 20, 0), 0), IF(G599="X", TIME(0, 20, 0), 0), IF(G604="X", TIME(0, 20, 0), 0), IF(G609="X", TIME(0, 20, 0), 0), IF(G614="X", TIME(0, 20, 0), 0), IF(G619="X", TIME(0, 20, 0), 0), IF(G624="X", TIME(0, 20, 0), 0), IF(G629="X", TIME(0, 20, 0), 0), IF(G634="X", TIME(0, 20, 0), 0), IF(G639="X", TIME(0, 20, 0), 0), IF(G644="X", TIME(0, 20, 0), 0), IF(G649="X", TIME(0, 20, 0), 0), IF(G654="X", TIME(0, 20, 0), 0), IF(G659="X", TIME(0, 20, 0), 0), IF(G664="X", TIME(0, 20, 0), 0), IF(G669="X", TIME(0, 20, 0), 0), IF(G674="X", TIME(0, 20, 0), 0), IF(G679="X", TIME(0, 20, 0), 0), IF(G684="X", TIME(0, 20, 0), 0), IF(G689="X", TIME(0, 20, 0), 0), IF(G694="X", TIME(0, 20, 0), 0), IF(G699="X", TIME(0, 20, 0), 0), IF(G704="X", TIME(0, 20, 0), 0), IF(G709="X", TIME(0, 20, 0), 0))</f>
        <v>0</v>
      </c>
      <c r="H715" s="20">
        <f t="array" ref="H715">SUM(IF(H539="X", TIME(0, 20, 0), 0), IF(H544="X", TIME(0, 20, 0), 0), IF(H549="X", TIME(0, 20, 0), 0), IF(H554="X", TIME(0, 20, 0), 0), IF(H559="X", TIME(0, 20, 0), 0), IF(H564="X", TIME(0, 20, 0), 0), IF(H569="X", TIME(0, 20, 0), 0), IF(H574="X", TIME(0, 20, 0), 0), IF(H579="X", TIME(0, 20, 0), 0), IF(H584="X", TIME(0, 20, 0), 0), IF(H589="X", TIME(0, 20, 0), 0), IF(H594="X", TIME(0, 20, 0), 0), IF(H599="X", TIME(0, 20, 0), 0), IF(H604="X", TIME(0, 20, 0), 0), IF(H609="X", TIME(0, 20, 0), 0), IF(H614="X", TIME(0, 20, 0), 0), IF(H619="X", TIME(0, 20, 0), 0), IF(H624="X", TIME(0, 20, 0), 0), IF(H629="X", TIME(0, 20, 0), 0), IF(H634="X", TIME(0, 20, 0), 0), IF(H639="X", TIME(0, 20, 0), 0), IF(H644="X", TIME(0, 20, 0), 0), IF(H649="X", TIME(0, 20, 0), 0), IF(H654="X", TIME(0, 20, 0), 0), IF(H659="X", TIME(0, 20, 0), 0), IF(H664="X", TIME(0, 20, 0), 0), IF(H669="X", TIME(0, 20, 0), 0), IF(H674="X", TIME(0, 20, 0), 0), IF(H679="X", TIME(0, 20, 0), 0), IF(H684="X", TIME(0, 20, 0), 0), IF(H689="X", TIME(0, 20, 0), 0), IF(H694="X", TIME(0, 20, 0), 0), IF(H699="X", TIME(0, 20, 0), 0), IF(H704="X", TIME(0, 20, 0), 0), IF(H709="X", TIME(0, 20, 0), 0))</f>
        <v>0</v>
      </c>
      <c r="I715" s="20">
        <f t="array" ref="I715">SUM(IF(I539="X", TIME(0, 20, 0), 0), IF(I544="X", TIME(0, 20, 0), 0), IF(I549="X", TIME(0, 20, 0), 0), IF(I554="X", TIME(0, 20, 0), 0), IF(I559="X", TIME(0, 20, 0), 0), IF(I564="X", TIME(0, 20, 0), 0), IF(I569="X", TIME(0, 20, 0), 0), IF(I574="X", TIME(0, 20, 0), 0), IF(I579="X", TIME(0, 20, 0), 0), IF(I584="X", TIME(0, 20, 0), 0), IF(I589="X", TIME(0, 20, 0), 0), IF(I594="X", TIME(0, 20, 0), 0), IF(I599="X", TIME(0, 20, 0), 0), IF(I604="X", TIME(0, 20, 0), 0), IF(I609="X", TIME(0, 20, 0), 0), IF(I614="X", TIME(0, 20, 0), 0), IF(I619="X", TIME(0, 20, 0), 0), IF(I624="X", TIME(0, 20, 0), 0), IF(I629="X", TIME(0, 20, 0), 0), IF(I634="X", TIME(0, 20, 0), 0), IF(I639="X", TIME(0, 20, 0), 0), IF(I644="X", TIME(0, 20, 0), 0), IF(I649="X", TIME(0, 20, 0), 0), IF(I654="X", TIME(0, 20, 0), 0), IF(I659="X", TIME(0, 20, 0), 0), IF(I664="X", TIME(0, 20, 0), 0), IF(I669="X", TIME(0, 20, 0), 0), IF(I674="X", TIME(0, 20, 0), 0), IF(I679="X", TIME(0, 20, 0), 0), IF(I684="X", TIME(0, 20, 0), 0), IF(I689="X", TIME(0, 20, 0), 0), IF(I694="X", TIME(0, 20, 0), 0), IF(I699="X", TIME(0, 20, 0), 0), IF(I704="X", TIME(0, 20, 0), 0), IF(I709="X", TIME(0, 20, 0), 0))</f>
        <v>0</v>
      </c>
      <c r="J715" s="20">
        <f t="array" ref="J715">SUM(IF(J539="X", TIME(0, 20, 0), 0), IF(J544="X", TIME(0, 20, 0), 0), IF(J549="X", TIME(0, 20, 0), 0), IF(J554="X", TIME(0, 20, 0), 0), IF(J559="X", TIME(0, 20, 0), 0), IF(J564="X", TIME(0, 20, 0), 0), IF(J569="X", TIME(0, 20, 0), 0), IF(J574="X", TIME(0, 20, 0), 0), IF(J579="X", TIME(0, 20, 0), 0), IF(J584="X", TIME(0, 20, 0), 0), IF(J589="X", TIME(0, 20, 0), 0), IF(J594="X", TIME(0, 20, 0), 0), IF(J599="X", TIME(0, 20, 0), 0), IF(J604="X", TIME(0, 20, 0), 0), IF(J609="X", TIME(0, 20, 0), 0), IF(J614="X", TIME(0, 20, 0), 0), IF(J619="X", TIME(0, 20, 0), 0), IF(J624="X", TIME(0, 20, 0), 0), IF(J629="X", TIME(0, 20, 0), 0), IF(J634="X", TIME(0, 20, 0), 0), IF(J639="X", TIME(0, 20, 0), 0), IF(J644="X", TIME(0, 20, 0), 0), IF(J649="X", TIME(0, 20, 0), 0), IF(J654="X", TIME(0, 20, 0), 0), IF(J659="X", TIME(0, 20, 0), 0), IF(J664="X", TIME(0, 20, 0), 0), IF(J669="X", TIME(0, 20, 0), 0), IF(J674="X", TIME(0, 20, 0), 0), IF(J679="X", TIME(0, 20, 0), 0), IF(J684="X", TIME(0, 20, 0), 0), IF(J689="X", TIME(0, 20, 0), 0), IF(J694="X", TIME(0, 20, 0), 0), IF(J699="X", TIME(0, 20, 0), 0), IF(J704="X", TIME(0, 20, 0), 0), IF(J709="X", TIME(0, 20, 0), 0))</f>
        <v>0</v>
      </c>
      <c r="K715" s="20">
        <f t="array" ref="K715">SUM(IF(K539="X", TIME(0, 20, 0), 0), IF(K544="X", TIME(0, 20, 0), 0), IF(K549="X", TIME(0, 20, 0), 0), IF(K554="X", TIME(0, 20, 0), 0), IF(K559="X", TIME(0, 20, 0), 0), IF(K564="X", TIME(0, 20, 0), 0), IF(K569="X", TIME(0, 20, 0), 0), IF(K574="X", TIME(0, 20, 0), 0), IF(K579="X", TIME(0, 20, 0), 0), IF(K584="X", TIME(0, 20, 0), 0), IF(K589="X", TIME(0, 20, 0), 0), IF(K594="X", TIME(0, 20, 0), 0), IF(K599="X", TIME(0, 20, 0), 0), IF(K604="X", TIME(0, 20, 0), 0), IF(K609="X", TIME(0, 20, 0), 0), IF(K614="X", TIME(0, 20, 0), 0), IF(K619="X", TIME(0, 20, 0), 0), IF(K624="X", TIME(0, 20, 0), 0), IF(K629="X", TIME(0, 20, 0), 0), IF(K634="X", TIME(0, 20, 0), 0), IF(K639="X", TIME(0, 20, 0), 0), IF(K644="X", TIME(0, 20, 0), 0), IF(K649="X", TIME(0, 20, 0), 0), IF(K654="X", TIME(0, 20, 0), 0), IF(K659="X", TIME(0, 20, 0), 0), IF(K664="X", TIME(0, 20, 0), 0), IF(K669="X", TIME(0, 20, 0), 0), IF(K674="X", TIME(0, 20, 0), 0), IF(K679="X", TIME(0, 20, 0), 0), IF(K684="X", TIME(0, 20, 0), 0), IF(K689="X", TIME(0, 20, 0), 0), IF(K694="X", TIME(0, 20, 0), 0), IF(K699="X", TIME(0, 20, 0), 0), IF(K704="X", TIME(0, 20, 0), 0), IF(K709="X", TIME(0, 20, 0), 0))</f>
        <v>0</v>
      </c>
      <c r="L715" s="20">
        <f t="array" ref="L715">SUM(IF(L539="X", TIME(0, 20, 0), 0), IF(L544="X", TIME(0, 20, 0), 0), IF(L549="X", TIME(0, 20, 0), 0), IF(L554="X", TIME(0, 20, 0), 0), IF(L559="X", TIME(0, 20, 0), 0), IF(L564="X", TIME(0, 20, 0), 0), IF(L569="X", TIME(0, 20, 0), 0), IF(L574="X", TIME(0, 20, 0), 0), IF(L579="X", TIME(0, 20, 0), 0), IF(L584="X", TIME(0, 20, 0), 0), IF(L589="X", TIME(0, 20, 0), 0), IF(L594="X", TIME(0, 20, 0), 0), IF(L599="X", TIME(0, 20, 0), 0), IF(L604="X", TIME(0, 20, 0), 0), IF(L609="X", TIME(0, 20, 0), 0), IF(L614="X", TIME(0, 20, 0), 0), IF(L619="X", TIME(0, 20, 0), 0), IF(L624="X", TIME(0, 20, 0), 0), IF(L629="X", TIME(0, 20, 0), 0), IF(L634="X", TIME(0, 20, 0), 0), IF(L639="X", TIME(0, 20, 0), 0), IF(L644="X", TIME(0, 20, 0), 0), IF(L649="X", TIME(0, 20, 0), 0), IF(L654="X", TIME(0, 20, 0), 0), IF(L659="X", TIME(0, 20, 0), 0), IF(L664="X", TIME(0, 20, 0), 0), IF(L669="X", TIME(0, 20, 0), 0), IF(L674="X", TIME(0, 20, 0), 0), IF(L679="X", TIME(0, 20, 0), 0), IF(L684="X", TIME(0, 20, 0), 0), IF(L689="X", TIME(0, 20, 0), 0), IF(L694="X", TIME(0, 20, 0), 0), IF(L699="X", TIME(0, 20, 0), 0), IF(L704="X", TIME(0, 20, 0), 0), IF(L709="X", TIME(0, 20, 0), 0))</f>
        <v>0</v>
      </c>
      <c r="M715" s="20">
        <f t="array" ref="M715">SUM(IF(M539="X", TIME(0, 20, 0), 0), IF(M544="X", TIME(0, 20, 0), 0), IF(M549="X", TIME(0, 20, 0), 0), IF(M554="X", TIME(0, 20, 0), 0), IF(M559="X", TIME(0, 20, 0), 0), IF(M564="X", TIME(0, 20, 0), 0), IF(M569="X", TIME(0, 20, 0), 0), IF(M574="X", TIME(0, 20, 0), 0), IF(M579="X", TIME(0, 20, 0), 0), IF(M584="X", TIME(0, 20, 0), 0), IF(M589="X", TIME(0, 20, 0), 0), IF(M594="X", TIME(0, 20, 0), 0), IF(M599="X", TIME(0, 20, 0), 0), IF(M604="X", TIME(0, 20, 0), 0), IF(M609="X", TIME(0, 20, 0), 0), IF(M614="X", TIME(0, 20, 0), 0), IF(M619="X", TIME(0, 20, 0), 0), IF(M624="X", TIME(0, 20, 0), 0), IF(M629="X", TIME(0, 20, 0), 0), IF(M634="X", TIME(0, 20, 0), 0), IF(M639="X", TIME(0, 20, 0), 0), IF(M644="X", TIME(0, 20, 0), 0), IF(M649="X", TIME(0, 20, 0), 0), IF(M654="X", TIME(0, 20, 0), 0), IF(M659="X", TIME(0, 20, 0), 0), IF(M664="X", TIME(0, 20, 0), 0), IF(M669="X", TIME(0, 20, 0), 0), IF(M674="X", TIME(0, 20, 0), 0), IF(M679="X", TIME(0, 20, 0), 0), IF(M684="X", TIME(0, 20, 0), 0), IF(M689="X", TIME(0, 20, 0), 0), IF(M694="X", TIME(0, 20, 0), 0), IF(M699="X", TIME(0, 20, 0), 0), IF(M704="X", TIME(0, 20, 0), 0), IF(M709="X", TIME(0, 20, 0), 0))</f>
        <v>0</v>
      </c>
      <c r="N715" s="20">
        <f t="array" ref="N715">SUM(IF(N539="X", TIME(0, 20, 0), 0), IF(N544="X", TIME(0, 20, 0), 0), IF(N549="X", TIME(0, 20, 0), 0), IF(N554="X", TIME(0, 20, 0), 0), IF(N559="X", TIME(0, 20, 0), 0), IF(N564="X", TIME(0, 20, 0), 0), IF(N569="X", TIME(0, 20, 0), 0), IF(N574="X", TIME(0, 20, 0), 0), IF(N579="X", TIME(0, 20, 0), 0), IF(N584="X", TIME(0, 20, 0), 0), IF(N589="X", TIME(0, 20, 0), 0), IF(N594="X", TIME(0, 20, 0), 0), IF(N599="X", TIME(0, 20, 0), 0), IF(N604="X", TIME(0, 20, 0), 0), IF(N609="X", TIME(0, 20, 0), 0), IF(N614="X", TIME(0, 20, 0), 0), IF(N619="X", TIME(0, 20, 0), 0), IF(N624="X", TIME(0, 20, 0), 0), IF(N629="X", TIME(0, 20, 0), 0), IF(N634="X", TIME(0, 20, 0), 0), IF(N639="X", TIME(0, 20, 0), 0), IF(N644="X", TIME(0, 20, 0), 0), IF(N649="X", TIME(0, 20, 0), 0), IF(N654="X", TIME(0, 20, 0), 0), IF(N659="X", TIME(0, 20, 0), 0), IF(N664="X", TIME(0, 20, 0), 0), IF(N669="X", TIME(0, 20, 0), 0), IF(N674="X", TIME(0, 20, 0), 0), IF(N679="X", TIME(0, 20, 0), 0), IF(N684="X", TIME(0, 20, 0), 0), IF(N689="X", TIME(0, 20, 0), 0), IF(N694="X", TIME(0, 20, 0), 0), IF(N699="X", TIME(0, 20, 0), 0), IF(N704="X", TIME(0, 20, 0), 0), IF(N709="X", TIME(0, 20, 0), 0))</f>
        <v>0</v>
      </c>
      <c r="O715" s="20">
        <f t="array" ref="O715">SUM(IF(O539="X", TIME(0, 20, 0), 0), IF(O544="X", TIME(0, 20, 0), 0), IF(O549="X", TIME(0, 20, 0), 0), IF(O554="X", TIME(0, 20, 0), 0), IF(O559="X", TIME(0, 20, 0), 0), IF(O564="X", TIME(0, 20, 0), 0), IF(O569="X", TIME(0, 20, 0), 0), IF(O574="X", TIME(0, 20, 0), 0), IF(O579="X", TIME(0, 20, 0), 0), IF(O584="X", TIME(0, 20, 0), 0), IF(O589="X", TIME(0, 20, 0), 0), IF(O594="X", TIME(0, 20, 0), 0), IF(O599="X", TIME(0, 20, 0), 0), IF(O604="X", TIME(0, 20, 0), 0), IF(O609="X", TIME(0, 20, 0), 0), IF(O614="X", TIME(0, 20, 0), 0), IF(O619="X", TIME(0, 20, 0), 0), IF(O624="X", TIME(0, 20, 0), 0), IF(O629="X", TIME(0, 20, 0), 0), IF(O634="X", TIME(0, 20, 0), 0), IF(O639="X", TIME(0, 20, 0), 0), IF(O644="X", TIME(0, 20, 0), 0), IF(O649="X", TIME(0, 20, 0), 0), IF(O654="X", TIME(0, 20, 0), 0), IF(O659="X", TIME(0, 20, 0), 0), IF(O664="X", TIME(0, 20, 0), 0), IF(O669="X", TIME(0, 20, 0), 0), IF(O674="X", TIME(0, 20, 0), 0), IF(O679="X", TIME(0, 20, 0), 0), IF(O684="X", TIME(0, 20, 0), 0), IF(O689="X", TIME(0, 20, 0), 0), IF(O694="X", TIME(0, 20, 0), 0), IF(O699="X", TIME(0, 20, 0), 0), IF(O704="X", TIME(0, 20, 0), 0), IF(O709="X", TIME(0, 20, 0), 0))</f>
        <v>0</v>
      </c>
      <c r="P715" s="20">
        <f t="array" ref="P715">SUM(IF(P539="X", TIME(0, 20, 0), 0), IF(P544="X", TIME(0, 20, 0), 0), IF(P549="X", TIME(0, 20, 0), 0), IF(P554="X", TIME(0, 20, 0), 0), IF(P559="X", TIME(0, 20, 0), 0), IF(P564="X", TIME(0, 20, 0), 0), IF(P569="X", TIME(0, 20, 0), 0), IF(P574="X", TIME(0, 20, 0), 0), IF(P579="X", TIME(0, 20, 0), 0), IF(P584="X", TIME(0, 20, 0), 0), IF(P589="X", TIME(0, 20, 0), 0), IF(P594="X", TIME(0, 20, 0), 0), IF(P599="X", TIME(0, 20, 0), 0), IF(P604="X", TIME(0, 20, 0), 0), IF(P609="X", TIME(0, 20, 0), 0), IF(P614="X", TIME(0, 20, 0), 0), IF(P619="X", TIME(0, 20, 0), 0), IF(P624="X", TIME(0, 20, 0), 0), IF(P629="X", TIME(0, 20, 0), 0), IF(P634="X", TIME(0, 20, 0), 0), IF(P639="X", TIME(0, 20, 0), 0), IF(P644="X", TIME(0, 20, 0), 0), IF(P649="X", TIME(0, 20, 0), 0), IF(P654="X", TIME(0, 20, 0), 0), IF(P659="X", TIME(0, 20, 0), 0), IF(P664="X", TIME(0, 20, 0), 0), IF(P669="X", TIME(0, 20, 0), 0), IF(P674="X", TIME(0, 20, 0), 0), IF(P679="X", TIME(0, 20, 0), 0), IF(P684="X", TIME(0, 20, 0), 0), IF(P689="X", TIME(0, 20, 0), 0), IF(P694="X", TIME(0, 20, 0), 0), IF(P699="X", TIME(0, 20, 0), 0), IF(P704="X", TIME(0, 20, 0), 0), IF(P709="X", TIME(0, 20, 0), 0))</f>
        <v>0</v>
      </c>
      <c r="Q715" s="20">
        <f t="array" ref="Q715">SUM(IF(Q539="X", TIME(0, 20, 0), 0), IF(Q544="X", TIME(0, 20, 0), 0), IF(Q549="X", TIME(0, 20, 0), 0), IF(Q554="X", TIME(0, 20, 0), 0), IF(Q559="X", TIME(0, 20, 0), 0), IF(Q564="X", TIME(0, 20, 0), 0), IF(Q569="X", TIME(0, 20, 0), 0), IF(Q574="X", TIME(0, 20, 0), 0), IF(Q579="X", TIME(0, 20, 0), 0), IF(Q584="X", TIME(0, 20, 0), 0), IF(Q589="X", TIME(0, 20, 0), 0), IF(Q594="X", TIME(0, 20, 0), 0), IF(Q599="X", TIME(0, 20, 0), 0), IF(Q604="X", TIME(0, 20, 0), 0), IF(Q609="X", TIME(0, 20, 0), 0), IF(Q614="X", TIME(0, 20, 0), 0), IF(Q619="X", TIME(0, 20, 0), 0), IF(Q624="X", TIME(0, 20, 0), 0), IF(Q629="X", TIME(0, 20, 0), 0), IF(Q634="X", TIME(0, 20, 0), 0), IF(Q639="X", TIME(0, 20, 0), 0), IF(Q644="X", TIME(0, 20, 0), 0), IF(Q649="X", TIME(0, 20, 0), 0), IF(Q654="X", TIME(0, 20, 0), 0), IF(Q659="X", TIME(0, 20, 0), 0), IF(Q664="X", TIME(0, 20, 0), 0), IF(Q669="X", TIME(0, 20, 0), 0), IF(Q674="X", TIME(0, 20, 0), 0), IF(Q679="X", TIME(0, 20, 0), 0), IF(Q684="X", TIME(0, 20, 0), 0), IF(Q689="X", TIME(0, 20, 0), 0), IF(Q694="X", TIME(0, 20, 0), 0), IF(Q699="X", TIME(0, 20, 0), 0), IF(Q704="X", TIME(0, 20, 0), 0), IF(Q709="X", TIME(0, 20, 0), 0))</f>
        <v>0</v>
      </c>
      <c r="R715" s="20">
        <f t="array" ref="R715">SUM(IF(R539="X", TIME(0, 20, 0), 0), IF(R544="X", TIME(0, 20, 0), 0), IF(R549="X", TIME(0, 20, 0), 0), IF(R554="X", TIME(0, 20, 0), 0), IF(R559="X", TIME(0, 20, 0), 0), IF(R564="X", TIME(0, 20, 0), 0), IF(R569="X", TIME(0, 20, 0), 0), IF(R574="X", TIME(0, 20, 0), 0), IF(R579="X", TIME(0, 20, 0), 0), IF(R584="X", TIME(0, 20, 0), 0), IF(R589="X", TIME(0, 20, 0), 0), IF(R594="X", TIME(0, 20, 0), 0), IF(R599="X", TIME(0, 20, 0), 0), IF(R604="X", TIME(0, 20, 0), 0), IF(R609="X", TIME(0, 20, 0), 0), IF(R614="X", TIME(0, 20, 0), 0), IF(R619="X", TIME(0, 20, 0), 0), IF(R624="X", TIME(0, 20, 0), 0), IF(R629="X", TIME(0, 20, 0), 0), IF(R634="X", TIME(0, 20, 0), 0), IF(R639="X", TIME(0, 20, 0), 0), IF(R644="X", TIME(0, 20, 0), 0), IF(R649="X", TIME(0, 20, 0), 0), IF(R654="X", TIME(0, 20, 0), 0), IF(R659="X", TIME(0, 20, 0), 0), IF(R664="X", TIME(0, 20, 0), 0), IF(R669="X", TIME(0, 20, 0), 0), IF(R674="X", TIME(0, 20, 0), 0), IF(R679="X", TIME(0, 20, 0), 0), IF(R684="X", TIME(0, 20, 0), 0), IF(R689="X", TIME(0, 20, 0), 0), IF(R694="X", TIME(0, 20, 0), 0), IF(R699="X", TIME(0, 20, 0), 0), IF(R704="X", TIME(0, 20, 0), 0), IF(R709="X", TIME(0, 20, 0), 0))</f>
        <v>0</v>
      </c>
      <c r="S715" s="20">
        <f t="array" ref="S715">SUM(IF(S539="X", TIME(0, 20, 0), 0), IF(S544="X", TIME(0, 20, 0), 0), IF(S549="X", TIME(0, 20, 0), 0), IF(S554="X", TIME(0, 20, 0), 0), IF(S559="X", TIME(0, 20, 0), 0), IF(S564="X", TIME(0, 20, 0), 0), IF(S569="X", TIME(0, 20, 0), 0), IF(S574="X", TIME(0, 20, 0), 0), IF(S579="X", TIME(0, 20, 0), 0), IF(S584="X", TIME(0, 20, 0), 0), IF(S589="X", TIME(0, 20, 0), 0), IF(S594="X", TIME(0, 20, 0), 0), IF(S599="X", TIME(0, 20, 0), 0), IF(S604="X", TIME(0, 20, 0), 0), IF(S609="X", TIME(0, 20, 0), 0), IF(S614="X", TIME(0, 20, 0), 0), IF(S619="X", TIME(0, 20, 0), 0), IF(S624="X", TIME(0, 20, 0), 0), IF(S629="X", TIME(0, 20, 0), 0), IF(S634="X", TIME(0, 20, 0), 0), IF(S639="X", TIME(0, 20, 0), 0), IF(S644="X", TIME(0, 20, 0), 0), IF(S649="X", TIME(0, 20, 0), 0), IF(S654="X", TIME(0, 20, 0), 0), IF(S659="X", TIME(0, 20, 0), 0), IF(S664="X", TIME(0, 20, 0), 0), IF(S669="X", TIME(0, 20, 0), 0), IF(S674="X", TIME(0, 20, 0), 0), IF(S679="X", TIME(0, 20, 0), 0), IF(S684="X", TIME(0, 20, 0), 0), IF(S689="X", TIME(0, 20, 0), 0), IF(S694="X", TIME(0, 20, 0), 0), IF(S699="X", TIME(0, 20, 0), 0), IF(S704="X", TIME(0, 20, 0), 0), IF(S709="X", TIME(0, 20, 0), 0))</f>
        <v>0</v>
      </c>
      <c r="T715" s="20">
        <f t="array" ref="T715">SUM(IF(T539="X", TIME(0, 20, 0), 0), IF(T544="X", TIME(0, 20, 0), 0), IF(T549="X", TIME(0, 20, 0), 0), IF(T554="X", TIME(0, 20, 0), 0), IF(T559="X", TIME(0, 20, 0), 0), IF(T564="X", TIME(0, 20, 0), 0), IF(T569="X", TIME(0, 20, 0), 0), IF(T574="X", TIME(0, 20, 0), 0), IF(T579="X", TIME(0, 20, 0), 0), IF(T584="X", TIME(0, 20, 0), 0), IF(T589="X", TIME(0, 20, 0), 0), IF(T594="X", TIME(0, 20, 0), 0), IF(T599="X", TIME(0, 20, 0), 0), IF(T604="X", TIME(0, 20, 0), 0), IF(T609="X", TIME(0, 20, 0), 0), IF(T614="X", TIME(0, 20, 0), 0), IF(T619="X", TIME(0, 20, 0), 0), IF(T624="X", TIME(0, 20, 0), 0), IF(T629="X", TIME(0, 20, 0), 0), IF(T634="X", TIME(0, 20, 0), 0), IF(T639="X", TIME(0, 20, 0), 0), IF(T644="X", TIME(0, 20, 0), 0), IF(T649="X", TIME(0, 20, 0), 0), IF(T654="X", TIME(0, 20, 0), 0), IF(T659="X", TIME(0, 20, 0), 0), IF(T664="X", TIME(0, 20, 0), 0), IF(T669="X", TIME(0, 20, 0), 0), IF(T674="X", TIME(0, 20, 0), 0), IF(T679="X", TIME(0, 20, 0), 0), IF(T684="X", TIME(0, 20, 0), 0), IF(T689="X", TIME(0, 20, 0), 0), IF(T694="X", TIME(0, 20, 0), 0), IF(T699="X", TIME(0, 20, 0), 0), IF(T704="X", TIME(0, 20, 0), 0), IF(T709="X", TIME(0, 20, 0), 0))</f>
        <v>0</v>
      </c>
      <c r="U715" s="20">
        <f t="array" ref="U715">SUM(IF(U539="X", TIME(0, 20, 0), 0), IF(U544="X", TIME(0, 20, 0), 0), IF(U549="X", TIME(0, 20, 0), 0), IF(U554="X", TIME(0, 20, 0), 0), IF(U559="X", TIME(0, 20, 0), 0), IF(U564="X", TIME(0, 20, 0), 0), IF(U569="X", TIME(0, 20, 0), 0), IF(U574="X", TIME(0, 20, 0), 0), IF(U579="X", TIME(0, 20, 0), 0), IF(U584="X", TIME(0, 20, 0), 0), IF(U589="X", TIME(0, 20, 0), 0), IF(U594="X", TIME(0, 20, 0), 0), IF(U599="X", TIME(0, 20, 0), 0), IF(U604="X", TIME(0, 20, 0), 0), IF(U609="X", TIME(0, 20, 0), 0), IF(U614="X", TIME(0, 20, 0), 0), IF(U619="X", TIME(0, 20, 0), 0), IF(U624="X", TIME(0, 20, 0), 0), IF(U629="X", TIME(0, 20, 0), 0), IF(U634="X", TIME(0, 20, 0), 0), IF(U639="X", TIME(0, 20, 0), 0), IF(U644="X", TIME(0, 20, 0), 0), IF(U649="X", TIME(0, 20, 0), 0), IF(U654="X", TIME(0, 20, 0), 0), IF(U659="X", TIME(0, 20, 0), 0), IF(U664="X", TIME(0, 20, 0), 0), IF(U669="X", TIME(0, 20, 0), 0), IF(U674="X", TIME(0, 20, 0), 0), IF(U679="X", TIME(0, 20, 0), 0), IF(U684="X", TIME(0, 20, 0), 0), IF(U689="X", TIME(0, 20, 0), 0), IF(U694="X", TIME(0, 20, 0), 0), IF(U699="X", TIME(0, 20, 0), 0), IF(U704="X", TIME(0, 20, 0), 0), IF(U709="X", TIME(0, 20, 0), 0))</f>
        <v>0</v>
      </c>
      <c r="V715" s="20">
        <f t="array" ref="V715">SUM(IF(V539="X", TIME(0, 20, 0), 0), IF(V544="X", TIME(0, 20, 0), 0), IF(V549="X", TIME(0, 20, 0), 0), IF(V554="X", TIME(0, 20, 0), 0), IF(V559="X", TIME(0, 20, 0), 0), IF(V564="X", TIME(0, 20, 0), 0), IF(V569="X", TIME(0, 20, 0), 0), IF(V574="X", TIME(0, 20, 0), 0), IF(V579="X", TIME(0, 20, 0), 0), IF(V584="X", TIME(0, 20, 0), 0), IF(V589="X", TIME(0, 20, 0), 0), IF(V594="X", TIME(0, 20, 0), 0), IF(V599="X", TIME(0, 20, 0), 0), IF(V604="X", TIME(0, 20, 0), 0), IF(V609="X", TIME(0, 20, 0), 0), IF(V614="X", TIME(0, 20, 0), 0), IF(V619="X", TIME(0, 20, 0), 0), IF(V624="X", TIME(0, 20, 0), 0), IF(V629="X", TIME(0, 20, 0), 0), IF(V634="X", TIME(0, 20, 0), 0), IF(V639="X", TIME(0, 20, 0), 0), IF(V644="X", TIME(0, 20, 0), 0), IF(V649="X", TIME(0, 20, 0), 0), IF(V654="X", TIME(0, 20, 0), 0), IF(V659="X", TIME(0, 20, 0), 0), IF(V664="X", TIME(0, 20, 0), 0), IF(V669="X", TIME(0, 20, 0), 0), IF(V674="X", TIME(0, 20, 0), 0), IF(V679="X", TIME(0, 20, 0), 0), IF(V684="X", TIME(0, 20, 0), 0), IF(V689="X", TIME(0, 20, 0), 0), IF(V694="X", TIME(0, 20, 0), 0), IF(V699="X", TIME(0, 20, 0), 0), IF(V704="X", TIME(0, 20, 0), 0), IF(V709="X", TIME(0, 20, 0), 0))</f>
        <v>0</v>
      </c>
      <c r="W715" s="20">
        <f t="array" ref="W715">SUM(IF(W539="X", TIME(0, 20, 0), 0), IF(W544="X", TIME(0, 20, 0), 0), IF(W549="X", TIME(0, 20, 0), 0), IF(W554="X", TIME(0, 20, 0), 0), IF(W559="X", TIME(0, 20, 0), 0), IF(W564="X", TIME(0, 20, 0), 0), IF(W569="X", TIME(0, 20, 0), 0), IF(W574="X", TIME(0, 20, 0), 0), IF(W579="X", TIME(0, 20, 0), 0), IF(W584="X", TIME(0, 20, 0), 0), IF(W589="X", TIME(0, 20, 0), 0), IF(W594="X", TIME(0, 20, 0), 0), IF(W599="X", TIME(0, 20, 0), 0), IF(W604="X", TIME(0, 20, 0), 0), IF(W609="X", TIME(0, 20, 0), 0), IF(W614="X", TIME(0, 20, 0), 0), IF(W619="X", TIME(0, 20, 0), 0), IF(W624="X", TIME(0, 20, 0), 0), IF(W629="X", TIME(0, 20, 0), 0), IF(W634="X", TIME(0, 20, 0), 0), IF(W639="X", TIME(0, 20, 0), 0), IF(W644="X", TIME(0, 20, 0), 0), IF(W649="X", TIME(0, 20, 0), 0), IF(W654="X", TIME(0, 20, 0), 0), IF(W659="X", TIME(0, 20, 0), 0), IF(W664="X", TIME(0, 20, 0), 0), IF(W669="X", TIME(0, 20, 0), 0), IF(W674="X", TIME(0, 20, 0), 0), IF(W679="X", TIME(0, 20, 0), 0), IF(W684="X", TIME(0, 20, 0), 0), IF(W689="X", TIME(0, 20, 0), 0), IF(W694="X", TIME(0, 20, 0), 0), IF(W699="X", TIME(0, 20, 0), 0), IF(W704="X", TIME(0, 20, 0), 0), IF(W709="X", TIME(0, 20, 0), 0))</f>
        <v>0</v>
      </c>
      <c r="X715" s="20">
        <f t="array" ref="X715">SUM(IF(X539="X", TIME(0, 20, 0), 0), IF(X544="X", TIME(0, 20, 0), 0), IF(X549="X", TIME(0, 20, 0), 0), IF(X554="X", TIME(0, 20, 0), 0), IF(X559="X", TIME(0, 20, 0), 0), IF(X564="X", TIME(0, 20, 0), 0), IF(X569="X", TIME(0, 20, 0), 0), IF(X574="X", TIME(0, 20, 0), 0), IF(X579="X", TIME(0, 20, 0), 0), IF(X584="X", TIME(0, 20, 0), 0), IF(X589="X", TIME(0, 20, 0), 0), IF(X594="X", TIME(0, 20, 0), 0), IF(X599="X", TIME(0, 20, 0), 0), IF(X604="X", TIME(0, 20, 0), 0), IF(X609="X", TIME(0, 20, 0), 0), IF(X614="X", TIME(0, 20, 0), 0), IF(X619="X", TIME(0, 20, 0), 0), IF(X624="X", TIME(0, 20, 0), 0), IF(X629="X", TIME(0, 20, 0), 0), IF(X634="X", TIME(0, 20, 0), 0), IF(X639="X", TIME(0, 20, 0), 0), IF(X644="X", TIME(0, 20, 0), 0), IF(X649="X", TIME(0, 20, 0), 0), IF(X654="X", TIME(0, 20, 0), 0), IF(X659="X", TIME(0, 20, 0), 0), IF(X664="X", TIME(0, 20, 0), 0), IF(X669="X", TIME(0, 20, 0), 0), IF(X674="X", TIME(0, 20, 0), 0), IF(X679="X", TIME(0, 20, 0), 0), IF(X684="X", TIME(0, 20, 0), 0), IF(X689="X", TIME(0, 20, 0), 0), IF(X694="X", TIME(0, 20, 0), 0), IF(X699="X", TIME(0, 20, 0), 0), IF(X704="X", TIME(0, 20, 0), 0), IF(X709="X", TIME(0, 20, 0), 0))</f>
        <v>0</v>
      </c>
      <c r="Y715" s="20">
        <f t="array" ref="Y715">SUM(IF(Y539="X", TIME(0, 20, 0), 0), IF(Y544="X", TIME(0, 20, 0), 0), IF(Y549="X", TIME(0, 20, 0), 0), IF(Y554="X", TIME(0, 20, 0), 0), IF(Y559="X", TIME(0, 20, 0), 0), IF(Y564="X", TIME(0, 20, 0), 0), IF(Y569="X", TIME(0, 20, 0), 0), IF(Y574="X", TIME(0, 20, 0), 0), IF(Y579="X", TIME(0, 20, 0), 0), IF(Y584="X", TIME(0, 20, 0), 0), IF(Y589="X", TIME(0, 20, 0), 0), IF(Y594="X", TIME(0, 20, 0), 0), IF(Y599="X", TIME(0, 20, 0), 0), IF(Y604="X", TIME(0, 20, 0), 0), IF(Y609="X", TIME(0, 20, 0), 0), IF(Y614="X", TIME(0, 20, 0), 0), IF(Y619="X", TIME(0, 20, 0), 0), IF(Y624="X", TIME(0, 20, 0), 0), IF(Y629="X", TIME(0, 20, 0), 0), IF(Y634="X", TIME(0, 20, 0), 0), IF(Y639="X", TIME(0, 20, 0), 0), IF(Y644="X", TIME(0, 20, 0), 0), IF(Y649="X", TIME(0, 20, 0), 0), IF(Y654="X", TIME(0, 20, 0), 0), IF(Y659="X", TIME(0, 20, 0), 0), IF(Y664="X", TIME(0, 20, 0), 0), IF(Y669="X", TIME(0, 20, 0), 0), IF(Y674="X", TIME(0, 20, 0), 0), IF(Y679="X", TIME(0, 20, 0), 0), IF(Y684="X", TIME(0, 20, 0), 0), IF(Y689="X", TIME(0, 20, 0), 0), IF(Y694="X", TIME(0, 20, 0), 0), IF(Y699="X", TIME(0, 20, 0), 0), IF(Y704="X", TIME(0, 20, 0), 0), IF(Y709="X", TIME(0, 20, 0), 0))</f>
        <v>0</v>
      </c>
      <c r="Z715" s="20">
        <f t="array" ref="Z715">SUM(IF(Z539="X", TIME(0, 20, 0), 0), IF(Z544="X", TIME(0, 20, 0), 0), IF(Z549="X", TIME(0, 20, 0), 0), IF(Z554="X", TIME(0, 20, 0), 0), IF(Z559="X", TIME(0, 20, 0), 0), IF(Z564="X", TIME(0, 20, 0), 0), IF(Z569="X", TIME(0, 20, 0), 0), IF(Z574="X", TIME(0, 20, 0), 0), IF(Z579="X", TIME(0, 20, 0), 0), IF(Z584="X", TIME(0, 20, 0), 0), IF(Z589="X", TIME(0, 20, 0), 0), IF(Z594="X", TIME(0, 20, 0), 0), IF(Z599="X", TIME(0, 20, 0), 0), IF(Z604="X", TIME(0, 20, 0), 0), IF(Z609="X", TIME(0, 20, 0), 0), IF(Z614="X", TIME(0, 20, 0), 0), IF(Z619="X", TIME(0, 20, 0), 0), IF(Z624="X", TIME(0, 20, 0), 0), IF(Z629="X", TIME(0, 20, 0), 0), IF(Z634="X", TIME(0, 20, 0), 0), IF(Z639="X", TIME(0, 20, 0), 0), IF(Z644="X", TIME(0, 20, 0), 0), IF(Z649="X", TIME(0, 20, 0), 0), IF(Z654="X", TIME(0, 20, 0), 0), IF(Z659="X", TIME(0, 20, 0), 0), IF(Z664="X", TIME(0, 20, 0), 0), IF(Z669="X", TIME(0, 20, 0), 0), IF(Z674="X", TIME(0, 20, 0), 0), IF(Z679="X", TIME(0, 20, 0), 0), IF(Z684="X", TIME(0, 20, 0), 0), IF(Z689="X", TIME(0, 20, 0), 0), IF(Z694="X", TIME(0, 20, 0), 0), IF(Z699="X", TIME(0, 20, 0), 0), IF(Z704="X", TIME(0, 20, 0), 0), IF(Z709="X", TIME(0, 20, 0), 0))</f>
        <v>0</v>
      </c>
      <c r="AA715" s="20">
        <f t="array" ref="AA715">SUM(IF(AA539="X", TIME(0, 20, 0), 0), IF(AA544="X", TIME(0, 20, 0), 0), IF(AA549="X", TIME(0, 20, 0), 0), IF(AA554="X", TIME(0, 20, 0), 0), IF(AA559="X", TIME(0, 20, 0), 0), IF(AA564="X", TIME(0, 20, 0), 0), IF(AA569="X", TIME(0, 20, 0), 0), IF(AA574="X", TIME(0, 20, 0), 0), IF(AA579="X", TIME(0, 20, 0), 0), IF(AA584="X", TIME(0, 20, 0), 0), IF(AA589="X", TIME(0, 20, 0), 0), IF(AA594="X", TIME(0, 20, 0), 0), IF(AA599="X", TIME(0, 20, 0), 0), IF(AA604="X", TIME(0, 20, 0), 0), IF(AA609="X", TIME(0, 20, 0), 0), IF(AA614="X", TIME(0, 20, 0), 0), IF(AA619="X", TIME(0, 20, 0), 0), IF(AA624="X", TIME(0, 20, 0), 0), IF(AA629="X", TIME(0, 20, 0), 0), IF(AA634="X", TIME(0, 20, 0), 0), IF(AA639="X", TIME(0, 20, 0), 0), IF(AA644="X", TIME(0, 20, 0), 0), IF(AA649="X", TIME(0, 20, 0), 0), IF(AA654="X", TIME(0, 20, 0), 0), IF(AA659="X", TIME(0, 20, 0), 0), IF(AA664="X", TIME(0, 20, 0), 0), IF(AA669="X", TIME(0, 20, 0), 0), IF(AA674="X", TIME(0, 20, 0), 0), IF(AA679="X", TIME(0, 20, 0), 0), IF(AA684="X", TIME(0, 20, 0), 0), IF(AA689="X", TIME(0, 20, 0), 0), IF(AA694="X", TIME(0, 20, 0), 0), IF(AA699="X", TIME(0, 20, 0), 0), IF(AA704="X", TIME(0, 20, 0), 0), IF(AA709="X", TIME(0, 20, 0), 0))</f>
        <v>0</v>
      </c>
      <c r="AB715" s="20">
        <f t="array" ref="AB715">SUM(IF(AB539="X", TIME(0, 20, 0), 0), IF(AB544="X", TIME(0, 20, 0), 0), IF(AB549="X", TIME(0, 20, 0), 0), IF(AB554="X", TIME(0, 20, 0), 0), IF(AB559="X", TIME(0, 20, 0), 0), IF(AB564="X", TIME(0, 20, 0), 0), IF(AB569="X", TIME(0, 20, 0), 0), IF(AB574="X", TIME(0, 20, 0), 0), IF(AB579="X", TIME(0, 20, 0), 0), IF(AB584="X", TIME(0, 20, 0), 0), IF(AB589="X", TIME(0, 20, 0), 0), IF(AB594="X", TIME(0, 20, 0), 0), IF(AB599="X", TIME(0, 20, 0), 0), IF(AB604="X", TIME(0, 20, 0), 0), IF(AB609="X", TIME(0, 20, 0), 0), IF(AB614="X", TIME(0, 20, 0), 0), IF(AB619="X", TIME(0, 20, 0), 0), IF(AB624="X", TIME(0, 20, 0), 0), IF(AB629="X", TIME(0, 20, 0), 0), IF(AB634="X", TIME(0, 20, 0), 0), IF(AB639="X", TIME(0, 20, 0), 0), IF(AB644="X", TIME(0, 20, 0), 0), IF(AB649="X", TIME(0, 20, 0), 0), IF(AB654="X", TIME(0, 20, 0), 0), IF(AB659="X", TIME(0, 20, 0), 0), IF(AB664="X", TIME(0, 20, 0), 0), IF(AB669="X", TIME(0, 20, 0), 0), IF(AB674="X", TIME(0, 20, 0), 0), IF(AB679="X", TIME(0, 20, 0), 0), IF(AB684="X", TIME(0, 20, 0), 0), IF(AB689="X", TIME(0, 20, 0), 0), IF(AB694="X", TIME(0, 20, 0), 0), IF(AB699="X", TIME(0, 20, 0), 0), IF(AB704="X", TIME(0, 20, 0), 0), IF(AB709="X", TIME(0, 20, 0), 0))</f>
        <v>0</v>
      </c>
      <c r="AC715" s="20">
        <f t="array" ref="AC715">SUM(IF(AC539="X", TIME(0, 20, 0), 0), IF(AC544="X", TIME(0, 20, 0), 0), IF(AC549="X", TIME(0, 20, 0), 0), IF(AC554="X", TIME(0, 20, 0), 0), IF(AC559="X", TIME(0, 20, 0), 0), IF(AC564="X", TIME(0, 20, 0), 0), IF(AC569="X", TIME(0, 20, 0), 0), IF(AC574="X", TIME(0, 20, 0), 0), IF(AC579="X", TIME(0, 20, 0), 0), IF(AC584="X", TIME(0, 20, 0), 0), IF(AC589="X", TIME(0, 20, 0), 0), IF(AC594="X", TIME(0, 20, 0), 0), IF(AC599="X", TIME(0, 20, 0), 0), IF(AC604="X", TIME(0, 20, 0), 0), IF(AC609="X", TIME(0, 20, 0), 0), IF(AC614="X", TIME(0, 20, 0), 0), IF(AC619="X", TIME(0, 20, 0), 0), IF(AC624="X", TIME(0, 20, 0), 0), IF(AC629="X", TIME(0, 20, 0), 0), IF(AC634="X", TIME(0, 20, 0), 0), IF(AC639="X", TIME(0, 20, 0), 0), IF(AC644="X", TIME(0, 20, 0), 0), IF(AC649="X", TIME(0, 20, 0), 0), IF(AC654="X", TIME(0, 20, 0), 0), IF(AC659="X", TIME(0, 20, 0), 0), IF(AC664="X", TIME(0, 20, 0), 0), IF(AC669="X", TIME(0, 20, 0), 0), IF(AC674="X", TIME(0, 20, 0), 0), IF(AC679="X", TIME(0, 20, 0), 0), IF(AC684="X", TIME(0, 20, 0), 0), IF(AC689="X", TIME(0, 20, 0), 0), IF(AC694="X", TIME(0, 20, 0), 0), IF(AC699="X", TIME(0, 20, 0), 0), IF(AC704="X", TIME(0, 20, 0), 0), IF(AC709="X", TIME(0, 20, 0), 0))</f>
        <v>0</v>
      </c>
      <c r="AD715" s="20">
        <f t="array" ref="AD715">SUM(IF(AD539="X", TIME(0, 20, 0), 0), IF(AD544="X", TIME(0, 20, 0), 0), IF(AD549="X", TIME(0, 20, 0), 0), IF(AD554="X", TIME(0, 20, 0), 0), IF(AD559="X", TIME(0, 20, 0), 0), IF(AD564="X", TIME(0, 20, 0), 0), IF(AD569="X", TIME(0, 20, 0), 0), IF(AD574="X", TIME(0, 20, 0), 0), IF(AD579="X", TIME(0, 20, 0), 0), IF(AD584="X", TIME(0, 20, 0), 0), IF(AD589="X", TIME(0, 20, 0), 0), IF(AD594="X", TIME(0, 20, 0), 0), IF(AD599="X", TIME(0, 20, 0), 0), IF(AD604="X", TIME(0, 20, 0), 0), IF(AD609="X", TIME(0, 20, 0), 0), IF(AD614="X", TIME(0, 20, 0), 0), IF(AD619="X", TIME(0, 20, 0), 0), IF(AD624="X", TIME(0, 20, 0), 0), IF(AD629="X", TIME(0, 20, 0), 0), IF(AD634="X", TIME(0, 20, 0), 0), IF(AD639="X", TIME(0, 20, 0), 0), IF(AD644="X", TIME(0, 20, 0), 0), IF(AD649="X", TIME(0, 20, 0), 0), IF(AD654="X", TIME(0, 20, 0), 0), IF(AD659="X", TIME(0, 20, 0), 0), IF(AD664="X", TIME(0, 20, 0), 0), IF(AD669="X", TIME(0, 20, 0), 0), IF(AD674="X", TIME(0, 20, 0), 0), IF(AD679="X", TIME(0, 20, 0), 0), IF(AD684="X", TIME(0, 20, 0), 0), IF(AD689="X", TIME(0, 20, 0), 0), IF(AD694="X", TIME(0, 20, 0), 0), IF(AD699="X", TIME(0, 20, 0), 0), IF(AD704="X", TIME(0, 20, 0), 0), IF(AD709="X", TIME(0, 20, 0), 0))</f>
        <v>0</v>
      </c>
      <c r="AE715" s="20">
        <f t="array" ref="AE715">SUM(IF(AE539="X", TIME(0, 20, 0), 0), IF(AE544="X", TIME(0, 20, 0), 0), IF(AE549="X", TIME(0, 20, 0), 0), IF(AE554="X", TIME(0, 20, 0), 0), IF(AE559="X", TIME(0, 20, 0), 0), IF(AE564="X", TIME(0, 20, 0), 0), IF(AE569="X", TIME(0, 20, 0), 0), IF(AE574="X", TIME(0, 20, 0), 0), IF(AE579="X", TIME(0, 20, 0), 0), IF(AE584="X", TIME(0, 20, 0), 0), IF(AE589="X", TIME(0, 20, 0), 0), IF(AE594="X", TIME(0, 20, 0), 0), IF(AE599="X", TIME(0, 20, 0), 0), IF(AE604="X", TIME(0, 20, 0), 0), IF(AE609="X", TIME(0, 20, 0), 0), IF(AE614="X", TIME(0, 20, 0), 0), IF(AE619="X", TIME(0, 20, 0), 0), IF(AE624="X", TIME(0, 20, 0), 0), IF(AE629="X", TIME(0, 20, 0), 0), IF(AE634="X", TIME(0, 20, 0), 0), IF(AE639="X", TIME(0, 20, 0), 0), IF(AE644="X", TIME(0, 20, 0), 0), IF(AE649="X", TIME(0, 20, 0), 0), IF(AE654="X", TIME(0, 20, 0), 0), IF(AE659="X", TIME(0, 20, 0), 0), IF(AE664="X", TIME(0, 20, 0), 0), IF(AE669="X", TIME(0, 20, 0), 0), IF(AE674="X", TIME(0, 20, 0), 0), IF(AE679="X", TIME(0, 20, 0), 0), IF(AE684="X", TIME(0, 20, 0), 0), IF(AE689="X", TIME(0, 20, 0), 0), IF(AE694="X", TIME(0, 20, 0), 0), IF(AE699="X", TIME(0, 20, 0), 0), IF(AE704="X", TIME(0, 20, 0), 0), IF(AE709="X", TIME(0, 20, 0), 0))</f>
        <v>0</v>
      </c>
      <c r="AF715" s="20">
        <f t="array" ref="AF715">SUM(IF(AF539="X", TIME(0, 20, 0), 0), IF(AF544="X", TIME(0, 20, 0), 0), IF(AF549="X", TIME(0, 20, 0), 0), IF(AF554="X", TIME(0, 20, 0), 0), IF(AF559="X", TIME(0, 20, 0), 0), IF(AF564="X", TIME(0, 20, 0), 0), IF(AF569="X", TIME(0, 20, 0), 0), IF(AF574="X", TIME(0, 20, 0), 0), IF(AF579="X", TIME(0, 20, 0), 0), IF(AF584="X", TIME(0, 20, 0), 0), IF(AF589="X", TIME(0, 20, 0), 0), IF(AF594="X", TIME(0, 20, 0), 0), IF(AF599="X", TIME(0, 20, 0), 0), IF(AF604="X", TIME(0, 20, 0), 0), IF(AF609="X", TIME(0, 20, 0), 0), IF(AF614="X", TIME(0, 20, 0), 0), IF(AF619="X", TIME(0, 20, 0), 0), IF(AF624="X", TIME(0, 20, 0), 0), IF(AF629="X", TIME(0, 20, 0), 0), IF(AF634="X", TIME(0, 20, 0), 0), IF(AF639="X", TIME(0, 20, 0), 0), IF(AF644="X", TIME(0, 20, 0), 0), IF(AF649="X", TIME(0, 20, 0), 0), IF(AF654="X", TIME(0, 20, 0), 0), IF(AF659="X", TIME(0, 20, 0), 0), IF(AF664="X", TIME(0, 20, 0), 0), IF(AF669="X", TIME(0, 20, 0), 0), IF(AF674="X", TIME(0, 20, 0), 0), IF(AF679="X", TIME(0, 20, 0), 0), IF(AF684="X", TIME(0, 20, 0), 0), IF(AF689="X", TIME(0, 20, 0), 0), IF(AF694="X", TIME(0, 20, 0), 0), IF(AF699="X", TIME(0, 20, 0), 0), IF(AF704="X", TIME(0, 20, 0), 0), IF(AF709="X", TIME(0, 20, 0), 0))</f>
        <v>2.7777777777777776E-2</v>
      </c>
      <c r="AG715" s="20">
        <f t="array" ref="AG715">SUM(IF(AG539="X", TIME(0, 20, 0), 0), IF(AG544="X", TIME(0, 20, 0), 0), IF(AG549="X", TIME(0, 20, 0), 0), IF(AG554="X", TIME(0, 20, 0), 0), IF(AG559="X", TIME(0, 20, 0), 0), IF(AG564="X", TIME(0, 20, 0), 0), IF(AG569="X", TIME(0, 20, 0), 0), IF(AG574="X", TIME(0, 20, 0), 0), IF(AG579="X", TIME(0, 20, 0), 0), IF(AG584="X", TIME(0, 20, 0), 0), IF(AG589="X", TIME(0, 20, 0), 0), IF(AG594="X", TIME(0, 20, 0), 0), IF(AG599="X", TIME(0, 20, 0), 0), IF(AG604="X", TIME(0, 20, 0), 0), IF(AG609="X", TIME(0, 20, 0), 0), IF(AG614="X", TIME(0, 20, 0), 0), IF(AG619="X", TIME(0, 20, 0), 0), IF(AG624="X", TIME(0, 20, 0), 0), IF(AG629="X", TIME(0, 20, 0), 0), IF(AG634="X", TIME(0, 20, 0), 0), IF(AG639="X", TIME(0, 20, 0), 0), IF(AG644="X", TIME(0, 20, 0), 0), IF(AG649="X", TIME(0, 20, 0), 0), IF(AG654="X", TIME(0, 20, 0), 0), IF(AG659="X", TIME(0, 20, 0), 0), IF(AG664="X", TIME(0, 20, 0), 0), IF(AG669="X", TIME(0, 20, 0), 0), IF(AG674="X", TIME(0, 20, 0), 0), IF(AG679="X", TIME(0, 20, 0), 0), IF(AG684="X", TIME(0, 20, 0), 0), IF(AG689="X", TIME(0, 20, 0), 0), IF(AG694="X", TIME(0, 20, 0), 0), IF(AG699="X", TIME(0, 20, 0), 0), IF(AG704="X", TIME(0, 20, 0), 0), IF(AG709="X", TIME(0, 20, 0), 0))</f>
        <v>2.7777777777777776E-2</v>
      </c>
      <c r="AH715" s="20">
        <f t="array" ref="AH715">SUM(IF(AH539="X", TIME(0, 20, 0), 0), IF(AH544="X", TIME(0, 20, 0), 0), IF(AH549="X", TIME(0, 20, 0), 0), IF(AH554="X", TIME(0, 20, 0), 0), IF(AH559="X", TIME(0, 20, 0), 0), IF(AH564="X", TIME(0, 20, 0), 0), IF(AH569="X", TIME(0, 20, 0), 0), IF(AH574="X", TIME(0, 20, 0), 0), IF(AH579="X", TIME(0, 20, 0), 0), IF(AH584="X", TIME(0, 20, 0), 0), IF(AH589="X", TIME(0, 20, 0), 0), IF(AH594="X", TIME(0, 20, 0), 0), IF(AH599="X", TIME(0, 20, 0), 0), IF(AH604="X", TIME(0, 20, 0), 0), IF(AH609="X", TIME(0, 20, 0), 0), IF(AH614="X", TIME(0, 20, 0), 0), IF(AH619="X", TIME(0, 20, 0), 0), IF(AH624="X", TIME(0, 20, 0), 0), IF(AH629="X", TIME(0, 20, 0), 0), IF(AH634="X", TIME(0, 20, 0), 0), IF(AH639="X", TIME(0, 20, 0), 0), IF(AH644="X", TIME(0, 20, 0), 0), IF(AH649="X", TIME(0, 20, 0), 0), IF(AH654="X", TIME(0, 20, 0), 0), IF(AH659="X", TIME(0, 20, 0), 0), IF(AH664="X", TIME(0, 20, 0), 0), IF(AH669="X", TIME(0, 20, 0), 0), IF(AH674="X", TIME(0, 20, 0), 0), IF(AH679="X", TIME(0, 20, 0), 0), IF(AH684="X", TIME(0, 20, 0), 0), IF(AH689="X", TIME(0, 20, 0), 0), IF(AH694="X", TIME(0, 20, 0), 0), IF(AH699="X", TIME(0, 20, 0), 0), IF(AH704="X", TIME(0, 20, 0), 0), IF(AH709="X", TIME(0, 20, 0), 0))</f>
        <v>2.7777777777777776E-2</v>
      </c>
      <c r="AI715" s="20">
        <f t="array" ref="AI715">SUM(IF(AI539="X", TIME(0, 20, 0), 0), IF(AI544="X", TIME(0, 20, 0), 0), IF(AI549="X", TIME(0, 20, 0), 0), IF(AI554="X", TIME(0, 20, 0), 0), IF(AI559="X", TIME(0, 20, 0), 0), IF(AI564="X", TIME(0, 20, 0), 0), IF(AI569="X", TIME(0, 20, 0), 0), IF(AI574="X", TIME(0, 20, 0), 0), IF(AI579="X", TIME(0, 20, 0), 0), IF(AI584="X", TIME(0, 20, 0), 0), IF(AI589="X", TIME(0, 20, 0), 0), IF(AI594="X", TIME(0, 20, 0), 0), IF(AI599="X", TIME(0, 20, 0), 0), IF(AI604="X", TIME(0, 20, 0), 0), IF(AI609="X", TIME(0, 20, 0), 0), IF(AI614="X", TIME(0, 20, 0), 0), IF(AI619="X", TIME(0, 20, 0), 0), IF(AI624="X", TIME(0, 20, 0), 0), IF(AI629="X", TIME(0, 20, 0), 0), IF(AI634="X", TIME(0, 20, 0), 0), IF(AI639="X", TIME(0, 20, 0), 0), IF(AI644="X", TIME(0, 20, 0), 0), IF(AI649="X", TIME(0, 20, 0), 0), IF(AI654="X", TIME(0, 20, 0), 0), IF(AI659="X", TIME(0, 20, 0), 0), IF(AI664="X", TIME(0, 20, 0), 0), IF(AI669="X", TIME(0, 20, 0), 0), IF(AI674="X", TIME(0, 20, 0), 0), IF(AI679="X", TIME(0, 20, 0), 0), IF(AI684="X", TIME(0, 20, 0), 0), IF(AI689="X", TIME(0, 20, 0), 0), IF(AI694="X", TIME(0, 20, 0), 0), IF(AI699="X", TIME(0, 20, 0), 0), IF(AI704="X", TIME(0, 20, 0), 0), IF(AI709="X", TIME(0, 20, 0), 0))</f>
        <v>5.5555555555555552E-2</v>
      </c>
      <c r="AJ715" s="20">
        <f t="array" ref="AJ715">SUM(IF(AJ539="X", TIME(0, 20, 0), 0), IF(AJ544="X", TIME(0, 20, 0), 0), IF(AJ549="X", TIME(0, 20, 0), 0), IF(AJ554="X", TIME(0, 20, 0), 0), IF(AJ559="X", TIME(0, 20, 0), 0), IF(AJ564="X", TIME(0, 20, 0), 0), IF(AJ569="X", TIME(0, 20, 0), 0), IF(AJ574="X", TIME(0, 20, 0), 0), IF(AJ579="X", TIME(0, 20, 0), 0), IF(AJ584="X", TIME(0, 20, 0), 0), IF(AJ589="X", TIME(0, 20, 0), 0), IF(AJ594="X", TIME(0, 20, 0), 0), IF(AJ599="X", TIME(0, 20, 0), 0), IF(AJ604="X", TIME(0, 20, 0), 0), IF(AJ609="X", TIME(0, 20, 0), 0), IF(AJ614="X", TIME(0, 20, 0), 0), IF(AJ619="X", TIME(0, 20, 0), 0), IF(AJ624="X", TIME(0, 20, 0), 0), IF(AJ629="X", TIME(0, 20, 0), 0), IF(AJ634="X", TIME(0, 20, 0), 0), IF(AJ639="X", TIME(0, 20, 0), 0), IF(AJ644="X", TIME(0, 20, 0), 0), IF(AJ649="X", TIME(0, 20, 0), 0), IF(AJ654="X", TIME(0, 20, 0), 0), IF(AJ659="X", TIME(0, 20, 0), 0), IF(AJ664="X", TIME(0, 20, 0), 0), IF(AJ669="X", TIME(0, 20, 0), 0), IF(AJ674="X", TIME(0, 20, 0), 0), IF(AJ679="X", TIME(0, 20, 0), 0), IF(AJ684="X", TIME(0, 20, 0), 0), IF(AJ689="X", TIME(0, 20, 0), 0), IF(AJ694="X", TIME(0, 20, 0), 0), IF(AJ699="X", TIME(0, 20, 0), 0), IF(AJ704="X", TIME(0, 20, 0), 0), IF(AJ709="X", TIME(0, 20, 0), 0))</f>
        <v>5.5555555555555552E-2</v>
      </c>
      <c r="AK715" s="20">
        <f t="array" ref="AK715">SUM(IF(AK539="X", TIME(0, 20, 0), 0), IF(AK544="X", TIME(0, 20, 0), 0), IF(AK549="X", TIME(0, 20, 0), 0), IF(AK554="X", TIME(0, 20, 0), 0), IF(AK559="X", TIME(0, 20, 0), 0), IF(AK564="X", TIME(0, 20, 0), 0), IF(AK569="X", TIME(0, 20, 0), 0), IF(AK574="X", TIME(0, 20, 0), 0), IF(AK579="X", TIME(0, 20, 0), 0), IF(AK584="X", TIME(0, 20, 0), 0), IF(AK589="X", TIME(0, 20, 0), 0), IF(AK594="X", TIME(0, 20, 0), 0), IF(AK599="X", TIME(0, 20, 0), 0), IF(AK604="X", TIME(0, 20, 0), 0), IF(AK609="X", TIME(0, 20, 0), 0), IF(AK614="X", TIME(0, 20, 0), 0), IF(AK619="X", TIME(0, 20, 0), 0), IF(AK624="X", TIME(0, 20, 0), 0), IF(AK629="X", TIME(0, 20, 0), 0), IF(AK634="X", TIME(0, 20, 0), 0), IF(AK639="X", TIME(0, 20, 0), 0), IF(AK644="X", TIME(0, 20, 0), 0), IF(AK649="X", TIME(0, 20, 0), 0), IF(AK654="X", TIME(0, 20, 0), 0), IF(AK659="X", TIME(0, 20, 0), 0), IF(AK664="X", TIME(0, 20, 0), 0), IF(AK669="X", TIME(0, 20, 0), 0), IF(AK674="X", TIME(0, 20, 0), 0), IF(AK679="X", TIME(0, 20, 0), 0), IF(AK684="X", TIME(0, 20, 0), 0), IF(AK689="X", TIME(0, 20, 0), 0), IF(AK694="X", TIME(0, 20, 0), 0), IF(AK699="X", TIME(0, 20, 0), 0), IF(AK704="X", TIME(0, 20, 0), 0), IF(AK709="X", TIME(0, 20, 0), 0))</f>
        <v>5.5555555555555552E-2</v>
      </c>
      <c r="AL715" s="20">
        <f t="array" ref="AL715">SUM(IF(AL539="X", TIME(0, 20, 0), 0), IF(AL544="X", TIME(0, 20, 0), 0), IF(AL549="X", TIME(0, 20, 0), 0), IF(AL554="X", TIME(0, 20, 0), 0), IF(AL559="X", TIME(0, 20, 0), 0), IF(AL564="X", TIME(0, 20, 0), 0), IF(AL569="X", TIME(0, 20, 0), 0), IF(AL574="X", TIME(0, 20, 0), 0), IF(AL579="X", TIME(0, 20, 0), 0), IF(AL584="X", TIME(0, 20, 0), 0), IF(AL589="X", TIME(0, 20, 0), 0), IF(AL594="X", TIME(0, 20, 0), 0), IF(AL599="X", TIME(0, 20, 0), 0), IF(AL604="X", TIME(0, 20, 0), 0), IF(AL609="X", TIME(0, 20, 0), 0), IF(AL614="X", TIME(0, 20, 0), 0), IF(AL619="X", TIME(0, 20, 0), 0), IF(AL624="X", TIME(0, 20, 0), 0), IF(AL629="X", TIME(0, 20, 0), 0), IF(AL634="X", TIME(0, 20, 0), 0), IF(AL639="X", TIME(0, 20, 0), 0), IF(AL644="X", TIME(0, 20, 0), 0), IF(AL649="X", TIME(0, 20, 0), 0), IF(AL654="X", TIME(0, 20, 0), 0), IF(AL659="X", TIME(0, 20, 0), 0), IF(AL664="X", TIME(0, 20, 0), 0), IF(AL669="X", TIME(0, 20, 0), 0), IF(AL674="X", TIME(0, 20, 0), 0), IF(AL679="X", TIME(0, 20, 0), 0), IF(AL684="X", TIME(0, 20, 0), 0), IF(AL689="X", TIME(0, 20, 0), 0), IF(AL694="X", TIME(0, 20, 0), 0), IF(AL699="X", TIME(0, 20, 0), 0), IF(AL704="X", TIME(0, 20, 0), 0), IF(AL709="X", TIME(0, 20, 0), 0))</f>
        <v>6.9444444444444448E-2</v>
      </c>
      <c r="AM715" s="20">
        <f t="array" ref="AM715">SUM(IF(AM539="X", TIME(0, 20, 0), 0), IF(AM544="X", TIME(0, 20, 0), 0), IF(AM549="X", TIME(0, 20, 0), 0), IF(AM554="X", TIME(0, 20, 0), 0), IF(AM559="X", TIME(0, 20, 0), 0), IF(AM564="X", TIME(0, 20, 0), 0), IF(AM569="X", TIME(0, 20, 0), 0), IF(AM574="X", TIME(0, 20, 0), 0), IF(AM579="X", TIME(0, 20, 0), 0), IF(AM584="X", TIME(0, 20, 0), 0), IF(AM589="X", TIME(0, 20, 0), 0), IF(AM594="X", TIME(0, 20, 0), 0), IF(AM599="X", TIME(0, 20, 0), 0), IF(AM604="X", TIME(0, 20, 0), 0), IF(AM609="X", TIME(0, 20, 0), 0), IF(AM614="X", TIME(0, 20, 0), 0), IF(AM619="X", TIME(0, 20, 0), 0), IF(AM624="X", TIME(0, 20, 0), 0), IF(AM629="X", TIME(0, 20, 0), 0), IF(AM634="X", TIME(0, 20, 0), 0), IF(AM639="X", TIME(0, 20, 0), 0), IF(AM644="X", TIME(0, 20, 0), 0), IF(AM649="X", TIME(0, 20, 0), 0), IF(AM654="X", TIME(0, 20, 0), 0), IF(AM659="X", TIME(0, 20, 0), 0), IF(AM664="X", TIME(0, 20, 0), 0), IF(AM669="X", TIME(0, 20, 0), 0), IF(AM674="X", TIME(0, 20, 0), 0), IF(AM679="X", TIME(0, 20, 0), 0), IF(AM684="X", TIME(0, 20, 0), 0), IF(AM689="X", TIME(0, 20, 0), 0), IF(AM694="X", TIME(0, 20, 0), 0), IF(AM699="X", TIME(0, 20, 0), 0), IF(AM704="X", TIME(0, 20, 0), 0), IF(AM709="X", TIME(0, 20, 0), 0))</f>
        <v>4.1666666666666664E-2</v>
      </c>
      <c r="AN715" s="20">
        <f t="array" ref="AN715">SUM(IF(AN539="X", TIME(0, 20, 0), 0), IF(AN544="X", TIME(0, 20, 0), 0), IF(AN549="X", TIME(0, 20, 0), 0), IF(AN554="X", TIME(0, 20, 0), 0), IF(AN559="X", TIME(0, 20, 0), 0), IF(AN564="X", TIME(0, 20, 0), 0), IF(AN569="X", TIME(0, 20, 0), 0), IF(AN574="X", TIME(0, 20, 0), 0), IF(AN579="X", TIME(0, 20, 0), 0), IF(AN584="X", TIME(0, 20, 0), 0), IF(AN589="X", TIME(0, 20, 0), 0), IF(AN594="X", TIME(0, 20, 0), 0), IF(AN599="X", TIME(0, 20, 0), 0), IF(AN604="X", TIME(0, 20, 0), 0), IF(AN609="X", TIME(0, 20, 0), 0), IF(AN614="X", TIME(0, 20, 0), 0), IF(AN619="X", TIME(0, 20, 0), 0), IF(AN624="X", TIME(0, 20, 0), 0), IF(AN629="X", TIME(0, 20, 0), 0), IF(AN634="X", TIME(0, 20, 0), 0), IF(AN639="X", TIME(0, 20, 0), 0), IF(AN644="X", TIME(0, 20, 0), 0), IF(AN649="X", TIME(0, 20, 0), 0), IF(AN654="X", TIME(0, 20, 0), 0), IF(AN659="X", TIME(0, 20, 0), 0), IF(AN664="X", TIME(0, 20, 0), 0), IF(AN669="X", TIME(0, 20, 0), 0), IF(AN674="X", TIME(0, 20, 0), 0), IF(AN679="X", TIME(0, 20, 0), 0), IF(AN684="X", TIME(0, 20, 0), 0), IF(AN689="X", TIME(0, 20, 0), 0), IF(AN694="X", TIME(0, 20, 0), 0), IF(AN699="X", TIME(0, 20, 0), 0), IF(AN704="X", TIME(0, 20, 0), 0), IF(AN709="X", TIME(0, 20, 0), 0))</f>
        <v>4.1666666666666664E-2</v>
      </c>
      <c r="AO715" s="20">
        <f t="array" ref="AO715">SUM(IF(AO539="X", TIME(0, 20, 0), 0), IF(AO544="X", TIME(0, 20, 0), 0), IF(AO549="X", TIME(0, 20, 0), 0), IF(AO554="X", TIME(0, 20, 0), 0), IF(AO559="X", TIME(0, 20, 0), 0), IF(AO564="X", TIME(0, 20, 0), 0), IF(AO569="X", TIME(0, 20, 0), 0), IF(AO574="X", TIME(0, 20, 0), 0), IF(AO579="X", TIME(0, 20, 0), 0), IF(AO584="X", TIME(0, 20, 0), 0), IF(AO589="X", TIME(0, 20, 0), 0), IF(AO594="X", TIME(0, 20, 0), 0), IF(AO599="X", TIME(0, 20, 0), 0), IF(AO604="X", TIME(0, 20, 0), 0), IF(AO609="X", TIME(0, 20, 0), 0), IF(AO614="X", TIME(0, 20, 0), 0), IF(AO619="X", TIME(0, 20, 0), 0), IF(AO624="X", TIME(0, 20, 0), 0), IF(AO629="X", TIME(0, 20, 0), 0), IF(AO634="X", TIME(0, 20, 0), 0), IF(AO639="X", TIME(0, 20, 0), 0), IF(AO644="X", TIME(0, 20, 0), 0), IF(AO649="X", TIME(0, 20, 0), 0), IF(AO654="X", TIME(0, 20, 0), 0), IF(AO659="X", TIME(0, 20, 0), 0), IF(AO664="X", TIME(0, 20, 0), 0), IF(AO669="X", TIME(0, 20, 0), 0), IF(AO674="X", TIME(0, 20, 0), 0), IF(AO679="X", TIME(0, 20, 0), 0), IF(AO684="X", TIME(0, 20, 0), 0), IF(AO689="X", TIME(0, 20, 0), 0), IF(AO694="X", TIME(0, 20, 0), 0), IF(AO699="X", TIME(0, 20, 0), 0), IF(AO704="X", TIME(0, 20, 0), 0), IF(AO709="X", TIME(0, 20, 0), 0))</f>
        <v>9.7222222222222238E-2</v>
      </c>
      <c r="AP715" s="20">
        <f t="array" ref="AP715">SUM(IF(AP539="X", TIME(0, 20, 0), 0), IF(AP544="X", TIME(0, 20, 0), 0), IF(AP549="X", TIME(0, 20, 0), 0), IF(AP554="X", TIME(0, 20, 0), 0), IF(AP559="X", TIME(0, 20, 0), 0), IF(AP564="X", TIME(0, 20, 0), 0), IF(AP569="X", TIME(0, 20, 0), 0), IF(AP574="X", TIME(0, 20, 0), 0), IF(AP579="X", TIME(0, 20, 0), 0), IF(AP584="X", TIME(0, 20, 0), 0), IF(AP589="X", TIME(0, 20, 0), 0), IF(AP594="X", TIME(0, 20, 0), 0), IF(AP599="X", TIME(0, 20, 0), 0), IF(AP604="X", TIME(0, 20, 0), 0), IF(AP609="X", TIME(0, 20, 0), 0), IF(AP614="X", TIME(0, 20, 0), 0), IF(AP619="X", TIME(0, 20, 0), 0), IF(AP624="X", TIME(0, 20, 0), 0), IF(AP629="X", TIME(0, 20, 0), 0), IF(AP634="X", TIME(0, 20, 0), 0), IF(AP639="X", TIME(0, 20, 0), 0), IF(AP644="X", TIME(0, 20, 0), 0), IF(AP649="X", TIME(0, 20, 0), 0), IF(AP654="X", TIME(0, 20, 0), 0), IF(AP659="X", TIME(0, 20, 0), 0), IF(AP664="X", TIME(0, 20, 0), 0), IF(AP669="X", TIME(0, 20, 0), 0), IF(AP674="X", TIME(0, 20, 0), 0), IF(AP679="X", TIME(0, 20, 0), 0), IF(AP684="X", TIME(0, 20, 0), 0), IF(AP689="X", TIME(0, 20, 0), 0), IF(AP694="X", TIME(0, 20, 0), 0), IF(AP699="X", TIME(0, 20, 0), 0), IF(AP704="X", TIME(0, 20, 0), 0), IF(AP709="X", TIME(0, 20, 0), 0))</f>
        <v>9.7222222222222238E-2</v>
      </c>
      <c r="AQ715" s="20">
        <f t="array" ref="AQ715">SUM(IF(AQ539="X", TIME(0, 20, 0), 0), IF(AQ544="X", TIME(0, 20, 0), 0), IF(AQ549="X", TIME(0, 20, 0), 0), IF(AQ554="X", TIME(0, 20, 0), 0), IF(AQ559="X", TIME(0, 20, 0), 0), IF(AQ564="X", TIME(0, 20, 0), 0), IF(AQ569="X", TIME(0, 20, 0), 0), IF(AQ574="X", TIME(0, 20, 0), 0), IF(AQ579="X", TIME(0, 20, 0), 0), IF(AQ584="X", TIME(0, 20, 0), 0), IF(AQ589="X", TIME(0, 20, 0), 0), IF(AQ594="X", TIME(0, 20, 0), 0), IF(AQ599="X", TIME(0, 20, 0), 0), IF(AQ604="X", TIME(0, 20, 0), 0), IF(AQ609="X", TIME(0, 20, 0), 0), IF(AQ614="X", TIME(0, 20, 0), 0), IF(AQ619="X", TIME(0, 20, 0), 0), IF(AQ624="X", TIME(0, 20, 0), 0), IF(AQ629="X", TIME(0, 20, 0), 0), IF(AQ634="X", TIME(0, 20, 0), 0), IF(AQ639="X", TIME(0, 20, 0), 0), IF(AQ644="X", TIME(0, 20, 0), 0), IF(AQ649="X", TIME(0, 20, 0), 0), IF(AQ654="X", TIME(0, 20, 0), 0), IF(AQ659="X", TIME(0, 20, 0), 0), IF(AQ664="X", TIME(0, 20, 0), 0), IF(AQ669="X", TIME(0, 20, 0), 0), IF(AQ674="X", TIME(0, 20, 0), 0), IF(AQ679="X", TIME(0, 20, 0), 0), IF(AQ684="X", TIME(0, 20, 0), 0), IF(AQ689="X", TIME(0, 20, 0), 0), IF(AQ694="X", TIME(0, 20, 0), 0), IF(AQ699="X", TIME(0, 20, 0), 0), IF(AQ704="X", TIME(0, 20, 0), 0), IF(AQ709="X", TIME(0, 20, 0), 0))</f>
        <v>9.7222222222222238E-2</v>
      </c>
      <c r="AR715" s="20">
        <f t="array" ref="AR715">SUM(IF(AR539="X", TIME(0, 20, 0), 0), IF(AR544="X", TIME(0, 20, 0), 0), IF(AR549="X", TIME(0, 20, 0), 0), IF(AR554="X", TIME(0, 20, 0), 0), IF(AR559="X", TIME(0, 20, 0), 0), IF(AR564="X", TIME(0, 20, 0), 0), IF(AR569="X", TIME(0, 20, 0), 0), IF(AR574="X", TIME(0, 20, 0), 0), IF(AR579="X", TIME(0, 20, 0), 0), IF(AR584="X", TIME(0, 20, 0), 0), IF(AR589="X", TIME(0, 20, 0), 0), IF(AR594="X", TIME(0, 20, 0), 0), IF(AR599="X", TIME(0, 20, 0), 0), IF(AR604="X", TIME(0, 20, 0), 0), IF(AR609="X", TIME(0, 20, 0), 0), IF(AR614="X", TIME(0, 20, 0), 0), IF(AR619="X", TIME(0, 20, 0), 0), IF(AR624="X", TIME(0, 20, 0), 0), IF(AR629="X", TIME(0, 20, 0), 0), IF(AR634="X", TIME(0, 20, 0), 0), IF(AR639="X", TIME(0, 20, 0), 0), IF(AR644="X", TIME(0, 20, 0), 0), IF(AR649="X", TIME(0, 20, 0), 0), IF(AR654="X", TIME(0, 20, 0), 0), IF(AR659="X", TIME(0, 20, 0), 0), IF(AR664="X", TIME(0, 20, 0), 0), IF(AR669="X", TIME(0, 20, 0), 0), IF(AR674="X", TIME(0, 20, 0), 0), IF(AR679="X", TIME(0, 20, 0), 0), IF(AR684="X", TIME(0, 20, 0), 0), IF(AR689="X", TIME(0, 20, 0), 0), IF(AR694="X", TIME(0, 20, 0), 0), IF(AR699="X", TIME(0, 20, 0), 0), IF(AR704="X", TIME(0, 20, 0), 0), IF(AR709="X", TIME(0, 20, 0), 0))</f>
        <v>0.1944444444444445</v>
      </c>
      <c r="AS715" s="20">
        <f t="array" ref="AS715">SUM(IF(AS539="X", TIME(0, 20, 0), 0), IF(AS544="X", TIME(0, 20, 0), 0), IF(AS549="X", TIME(0, 20, 0), 0), IF(AS554="X", TIME(0, 20, 0), 0), IF(AS559="X", TIME(0, 20, 0), 0), IF(AS564="X", TIME(0, 20, 0), 0), IF(AS569="X", TIME(0, 20, 0), 0), IF(AS574="X", TIME(0, 20, 0), 0), IF(AS579="X", TIME(0, 20, 0), 0), IF(AS584="X", TIME(0, 20, 0), 0), IF(AS589="X", TIME(0, 20, 0), 0), IF(AS594="X", TIME(0, 20, 0), 0), IF(AS599="X", TIME(0, 20, 0), 0), IF(AS604="X", TIME(0, 20, 0), 0), IF(AS609="X", TIME(0, 20, 0), 0), IF(AS614="X", TIME(0, 20, 0), 0), IF(AS619="X", TIME(0, 20, 0), 0), IF(AS624="X", TIME(0, 20, 0), 0), IF(AS629="X", TIME(0, 20, 0), 0), IF(AS634="X", TIME(0, 20, 0), 0), IF(AS639="X", TIME(0, 20, 0), 0), IF(AS644="X", TIME(0, 20, 0), 0), IF(AS649="X", TIME(0, 20, 0), 0), IF(AS654="X", TIME(0, 20, 0), 0), IF(AS659="X", TIME(0, 20, 0), 0), IF(AS664="X", TIME(0, 20, 0), 0), IF(AS669="X", TIME(0, 20, 0), 0), IF(AS674="X", TIME(0, 20, 0), 0), IF(AS679="X", TIME(0, 20, 0), 0), IF(AS684="X", TIME(0, 20, 0), 0), IF(AS689="X", TIME(0, 20, 0), 0), IF(AS694="X", TIME(0, 20, 0), 0), IF(AS699="X", TIME(0, 20, 0), 0), IF(AS704="X", TIME(0, 20, 0), 0), IF(AS709="X", TIME(0, 20, 0), 0))</f>
        <v>0.15277777777777782</v>
      </c>
      <c r="AT715" s="20">
        <f t="array" ref="AT715">SUM(IF(AT539="X", TIME(0, 20, 0), 0), IF(AT544="X", TIME(0, 20, 0), 0), IF(AT549="X", TIME(0, 20, 0), 0), IF(AT554="X", TIME(0, 20, 0), 0), IF(AT559="X", TIME(0, 20, 0), 0), IF(AT564="X", TIME(0, 20, 0), 0), IF(AT569="X", TIME(0, 20, 0), 0), IF(AT574="X", TIME(0, 20, 0), 0), IF(AT579="X", TIME(0, 20, 0), 0), IF(AT584="X", TIME(0, 20, 0), 0), IF(AT589="X", TIME(0, 20, 0), 0), IF(AT594="X", TIME(0, 20, 0), 0), IF(AT599="X", TIME(0, 20, 0), 0), IF(AT604="X", TIME(0, 20, 0), 0), IF(AT609="X", TIME(0, 20, 0), 0), IF(AT614="X", TIME(0, 20, 0), 0), IF(AT619="X", TIME(0, 20, 0), 0), IF(AT624="X", TIME(0, 20, 0), 0), IF(AT629="X", TIME(0, 20, 0), 0), IF(AT634="X", TIME(0, 20, 0), 0), IF(AT639="X", TIME(0, 20, 0), 0), IF(AT644="X", TIME(0, 20, 0), 0), IF(AT649="X", TIME(0, 20, 0), 0), IF(AT654="X", TIME(0, 20, 0), 0), IF(AT659="X", TIME(0, 20, 0), 0), IF(AT664="X", TIME(0, 20, 0), 0), IF(AT669="X", TIME(0, 20, 0), 0), IF(AT674="X", TIME(0, 20, 0), 0), IF(AT679="X", TIME(0, 20, 0), 0), IF(AT684="X", TIME(0, 20, 0), 0), IF(AT689="X", TIME(0, 20, 0), 0), IF(AT694="X", TIME(0, 20, 0), 0), IF(AT699="X", TIME(0, 20, 0), 0), IF(AT704="X", TIME(0, 20, 0), 0), IF(AT709="X", TIME(0, 20, 0), 0))</f>
        <v>0.16666666666666671</v>
      </c>
      <c r="AU715" s="20">
        <f t="array" ref="AU715">SUM(IF(AU539="X", TIME(0, 20, 0), 0), IF(AU544="X", TIME(0, 20, 0), 0), IF(AU549="X", TIME(0, 20, 0), 0), IF(AU554="X", TIME(0, 20, 0), 0), IF(AU559="X", TIME(0, 20, 0), 0), IF(AU564="X", TIME(0, 20, 0), 0), IF(AU569="X", TIME(0, 20, 0), 0), IF(AU574="X", TIME(0, 20, 0), 0), IF(AU579="X", TIME(0, 20, 0), 0), IF(AU584="X", TIME(0, 20, 0), 0), IF(AU589="X", TIME(0, 20, 0), 0), IF(AU594="X", TIME(0, 20, 0), 0), IF(AU599="X", TIME(0, 20, 0), 0), IF(AU604="X", TIME(0, 20, 0), 0), IF(AU609="X", TIME(0, 20, 0), 0), IF(AU614="X", TIME(0, 20, 0), 0), IF(AU619="X", TIME(0, 20, 0), 0), IF(AU624="X", TIME(0, 20, 0), 0), IF(AU629="X", TIME(0, 20, 0), 0), IF(AU634="X", TIME(0, 20, 0), 0), IF(AU639="X", TIME(0, 20, 0), 0), IF(AU644="X", TIME(0, 20, 0), 0), IF(AU649="X", TIME(0, 20, 0), 0), IF(AU654="X", TIME(0, 20, 0), 0), IF(AU659="X", TIME(0, 20, 0), 0), IF(AU664="X", TIME(0, 20, 0), 0), IF(AU669="X", TIME(0, 20, 0), 0), IF(AU674="X", TIME(0, 20, 0), 0), IF(AU679="X", TIME(0, 20, 0), 0), IF(AU684="X", TIME(0, 20, 0), 0), IF(AU689="X", TIME(0, 20, 0), 0), IF(AU694="X", TIME(0, 20, 0), 0), IF(AU699="X", TIME(0, 20, 0), 0), IF(AU704="X", TIME(0, 20, 0), 0), IF(AU709="X", TIME(0, 20, 0), 0))</f>
        <v>0.15277777777777782</v>
      </c>
      <c r="AV715" s="20">
        <f t="array" ref="AV715">SUM(IF(AV539="X", TIME(0, 20, 0), 0), IF(AV544="X", TIME(0, 20, 0), 0), IF(AV549="X", TIME(0, 20, 0), 0), IF(AV554="X", TIME(0, 20, 0), 0), IF(AV559="X", TIME(0, 20, 0), 0), IF(AV564="X", TIME(0, 20, 0), 0), IF(AV569="X", TIME(0, 20, 0), 0), IF(AV574="X", TIME(0, 20, 0), 0), IF(AV579="X", TIME(0, 20, 0), 0), IF(AV584="X", TIME(0, 20, 0), 0), IF(AV589="X", TIME(0, 20, 0), 0), IF(AV594="X", TIME(0, 20, 0), 0), IF(AV599="X", TIME(0, 20, 0), 0), IF(AV604="X", TIME(0, 20, 0), 0), IF(AV609="X", TIME(0, 20, 0), 0), IF(AV614="X", TIME(0, 20, 0), 0), IF(AV619="X", TIME(0, 20, 0), 0), IF(AV624="X", TIME(0, 20, 0), 0), IF(AV629="X", TIME(0, 20, 0), 0), IF(AV634="X", TIME(0, 20, 0), 0), IF(AV639="X", TIME(0, 20, 0), 0), IF(AV644="X", TIME(0, 20, 0), 0), IF(AV649="X", TIME(0, 20, 0), 0), IF(AV654="X", TIME(0, 20, 0), 0), IF(AV659="X", TIME(0, 20, 0), 0), IF(AV664="X", TIME(0, 20, 0), 0), IF(AV669="X", TIME(0, 20, 0), 0), IF(AV674="X", TIME(0, 20, 0), 0), IF(AV679="X", TIME(0, 20, 0), 0), IF(AV684="X", TIME(0, 20, 0), 0), IF(AV689="X", TIME(0, 20, 0), 0), IF(AV694="X", TIME(0, 20, 0), 0), IF(AV699="X", TIME(0, 20, 0), 0), IF(AV704="X", TIME(0, 20, 0), 0), IF(AV709="X", TIME(0, 20, 0), 0))</f>
        <v>0.13888888888888892</v>
      </c>
      <c r="AW715" s="20">
        <f t="array" ref="AW715">SUM(IF(AW539="X", TIME(0, 20, 0), 0), IF(AW544="X", TIME(0, 20, 0), 0), IF(AW549="X", TIME(0, 20, 0), 0), IF(AW554="X", TIME(0, 20, 0), 0), IF(AW559="X", TIME(0, 20, 0), 0), IF(AW564="X", TIME(0, 20, 0), 0), IF(AW569="X", TIME(0, 20, 0), 0), IF(AW574="X", TIME(0, 20, 0), 0), IF(AW579="X", TIME(0, 20, 0), 0), IF(AW584="X", TIME(0, 20, 0), 0), IF(AW589="X", TIME(0, 20, 0), 0), IF(AW594="X", TIME(0, 20, 0), 0), IF(AW599="X", TIME(0, 20, 0), 0), IF(AW604="X", TIME(0, 20, 0), 0), IF(AW609="X", TIME(0, 20, 0), 0), IF(AW614="X", TIME(0, 20, 0), 0), IF(AW619="X", TIME(0, 20, 0), 0), IF(AW624="X", TIME(0, 20, 0), 0), IF(AW629="X", TIME(0, 20, 0), 0), IF(AW634="X", TIME(0, 20, 0), 0), IF(AW639="X", TIME(0, 20, 0), 0), IF(AW644="X", TIME(0, 20, 0), 0), IF(AW649="X", TIME(0, 20, 0), 0), IF(AW654="X", TIME(0, 20, 0), 0), IF(AW659="X", TIME(0, 20, 0), 0), IF(AW664="X", TIME(0, 20, 0), 0), IF(AW669="X", TIME(0, 20, 0), 0), IF(AW674="X", TIME(0, 20, 0), 0), IF(AW679="X", TIME(0, 20, 0), 0), IF(AW684="X", TIME(0, 20, 0), 0), IF(AW689="X", TIME(0, 20, 0), 0), IF(AW694="X", TIME(0, 20, 0), 0), IF(AW699="X", TIME(0, 20, 0), 0), IF(AW704="X", TIME(0, 20, 0), 0), IF(AW709="X", TIME(0, 20, 0), 0))</f>
        <v>0.15277777777777782</v>
      </c>
      <c r="AX715" s="20">
        <f t="array" ref="AX715">SUM(IF(AX539="X", TIME(0, 20, 0), 0), IF(AX544="X", TIME(0, 20, 0), 0), IF(AX549="X", TIME(0, 20, 0), 0), IF(AX554="X", TIME(0, 20, 0), 0), IF(AX559="X", TIME(0, 20, 0), 0), IF(AX564="X", TIME(0, 20, 0), 0), IF(AX569="X", TIME(0, 20, 0), 0), IF(AX574="X", TIME(0, 20, 0), 0), IF(AX579="X", TIME(0, 20, 0), 0), IF(AX584="X", TIME(0, 20, 0), 0), IF(AX589="X", TIME(0, 20, 0), 0), IF(AX594="X", TIME(0, 20, 0), 0), IF(AX599="X", TIME(0, 20, 0), 0), IF(AX604="X", TIME(0, 20, 0), 0), IF(AX609="X", TIME(0, 20, 0), 0), IF(AX614="X", TIME(0, 20, 0), 0), IF(AX619="X", TIME(0, 20, 0), 0), IF(AX624="X", TIME(0, 20, 0), 0), IF(AX629="X", TIME(0, 20, 0), 0), IF(AX634="X", TIME(0, 20, 0), 0), IF(AX639="X", TIME(0, 20, 0), 0), IF(AX644="X", TIME(0, 20, 0), 0), IF(AX649="X", TIME(0, 20, 0), 0), IF(AX654="X", TIME(0, 20, 0), 0), IF(AX659="X", TIME(0, 20, 0), 0), IF(AX664="X", TIME(0, 20, 0), 0), IF(AX669="X", TIME(0, 20, 0), 0), IF(AX674="X", TIME(0, 20, 0), 0), IF(AX679="X", TIME(0, 20, 0), 0), IF(AX684="X", TIME(0, 20, 0), 0), IF(AX689="X", TIME(0, 20, 0), 0), IF(AX694="X", TIME(0, 20, 0), 0), IF(AX699="X", TIME(0, 20, 0), 0), IF(AX704="X", TIME(0, 20, 0), 0), IF(AX709="X", TIME(0, 20, 0), 0))</f>
        <v>0.12500000000000003</v>
      </c>
      <c r="AY715" s="20">
        <f t="array" ref="AY715">SUM(IF(AY539="X", TIME(0, 20, 0), 0), IF(AY544="X", TIME(0, 20, 0), 0), IF(AY549="X", TIME(0, 20, 0), 0), IF(AY554="X", TIME(0, 20, 0), 0), IF(AY559="X", TIME(0, 20, 0), 0), IF(AY564="X", TIME(0, 20, 0), 0), IF(AY569="X", TIME(0, 20, 0), 0), IF(AY574="X", TIME(0, 20, 0), 0), IF(AY579="X", TIME(0, 20, 0), 0), IF(AY584="X", TIME(0, 20, 0), 0), IF(AY589="X", TIME(0, 20, 0), 0), IF(AY594="X", TIME(0, 20, 0), 0), IF(AY599="X", TIME(0, 20, 0), 0), IF(AY604="X", TIME(0, 20, 0), 0), IF(AY609="X", TIME(0, 20, 0), 0), IF(AY614="X", TIME(0, 20, 0), 0), IF(AY619="X", TIME(0, 20, 0), 0), IF(AY624="X", TIME(0, 20, 0), 0), IF(AY629="X", TIME(0, 20, 0), 0), IF(AY634="X", TIME(0, 20, 0), 0), IF(AY639="X", TIME(0, 20, 0), 0), IF(AY644="X", TIME(0, 20, 0), 0), IF(AY649="X", TIME(0, 20, 0), 0), IF(AY654="X", TIME(0, 20, 0), 0), IF(AY659="X", TIME(0, 20, 0), 0), IF(AY664="X", TIME(0, 20, 0), 0), IF(AY669="X", TIME(0, 20, 0), 0), IF(AY674="X", TIME(0, 20, 0), 0), IF(AY679="X", TIME(0, 20, 0), 0), IF(AY684="X", TIME(0, 20, 0), 0), IF(AY689="X", TIME(0, 20, 0), 0), IF(AY694="X", TIME(0, 20, 0), 0), IF(AY699="X", TIME(0, 20, 0), 0), IF(AY704="X", TIME(0, 20, 0), 0), IF(AY709="X", TIME(0, 20, 0), 0))</f>
        <v>0.12500000000000003</v>
      </c>
      <c r="AZ715" s="20">
        <f t="array" ref="AZ715">SUM(IF(AZ539="X", TIME(0, 20, 0), 0), IF(AZ544="X", TIME(0, 20, 0), 0), IF(AZ549="X", TIME(0, 20, 0), 0), IF(AZ554="X", TIME(0, 20, 0), 0), IF(AZ559="X", TIME(0, 20, 0), 0), IF(AZ564="X", TIME(0, 20, 0), 0), IF(AZ569="X", TIME(0, 20, 0), 0), IF(AZ574="X", TIME(0, 20, 0), 0), IF(AZ579="X", TIME(0, 20, 0), 0), IF(AZ584="X", TIME(0, 20, 0), 0), IF(AZ589="X", TIME(0, 20, 0), 0), IF(AZ594="X", TIME(0, 20, 0), 0), IF(AZ599="X", TIME(0, 20, 0), 0), IF(AZ604="X", TIME(0, 20, 0), 0), IF(AZ609="X", TIME(0, 20, 0), 0), IF(AZ614="X", TIME(0, 20, 0), 0), IF(AZ619="X", TIME(0, 20, 0), 0), IF(AZ624="X", TIME(0, 20, 0), 0), IF(AZ629="X", TIME(0, 20, 0), 0), IF(AZ634="X", TIME(0, 20, 0), 0), IF(AZ639="X", TIME(0, 20, 0), 0), IF(AZ644="X", TIME(0, 20, 0), 0), IF(AZ649="X", TIME(0, 20, 0), 0), IF(AZ654="X", TIME(0, 20, 0), 0), IF(AZ659="X", TIME(0, 20, 0), 0), IF(AZ664="X", TIME(0, 20, 0), 0), IF(AZ669="X", TIME(0, 20, 0), 0), IF(AZ674="X", TIME(0, 20, 0), 0), IF(AZ679="X", TIME(0, 20, 0), 0), IF(AZ684="X", TIME(0, 20, 0), 0), IF(AZ689="X", TIME(0, 20, 0), 0), IF(AZ694="X", TIME(0, 20, 0), 0), IF(AZ699="X", TIME(0, 20, 0), 0), IF(AZ704="X", TIME(0, 20, 0), 0), IF(AZ709="X", TIME(0, 20, 0), 0))</f>
        <v>8.3333333333333343E-2</v>
      </c>
      <c r="BA715" s="20">
        <f t="array" ref="BA715">SUM(IF(BA539="X", TIME(0, 20, 0), 0), IF(BA544="X", TIME(0, 20, 0), 0), IF(BA549="X", TIME(0, 20, 0), 0), IF(BA554="X", TIME(0, 20, 0), 0), IF(BA559="X", TIME(0, 20, 0), 0), IF(BA564="X", TIME(0, 20, 0), 0), IF(BA569="X", TIME(0, 20, 0), 0), IF(BA574="X", TIME(0, 20, 0), 0), IF(BA579="X", TIME(0, 20, 0), 0), IF(BA584="X", TIME(0, 20, 0), 0), IF(BA589="X", TIME(0, 20, 0), 0), IF(BA594="X", TIME(0, 20, 0), 0), IF(BA599="X", TIME(0, 20, 0), 0), IF(BA604="X", TIME(0, 20, 0), 0), IF(BA609="X", TIME(0, 20, 0), 0), IF(BA614="X", TIME(0, 20, 0), 0), IF(BA619="X", TIME(0, 20, 0), 0), IF(BA624="X", TIME(0, 20, 0), 0), IF(BA629="X", TIME(0, 20, 0), 0), IF(BA634="X", TIME(0, 20, 0), 0), IF(BA639="X", TIME(0, 20, 0), 0), IF(BA644="X", TIME(0, 20, 0), 0), IF(BA649="X", TIME(0, 20, 0), 0), IF(BA654="X", TIME(0, 20, 0), 0), IF(BA659="X", TIME(0, 20, 0), 0), IF(BA664="X", TIME(0, 20, 0), 0), IF(BA669="X", TIME(0, 20, 0), 0), IF(BA674="X", TIME(0, 20, 0), 0), IF(BA679="X", TIME(0, 20, 0), 0), IF(BA684="X", TIME(0, 20, 0), 0), IF(BA689="X", TIME(0, 20, 0), 0), IF(BA694="X", TIME(0, 20, 0), 0), IF(BA699="X", TIME(0, 20, 0), 0), IF(BA704="X", TIME(0, 20, 0), 0), IF(BA709="X", TIME(0, 20, 0), 0))</f>
        <v>6.9444444444444448E-2</v>
      </c>
      <c r="BB715" s="20">
        <f t="array" ref="BB715">SUM(IF(BB539="X", TIME(0, 20, 0), 0), IF(BB544="X", TIME(0, 20, 0), 0), IF(BB549="X", TIME(0, 20, 0), 0), IF(BB554="X", TIME(0, 20, 0), 0), IF(BB559="X", TIME(0, 20, 0), 0), IF(BB564="X", TIME(0, 20, 0), 0), IF(BB569="X", TIME(0, 20, 0), 0), IF(BB574="X", TIME(0, 20, 0), 0), IF(BB579="X", TIME(0, 20, 0), 0), IF(BB584="X", TIME(0, 20, 0), 0), IF(BB589="X", TIME(0, 20, 0), 0), IF(BB594="X", TIME(0, 20, 0), 0), IF(BB599="X", TIME(0, 20, 0), 0), IF(BB604="X", TIME(0, 20, 0), 0), IF(BB609="X", TIME(0, 20, 0), 0), IF(BB614="X", TIME(0, 20, 0), 0), IF(BB619="X", TIME(0, 20, 0), 0), IF(BB624="X", TIME(0, 20, 0), 0), IF(BB629="X", TIME(0, 20, 0), 0), IF(BB634="X", TIME(0, 20, 0), 0), IF(BB639="X", TIME(0, 20, 0), 0), IF(BB644="X", TIME(0, 20, 0), 0), IF(BB649="X", TIME(0, 20, 0), 0), IF(BB654="X", TIME(0, 20, 0), 0), IF(BB659="X", TIME(0, 20, 0), 0), IF(BB664="X", TIME(0, 20, 0), 0), IF(BB669="X", TIME(0, 20, 0), 0), IF(BB674="X", TIME(0, 20, 0), 0), IF(BB679="X", TIME(0, 20, 0), 0), IF(BB684="X", TIME(0, 20, 0), 0), IF(BB689="X", TIME(0, 20, 0), 0), IF(BB694="X", TIME(0, 20, 0), 0), IF(BB699="X", TIME(0, 20, 0), 0), IF(BB704="X", TIME(0, 20, 0), 0), IF(BB709="X", TIME(0, 20, 0), 0))</f>
        <v>6.9444444444444448E-2</v>
      </c>
      <c r="BC715" s="20">
        <f t="array" ref="BC715">SUM(IF(BC539="X", TIME(0, 20, 0), 0), IF(BC544="X", TIME(0, 20, 0), 0), IF(BC549="X", TIME(0, 20, 0), 0), IF(BC554="X", TIME(0, 20, 0), 0), IF(BC559="X", TIME(0, 20, 0), 0), IF(BC564="X", TIME(0, 20, 0), 0), IF(BC569="X", TIME(0, 20, 0), 0), IF(BC574="X", TIME(0, 20, 0), 0), IF(BC579="X", TIME(0, 20, 0), 0), IF(BC584="X", TIME(0, 20, 0), 0), IF(BC589="X", TIME(0, 20, 0), 0), IF(BC594="X", TIME(0, 20, 0), 0), IF(BC599="X", TIME(0, 20, 0), 0), IF(BC604="X", TIME(0, 20, 0), 0), IF(BC609="X", TIME(0, 20, 0), 0), IF(BC614="X", TIME(0, 20, 0), 0), IF(BC619="X", TIME(0, 20, 0), 0), IF(BC624="X", TIME(0, 20, 0), 0), IF(BC629="X", TIME(0, 20, 0), 0), IF(BC634="X", TIME(0, 20, 0), 0), IF(BC639="X", TIME(0, 20, 0), 0), IF(BC644="X", TIME(0, 20, 0), 0), IF(BC649="X", TIME(0, 20, 0), 0), IF(BC654="X", TIME(0, 20, 0), 0), IF(BC659="X", TIME(0, 20, 0), 0), IF(BC664="X", TIME(0, 20, 0), 0), IF(BC669="X", TIME(0, 20, 0), 0), IF(BC674="X", TIME(0, 20, 0), 0), IF(BC679="X", TIME(0, 20, 0), 0), IF(BC684="X", TIME(0, 20, 0), 0), IF(BC689="X", TIME(0, 20, 0), 0), IF(BC694="X", TIME(0, 20, 0), 0), IF(BC699="X", TIME(0, 20, 0), 0), IF(BC704="X", TIME(0, 20, 0), 0), IF(BC709="X", TIME(0, 20, 0), 0))</f>
        <v>0.15277777777777782</v>
      </c>
      <c r="BD715" s="20">
        <f t="array" ref="BD715">SUM(IF(BD539="X", TIME(0, 20, 0), 0), IF(BD544="X", TIME(0, 20, 0), 0), IF(BD549="X", TIME(0, 20, 0), 0), IF(BD554="X", TIME(0, 20, 0), 0), IF(BD559="X", TIME(0, 20, 0), 0), IF(BD564="X", TIME(0, 20, 0), 0), IF(BD569="X", TIME(0, 20, 0), 0), IF(BD574="X", TIME(0, 20, 0), 0), IF(BD579="X", TIME(0, 20, 0), 0), IF(BD584="X", TIME(0, 20, 0), 0), IF(BD589="X", TIME(0, 20, 0), 0), IF(BD594="X", TIME(0, 20, 0), 0), IF(BD599="X", TIME(0, 20, 0), 0), IF(BD604="X", TIME(0, 20, 0), 0), IF(BD609="X", TIME(0, 20, 0), 0), IF(BD614="X", TIME(0, 20, 0), 0), IF(BD619="X", TIME(0, 20, 0), 0), IF(BD624="X", TIME(0, 20, 0), 0), IF(BD629="X", TIME(0, 20, 0), 0), IF(BD634="X", TIME(0, 20, 0), 0), IF(BD639="X", TIME(0, 20, 0), 0), IF(BD644="X", TIME(0, 20, 0), 0), IF(BD649="X", TIME(0, 20, 0), 0), IF(BD654="X", TIME(0, 20, 0), 0), IF(BD659="X", TIME(0, 20, 0), 0), IF(BD664="X", TIME(0, 20, 0), 0), IF(BD669="X", TIME(0, 20, 0), 0), IF(BD674="X", TIME(0, 20, 0), 0), IF(BD679="X", TIME(0, 20, 0), 0), IF(BD684="X", TIME(0, 20, 0), 0), IF(BD689="X", TIME(0, 20, 0), 0), IF(BD694="X", TIME(0, 20, 0), 0), IF(BD699="X", TIME(0, 20, 0), 0), IF(BD704="X", TIME(0, 20, 0), 0), IF(BD709="X", TIME(0, 20, 0), 0))</f>
        <v>0.16666666666666671</v>
      </c>
      <c r="BE715" s="20">
        <f t="array" ref="BE715">SUM(IF(BE539="X", TIME(0, 20, 0), 0), IF(BE544="X", TIME(0, 20, 0), 0), IF(BE549="X", TIME(0, 20, 0), 0), IF(BE554="X", TIME(0, 20, 0), 0), IF(BE559="X", TIME(0, 20, 0), 0), IF(BE564="X", TIME(0, 20, 0), 0), IF(BE569="X", TIME(0, 20, 0), 0), IF(BE574="X", TIME(0, 20, 0), 0), IF(BE579="X", TIME(0, 20, 0), 0), IF(BE584="X", TIME(0, 20, 0), 0), IF(BE589="X", TIME(0, 20, 0), 0), IF(BE594="X", TIME(0, 20, 0), 0), IF(BE599="X", TIME(0, 20, 0), 0), IF(BE604="X", TIME(0, 20, 0), 0), IF(BE609="X", TIME(0, 20, 0), 0), IF(BE614="X", TIME(0, 20, 0), 0), IF(BE619="X", TIME(0, 20, 0), 0), IF(BE624="X", TIME(0, 20, 0), 0), IF(BE629="X", TIME(0, 20, 0), 0), IF(BE634="X", TIME(0, 20, 0), 0), IF(BE639="X", TIME(0, 20, 0), 0), IF(BE644="X", TIME(0, 20, 0), 0), IF(BE649="X", TIME(0, 20, 0), 0), IF(BE654="X", TIME(0, 20, 0), 0), IF(BE659="X", TIME(0, 20, 0), 0), IF(BE664="X", TIME(0, 20, 0), 0), IF(BE669="X", TIME(0, 20, 0), 0), IF(BE674="X", TIME(0, 20, 0), 0), IF(BE679="X", TIME(0, 20, 0), 0), IF(BE684="X", TIME(0, 20, 0), 0), IF(BE689="X", TIME(0, 20, 0), 0), IF(BE694="X", TIME(0, 20, 0), 0), IF(BE699="X", TIME(0, 20, 0), 0), IF(BE704="X", TIME(0, 20, 0), 0), IF(BE709="X", TIME(0, 20, 0), 0))</f>
        <v>0.18055555555555561</v>
      </c>
      <c r="BF715" s="20">
        <f t="array" ref="BF715">SUM(IF(BF539="X", TIME(0, 20, 0), 0), IF(BF544="X", TIME(0, 20, 0), 0), IF(BF549="X", TIME(0, 20, 0), 0), IF(BF554="X", TIME(0, 20, 0), 0), IF(BF559="X", TIME(0, 20, 0), 0), IF(BF564="X", TIME(0, 20, 0), 0), IF(BF569="X", TIME(0, 20, 0), 0), IF(BF574="X", TIME(0, 20, 0), 0), IF(BF579="X", TIME(0, 20, 0), 0), IF(BF584="X", TIME(0, 20, 0), 0), IF(BF589="X", TIME(0, 20, 0), 0), IF(BF594="X", TIME(0, 20, 0), 0), IF(BF599="X", TIME(0, 20, 0), 0), IF(BF604="X", TIME(0, 20, 0), 0), IF(BF609="X", TIME(0, 20, 0), 0), IF(BF614="X", TIME(0, 20, 0), 0), IF(BF619="X", TIME(0, 20, 0), 0), IF(BF624="X", TIME(0, 20, 0), 0), IF(BF629="X", TIME(0, 20, 0), 0), IF(BF634="X", TIME(0, 20, 0), 0), IF(BF639="X", TIME(0, 20, 0), 0), IF(BF644="X", TIME(0, 20, 0), 0), IF(BF649="X", TIME(0, 20, 0), 0), IF(BF654="X", TIME(0, 20, 0), 0), IF(BF659="X", TIME(0, 20, 0), 0), IF(BF664="X", TIME(0, 20, 0), 0), IF(BF669="X", TIME(0, 20, 0), 0), IF(BF674="X", TIME(0, 20, 0), 0), IF(BF679="X", TIME(0, 20, 0), 0), IF(BF684="X", TIME(0, 20, 0), 0), IF(BF689="X", TIME(0, 20, 0), 0), IF(BF694="X", TIME(0, 20, 0), 0), IF(BF699="X", TIME(0, 20, 0), 0), IF(BF704="X", TIME(0, 20, 0), 0), IF(BF709="X", TIME(0, 20, 0), 0))</f>
        <v>0.16666666666666671</v>
      </c>
      <c r="BG715" s="20">
        <f t="array" ref="BG715">SUM(IF(BG539="X", TIME(0, 20, 0), 0), IF(BG544="X", TIME(0, 20, 0), 0), IF(BG549="X", TIME(0, 20, 0), 0), IF(BG554="X", TIME(0, 20, 0), 0), IF(BG559="X", TIME(0, 20, 0), 0), IF(BG564="X", TIME(0, 20, 0), 0), IF(BG569="X", TIME(0, 20, 0), 0), IF(BG574="X", TIME(0, 20, 0), 0), IF(BG579="X", TIME(0, 20, 0), 0), IF(BG584="X", TIME(0, 20, 0), 0), IF(BG589="X", TIME(0, 20, 0), 0), IF(BG594="X", TIME(0, 20, 0), 0), IF(BG599="X", TIME(0, 20, 0), 0), IF(BG604="X", TIME(0, 20, 0), 0), IF(BG609="X", TIME(0, 20, 0), 0), IF(BG614="X", TIME(0, 20, 0), 0), IF(BG619="X", TIME(0, 20, 0), 0), IF(BG624="X", TIME(0, 20, 0), 0), IF(BG629="X", TIME(0, 20, 0), 0), IF(BG634="X", TIME(0, 20, 0), 0), IF(BG639="X", TIME(0, 20, 0), 0), IF(BG644="X", TIME(0, 20, 0), 0), IF(BG649="X", TIME(0, 20, 0), 0), IF(BG654="X", TIME(0, 20, 0), 0), IF(BG659="X", TIME(0, 20, 0), 0), IF(BG664="X", TIME(0, 20, 0), 0), IF(BG669="X", TIME(0, 20, 0), 0), IF(BG674="X", TIME(0, 20, 0), 0), IF(BG679="X", TIME(0, 20, 0), 0), IF(BG684="X", TIME(0, 20, 0), 0), IF(BG689="X", TIME(0, 20, 0), 0), IF(BG694="X", TIME(0, 20, 0), 0), IF(BG699="X", TIME(0, 20, 0), 0), IF(BG704="X", TIME(0, 20, 0), 0), IF(BG709="X", TIME(0, 20, 0), 0))</f>
        <v>0.15277777777777782</v>
      </c>
      <c r="BH715" s="20">
        <f t="array" ref="BH715">SUM(IF(BH539="X", TIME(0, 20, 0), 0), IF(BH544="X", TIME(0, 20, 0), 0), IF(BH549="X", TIME(0, 20, 0), 0), IF(BH554="X", TIME(0, 20, 0), 0), IF(BH559="X", TIME(0, 20, 0), 0), IF(BH564="X", TIME(0, 20, 0), 0), IF(BH569="X", TIME(0, 20, 0), 0), IF(BH574="X", TIME(0, 20, 0), 0), IF(BH579="X", TIME(0, 20, 0), 0), IF(BH584="X", TIME(0, 20, 0), 0), IF(BH589="X", TIME(0, 20, 0), 0), IF(BH594="X", TIME(0, 20, 0), 0), IF(BH599="X", TIME(0, 20, 0), 0), IF(BH604="X", TIME(0, 20, 0), 0), IF(BH609="X", TIME(0, 20, 0), 0), IF(BH614="X", TIME(0, 20, 0), 0), IF(BH619="X", TIME(0, 20, 0), 0), IF(BH624="X", TIME(0, 20, 0), 0), IF(BH629="X", TIME(0, 20, 0), 0), IF(BH634="X", TIME(0, 20, 0), 0), IF(BH639="X", TIME(0, 20, 0), 0), IF(BH644="X", TIME(0, 20, 0), 0), IF(BH649="X", TIME(0, 20, 0), 0), IF(BH654="X", TIME(0, 20, 0), 0), IF(BH659="X", TIME(0, 20, 0), 0), IF(BH664="X", TIME(0, 20, 0), 0), IF(BH669="X", TIME(0, 20, 0), 0), IF(BH674="X", TIME(0, 20, 0), 0), IF(BH679="X", TIME(0, 20, 0), 0), IF(BH684="X", TIME(0, 20, 0), 0), IF(BH689="X", TIME(0, 20, 0), 0), IF(BH694="X", TIME(0, 20, 0), 0), IF(BH699="X", TIME(0, 20, 0), 0), IF(BH704="X", TIME(0, 20, 0), 0), IF(BH709="X", TIME(0, 20, 0), 0))</f>
        <v>0.15277777777777782</v>
      </c>
      <c r="BI715" s="20">
        <f t="array" ref="BI715">SUM(IF(BI539="X", TIME(0, 20, 0), 0), IF(BI544="X", TIME(0, 20, 0), 0), IF(BI549="X", TIME(0, 20, 0), 0), IF(BI554="X", TIME(0, 20, 0), 0), IF(BI559="X", TIME(0, 20, 0), 0), IF(BI564="X", TIME(0, 20, 0), 0), IF(BI569="X", TIME(0, 20, 0), 0), IF(BI574="X", TIME(0, 20, 0), 0), IF(BI579="X", TIME(0, 20, 0), 0), IF(BI584="X", TIME(0, 20, 0), 0), IF(BI589="X", TIME(0, 20, 0), 0), IF(BI594="X", TIME(0, 20, 0), 0), IF(BI599="X", TIME(0, 20, 0), 0), IF(BI604="X", TIME(0, 20, 0), 0), IF(BI609="X", TIME(0, 20, 0), 0), IF(BI614="X", TIME(0, 20, 0), 0), IF(BI619="X", TIME(0, 20, 0), 0), IF(BI624="X", TIME(0, 20, 0), 0), IF(BI629="X", TIME(0, 20, 0), 0), IF(BI634="X", TIME(0, 20, 0), 0), IF(BI639="X", TIME(0, 20, 0), 0), IF(BI644="X", TIME(0, 20, 0), 0), IF(BI649="X", TIME(0, 20, 0), 0), IF(BI654="X", TIME(0, 20, 0), 0), IF(BI659="X", TIME(0, 20, 0), 0), IF(BI664="X", TIME(0, 20, 0), 0), IF(BI669="X", TIME(0, 20, 0), 0), IF(BI674="X", TIME(0, 20, 0), 0), IF(BI679="X", TIME(0, 20, 0), 0), IF(BI684="X", TIME(0, 20, 0), 0), IF(BI689="X", TIME(0, 20, 0), 0), IF(BI694="X", TIME(0, 20, 0), 0), IF(BI699="X", TIME(0, 20, 0), 0), IF(BI704="X", TIME(0, 20, 0), 0), IF(BI709="X", TIME(0, 20, 0), 0))</f>
        <v>0.1944444444444445</v>
      </c>
      <c r="BJ715" s="20">
        <f t="array" ref="BJ715">SUM(IF(BJ539="X", TIME(0, 20, 0), 0), IF(BJ544="X", TIME(0, 20, 0), 0), IF(BJ549="X", TIME(0, 20, 0), 0), IF(BJ554="X", TIME(0, 20, 0), 0), IF(BJ559="X", TIME(0, 20, 0), 0), IF(BJ564="X", TIME(0, 20, 0), 0), IF(BJ569="X", TIME(0, 20, 0), 0), IF(BJ574="X", TIME(0, 20, 0), 0), IF(BJ579="X", TIME(0, 20, 0), 0), IF(BJ584="X", TIME(0, 20, 0), 0), IF(BJ589="X", TIME(0, 20, 0), 0), IF(BJ594="X", TIME(0, 20, 0), 0), IF(BJ599="X", TIME(0, 20, 0), 0), IF(BJ604="X", TIME(0, 20, 0), 0), IF(BJ609="X", TIME(0, 20, 0), 0), IF(BJ614="X", TIME(0, 20, 0), 0), IF(BJ619="X", TIME(0, 20, 0), 0), IF(BJ624="X", TIME(0, 20, 0), 0), IF(BJ629="X", TIME(0, 20, 0), 0), IF(BJ634="X", TIME(0, 20, 0), 0), IF(BJ639="X", TIME(0, 20, 0), 0), IF(BJ644="X", TIME(0, 20, 0), 0), IF(BJ649="X", TIME(0, 20, 0), 0), IF(BJ654="X", TIME(0, 20, 0), 0), IF(BJ659="X", TIME(0, 20, 0), 0), IF(BJ664="X", TIME(0, 20, 0), 0), IF(BJ669="X", TIME(0, 20, 0), 0), IF(BJ674="X", TIME(0, 20, 0), 0), IF(BJ679="X", TIME(0, 20, 0), 0), IF(BJ684="X", TIME(0, 20, 0), 0), IF(BJ689="X", TIME(0, 20, 0), 0), IF(BJ694="X", TIME(0, 20, 0), 0), IF(BJ699="X", TIME(0, 20, 0), 0), IF(BJ704="X", TIME(0, 20, 0), 0), IF(BJ709="X", TIME(0, 20, 0), 0))</f>
        <v>0.16666666666666671</v>
      </c>
      <c r="BK715" s="20">
        <f t="array" ref="BK715">SUM(IF(BK539="X", TIME(0, 20, 0), 0), IF(BK544="X", TIME(0, 20, 0), 0), IF(BK549="X", TIME(0, 20, 0), 0), IF(BK554="X", TIME(0, 20, 0), 0), IF(BK559="X", TIME(0, 20, 0), 0), IF(BK564="X", TIME(0, 20, 0), 0), IF(BK569="X", TIME(0, 20, 0), 0), IF(BK574="X", TIME(0, 20, 0), 0), IF(BK579="X", TIME(0, 20, 0), 0), IF(BK584="X", TIME(0, 20, 0), 0), IF(BK589="X", TIME(0, 20, 0), 0), IF(BK594="X", TIME(0, 20, 0), 0), IF(BK599="X", TIME(0, 20, 0), 0), IF(BK604="X", TIME(0, 20, 0), 0), IF(BK609="X", TIME(0, 20, 0), 0), IF(BK614="X", TIME(0, 20, 0), 0), IF(BK619="X", TIME(0, 20, 0), 0), IF(BK624="X", TIME(0, 20, 0), 0), IF(BK629="X", TIME(0, 20, 0), 0), IF(BK634="X", TIME(0, 20, 0), 0), IF(BK639="X", TIME(0, 20, 0), 0), IF(BK644="X", TIME(0, 20, 0), 0), IF(BK649="X", TIME(0, 20, 0), 0), IF(BK654="X", TIME(0, 20, 0), 0), IF(BK659="X", TIME(0, 20, 0), 0), IF(BK664="X", TIME(0, 20, 0), 0), IF(BK669="X", TIME(0, 20, 0), 0), IF(BK674="X", TIME(0, 20, 0), 0), IF(BK679="X", TIME(0, 20, 0), 0), IF(BK684="X", TIME(0, 20, 0), 0), IF(BK689="X", TIME(0, 20, 0), 0), IF(BK694="X", TIME(0, 20, 0), 0), IF(BK699="X", TIME(0, 20, 0), 0), IF(BK704="X", TIME(0, 20, 0), 0), IF(BK709="X", TIME(0, 20, 0), 0))</f>
        <v>0.16666666666666671</v>
      </c>
      <c r="BL715" s="20">
        <f t="array" ref="BL715">SUM(IF(BL539="X", TIME(0, 20, 0), 0), IF(BL544="X", TIME(0, 20, 0), 0), IF(BL549="X", TIME(0, 20, 0), 0), IF(BL554="X", TIME(0, 20, 0), 0), IF(BL559="X", TIME(0, 20, 0), 0), IF(BL564="X", TIME(0, 20, 0), 0), IF(BL569="X", TIME(0, 20, 0), 0), IF(BL574="X", TIME(0, 20, 0), 0), IF(BL579="X", TIME(0, 20, 0), 0), IF(BL584="X", TIME(0, 20, 0), 0), IF(BL589="X", TIME(0, 20, 0), 0), IF(BL594="X", TIME(0, 20, 0), 0), IF(BL599="X", TIME(0, 20, 0), 0), IF(BL604="X", TIME(0, 20, 0), 0), IF(BL609="X", TIME(0, 20, 0), 0), IF(BL614="X", TIME(0, 20, 0), 0), IF(BL619="X", TIME(0, 20, 0), 0), IF(BL624="X", TIME(0, 20, 0), 0), IF(BL629="X", TIME(0, 20, 0), 0), IF(BL634="X", TIME(0, 20, 0), 0), IF(BL639="X", TIME(0, 20, 0), 0), IF(BL644="X", TIME(0, 20, 0), 0), IF(BL649="X", TIME(0, 20, 0), 0), IF(BL654="X", TIME(0, 20, 0), 0), IF(BL659="X", TIME(0, 20, 0), 0), IF(BL664="X", TIME(0, 20, 0), 0), IF(BL669="X", TIME(0, 20, 0), 0), IF(BL674="X", TIME(0, 20, 0), 0), IF(BL679="X", TIME(0, 20, 0), 0), IF(BL684="X", TIME(0, 20, 0), 0), IF(BL689="X", TIME(0, 20, 0), 0), IF(BL694="X", TIME(0, 20, 0), 0), IF(BL699="X", TIME(0, 20, 0), 0), IF(BL704="X", TIME(0, 20, 0), 0), IF(BL709="X", TIME(0, 20, 0), 0))</f>
        <v>0.12500000000000003</v>
      </c>
      <c r="BM715" s="20">
        <f t="array" ref="BM715">SUM(IF(BM539="X", TIME(0, 20, 0), 0), IF(BM544="X", TIME(0, 20, 0), 0), IF(BM549="X", TIME(0, 20, 0), 0), IF(BM554="X", TIME(0, 20, 0), 0), IF(BM559="X", TIME(0, 20, 0), 0), IF(BM564="X", TIME(0, 20, 0), 0), IF(BM569="X", TIME(0, 20, 0), 0), IF(BM574="X", TIME(0, 20, 0), 0), IF(BM579="X", TIME(0, 20, 0), 0), IF(BM584="X", TIME(0, 20, 0), 0), IF(BM589="X", TIME(0, 20, 0), 0), IF(BM594="X", TIME(0, 20, 0), 0), IF(BM599="X", TIME(0, 20, 0), 0), IF(BM604="X", TIME(0, 20, 0), 0), IF(BM609="X", TIME(0, 20, 0), 0), IF(BM614="X", TIME(0, 20, 0), 0), IF(BM619="X", TIME(0, 20, 0), 0), IF(BM624="X", TIME(0, 20, 0), 0), IF(BM629="X", TIME(0, 20, 0), 0), IF(BM634="X", TIME(0, 20, 0), 0), IF(BM639="X", TIME(0, 20, 0), 0), IF(BM644="X", TIME(0, 20, 0), 0), IF(BM649="X", TIME(0, 20, 0), 0), IF(BM654="X", TIME(0, 20, 0), 0), IF(BM659="X", TIME(0, 20, 0), 0), IF(BM664="X", TIME(0, 20, 0), 0), IF(BM669="X", TIME(0, 20, 0), 0), IF(BM674="X", TIME(0, 20, 0), 0), IF(BM679="X", TIME(0, 20, 0), 0), IF(BM684="X", TIME(0, 20, 0), 0), IF(BM689="X", TIME(0, 20, 0), 0), IF(BM694="X", TIME(0, 20, 0), 0), IF(BM699="X", TIME(0, 20, 0), 0), IF(BM704="X", TIME(0, 20, 0), 0), IF(BM709="X", TIME(0, 20, 0), 0))</f>
        <v>9.7222222222222238E-2</v>
      </c>
      <c r="BN715" s="20">
        <f t="array" ref="BN715">SUM(IF(BN539="X", TIME(0, 20, 0), 0), IF(BN544="X", TIME(0, 20, 0), 0), IF(BN549="X", TIME(0, 20, 0), 0), IF(BN554="X", TIME(0, 20, 0), 0), IF(BN559="X", TIME(0, 20, 0), 0), IF(BN564="X", TIME(0, 20, 0), 0), IF(BN569="X", TIME(0, 20, 0), 0), IF(BN574="X", TIME(0, 20, 0), 0), IF(BN579="X", TIME(0, 20, 0), 0), IF(BN584="X", TIME(0, 20, 0), 0), IF(BN589="X", TIME(0, 20, 0), 0), IF(BN594="X", TIME(0, 20, 0), 0), IF(BN599="X", TIME(0, 20, 0), 0), IF(BN604="X", TIME(0, 20, 0), 0), IF(BN609="X", TIME(0, 20, 0), 0), IF(BN614="X", TIME(0, 20, 0), 0), IF(BN619="X", TIME(0, 20, 0), 0), IF(BN624="X", TIME(0, 20, 0), 0), IF(BN629="X", TIME(0, 20, 0), 0), IF(BN634="X", TIME(0, 20, 0), 0), IF(BN639="X", TIME(0, 20, 0), 0), IF(BN644="X", TIME(0, 20, 0), 0), IF(BN649="X", TIME(0, 20, 0), 0), IF(BN654="X", TIME(0, 20, 0), 0), IF(BN659="X", TIME(0, 20, 0), 0), IF(BN664="X", TIME(0, 20, 0), 0), IF(BN669="X", TIME(0, 20, 0), 0), IF(BN674="X", TIME(0, 20, 0), 0), IF(BN679="X", TIME(0, 20, 0), 0), IF(BN684="X", TIME(0, 20, 0), 0), IF(BN689="X", TIME(0, 20, 0), 0), IF(BN694="X", TIME(0, 20, 0), 0), IF(BN699="X", TIME(0, 20, 0), 0), IF(BN704="X", TIME(0, 20, 0), 0), IF(BN709="X", TIME(0, 20, 0), 0))</f>
        <v>8.3333333333333343E-2</v>
      </c>
      <c r="BO715" s="20">
        <f t="array" ref="BO715">SUM(IF(BO539="X", TIME(0, 20, 0), 0), IF(BO544="X", TIME(0, 20, 0), 0), IF(BO549="X", TIME(0, 20, 0), 0), IF(BO554="X", TIME(0, 20, 0), 0), IF(BO559="X", TIME(0, 20, 0), 0), IF(BO564="X", TIME(0, 20, 0), 0), IF(BO569="X", TIME(0, 20, 0), 0), IF(BO574="X", TIME(0, 20, 0), 0), IF(BO579="X", TIME(0, 20, 0), 0), IF(BO584="X", TIME(0, 20, 0), 0), IF(BO589="X", TIME(0, 20, 0), 0), IF(BO594="X", TIME(0, 20, 0), 0), IF(BO599="X", TIME(0, 20, 0), 0), IF(BO604="X", TIME(0, 20, 0), 0), IF(BO609="X", TIME(0, 20, 0), 0), IF(BO614="X", TIME(0, 20, 0), 0), IF(BO619="X", TIME(0, 20, 0), 0), IF(BO624="X", TIME(0, 20, 0), 0), IF(BO629="X", TIME(0, 20, 0), 0), IF(BO634="X", TIME(0, 20, 0), 0), IF(BO639="X", TIME(0, 20, 0), 0), IF(BO644="X", TIME(0, 20, 0), 0), IF(BO649="X", TIME(0, 20, 0), 0), IF(BO654="X", TIME(0, 20, 0), 0), IF(BO659="X", TIME(0, 20, 0), 0), IF(BO664="X", TIME(0, 20, 0), 0), IF(BO669="X", TIME(0, 20, 0), 0), IF(BO674="X", TIME(0, 20, 0), 0), IF(BO679="X", TIME(0, 20, 0), 0), IF(BO684="X", TIME(0, 20, 0), 0), IF(BO689="X", TIME(0, 20, 0), 0), IF(BO694="X", TIME(0, 20, 0), 0), IF(BO699="X", TIME(0, 20, 0), 0), IF(BO704="X", TIME(0, 20, 0), 0), IF(BO709="X", TIME(0, 20, 0), 0))</f>
        <v>9.7222222222222238E-2</v>
      </c>
      <c r="BP715" s="20">
        <f t="array" ref="BP715">SUM(IF(BP539="X", TIME(0, 20, 0), 0), IF(BP544="X", TIME(0, 20, 0), 0), IF(BP549="X", TIME(0, 20, 0), 0), IF(BP554="X", TIME(0, 20, 0), 0), IF(BP559="X", TIME(0, 20, 0), 0), IF(BP564="X", TIME(0, 20, 0), 0), IF(BP569="X", TIME(0, 20, 0), 0), IF(BP574="X", TIME(0, 20, 0), 0), IF(BP579="X", TIME(0, 20, 0), 0), IF(BP584="X", TIME(0, 20, 0), 0), IF(BP589="X", TIME(0, 20, 0), 0), IF(BP594="X", TIME(0, 20, 0), 0), IF(BP599="X", TIME(0, 20, 0), 0), IF(BP604="X", TIME(0, 20, 0), 0), IF(BP609="X", TIME(0, 20, 0), 0), IF(BP614="X", TIME(0, 20, 0), 0), IF(BP619="X", TIME(0, 20, 0), 0), IF(BP624="X", TIME(0, 20, 0), 0), IF(BP629="X", TIME(0, 20, 0), 0), IF(BP634="X", TIME(0, 20, 0), 0), IF(BP639="X", TIME(0, 20, 0), 0), IF(BP644="X", TIME(0, 20, 0), 0), IF(BP649="X", TIME(0, 20, 0), 0), IF(BP654="X", TIME(0, 20, 0), 0), IF(BP659="X", TIME(0, 20, 0), 0), IF(BP664="X", TIME(0, 20, 0), 0), IF(BP669="X", TIME(0, 20, 0), 0), IF(BP674="X", TIME(0, 20, 0), 0), IF(BP679="X", TIME(0, 20, 0), 0), IF(BP684="X", TIME(0, 20, 0), 0), IF(BP689="X", TIME(0, 20, 0), 0), IF(BP694="X", TIME(0, 20, 0), 0), IF(BP699="X", TIME(0, 20, 0), 0), IF(BP704="X", TIME(0, 20, 0), 0), IF(BP709="X", TIME(0, 20, 0), 0))</f>
        <v>8.3333333333333343E-2</v>
      </c>
      <c r="BQ715" s="20">
        <f t="array" ref="BQ715">SUM(IF(BQ539="X", TIME(0, 20, 0), 0), IF(BQ544="X", TIME(0, 20, 0), 0), IF(BQ549="X", TIME(0, 20, 0), 0), IF(BQ554="X", TIME(0, 20, 0), 0), IF(BQ559="X", TIME(0, 20, 0), 0), IF(BQ564="X", TIME(0, 20, 0), 0), IF(BQ569="X", TIME(0, 20, 0), 0), IF(BQ574="X", TIME(0, 20, 0), 0), IF(BQ579="X", TIME(0, 20, 0), 0), IF(BQ584="X", TIME(0, 20, 0), 0), IF(BQ589="X", TIME(0, 20, 0), 0), IF(BQ594="X", TIME(0, 20, 0), 0), IF(BQ599="X", TIME(0, 20, 0), 0), IF(BQ604="X", TIME(0, 20, 0), 0), IF(BQ609="X", TIME(0, 20, 0), 0), IF(BQ614="X", TIME(0, 20, 0), 0), IF(BQ619="X", TIME(0, 20, 0), 0), IF(BQ624="X", TIME(0, 20, 0), 0), IF(BQ629="X", TIME(0, 20, 0), 0), IF(BQ634="X", TIME(0, 20, 0), 0), IF(BQ639="X", TIME(0, 20, 0), 0), IF(BQ644="X", TIME(0, 20, 0), 0), IF(BQ649="X", TIME(0, 20, 0), 0), IF(BQ654="X", TIME(0, 20, 0), 0), IF(BQ659="X", TIME(0, 20, 0), 0), IF(BQ664="X", TIME(0, 20, 0), 0), IF(BQ669="X", TIME(0, 20, 0), 0), IF(BQ674="X", TIME(0, 20, 0), 0), IF(BQ679="X", TIME(0, 20, 0), 0), IF(BQ684="X", TIME(0, 20, 0), 0), IF(BQ689="X", TIME(0, 20, 0), 0), IF(BQ694="X", TIME(0, 20, 0), 0), IF(BQ699="X", TIME(0, 20, 0), 0), IF(BQ704="X", TIME(0, 20, 0), 0), IF(BQ709="X", TIME(0, 20, 0), 0))</f>
        <v>2.7777777777777776E-2</v>
      </c>
      <c r="BR715" s="20">
        <f t="array" ref="BR715">SUM(IF(BR539="X", TIME(0, 20, 0), 0), IF(BR544="X", TIME(0, 20, 0), 0), IF(BR549="X", TIME(0, 20, 0), 0), IF(BR554="X", TIME(0, 20, 0), 0), IF(BR559="X", TIME(0, 20, 0), 0), IF(BR564="X", TIME(0, 20, 0), 0), IF(BR569="X", TIME(0, 20, 0), 0), IF(BR574="X", TIME(0, 20, 0), 0), IF(BR579="X", TIME(0, 20, 0), 0), IF(BR584="X", TIME(0, 20, 0), 0), IF(BR589="X", TIME(0, 20, 0), 0), IF(BR594="X", TIME(0, 20, 0), 0), IF(BR599="X", TIME(0, 20, 0), 0), IF(BR604="X", TIME(0, 20, 0), 0), IF(BR609="X", TIME(0, 20, 0), 0), IF(BR614="X", TIME(0, 20, 0), 0), IF(BR619="X", TIME(0, 20, 0), 0), IF(BR624="X", TIME(0, 20, 0), 0), IF(BR629="X", TIME(0, 20, 0), 0), IF(BR634="X", TIME(0, 20, 0), 0), IF(BR639="X", TIME(0, 20, 0), 0), IF(BR644="X", TIME(0, 20, 0), 0), IF(BR649="X", TIME(0, 20, 0), 0), IF(BR654="X", TIME(0, 20, 0), 0), IF(BR659="X", TIME(0, 20, 0), 0), IF(BR664="X", TIME(0, 20, 0), 0), IF(BR669="X", TIME(0, 20, 0), 0), IF(BR674="X", TIME(0, 20, 0), 0), IF(BR679="X", TIME(0, 20, 0), 0), IF(BR684="X", TIME(0, 20, 0), 0), IF(BR689="X", TIME(0, 20, 0), 0), IF(BR694="X", TIME(0, 20, 0), 0), IF(BR699="X", TIME(0, 20, 0), 0), IF(BR704="X", TIME(0, 20, 0), 0), IF(BR709="X", TIME(0, 20, 0), 0))</f>
        <v>2.7777777777777776E-2</v>
      </c>
      <c r="BS715" s="20">
        <f t="array" ref="BS715">SUM(IF(BS539="X", TIME(0, 20, 0), 0), IF(BS544="X", TIME(0, 20, 0), 0), IF(BS549="X", TIME(0, 20, 0), 0), IF(BS554="X", TIME(0, 20, 0), 0), IF(BS559="X", TIME(0, 20, 0), 0), IF(BS564="X", TIME(0, 20, 0), 0), IF(BS569="X", TIME(0, 20, 0), 0), IF(BS574="X", TIME(0, 20, 0), 0), IF(BS579="X", TIME(0, 20, 0), 0), IF(BS584="X", TIME(0, 20, 0), 0), IF(BS589="X", TIME(0, 20, 0), 0), IF(BS594="X", TIME(0, 20, 0), 0), IF(BS599="X", TIME(0, 20, 0), 0), IF(BS604="X", TIME(0, 20, 0), 0), IF(BS609="X", TIME(0, 20, 0), 0), IF(BS614="X", TIME(0, 20, 0), 0), IF(BS619="X", TIME(0, 20, 0), 0), IF(BS624="X", TIME(0, 20, 0), 0), IF(BS629="X", TIME(0, 20, 0), 0), IF(BS634="X", TIME(0, 20, 0), 0), IF(BS639="X", TIME(0, 20, 0), 0), IF(BS644="X", TIME(0, 20, 0), 0), IF(BS649="X", TIME(0, 20, 0), 0), IF(BS654="X", TIME(0, 20, 0), 0), IF(BS659="X", TIME(0, 20, 0), 0), IF(BS664="X", TIME(0, 20, 0), 0), IF(BS669="X", TIME(0, 20, 0), 0), IF(BS674="X", TIME(0, 20, 0), 0), IF(BS679="X", TIME(0, 20, 0), 0), IF(BS684="X", TIME(0, 20, 0), 0), IF(BS689="X", TIME(0, 20, 0), 0), IF(BS694="X", TIME(0, 20, 0), 0), IF(BS699="X", TIME(0, 20, 0), 0), IF(BS704="X", TIME(0, 20, 0), 0), IF(BS709="X", TIME(0, 20, 0), 0))</f>
        <v>1.3888888888888888E-2</v>
      </c>
      <c r="BT715" s="20">
        <f t="array" ref="BT715">SUM(IF(BT539="X", TIME(0, 20, 0), 0), IF(BT544="X", TIME(0, 20, 0), 0), IF(BT549="X", TIME(0, 20, 0), 0), IF(BT554="X", TIME(0, 20, 0), 0), IF(BT559="X", TIME(0, 20, 0), 0), IF(BT564="X", TIME(0, 20, 0), 0), IF(BT569="X", TIME(0, 20, 0), 0), IF(BT574="X", TIME(0, 20, 0), 0), IF(BT579="X", TIME(0, 20, 0), 0), IF(BT584="X", TIME(0, 20, 0), 0), IF(BT589="X", TIME(0, 20, 0), 0), IF(BT594="X", TIME(0, 20, 0), 0), IF(BT599="X", TIME(0, 20, 0), 0), IF(BT604="X", TIME(0, 20, 0), 0), IF(BT609="X", TIME(0, 20, 0), 0), IF(BT614="X", TIME(0, 20, 0), 0), IF(BT619="X", TIME(0, 20, 0), 0), IF(BT624="X", TIME(0, 20, 0), 0), IF(BT629="X", TIME(0, 20, 0), 0), IF(BT634="X", TIME(0, 20, 0), 0), IF(BT639="X", TIME(0, 20, 0), 0), IF(BT644="X", TIME(0, 20, 0), 0), IF(BT649="X", TIME(0, 20, 0), 0), IF(BT654="X", TIME(0, 20, 0), 0), IF(BT659="X", TIME(0, 20, 0), 0), IF(BT664="X", TIME(0, 20, 0), 0), IF(BT669="X", TIME(0, 20, 0), 0), IF(BT674="X", TIME(0, 20, 0), 0), IF(BT679="X", TIME(0, 20, 0), 0), IF(BT684="X", TIME(0, 20, 0), 0), IF(BT689="X", TIME(0, 20, 0), 0), IF(BT694="X", TIME(0, 20, 0), 0), IF(BT699="X", TIME(0, 20, 0), 0), IF(BT704="X", TIME(0, 20, 0), 0), IF(BT709="X", TIME(0, 20, 0), 0))</f>
        <v>1.3888888888888888E-2</v>
      </c>
      <c r="BU715" s="20">
        <f t="array" ref="BU715">SUM(IF(BU539="X", TIME(0, 20, 0), 0), IF(BU544="X", TIME(0, 20, 0), 0), IF(BU549="X", TIME(0, 20, 0), 0), IF(BU554="X", TIME(0, 20, 0), 0), IF(BU559="X", TIME(0, 20, 0), 0), IF(BU564="X", TIME(0, 20, 0), 0), IF(BU569="X", TIME(0, 20, 0), 0), IF(BU574="X", TIME(0, 20, 0), 0), IF(BU579="X", TIME(0, 20, 0), 0), IF(BU584="X", TIME(0, 20, 0), 0), IF(BU589="X", TIME(0, 20, 0), 0), IF(BU594="X", TIME(0, 20, 0), 0), IF(BU599="X", TIME(0, 20, 0), 0), IF(BU604="X", TIME(0, 20, 0), 0), IF(BU609="X", TIME(0, 20, 0), 0), IF(BU614="X", TIME(0, 20, 0), 0), IF(BU619="X", TIME(0, 20, 0), 0), IF(BU624="X", TIME(0, 20, 0), 0), IF(BU629="X", TIME(0, 20, 0), 0), IF(BU634="X", TIME(0, 20, 0), 0), IF(BU639="X", TIME(0, 20, 0), 0), IF(BU644="X", TIME(0, 20, 0), 0), IF(BU649="X", TIME(0, 20, 0), 0), IF(BU654="X", TIME(0, 20, 0), 0), IF(BU659="X", TIME(0, 20, 0), 0), IF(BU664="X", TIME(0, 20, 0), 0), IF(BU669="X", TIME(0, 20, 0), 0), IF(BU674="X", TIME(0, 20, 0), 0), IF(BU679="X", TIME(0, 20, 0), 0), IF(BU684="X", TIME(0, 20, 0), 0), IF(BU689="X", TIME(0, 20, 0), 0), IF(BU694="X", TIME(0, 20, 0), 0), IF(BU699="X", TIME(0, 20, 0), 0), IF(BU704="X", TIME(0, 20, 0), 0), IF(BU709="X", TIME(0, 20, 0), 0))</f>
        <v>1.3888888888888888E-2</v>
      </c>
      <c r="BW715" s="20">
        <f t="shared" ref="BW715:BW718" si="254">B715</f>
        <v>0</v>
      </c>
      <c r="BX715" s="20">
        <f t="shared" ref="BX715:BX718" si="255">C715</f>
        <v>0</v>
      </c>
      <c r="BY715" s="20">
        <f t="shared" ref="BY715:BY718" si="256">D715</f>
        <v>0</v>
      </c>
      <c r="BZ715" s="20">
        <f t="shared" ref="BZ715:BZ718" si="257">E715</f>
        <v>0</v>
      </c>
      <c r="CA715" s="20">
        <f t="shared" ref="CA715:CA718" si="258">F715</f>
        <v>0</v>
      </c>
      <c r="CB715" s="20">
        <f t="shared" ref="CB715:CB718" si="259">G715</f>
        <v>0</v>
      </c>
      <c r="CC715" s="20">
        <f t="shared" ref="CC715:CC718" si="260">H715</f>
        <v>0</v>
      </c>
      <c r="CD715" s="20">
        <f t="shared" ref="CD715:CD718" si="261">I715</f>
        <v>0</v>
      </c>
      <c r="CE715" s="20">
        <f t="shared" ref="CE715:CE718" si="262">J715</f>
        <v>0</v>
      </c>
      <c r="CF715" s="20">
        <f t="shared" ref="CF715:CF718" si="263">K715</f>
        <v>0</v>
      </c>
      <c r="CG715" s="20">
        <f t="shared" ref="CG715:CG718" si="264">L715</f>
        <v>0</v>
      </c>
      <c r="CH715" s="20">
        <f t="shared" ref="CH715:CH718" si="265">M715</f>
        <v>0</v>
      </c>
      <c r="CI715" s="20">
        <f t="shared" ref="CI715:CI718" si="266">N715</f>
        <v>0</v>
      </c>
      <c r="CJ715" s="20">
        <f t="shared" ref="CJ715:CJ718" si="267">O715</f>
        <v>0</v>
      </c>
      <c r="CK715" s="20">
        <f t="shared" ref="CK715:CK718" si="268">P715</f>
        <v>0</v>
      </c>
      <c r="CL715" s="20">
        <f t="shared" ref="CL715:CL718" si="269">Q715</f>
        <v>0</v>
      </c>
      <c r="CM715" s="20">
        <f t="shared" ref="CM715:CM718" si="270">R715</f>
        <v>0</v>
      </c>
      <c r="CN715" s="20">
        <f t="shared" ref="CN715:CN718" si="271">S715</f>
        <v>0</v>
      </c>
      <c r="CO715" s="20">
        <f t="shared" ref="CO715:CO718" si="272">T715</f>
        <v>0</v>
      </c>
      <c r="CP715" s="20">
        <f t="shared" ref="CP715:CP718" si="273">U715</f>
        <v>0</v>
      </c>
      <c r="CQ715" s="20">
        <f t="shared" ref="CQ715:CQ718" si="274">V715</f>
        <v>0</v>
      </c>
      <c r="CR715" s="20">
        <f t="shared" ref="CR715:CR718" si="275">W715</f>
        <v>0</v>
      </c>
      <c r="CS715" s="20">
        <f t="shared" ref="CS715:CS718" si="276">X715</f>
        <v>0</v>
      </c>
      <c r="CT715" s="20">
        <f t="shared" ref="CT715:CT718" si="277">Y715</f>
        <v>0</v>
      </c>
      <c r="CU715" s="20">
        <f t="shared" ref="CU715:CU718" si="278">Z715</f>
        <v>0</v>
      </c>
      <c r="CV715" s="20">
        <f t="shared" ref="CV715:CV718" si="279">AA715</f>
        <v>0</v>
      </c>
      <c r="CW715" s="20">
        <f t="shared" ref="CW715:CW718" si="280">AB715</f>
        <v>0</v>
      </c>
      <c r="CX715" s="20">
        <f t="shared" ref="CX715:CX718" si="281">AC715</f>
        <v>0</v>
      </c>
      <c r="CY715" s="20">
        <f t="shared" ref="CY715:CY718" si="282">AD715</f>
        <v>0</v>
      </c>
      <c r="CZ715" s="20">
        <f t="shared" ref="CZ715:CZ718" si="283">AE715</f>
        <v>0</v>
      </c>
      <c r="DA715" s="20">
        <f t="shared" ref="DA715:DA718" si="284">AF715</f>
        <v>2.7777777777777776E-2</v>
      </c>
      <c r="DB715" s="20">
        <f t="shared" ref="DB715:DB718" si="285">AG715</f>
        <v>2.7777777777777776E-2</v>
      </c>
      <c r="DC715" s="20">
        <f t="shared" ref="DC715:DC718" si="286">AH715</f>
        <v>2.7777777777777776E-2</v>
      </c>
      <c r="DD715" s="20">
        <f t="shared" ref="DD715:DD718" si="287">AI715</f>
        <v>5.5555555555555552E-2</v>
      </c>
      <c r="DE715" s="20">
        <f t="shared" ref="DE715:DE718" si="288">AJ715</f>
        <v>5.5555555555555552E-2</v>
      </c>
      <c r="DF715" s="20">
        <f t="shared" ref="DF715:DF718" si="289">AK715</f>
        <v>5.5555555555555552E-2</v>
      </c>
      <c r="DG715" s="20">
        <f t="shared" ref="DG715:DG718" si="290">AL715</f>
        <v>6.9444444444444448E-2</v>
      </c>
      <c r="DH715" s="20">
        <f t="shared" ref="DH715:DH718" si="291">AM715</f>
        <v>4.1666666666666664E-2</v>
      </c>
      <c r="DI715" s="20">
        <f t="shared" ref="DI715:DI718" si="292">AN715</f>
        <v>4.1666666666666664E-2</v>
      </c>
      <c r="DJ715" s="20">
        <f t="shared" ref="DJ715:DJ718" si="293">AO715</f>
        <v>9.7222222222222238E-2</v>
      </c>
      <c r="DK715" s="20">
        <f t="shared" ref="DK715:DK718" si="294">AP715</f>
        <v>9.7222222222222238E-2</v>
      </c>
      <c r="DL715" s="20">
        <f t="shared" ref="DL715:DL718" si="295">AQ715</f>
        <v>9.7222222222222238E-2</v>
      </c>
      <c r="DM715" s="20">
        <f t="shared" ref="DM715:DM718" si="296">AR715</f>
        <v>0.1944444444444445</v>
      </c>
      <c r="DN715" s="20">
        <f t="shared" ref="DN715:DN718" si="297">AS715</f>
        <v>0.15277777777777782</v>
      </c>
      <c r="DO715" s="20">
        <f t="shared" ref="DO715:DO718" si="298">AT715</f>
        <v>0.16666666666666671</v>
      </c>
      <c r="DP715" s="20">
        <f t="shared" ref="DP715:DP718" si="299">AU715</f>
        <v>0.15277777777777782</v>
      </c>
      <c r="DQ715" s="20">
        <f t="shared" ref="DQ715:DQ718" si="300">AV715</f>
        <v>0.13888888888888892</v>
      </c>
      <c r="DR715" s="20">
        <f t="shared" ref="DR715:DR718" si="301">AW715</f>
        <v>0.15277777777777782</v>
      </c>
      <c r="DS715" s="20">
        <f t="shared" ref="DS715:DS718" si="302">AX715</f>
        <v>0.12500000000000003</v>
      </c>
      <c r="DT715" s="20">
        <f t="shared" ref="DT715:DT718" si="303">AY715</f>
        <v>0.12500000000000003</v>
      </c>
      <c r="DU715" s="20">
        <f t="shared" ref="DU715:DU718" si="304">AZ715</f>
        <v>8.3333333333333343E-2</v>
      </c>
      <c r="DV715" s="20">
        <f t="shared" ref="DV715:DV718" si="305">BA715</f>
        <v>6.9444444444444448E-2</v>
      </c>
      <c r="DW715" s="20">
        <f t="shared" ref="DW715:DW718" si="306">BB715</f>
        <v>6.9444444444444448E-2</v>
      </c>
      <c r="DX715" s="20">
        <f t="shared" ref="DX715:DX718" si="307">BC715</f>
        <v>0.15277777777777782</v>
      </c>
      <c r="DY715" s="20">
        <f t="shared" ref="DY715:DY718" si="308">BD715</f>
        <v>0.16666666666666671</v>
      </c>
      <c r="DZ715" s="20">
        <f t="shared" ref="DZ715:DZ718" si="309">BE715</f>
        <v>0.18055555555555561</v>
      </c>
      <c r="EA715" s="20">
        <f t="shared" ref="EA715:EA718" si="310">BF715</f>
        <v>0.16666666666666671</v>
      </c>
      <c r="EB715" s="20">
        <f t="shared" ref="EB715:EB718" si="311">BG715</f>
        <v>0.15277777777777782</v>
      </c>
      <c r="EC715" s="20">
        <f t="shared" ref="EC715:EC718" si="312">BH715</f>
        <v>0.15277777777777782</v>
      </c>
      <c r="ED715" s="20">
        <f t="shared" ref="ED715:ED718" si="313">BI715</f>
        <v>0.1944444444444445</v>
      </c>
      <c r="EE715" s="20">
        <f t="shared" ref="EE715:EE718" si="314">BJ715</f>
        <v>0.16666666666666671</v>
      </c>
      <c r="EF715" s="20">
        <f t="shared" ref="EF715:EF718" si="315">BK715</f>
        <v>0.16666666666666671</v>
      </c>
      <c r="EG715" s="20">
        <f t="shared" ref="EG715:EG718" si="316">BL715</f>
        <v>0.12500000000000003</v>
      </c>
      <c r="EH715" s="20">
        <f t="shared" ref="EH715:EH718" si="317">BM715</f>
        <v>9.7222222222222238E-2</v>
      </c>
      <c r="EI715" s="20">
        <f t="shared" ref="EI715:EI718" si="318">BN715</f>
        <v>8.3333333333333343E-2</v>
      </c>
      <c r="EJ715" s="20">
        <f t="shared" ref="EJ715:EJ718" si="319">BO715</f>
        <v>9.7222222222222238E-2</v>
      </c>
      <c r="EK715" s="20">
        <f t="shared" ref="EK715:EK718" si="320">BP715</f>
        <v>8.3333333333333343E-2</v>
      </c>
      <c r="EL715" s="20">
        <f t="shared" ref="EL715:EL718" si="321">BQ715</f>
        <v>2.7777777777777776E-2</v>
      </c>
      <c r="EM715" s="20">
        <f t="shared" ref="EM715:EM718" si="322">BR715</f>
        <v>2.7777777777777776E-2</v>
      </c>
      <c r="EN715" s="20">
        <f t="shared" ref="EN715:EN718" si="323">BS715</f>
        <v>1.3888888888888888E-2</v>
      </c>
      <c r="EO715" s="20">
        <f t="shared" ref="EO715:EO718" si="324">BT715</f>
        <v>1.3888888888888888E-2</v>
      </c>
      <c r="EP715" s="20">
        <f t="shared" ref="EP715:EP718" si="325">BU715</f>
        <v>1.3888888888888888E-2</v>
      </c>
    </row>
    <row r="716" spans="1:146" x14ac:dyDescent="0.25">
      <c r="B716" s="20">
        <f t="array" ref="B716">SUM(IF(B540="X", TIME(0, 20, 0), 0), IF(B545="X", TIME(0, 20, 0), 0), IF(B550="X", TIME(0, 20, 0), 0), IF(B555="X", TIME(0, 20, 0), 0), IF(B560="X", TIME(0, 20, 0), 0), IF(B565="X", TIME(0, 20, 0), 0), IF(B570="X", TIME(0, 20, 0), 0), IF(B575="X", TIME(0, 20, 0), 0), IF(B580="X", TIME(0, 20, 0), 0), IF(B585="X", TIME(0, 20, 0), 0), IF(B590="X", TIME(0, 20, 0), 0), IF(B595="X", TIME(0, 20, 0), 0), IF(B600="X", TIME(0, 20, 0), 0), IF(B605="X", TIME(0, 20, 0), 0), IF(B610="X", TIME(0, 20, 0), 0), IF(B615="X", TIME(0, 20, 0), 0), IF(B620="X", TIME(0, 20, 0), 0), IF(B625="X", TIME(0, 20, 0), 0), IF(B630="X", TIME(0, 20, 0), 0), IF(B635="X", TIME(0, 20, 0), 0), IF(B640="X", TIME(0, 20, 0), 0), IF(B645="X", TIME(0, 20, 0), 0), IF(B650="X", TIME(0, 20, 0), 0), IF(B655="X", TIME(0, 20, 0), 0), IF(B660="X", TIME(0, 20, 0), 0), IF(B665="X", TIME(0, 20, 0), 0), IF(B670="X", TIME(0, 20, 0), 0), IF(B675="X", TIME(0, 20, 0), 0), IF(B680="X", TIME(0, 20, 0), 0), IF(B685="X", TIME(0, 20, 0), 0), IF(B690="X", TIME(0, 20, 0), 0), IF(B695="X", TIME(0, 20, 0), 0), IF(B700="X", TIME(0, 20, 0), 0), IF(B705="X", TIME(0, 20, 0), 0), IF(B710="X", TIME(0, 20, 0), 0))</f>
        <v>0</v>
      </c>
      <c r="C716" s="20">
        <f t="array" ref="C716">SUM(IF(C540="X", TIME(0, 20, 0), 0), IF(C545="X", TIME(0, 20, 0), 0), IF(C550="X", TIME(0, 20, 0), 0), IF(C555="X", TIME(0, 20, 0), 0), IF(C560="X", TIME(0, 20, 0), 0), IF(C565="X", TIME(0, 20, 0), 0), IF(C570="X", TIME(0, 20, 0), 0), IF(C575="X", TIME(0, 20, 0), 0), IF(C580="X", TIME(0, 20, 0), 0), IF(C585="X", TIME(0, 20, 0), 0), IF(C590="X", TIME(0, 20, 0), 0), IF(C595="X", TIME(0, 20, 0), 0), IF(C600="X", TIME(0, 20, 0), 0), IF(C605="X", TIME(0, 20, 0), 0), IF(C610="X", TIME(0, 20, 0), 0), IF(C615="X", TIME(0, 20, 0), 0), IF(C620="X", TIME(0, 20, 0), 0), IF(C625="X", TIME(0, 20, 0), 0), IF(C630="X", TIME(0, 20, 0), 0), IF(C635="X", TIME(0, 20, 0), 0), IF(C640="X", TIME(0, 20, 0), 0), IF(C645="X", TIME(0, 20, 0), 0), IF(C650="X", TIME(0, 20, 0), 0), IF(C655="X", TIME(0, 20, 0), 0), IF(C660="X", TIME(0, 20, 0), 0), IF(C665="X", TIME(0, 20, 0), 0), IF(C670="X", TIME(0, 20, 0), 0), IF(C675="X", TIME(0, 20, 0), 0), IF(C680="X", TIME(0, 20, 0), 0), IF(C685="X", TIME(0, 20, 0), 0), IF(C690="X", TIME(0, 20, 0), 0), IF(C695="X", TIME(0, 20, 0), 0), IF(C700="X", TIME(0, 20, 0), 0), IF(C705="X", TIME(0, 20, 0), 0), IF(C710="X", TIME(0, 20, 0), 0))</f>
        <v>0</v>
      </c>
      <c r="D716" s="20">
        <f t="array" ref="D716">SUM(IF(D540="X", TIME(0, 20, 0), 0), IF(D545="X", TIME(0, 20, 0), 0), IF(D550="X", TIME(0, 20, 0), 0), IF(D555="X", TIME(0, 20, 0), 0), IF(D560="X", TIME(0, 20, 0), 0), IF(D565="X", TIME(0, 20, 0), 0), IF(D570="X", TIME(0, 20, 0), 0), IF(D575="X", TIME(0, 20, 0), 0), IF(D580="X", TIME(0, 20, 0), 0), IF(D585="X", TIME(0, 20, 0), 0), IF(D590="X", TIME(0, 20, 0), 0), IF(D595="X", TIME(0, 20, 0), 0), IF(D600="X", TIME(0, 20, 0), 0), IF(D605="X", TIME(0, 20, 0), 0), IF(D610="X", TIME(0, 20, 0), 0), IF(D615="X", TIME(0, 20, 0), 0), IF(D620="X", TIME(0, 20, 0), 0), IF(D625="X", TIME(0, 20, 0), 0), IF(D630="X", TIME(0, 20, 0), 0), IF(D635="X", TIME(0, 20, 0), 0), IF(D640="X", TIME(0, 20, 0), 0), IF(D645="X", TIME(0, 20, 0), 0), IF(D650="X", TIME(0, 20, 0), 0), IF(D655="X", TIME(0, 20, 0), 0), IF(D660="X", TIME(0, 20, 0), 0), IF(D665="X", TIME(0, 20, 0), 0), IF(D670="X", TIME(0, 20, 0), 0), IF(D675="X", TIME(0, 20, 0), 0), IF(D680="X", TIME(0, 20, 0), 0), IF(D685="X", TIME(0, 20, 0), 0), IF(D690="X", TIME(0, 20, 0), 0), IF(D695="X", TIME(0, 20, 0), 0), IF(D700="X", TIME(0, 20, 0), 0), IF(D705="X", TIME(0, 20, 0), 0), IF(D710="X", TIME(0, 20, 0), 0))</f>
        <v>0</v>
      </c>
      <c r="E716" s="20">
        <f t="array" ref="E716">SUM(IF(E540="X", TIME(0, 20, 0), 0), IF(E545="X", TIME(0, 20, 0), 0), IF(E550="X", TIME(0, 20, 0), 0), IF(E555="X", TIME(0, 20, 0), 0), IF(E560="X", TIME(0, 20, 0), 0), IF(E565="X", TIME(0, 20, 0), 0), IF(E570="X", TIME(0, 20, 0), 0), IF(E575="X", TIME(0, 20, 0), 0), IF(E580="X", TIME(0, 20, 0), 0), IF(E585="X", TIME(0, 20, 0), 0), IF(E590="X", TIME(0, 20, 0), 0), IF(E595="X", TIME(0, 20, 0), 0), IF(E600="X", TIME(0, 20, 0), 0), IF(E605="X", TIME(0, 20, 0), 0), IF(E610="X", TIME(0, 20, 0), 0), IF(E615="X", TIME(0, 20, 0), 0), IF(E620="X", TIME(0, 20, 0), 0), IF(E625="X", TIME(0, 20, 0), 0), IF(E630="X", TIME(0, 20, 0), 0), IF(E635="X", TIME(0, 20, 0), 0), IF(E640="X", TIME(0, 20, 0), 0), IF(E645="X", TIME(0, 20, 0), 0), IF(E650="X", TIME(0, 20, 0), 0), IF(E655="X", TIME(0, 20, 0), 0), IF(E660="X", TIME(0, 20, 0), 0), IF(E665="X", TIME(0, 20, 0), 0), IF(E670="X", TIME(0, 20, 0), 0), IF(E675="X", TIME(0, 20, 0), 0), IF(E680="X", TIME(0, 20, 0), 0), IF(E685="X", TIME(0, 20, 0), 0), IF(E690="X", TIME(0, 20, 0), 0), IF(E695="X", TIME(0, 20, 0), 0), IF(E700="X", TIME(0, 20, 0), 0), IF(E705="X", TIME(0, 20, 0), 0), IF(E710="X", TIME(0, 20, 0), 0))</f>
        <v>0</v>
      </c>
      <c r="F716" s="20">
        <f t="array" ref="F716">SUM(IF(F540="X", TIME(0, 20, 0), 0), IF(F545="X", TIME(0, 20, 0), 0), IF(F550="X", TIME(0, 20, 0), 0), IF(F555="X", TIME(0, 20, 0), 0), IF(F560="X", TIME(0, 20, 0), 0), IF(F565="X", TIME(0, 20, 0), 0), IF(F570="X", TIME(0, 20, 0), 0), IF(F575="X", TIME(0, 20, 0), 0), IF(F580="X", TIME(0, 20, 0), 0), IF(F585="X", TIME(0, 20, 0), 0), IF(F590="X", TIME(0, 20, 0), 0), IF(F595="X", TIME(0, 20, 0), 0), IF(F600="X", TIME(0, 20, 0), 0), IF(F605="X", TIME(0, 20, 0), 0), IF(F610="X", TIME(0, 20, 0), 0), IF(F615="X", TIME(0, 20, 0), 0), IF(F620="X", TIME(0, 20, 0), 0), IF(F625="X", TIME(0, 20, 0), 0), IF(F630="X", TIME(0, 20, 0), 0), IF(F635="X", TIME(0, 20, 0), 0), IF(F640="X", TIME(0, 20, 0), 0), IF(F645="X", TIME(0, 20, 0), 0), IF(F650="X", TIME(0, 20, 0), 0), IF(F655="X", TIME(0, 20, 0), 0), IF(F660="X", TIME(0, 20, 0), 0), IF(F665="X", TIME(0, 20, 0), 0), IF(F670="X", TIME(0, 20, 0), 0), IF(F675="X", TIME(0, 20, 0), 0), IF(F680="X", TIME(0, 20, 0), 0), IF(F685="X", TIME(0, 20, 0), 0), IF(F690="X", TIME(0, 20, 0), 0), IF(F695="X", TIME(0, 20, 0), 0), IF(F700="X", TIME(0, 20, 0), 0), IF(F705="X", TIME(0, 20, 0), 0), IF(F710="X", TIME(0, 20, 0), 0))</f>
        <v>0</v>
      </c>
      <c r="G716" s="20">
        <f t="array" ref="G716">SUM(IF(G540="X", TIME(0, 20, 0), 0), IF(G545="X", TIME(0, 20, 0), 0), IF(G550="X", TIME(0, 20, 0), 0), IF(G555="X", TIME(0, 20, 0), 0), IF(G560="X", TIME(0, 20, 0), 0), IF(G565="X", TIME(0, 20, 0), 0), IF(G570="X", TIME(0, 20, 0), 0), IF(G575="X", TIME(0, 20, 0), 0), IF(G580="X", TIME(0, 20, 0), 0), IF(G585="X", TIME(0, 20, 0), 0), IF(G590="X", TIME(0, 20, 0), 0), IF(G595="X", TIME(0, 20, 0), 0), IF(G600="X", TIME(0, 20, 0), 0), IF(G605="X", TIME(0, 20, 0), 0), IF(G610="X", TIME(0, 20, 0), 0), IF(G615="X", TIME(0, 20, 0), 0), IF(G620="X", TIME(0, 20, 0), 0), IF(G625="X", TIME(0, 20, 0), 0), IF(G630="X", TIME(0, 20, 0), 0), IF(G635="X", TIME(0, 20, 0), 0), IF(G640="X", TIME(0, 20, 0), 0), IF(G645="X", TIME(0, 20, 0), 0), IF(G650="X", TIME(0, 20, 0), 0), IF(G655="X", TIME(0, 20, 0), 0), IF(G660="X", TIME(0, 20, 0), 0), IF(G665="X", TIME(0, 20, 0), 0), IF(G670="X", TIME(0, 20, 0), 0), IF(G675="X", TIME(0, 20, 0), 0), IF(G680="X", TIME(0, 20, 0), 0), IF(G685="X", TIME(0, 20, 0), 0), IF(G690="X", TIME(0, 20, 0), 0), IF(G695="X", TIME(0, 20, 0), 0), IF(G700="X", TIME(0, 20, 0), 0), IF(G705="X", TIME(0, 20, 0), 0), IF(G710="X", TIME(0, 20, 0), 0))</f>
        <v>0</v>
      </c>
      <c r="H716" s="20">
        <f t="array" ref="H716">SUM(IF(H540="X", TIME(0, 20, 0), 0), IF(H545="X", TIME(0, 20, 0), 0), IF(H550="X", TIME(0, 20, 0), 0), IF(H555="X", TIME(0, 20, 0), 0), IF(H560="X", TIME(0, 20, 0), 0), IF(H565="X", TIME(0, 20, 0), 0), IF(H570="X", TIME(0, 20, 0), 0), IF(H575="X", TIME(0, 20, 0), 0), IF(H580="X", TIME(0, 20, 0), 0), IF(H585="X", TIME(0, 20, 0), 0), IF(H590="X", TIME(0, 20, 0), 0), IF(H595="X", TIME(0, 20, 0), 0), IF(H600="X", TIME(0, 20, 0), 0), IF(H605="X", TIME(0, 20, 0), 0), IF(H610="X", TIME(0, 20, 0), 0), IF(H615="X", TIME(0, 20, 0), 0), IF(H620="X", TIME(0, 20, 0), 0), IF(H625="X", TIME(0, 20, 0), 0), IF(H630="X", TIME(0, 20, 0), 0), IF(H635="X", TIME(0, 20, 0), 0), IF(H640="X", TIME(0, 20, 0), 0), IF(H645="X", TIME(0, 20, 0), 0), IF(H650="X", TIME(0, 20, 0), 0), IF(H655="X", TIME(0, 20, 0), 0), IF(H660="X", TIME(0, 20, 0), 0), IF(H665="X", TIME(0, 20, 0), 0), IF(H670="X", TIME(0, 20, 0), 0), IF(H675="X", TIME(0, 20, 0), 0), IF(H680="X", TIME(0, 20, 0), 0), IF(H685="X", TIME(0, 20, 0), 0), IF(H690="X", TIME(0, 20, 0), 0), IF(H695="X", TIME(0, 20, 0), 0), IF(H700="X", TIME(0, 20, 0), 0), IF(H705="X", TIME(0, 20, 0), 0), IF(H710="X", TIME(0, 20, 0), 0))</f>
        <v>0</v>
      </c>
      <c r="I716" s="20">
        <f t="array" ref="I716">SUM(IF(I540="X", TIME(0, 20, 0), 0), IF(I545="X", TIME(0, 20, 0), 0), IF(I550="X", TIME(0, 20, 0), 0), IF(I555="X", TIME(0, 20, 0), 0), IF(I560="X", TIME(0, 20, 0), 0), IF(I565="X", TIME(0, 20, 0), 0), IF(I570="X", TIME(0, 20, 0), 0), IF(I575="X", TIME(0, 20, 0), 0), IF(I580="X", TIME(0, 20, 0), 0), IF(I585="X", TIME(0, 20, 0), 0), IF(I590="X", TIME(0, 20, 0), 0), IF(I595="X", TIME(0, 20, 0), 0), IF(I600="X", TIME(0, 20, 0), 0), IF(I605="X", TIME(0, 20, 0), 0), IF(I610="X", TIME(0, 20, 0), 0), IF(I615="X", TIME(0, 20, 0), 0), IF(I620="X", TIME(0, 20, 0), 0), IF(I625="X", TIME(0, 20, 0), 0), IF(I630="X", TIME(0, 20, 0), 0), IF(I635="X", TIME(0, 20, 0), 0), IF(I640="X", TIME(0, 20, 0), 0), IF(I645="X", TIME(0, 20, 0), 0), IF(I650="X", TIME(0, 20, 0), 0), IF(I655="X", TIME(0, 20, 0), 0), IF(I660="X", TIME(0, 20, 0), 0), IF(I665="X", TIME(0, 20, 0), 0), IF(I670="X", TIME(0, 20, 0), 0), IF(I675="X", TIME(0, 20, 0), 0), IF(I680="X", TIME(0, 20, 0), 0), IF(I685="X", TIME(0, 20, 0), 0), IF(I690="X", TIME(0, 20, 0), 0), IF(I695="X", TIME(0, 20, 0), 0), IF(I700="X", TIME(0, 20, 0), 0), IF(I705="X", TIME(0, 20, 0), 0), IF(I710="X", TIME(0, 20, 0), 0))</f>
        <v>0</v>
      </c>
      <c r="J716" s="20">
        <f t="array" ref="J716">SUM(IF(J540="X", TIME(0, 20, 0), 0), IF(J545="X", TIME(0, 20, 0), 0), IF(J550="X", TIME(0, 20, 0), 0), IF(J555="X", TIME(0, 20, 0), 0), IF(J560="X", TIME(0, 20, 0), 0), IF(J565="X", TIME(0, 20, 0), 0), IF(J570="X", TIME(0, 20, 0), 0), IF(J575="X", TIME(0, 20, 0), 0), IF(J580="X", TIME(0, 20, 0), 0), IF(J585="X", TIME(0, 20, 0), 0), IF(J590="X", TIME(0, 20, 0), 0), IF(J595="X", TIME(0, 20, 0), 0), IF(J600="X", TIME(0, 20, 0), 0), IF(J605="X", TIME(0, 20, 0), 0), IF(J610="X", TIME(0, 20, 0), 0), IF(J615="X", TIME(0, 20, 0), 0), IF(J620="X", TIME(0, 20, 0), 0), IF(J625="X", TIME(0, 20, 0), 0), IF(J630="X", TIME(0, 20, 0), 0), IF(J635="X", TIME(0, 20, 0), 0), IF(J640="X", TIME(0, 20, 0), 0), IF(J645="X", TIME(0, 20, 0), 0), IF(J650="X", TIME(0, 20, 0), 0), IF(J655="X", TIME(0, 20, 0), 0), IF(J660="X", TIME(0, 20, 0), 0), IF(J665="X", TIME(0, 20, 0), 0), IF(J670="X", TIME(0, 20, 0), 0), IF(J675="X", TIME(0, 20, 0), 0), IF(J680="X", TIME(0, 20, 0), 0), IF(J685="X", TIME(0, 20, 0), 0), IF(J690="X", TIME(0, 20, 0), 0), IF(J695="X", TIME(0, 20, 0), 0), IF(J700="X", TIME(0, 20, 0), 0), IF(J705="X", TIME(0, 20, 0), 0), IF(J710="X", TIME(0, 20, 0), 0))</f>
        <v>0</v>
      </c>
      <c r="K716" s="20">
        <f t="array" ref="K716">SUM(IF(K540="X", TIME(0, 20, 0), 0), IF(K545="X", TIME(0, 20, 0), 0), IF(K550="X", TIME(0, 20, 0), 0), IF(K555="X", TIME(0, 20, 0), 0), IF(K560="X", TIME(0, 20, 0), 0), IF(K565="X", TIME(0, 20, 0), 0), IF(K570="X", TIME(0, 20, 0), 0), IF(K575="X", TIME(0, 20, 0), 0), IF(K580="X", TIME(0, 20, 0), 0), IF(K585="X", TIME(0, 20, 0), 0), IF(K590="X", TIME(0, 20, 0), 0), IF(K595="X", TIME(0, 20, 0), 0), IF(K600="X", TIME(0, 20, 0), 0), IF(K605="X", TIME(0, 20, 0), 0), IF(K610="X", TIME(0, 20, 0), 0), IF(K615="X", TIME(0, 20, 0), 0), IF(K620="X", TIME(0, 20, 0), 0), IF(K625="X", TIME(0, 20, 0), 0), IF(K630="X", TIME(0, 20, 0), 0), IF(K635="X", TIME(0, 20, 0), 0), IF(K640="X", TIME(0, 20, 0), 0), IF(K645="X", TIME(0, 20, 0), 0), IF(K650="X", TIME(0, 20, 0), 0), IF(K655="X", TIME(0, 20, 0), 0), IF(K660="X", TIME(0, 20, 0), 0), IF(K665="X", TIME(0, 20, 0), 0), IF(K670="X", TIME(0, 20, 0), 0), IF(K675="X", TIME(0, 20, 0), 0), IF(K680="X", TIME(0, 20, 0), 0), IF(K685="X", TIME(0, 20, 0), 0), IF(K690="X", TIME(0, 20, 0), 0), IF(K695="X", TIME(0, 20, 0), 0), IF(K700="X", TIME(0, 20, 0), 0), IF(K705="X", TIME(0, 20, 0), 0), IF(K710="X", TIME(0, 20, 0), 0))</f>
        <v>0</v>
      </c>
      <c r="L716" s="20">
        <f t="array" ref="L716">SUM(IF(L540="X", TIME(0, 20, 0), 0), IF(L545="X", TIME(0, 20, 0), 0), IF(L550="X", TIME(0, 20, 0), 0), IF(L555="X", TIME(0, 20, 0), 0), IF(L560="X", TIME(0, 20, 0), 0), IF(L565="X", TIME(0, 20, 0), 0), IF(L570="X", TIME(0, 20, 0), 0), IF(L575="X", TIME(0, 20, 0), 0), IF(L580="X", TIME(0, 20, 0), 0), IF(L585="X", TIME(0, 20, 0), 0), IF(L590="X", TIME(0, 20, 0), 0), IF(L595="X", TIME(0, 20, 0), 0), IF(L600="X", TIME(0, 20, 0), 0), IF(L605="X", TIME(0, 20, 0), 0), IF(L610="X", TIME(0, 20, 0), 0), IF(L615="X", TIME(0, 20, 0), 0), IF(L620="X", TIME(0, 20, 0), 0), IF(L625="X", TIME(0, 20, 0), 0), IF(L630="X", TIME(0, 20, 0), 0), IF(L635="X", TIME(0, 20, 0), 0), IF(L640="X", TIME(0, 20, 0), 0), IF(L645="X", TIME(0, 20, 0), 0), IF(L650="X", TIME(0, 20, 0), 0), IF(L655="X", TIME(0, 20, 0), 0), IF(L660="X", TIME(0, 20, 0), 0), IF(L665="X", TIME(0, 20, 0), 0), IF(L670="X", TIME(0, 20, 0), 0), IF(L675="X", TIME(0, 20, 0), 0), IF(L680="X", TIME(0, 20, 0), 0), IF(L685="X", TIME(0, 20, 0), 0), IF(L690="X", TIME(0, 20, 0), 0), IF(L695="X", TIME(0, 20, 0), 0), IF(L700="X", TIME(0, 20, 0), 0), IF(L705="X", TIME(0, 20, 0), 0), IF(L710="X", TIME(0, 20, 0), 0))</f>
        <v>0</v>
      </c>
      <c r="M716" s="20">
        <f t="array" ref="M716">SUM(IF(M540="X", TIME(0, 20, 0), 0), IF(M545="X", TIME(0, 20, 0), 0), IF(M550="X", TIME(0, 20, 0), 0), IF(M555="X", TIME(0, 20, 0), 0), IF(M560="X", TIME(0, 20, 0), 0), IF(M565="X", TIME(0, 20, 0), 0), IF(M570="X", TIME(0, 20, 0), 0), IF(M575="X", TIME(0, 20, 0), 0), IF(M580="X", TIME(0, 20, 0), 0), IF(M585="X", TIME(0, 20, 0), 0), IF(M590="X", TIME(0, 20, 0), 0), IF(M595="X", TIME(0, 20, 0), 0), IF(M600="X", TIME(0, 20, 0), 0), IF(M605="X", TIME(0, 20, 0), 0), IF(M610="X", TIME(0, 20, 0), 0), IF(M615="X", TIME(0, 20, 0), 0), IF(M620="X", TIME(0, 20, 0), 0), IF(M625="X", TIME(0, 20, 0), 0), IF(M630="X", TIME(0, 20, 0), 0), IF(M635="X", TIME(0, 20, 0), 0), IF(M640="X", TIME(0, 20, 0), 0), IF(M645="X", TIME(0, 20, 0), 0), IF(M650="X", TIME(0, 20, 0), 0), IF(M655="X", TIME(0, 20, 0), 0), IF(M660="X", TIME(0, 20, 0), 0), IF(M665="X", TIME(0, 20, 0), 0), IF(M670="X", TIME(0, 20, 0), 0), IF(M675="X", TIME(0, 20, 0), 0), IF(M680="X", TIME(0, 20, 0), 0), IF(M685="X", TIME(0, 20, 0), 0), IF(M690="X", TIME(0, 20, 0), 0), IF(M695="X", TIME(0, 20, 0), 0), IF(M700="X", TIME(0, 20, 0), 0), IF(M705="X", TIME(0, 20, 0), 0), IF(M710="X", TIME(0, 20, 0), 0))</f>
        <v>0</v>
      </c>
      <c r="N716" s="20">
        <f t="array" ref="N716">SUM(IF(N540="X", TIME(0, 20, 0), 0), IF(N545="X", TIME(0, 20, 0), 0), IF(N550="X", TIME(0, 20, 0), 0), IF(N555="X", TIME(0, 20, 0), 0), IF(N560="X", TIME(0, 20, 0), 0), IF(N565="X", TIME(0, 20, 0), 0), IF(N570="X", TIME(0, 20, 0), 0), IF(N575="X", TIME(0, 20, 0), 0), IF(N580="X", TIME(0, 20, 0), 0), IF(N585="X", TIME(0, 20, 0), 0), IF(N590="X", TIME(0, 20, 0), 0), IF(N595="X", TIME(0, 20, 0), 0), IF(N600="X", TIME(0, 20, 0), 0), IF(N605="X", TIME(0, 20, 0), 0), IF(N610="X", TIME(0, 20, 0), 0), IF(N615="X", TIME(0, 20, 0), 0), IF(N620="X", TIME(0, 20, 0), 0), IF(N625="X", TIME(0, 20, 0), 0), IF(N630="X", TIME(0, 20, 0), 0), IF(N635="X", TIME(0, 20, 0), 0), IF(N640="X", TIME(0, 20, 0), 0), IF(N645="X", TIME(0, 20, 0), 0), IF(N650="X", TIME(0, 20, 0), 0), IF(N655="X", TIME(0, 20, 0), 0), IF(N660="X", TIME(0, 20, 0), 0), IF(N665="X", TIME(0, 20, 0), 0), IF(N670="X", TIME(0, 20, 0), 0), IF(N675="X", TIME(0, 20, 0), 0), IF(N680="X", TIME(0, 20, 0), 0), IF(N685="X", TIME(0, 20, 0), 0), IF(N690="X", TIME(0, 20, 0), 0), IF(N695="X", TIME(0, 20, 0), 0), IF(N700="X", TIME(0, 20, 0), 0), IF(N705="X", TIME(0, 20, 0), 0), IF(N710="X", TIME(0, 20, 0), 0))</f>
        <v>0</v>
      </c>
      <c r="O716" s="20">
        <f t="array" ref="O716">SUM(IF(O540="X", TIME(0, 20, 0), 0), IF(O545="X", TIME(0, 20, 0), 0), IF(O550="X", TIME(0, 20, 0), 0), IF(O555="X", TIME(0, 20, 0), 0), IF(O560="X", TIME(0, 20, 0), 0), IF(O565="X", TIME(0, 20, 0), 0), IF(O570="X", TIME(0, 20, 0), 0), IF(O575="X", TIME(0, 20, 0), 0), IF(O580="X", TIME(0, 20, 0), 0), IF(O585="X", TIME(0, 20, 0), 0), IF(O590="X", TIME(0, 20, 0), 0), IF(O595="X", TIME(0, 20, 0), 0), IF(O600="X", TIME(0, 20, 0), 0), IF(O605="X", TIME(0, 20, 0), 0), IF(O610="X", TIME(0, 20, 0), 0), IF(O615="X", TIME(0, 20, 0), 0), IF(O620="X", TIME(0, 20, 0), 0), IF(O625="X", TIME(0, 20, 0), 0), IF(O630="X", TIME(0, 20, 0), 0), IF(O635="X", TIME(0, 20, 0), 0), IF(O640="X", TIME(0, 20, 0), 0), IF(O645="X", TIME(0, 20, 0), 0), IF(O650="X", TIME(0, 20, 0), 0), IF(O655="X", TIME(0, 20, 0), 0), IF(O660="X", TIME(0, 20, 0), 0), IF(O665="X", TIME(0, 20, 0), 0), IF(O670="X", TIME(0, 20, 0), 0), IF(O675="X", TIME(0, 20, 0), 0), IF(O680="X", TIME(0, 20, 0), 0), IF(O685="X", TIME(0, 20, 0), 0), IF(O690="X", TIME(0, 20, 0), 0), IF(O695="X", TIME(0, 20, 0), 0), IF(O700="X", TIME(0, 20, 0), 0), IF(O705="X", TIME(0, 20, 0), 0), IF(O710="X", TIME(0, 20, 0), 0))</f>
        <v>0</v>
      </c>
      <c r="P716" s="20">
        <f t="array" ref="P716">SUM(IF(P540="X", TIME(0, 20, 0), 0), IF(P545="X", TIME(0, 20, 0), 0), IF(P550="X", TIME(0, 20, 0), 0), IF(P555="X", TIME(0, 20, 0), 0), IF(P560="X", TIME(0, 20, 0), 0), IF(P565="X", TIME(0, 20, 0), 0), IF(P570="X", TIME(0, 20, 0), 0), IF(P575="X", TIME(0, 20, 0), 0), IF(P580="X", TIME(0, 20, 0), 0), IF(P585="X", TIME(0, 20, 0), 0), IF(P590="X", TIME(0, 20, 0), 0), IF(P595="X", TIME(0, 20, 0), 0), IF(P600="X", TIME(0, 20, 0), 0), IF(P605="X", TIME(0, 20, 0), 0), IF(P610="X", TIME(0, 20, 0), 0), IF(P615="X", TIME(0, 20, 0), 0), IF(P620="X", TIME(0, 20, 0), 0), IF(P625="X", TIME(0, 20, 0), 0), IF(P630="X", TIME(0, 20, 0), 0), IF(P635="X", TIME(0, 20, 0), 0), IF(P640="X", TIME(0, 20, 0), 0), IF(P645="X", TIME(0, 20, 0), 0), IF(P650="X", TIME(0, 20, 0), 0), IF(P655="X", TIME(0, 20, 0), 0), IF(P660="X", TIME(0, 20, 0), 0), IF(P665="X", TIME(0, 20, 0), 0), IF(P670="X", TIME(0, 20, 0), 0), IF(P675="X", TIME(0, 20, 0), 0), IF(P680="X", TIME(0, 20, 0), 0), IF(P685="X", TIME(0, 20, 0), 0), IF(P690="X", TIME(0, 20, 0), 0), IF(P695="X", TIME(0, 20, 0), 0), IF(P700="X", TIME(0, 20, 0), 0), IF(P705="X", TIME(0, 20, 0), 0), IF(P710="X", TIME(0, 20, 0), 0))</f>
        <v>0</v>
      </c>
      <c r="Q716" s="20">
        <f t="array" ref="Q716">SUM(IF(Q540="X", TIME(0, 20, 0), 0), IF(Q545="X", TIME(0, 20, 0), 0), IF(Q550="X", TIME(0, 20, 0), 0), IF(Q555="X", TIME(0, 20, 0), 0), IF(Q560="X", TIME(0, 20, 0), 0), IF(Q565="X", TIME(0, 20, 0), 0), IF(Q570="X", TIME(0, 20, 0), 0), IF(Q575="X", TIME(0, 20, 0), 0), IF(Q580="X", TIME(0, 20, 0), 0), IF(Q585="X", TIME(0, 20, 0), 0), IF(Q590="X", TIME(0, 20, 0), 0), IF(Q595="X", TIME(0, 20, 0), 0), IF(Q600="X", TIME(0, 20, 0), 0), IF(Q605="X", TIME(0, 20, 0), 0), IF(Q610="X", TIME(0, 20, 0), 0), IF(Q615="X", TIME(0, 20, 0), 0), IF(Q620="X", TIME(0, 20, 0), 0), IF(Q625="X", TIME(0, 20, 0), 0), IF(Q630="X", TIME(0, 20, 0), 0), IF(Q635="X", TIME(0, 20, 0), 0), IF(Q640="X", TIME(0, 20, 0), 0), IF(Q645="X", TIME(0, 20, 0), 0), IF(Q650="X", TIME(0, 20, 0), 0), IF(Q655="X", TIME(0, 20, 0), 0), IF(Q660="X", TIME(0, 20, 0), 0), IF(Q665="X", TIME(0, 20, 0), 0), IF(Q670="X", TIME(0, 20, 0), 0), IF(Q675="X", TIME(0, 20, 0), 0), IF(Q680="X", TIME(0, 20, 0), 0), IF(Q685="X", TIME(0, 20, 0), 0), IF(Q690="X", TIME(0, 20, 0), 0), IF(Q695="X", TIME(0, 20, 0), 0), IF(Q700="X", TIME(0, 20, 0), 0), IF(Q705="X", TIME(0, 20, 0), 0), IF(Q710="X", TIME(0, 20, 0), 0))</f>
        <v>0</v>
      </c>
      <c r="R716" s="20">
        <f t="array" ref="R716">SUM(IF(R540="X", TIME(0, 20, 0), 0), IF(R545="X", TIME(0, 20, 0), 0), IF(R550="X", TIME(0, 20, 0), 0), IF(R555="X", TIME(0, 20, 0), 0), IF(R560="X", TIME(0, 20, 0), 0), IF(R565="X", TIME(0, 20, 0), 0), IF(R570="X", TIME(0, 20, 0), 0), IF(R575="X", TIME(0, 20, 0), 0), IF(R580="X", TIME(0, 20, 0), 0), IF(R585="X", TIME(0, 20, 0), 0), IF(R590="X", TIME(0, 20, 0), 0), IF(R595="X", TIME(0, 20, 0), 0), IF(R600="X", TIME(0, 20, 0), 0), IF(R605="X", TIME(0, 20, 0), 0), IF(R610="X", TIME(0, 20, 0), 0), IF(R615="X", TIME(0, 20, 0), 0), IF(R620="X", TIME(0, 20, 0), 0), IF(R625="X", TIME(0, 20, 0), 0), IF(R630="X", TIME(0, 20, 0), 0), IF(R635="X", TIME(0, 20, 0), 0), IF(R640="X", TIME(0, 20, 0), 0), IF(R645="X", TIME(0, 20, 0), 0), IF(R650="X", TIME(0, 20, 0), 0), IF(R655="X", TIME(0, 20, 0), 0), IF(R660="X", TIME(0, 20, 0), 0), IF(R665="X", TIME(0, 20, 0), 0), IF(R670="X", TIME(0, 20, 0), 0), IF(R675="X", TIME(0, 20, 0), 0), IF(R680="X", TIME(0, 20, 0), 0), IF(R685="X", TIME(0, 20, 0), 0), IF(R690="X", TIME(0, 20, 0), 0), IF(R695="X", TIME(0, 20, 0), 0), IF(R700="X", TIME(0, 20, 0), 0), IF(R705="X", TIME(0, 20, 0), 0), IF(R710="X", TIME(0, 20, 0), 0))</f>
        <v>0</v>
      </c>
      <c r="S716" s="20">
        <f t="array" ref="S716">SUM(IF(S540="X", TIME(0, 20, 0), 0), IF(S545="X", TIME(0, 20, 0), 0), IF(S550="X", TIME(0, 20, 0), 0), IF(S555="X", TIME(0, 20, 0), 0), IF(S560="X", TIME(0, 20, 0), 0), IF(S565="X", TIME(0, 20, 0), 0), IF(S570="X", TIME(0, 20, 0), 0), IF(S575="X", TIME(0, 20, 0), 0), IF(S580="X", TIME(0, 20, 0), 0), IF(S585="X", TIME(0, 20, 0), 0), IF(S590="X", TIME(0, 20, 0), 0), IF(S595="X", TIME(0, 20, 0), 0), IF(S600="X", TIME(0, 20, 0), 0), IF(S605="X", TIME(0, 20, 0), 0), IF(S610="X", TIME(0, 20, 0), 0), IF(S615="X", TIME(0, 20, 0), 0), IF(S620="X", TIME(0, 20, 0), 0), IF(S625="X", TIME(0, 20, 0), 0), IF(S630="X", TIME(0, 20, 0), 0), IF(S635="X", TIME(0, 20, 0), 0), IF(S640="X", TIME(0, 20, 0), 0), IF(S645="X", TIME(0, 20, 0), 0), IF(S650="X", TIME(0, 20, 0), 0), IF(S655="X", TIME(0, 20, 0), 0), IF(S660="X", TIME(0, 20, 0), 0), IF(S665="X", TIME(0, 20, 0), 0), IF(S670="X", TIME(0, 20, 0), 0), IF(S675="X", TIME(0, 20, 0), 0), IF(S680="X", TIME(0, 20, 0), 0), IF(S685="X", TIME(0, 20, 0), 0), IF(S690="X", TIME(0, 20, 0), 0), IF(S695="X", TIME(0, 20, 0), 0), IF(S700="X", TIME(0, 20, 0), 0), IF(S705="X", TIME(0, 20, 0), 0), IF(S710="X", TIME(0, 20, 0), 0))</f>
        <v>0</v>
      </c>
      <c r="T716" s="20">
        <f t="array" ref="T716">SUM(IF(T540="X", TIME(0, 20, 0), 0), IF(T545="X", TIME(0, 20, 0), 0), IF(T550="X", TIME(0, 20, 0), 0), IF(T555="X", TIME(0, 20, 0), 0), IF(T560="X", TIME(0, 20, 0), 0), IF(T565="X", TIME(0, 20, 0), 0), IF(T570="X", TIME(0, 20, 0), 0), IF(T575="X", TIME(0, 20, 0), 0), IF(T580="X", TIME(0, 20, 0), 0), IF(T585="X", TIME(0, 20, 0), 0), IF(T590="X", TIME(0, 20, 0), 0), IF(T595="X", TIME(0, 20, 0), 0), IF(T600="X", TIME(0, 20, 0), 0), IF(T605="X", TIME(0, 20, 0), 0), IF(T610="X", TIME(0, 20, 0), 0), IF(T615="X", TIME(0, 20, 0), 0), IF(T620="X", TIME(0, 20, 0), 0), IF(T625="X", TIME(0, 20, 0), 0), IF(T630="X", TIME(0, 20, 0), 0), IF(T635="X", TIME(0, 20, 0), 0), IF(T640="X", TIME(0, 20, 0), 0), IF(T645="X", TIME(0, 20, 0), 0), IF(T650="X", TIME(0, 20, 0), 0), IF(T655="X", TIME(0, 20, 0), 0), IF(T660="X", TIME(0, 20, 0), 0), IF(T665="X", TIME(0, 20, 0), 0), IF(T670="X", TIME(0, 20, 0), 0), IF(T675="X", TIME(0, 20, 0), 0), IF(T680="X", TIME(0, 20, 0), 0), IF(T685="X", TIME(0, 20, 0), 0), IF(T690="X", TIME(0, 20, 0), 0), IF(T695="X", TIME(0, 20, 0), 0), IF(T700="X", TIME(0, 20, 0), 0), IF(T705="X", TIME(0, 20, 0), 0), IF(T710="X", TIME(0, 20, 0), 0))</f>
        <v>0</v>
      </c>
      <c r="U716" s="20">
        <f t="array" ref="U716">SUM(IF(U540="X", TIME(0, 20, 0), 0), IF(U545="X", TIME(0, 20, 0), 0), IF(U550="X", TIME(0, 20, 0), 0), IF(U555="X", TIME(0, 20, 0), 0), IF(U560="X", TIME(0, 20, 0), 0), IF(U565="X", TIME(0, 20, 0), 0), IF(U570="X", TIME(0, 20, 0), 0), IF(U575="X", TIME(0, 20, 0), 0), IF(U580="X", TIME(0, 20, 0), 0), IF(U585="X", TIME(0, 20, 0), 0), IF(U590="X", TIME(0, 20, 0), 0), IF(U595="X", TIME(0, 20, 0), 0), IF(U600="X", TIME(0, 20, 0), 0), IF(U605="X", TIME(0, 20, 0), 0), IF(U610="X", TIME(0, 20, 0), 0), IF(U615="X", TIME(0, 20, 0), 0), IF(U620="X", TIME(0, 20, 0), 0), IF(U625="X", TIME(0, 20, 0), 0), IF(U630="X", TIME(0, 20, 0), 0), IF(U635="X", TIME(0, 20, 0), 0), IF(U640="X", TIME(0, 20, 0), 0), IF(U645="X", TIME(0, 20, 0), 0), IF(U650="X", TIME(0, 20, 0), 0), IF(U655="X", TIME(0, 20, 0), 0), IF(U660="X", TIME(0, 20, 0), 0), IF(U665="X", TIME(0, 20, 0), 0), IF(U670="X", TIME(0, 20, 0), 0), IF(U675="X", TIME(0, 20, 0), 0), IF(U680="X", TIME(0, 20, 0), 0), IF(U685="X", TIME(0, 20, 0), 0), IF(U690="X", TIME(0, 20, 0), 0), IF(U695="X", TIME(0, 20, 0), 0), IF(U700="X", TIME(0, 20, 0), 0), IF(U705="X", TIME(0, 20, 0), 0), IF(U710="X", TIME(0, 20, 0), 0))</f>
        <v>0</v>
      </c>
      <c r="V716" s="20">
        <f t="array" ref="V716">SUM(IF(V540="X", TIME(0, 20, 0), 0), IF(V545="X", TIME(0, 20, 0), 0), IF(V550="X", TIME(0, 20, 0), 0), IF(V555="X", TIME(0, 20, 0), 0), IF(V560="X", TIME(0, 20, 0), 0), IF(V565="X", TIME(0, 20, 0), 0), IF(V570="X", TIME(0, 20, 0), 0), IF(V575="X", TIME(0, 20, 0), 0), IF(V580="X", TIME(0, 20, 0), 0), IF(V585="X", TIME(0, 20, 0), 0), IF(V590="X", TIME(0, 20, 0), 0), IF(V595="X", TIME(0, 20, 0), 0), IF(V600="X", TIME(0, 20, 0), 0), IF(V605="X", TIME(0, 20, 0), 0), IF(V610="X", TIME(0, 20, 0), 0), IF(V615="X", TIME(0, 20, 0), 0), IF(V620="X", TIME(0, 20, 0), 0), IF(V625="X", TIME(0, 20, 0), 0), IF(V630="X", TIME(0, 20, 0), 0), IF(V635="X", TIME(0, 20, 0), 0), IF(V640="X", TIME(0, 20, 0), 0), IF(V645="X", TIME(0, 20, 0), 0), IF(V650="X", TIME(0, 20, 0), 0), IF(V655="X", TIME(0, 20, 0), 0), IF(V660="X", TIME(0, 20, 0), 0), IF(V665="X", TIME(0, 20, 0), 0), IF(V670="X", TIME(0, 20, 0), 0), IF(V675="X", TIME(0, 20, 0), 0), IF(V680="X", TIME(0, 20, 0), 0), IF(V685="X", TIME(0, 20, 0), 0), IF(V690="X", TIME(0, 20, 0), 0), IF(V695="X", TIME(0, 20, 0), 0), IF(V700="X", TIME(0, 20, 0), 0), IF(V705="X", TIME(0, 20, 0), 0), IF(V710="X", TIME(0, 20, 0), 0))</f>
        <v>0</v>
      </c>
      <c r="W716" s="20">
        <f t="array" ref="W716">SUM(IF(W540="X", TIME(0, 20, 0), 0), IF(W545="X", TIME(0, 20, 0), 0), IF(W550="X", TIME(0, 20, 0), 0), IF(W555="X", TIME(0, 20, 0), 0), IF(W560="X", TIME(0, 20, 0), 0), IF(W565="X", TIME(0, 20, 0), 0), IF(W570="X", TIME(0, 20, 0), 0), IF(W575="X", TIME(0, 20, 0), 0), IF(W580="X", TIME(0, 20, 0), 0), IF(W585="X", TIME(0, 20, 0), 0), IF(W590="X", TIME(0, 20, 0), 0), IF(W595="X", TIME(0, 20, 0), 0), IF(W600="X", TIME(0, 20, 0), 0), IF(W605="X", TIME(0, 20, 0), 0), IF(W610="X", TIME(0, 20, 0), 0), IF(W615="X", TIME(0, 20, 0), 0), IF(W620="X", TIME(0, 20, 0), 0), IF(W625="X", TIME(0, 20, 0), 0), IF(W630="X", TIME(0, 20, 0), 0), IF(W635="X", TIME(0, 20, 0), 0), IF(W640="X", TIME(0, 20, 0), 0), IF(W645="X", TIME(0, 20, 0), 0), IF(W650="X", TIME(0, 20, 0), 0), IF(W655="X", TIME(0, 20, 0), 0), IF(W660="X", TIME(0, 20, 0), 0), IF(W665="X", TIME(0, 20, 0), 0), IF(W670="X", TIME(0, 20, 0), 0), IF(W675="X", TIME(0, 20, 0), 0), IF(W680="X", TIME(0, 20, 0), 0), IF(W685="X", TIME(0, 20, 0), 0), IF(W690="X", TIME(0, 20, 0), 0), IF(W695="X", TIME(0, 20, 0), 0), IF(W700="X", TIME(0, 20, 0), 0), IF(W705="X", TIME(0, 20, 0), 0), IF(W710="X", TIME(0, 20, 0), 0))</f>
        <v>0</v>
      </c>
      <c r="X716" s="20">
        <f t="array" ref="X716">SUM(IF(X540="X", TIME(0, 20, 0), 0), IF(X545="X", TIME(0, 20, 0), 0), IF(X550="X", TIME(0, 20, 0), 0), IF(X555="X", TIME(0, 20, 0), 0), IF(X560="X", TIME(0, 20, 0), 0), IF(X565="X", TIME(0, 20, 0), 0), IF(X570="X", TIME(0, 20, 0), 0), IF(X575="X", TIME(0, 20, 0), 0), IF(X580="X", TIME(0, 20, 0), 0), IF(X585="X", TIME(0, 20, 0), 0), IF(X590="X", TIME(0, 20, 0), 0), IF(X595="X", TIME(0, 20, 0), 0), IF(X600="X", TIME(0, 20, 0), 0), IF(X605="X", TIME(0, 20, 0), 0), IF(X610="X", TIME(0, 20, 0), 0), IF(X615="X", TIME(0, 20, 0), 0), IF(X620="X", TIME(0, 20, 0), 0), IF(X625="X", TIME(0, 20, 0), 0), IF(X630="X", TIME(0, 20, 0), 0), IF(X635="X", TIME(0, 20, 0), 0), IF(X640="X", TIME(0, 20, 0), 0), IF(X645="X", TIME(0, 20, 0), 0), IF(X650="X", TIME(0, 20, 0), 0), IF(X655="X", TIME(0, 20, 0), 0), IF(X660="X", TIME(0, 20, 0), 0), IF(X665="X", TIME(0, 20, 0), 0), IF(X670="X", TIME(0, 20, 0), 0), IF(X675="X", TIME(0, 20, 0), 0), IF(X680="X", TIME(0, 20, 0), 0), IF(X685="X", TIME(0, 20, 0), 0), IF(X690="X", TIME(0, 20, 0), 0), IF(X695="X", TIME(0, 20, 0), 0), IF(X700="X", TIME(0, 20, 0), 0), IF(X705="X", TIME(0, 20, 0), 0), IF(X710="X", TIME(0, 20, 0), 0))</f>
        <v>0</v>
      </c>
      <c r="Y716" s="20">
        <f t="array" ref="Y716">SUM(IF(Y540="X", TIME(0, 20, 0), 0), IF(Y545="X", TIME(0, 20, 0), 0), IF(Y550="X", TIME(0, 20, 0), 0), IF(Y555="X", TIME(0, 20, 0), 0), IF(Y560="X", TIME(0, 20, 0), 0), IF(Y565="X", TIME(0, 20, 0), 0), IF(Y570="X", TIME(0, 20, 0), 0), IF(Y575="X", TIME(0, 20, 0), 0), IF(Y580="X", TIME(0, 20, 0), 0), IF(Y585="X", TIME(0, 20, 0), 0), IF(Y590="X", TIME(0, 20, 0), 0), IF(Y595="X", TIME(0, 20, 0), 0), IF(Y600="X", TIME(0, 20, 0), 0), IF(Y605="X", TIME(0, 20, 0), 0), IF(Y610="X", TIME(0, 20, 0), 0), IF(Y615="X", TIME(0, 20, 0), 0), IF(Y620="X", TIME(0, 20, 0), 0), IF(Y625="X", TIME(0, 20, 0), 0), IF(Y630="X", TIME(0, 20, 0), 0), IF(Y635="X", TIME(0, 20, 0), 0), IF(Y640="X", TIME(0, 20, 0), 0), IF(Y645="X", TIME(0, 20, 0), 0), IF(Y650="X", TIME(0, 20, 0), 0), IF(Y655="X", TIME(0, 20, 0), 0), IF(Y660="X", TIME(0, 20, 0), 0), IF(Y665="X", TIME(0, 20, 0), 0), IF(Y670="X", TIME(0, 20, 0), 0), IF(Y675="X", TIME(0, 20, 0), 0), IF(Y680="X", TIME(0, 20, 0), 0), IF(Y685="X", TIME(0, 20, 0), 0), IF(Y690="X", TIME(0, 20, 0), 0), IF(Y695="X", TIME(0, 20, 0), 0), IF(Y700="X", TIME(0, 20, 0), 0), IF(Y705="X", TIME(0, 20, 0), 0), IF(Y710="X", TIME(0, 20, 0), 0))</f>
        <v>0</v>
      </c>
      <c r="Z716" s="20">
        <f t="array" ref="Z716">SUM(IF(Z540="X", TIME(0, 20, 0), 0), IF(Z545="X", TIME(0, 20, 0), 0), IF(Z550="X", TIME(0, 20, 0), 0), IF(Z555="X", TIME(0, 20, 0), 0), IF(Z560="X", TIME(0, 20, 0), 0), IF(Z565="X", TIME(0, 20, 0), 0), IF(Z570="X", TIME(0, 20, 0), 0), IF(Z575="X", TIME(0, 20, 0), 0), IF(Z580="X", TIME(0, 20, 0), 0), IF(Z585="X", TIME(0, 20, 0), 0), IF(Z590="X", TIME(0, 20, 0), 0), IF(Z595="X", TIME(0, 20, 0), 0), IF(Z600="X", TIME(0, 20, 0), 0), IF(Z605="X", TIME(0, 20, 0), 0), IF(Z610="X", TIME(0, 20, 0), 0), IF(Z615="X", TIME(0, 20, 0), 0), IF(Z620="X", TIME(0, 20, 0), 0), IF(Z625="X", TIME(0, 20, 0), 0), IF(Z630="X", TIME(0, 20, 0), 0), IF(Z635="X", TIME(0, 20, 0), 0), IF(Z640="X", TIME(0, 20, 0), 0), IF(Z645="X", TIME(0, 20, 0), 0), IF(Z650="X", TIME(0, 20, 0), 0), IF(Z655="X", TIME(0, 20, 0), 0), IF(Z660="X", TIME(0, 20, 0), 0), IF(Z665="X", TIME(0, 20, 0), 0), IF(Z670="X", TIME(0, 20, 0), 0), IF(Z675="X", TIME(0, 20, 0), 0), IF(Z680="X", TIME(0, 20, 0), 0), IF(Z685="X", TIME(0, 20, 0), 0), IF(Z690="X", TIME(0, 20, 0), 0), IF(Z695="X", TIME(0, 20, 0), 0), IF(Z700="X", TIME(0, 20, 0), 0), IF(Z705="X", TIME(0, 20, 0), 0), IF(Z710="X", TIME(0, 20, 0), 0))</f>
        <v>0</v>
      </c>
      <c r="AA716" s="20">
        <f t="array" ref="AA716">SUM(IF(AA540="X", TIME(0, 20, 0), 0), IF(AA545="X", TIME(0, 20, 0), 0), IF(AA550="X", TIME(0, 20, 0), 0), IF(AA555="X", TIME(0, 20, 0), 0), IF(AA560="X", TIME(0, 20, 0), 0), IF(AA565="X", TIME(0, 20, 0), 0), IF(AA570="X", TIME(0, 20, 0), 0), IF(AA575="X", TIME(0, 20, 0), 0), IF(AA580="X", TIME(0, 20, 0), 0), IF(AA585="X", TIME(0, 20, 0), 0), IF(AA590="X", TIME(0, 20, 0), 0), IF(AA595="X", TIME(0, 20, 0), 0), IF(AA600="X", TIME(0, 20, 0), 0), IF(AA605="X", TIME(0, 20, 0), 0), IF(AA610="X", TIME(0, 20, 0), 0), IF(AA615="X", TIME(0, 20, 0), 0), IF(AA620="X", TIME(0, 20, 0), 0), IF(AA625="X", TIME(0, 20, 0), 0), IF(AA630="X", TIME(0, 20, 0), 0), IF(AA635="X", TIME(0, 20, 0), 0), IF(AA640="X", TIME(0, 20, 0), 0), IF(AA645="X", TIME(0, 20, 0), 0), IF(AA650="X", TIME(0, 20, 0), 0), IF(AA655="X", TIME(0, 20, 0), 0), IF(AA660="X", TIME(0, 20, 0), 0), IF(AA665="X", TIME(0, 20, 0), 0), IF(AA670="X", TIME(0, 20, 0), 0), IF(AA675="X", TIME(0, 20, 0), 0), IF(AA680="X", TIME(0, 20, 0), 0), IF(AA685="X", TIME(0, 20, 0), 0), IF(AA690="X", TIME(0, 20, 0), 0), IF(AA695="X", TIME(0, 20, 0), 0), IF(AA700="X", TIME(0, 20, 0), 0), IF(AA705="X", TIME(0, 20, 0), 0), IF(AA710="X", TIME(0, 20, 0), 0))</f>
        <v>0</v>
      </c>
      <c r="AB716" s="20">
        <f t="array" ref="AB716">SUM(IF(AB540="X", TIME(0, 20, 0), 0), IF(AB545="X", TIME(0, 20, 0), 0), IF(AB550="X", TIME(0, 20, 0), 0), IF(AB555="X", TIME(0, 20, 0), 0), IF(AB560="X", TIME(0, 20, 0), 0), IF(AB565="X", TIME(0, 20, 0), 0), IF(AB570="X", TIME(0, 20, 0), 0), IF(AB575="X", TIME(0, 20, 0), 0), IF(AB580="X", TIME(0, 20, 0), 0), IF(AB585="X", TIME(0, 20, 0), 0), IF(AB590="X", TIME(0, 20, 0), 0), IF(AB595="X", TIME(0, 20, 0), 0), IF(AB600="X", TIME(0, 20, 0), 0), IF(AB605="X", TIME(0, 20, 0), 0), IF(AB610="X", TIME(0, 20, 0), 0), IF(AB615="X", TIME(0, 20, 0), 0), IF(AB620="X", TIME(0, 20, 0), 0), IF(AB625="X", TIME(0, 20, 0), 0), IF(AB630="X", TIME(0, 20, 0), 0), IF(AB635="X", TIME(0, 20, 0), 0), IF(AB640="X", TIME(0, 20, 0), 0), IF(AB645="X", TIME(0, 20, 0), 0), IF(AB650="X", TIME(0, 20, 0), 0), IF(AB655="X", TIME(0, 20, 0), 0), IF(AB660="X", TIME(0, 20, 0), 0), IF(AB665="X", TIME(0, 20, 0), 0), IF(AB670="X", TIME(0, 20, 0), 0), IF(AB675="X", TIME(0, 20, 0), 0), IF(AB680="X", TIME(0, 20, 0), 0), IF(AB685="X", TIME(0, 20, 0), 0), IF(AB690="X", TIME(0, 20, 0), 0), IF(AB695="X", TIME(0, 20, 0), 0), IF(AB700="X", TIME(0, 20, 0), 0), IF(AB705="X", TIME(0, 20, 0), 0), IF(AB710="X", TIME(0, 20, 0), 0))</f>
        <v>0</v>
      </c>
      <c r="AC716" s="20">
        <f t="array" ref="AC716">SUM(IF(AC540="X", TIME(0, 20, 0), 0), IF(AC545="X", TIME(0, 20, 0), 0), IF(AC550="X", TIME(0, 20, 0), 0), IF(AC555="X", TIME(0, 20, 0), 0), IF(AC560="X", TIME(0, 20, 0), 0), IF(AC565="X", TIME(0, 20, 0), 0), IF(AC570="X", TIME(0, 20, 0), 0), IF(AC575="X", TIME(0, 20, 0), 0), IF(AC580="X", TIME(0, 20, 0), 0), IF(AC585="X", TIME(0, 20, 0), 0), IF(AC590="X", TIME(0, 20, 0), 0), IF(AC595="X", TIME(0, 20, 0), 0), IF(AC600="X", TIME(0, 20, 0), 0), IF(AC605="X", TIME(0, 20, 0), 0), IF(AC610="X", TIME(0, 20, 0), 0), IF(AC615="X", TIME(0, 20, 0), 0), IF(AC620="X", TIME(0, 20, 0), 0), IF(AC625="X", TIME(0, 20, 0), 0), IF(AC630="X", TIME(0, 20, 0), 0), IF(AC635="X", TIME(0, 20, 0), 0), IF(AC640="X", TIME(0, 20, 0), 0), IF(AC645="X", TIME(0, 20, 0), 0), IF(AC650="X", TIME(0, 20, 0), 0), IF(AC655="X", TIME(0, 20, 0), 0), IF(AC660="X", TIME(0, 20, 0), 0), IF(AC665="X", TIME(0, 20, 0), 0), IF(AC670="X", TIME(0, 20, 0), 0), IF(AC675="X", TIME(0, 20, 0), 0), IF(AC680="X", TIME(0, 20, 0), 0), IF(AC685="X", TIME(0, 20, 0), 0), IF(AC690="X", TIME(0, 20, 0), 0), IF(AC695="X", TIME(0, 20, 0), 0), IF(AC700="X", TIME(0, 20, 0), 0), IF(AC705="X", TIME(0, 20, 0), 0), IF(AC710="X", TIME(0, 20, 0), 0))</f>
        <v>1.3888888888888888E-2</v>
      </c>
      <c r="AD716" s="20">
        <f t="array" ref="AD716">SUM(IF(AD540="X", TIME(0, 20, 0), 0), IF(AD545="X", TIME(0, 20, 0), 0), IF(AD550="X", TIME(0, 20, 0), 0), IF(AD555="X", TIME(0, 20, 0), 0), IF(AD560="X", TIME(0, 20, 0), 0), IF(AD565="X", TIME(0, 20, 0), 0), IF(AD570="X", TIME(0, 20, 0), 0), IF(AD575="X", TIME(0, 20, 0), 0), IF(AD580="X", TIME(0, 20, 0), 0), IF(AD585="X", TIME(0, 20, 0), 0), IF(AD590="X", TIME(0, 20, 0), 0), IF(AD595="X", TIME(0, 20, 0), 0), IF(AD600="X", TIME(0, 20, 0), 0), IF(AD605="X", TIME(0, 20, 0), 0), IF(AD610="X", TIME(0, 20, 0), 0), IF(AD615="X", TIME(0, 20, 0), 0), IF(AD620="X", TIME(0, 20, 0), 0), IF(AD625="X", TIME(0, 20, 0), 0), IF(AD630="X", TIME(0, 20, 0), 0), IF(AD635="X", TIME(0, 20, 0), 0), IF(AD640="X", TIME(0, 20, 0), 0), IF(AD645="X", TIME(0, 20, 0), 0), IF(AD650="X", TIME(0, 20, 0), 0), IF(AD655="X", TIME(0, 20, 0), 0), IF(AD660="X", TIME(0, 20, 0), 0), IF(AD665="X", TIME(0, 20, 0), 0), IF(AD670="X", TIME(0, 20, 0), 0), IF(AD675="X", TIME(0, 20, 0), 0), IF(AD680="X", TIME(0, 20, 0), 0), IF(AD685="X", TIME(0, 20, 0), 0), IF(AD690="X", TIME(0, 20, 0), 0), IF(AD695="X", TIME(0, 20, 0), 0), IF(AD700="X", TIME(0, 20, 0), 0), IF(AD705="X", TIME(0, 20, 0), 0), IF(AD710="X", TIME(0, 20, 0), 0))</f>
        <v>1.3888888888888888E-2</v>
      </c>
      <c r="AE716" s="20">
        <f t="array" ref="AE716">SUM(IF(AE540="X", TIME(0, 20, 0), 0), IF(AE545="X", TIME(0, 20, 0), 0), IF(AE550="X", TIME(0, 20, 0), 0), IF(AE555="X", TIME(0, 20, 0), 0), IF(AE560="X", TIME(0, 20, 0), 0), IF(AE565="X", TIME(0, 20, 0), 0), IF(AE570="X", TIME(0, 20, 0), 0), IF(AE575="X", TIME(0, 20, 0), 0), IF(AE580="X", TIME(0, 20, 0), 0), IF(AE585="X", TIME(0, 20, 0), 0), IF(AE590="X", TIME(0, 20, 0), 0), IF(AE595="X", TIME(0, 20, 0), 0), IF(AE600="X", TIME(0, 20, 0), 0), IF(AE605="X", TIME(0, 20, 0), 0), IF(AE610="X", TIME(0, 20, 0), 0), IF(AE615="X", TIME(0, 20, 0), 0), IF(AE620="X", TIME(0, 20, 0), 0), IF(AE625="X", TIME(0, 20, 0), 0), IF(AE630="X", TIME(0, 20, 0), 0), IF(AE635="X", TIME(0, 20, 0), 0), IF(AE640="X", TIME(0, 20, 0), 0), IF(AE645="X", TIME(0, 20, 0), 0), IF(AE650="X", TIME(0, 20, 0), 0), IF(AE655="X", TIME(0, 20, 0), 0), IF(AE660="X", TIME(0, 20, 0), 0), IF(AE665="X", TIME(0, 20, 0), 0), IF(AE670="X", TIME(0, 20, 0), 0), IF(AE675="X", TIME(0, 20, 0), 0), IF(AE680="X", TIME(0, 20, 0), 0), IF(AE685="X", TIME(0, 20, 0), 0), IF(AE690="X", TIME(0, 20, 0), 0), IF(AE695="X", TIME(0, 20, 0), 0), IF(AE700="X", TIME(0, 20, 0), 0), IF(AE705="X", TIME(0, 20, 0), 0), IF(AE710="X", TIME(0, 20, 0), 0))</f>
        <v>2.7777777777777776E-2</v>
      </c>
      <c r="AF716" s="20">
        <f t="array" ref="AF716">SUM(IF(AF540="X", TIME(0, 20, 0), 0), IF(AF545="X", TIME(0, 20, 0), 0), IF(AF550="X", TIME(0, 20, 0), 0), IF(AF555="X", TIME(0, 20, 0), 0), IF(AF560="X", TIME(0, 20, 0), 0), IF(AF565="X", TIME(0, 20, 0), 0), IF(AF570="X", TIME(0, 20, 0), 0), IF(AF575="X", TIME(0, 20, 0), 0), IF(AF580="X", TIME(0, 20, 0), 0), IF(AF585="X", TIME(0, 20, 0), 0), IF(AF590="X", TIME(0, 20, 0), 0), IF(AF595="X", TIME(0, 20, 0), 0), IF(AF600="X", TIME(0, 20, 0), 0), IF(AF605="X", TIME(0, 20, 0), 0), IF(AF610="X", TIME(0, 20, 0), 0), IF(AF615="X", TIME(0, 20, 0), 0), IF(AF620="X", TIME(0, 20, 0), 0), IF(AF625="X", TIME(0, 20, 0), 0), IF(AF630="X", TIME(0, 20, 0), 0), IF(AF635="X", TIME(0, 20, 0), 0), IF(AF640="X", TIME(0, 20, 0), 0), IF(AF645="X", TIME(0, 20, 0), 0), IF(AF650="X", TIME(0, 20, 0), 0), IF(AF655="X", TIME(0, 20, 0), 0), IF(AF660="X", TIME(0, 20, 0), 0), IF(AF665="X", TIME(0, 20, 0), 0), IF(AF670="X", TIME(0, 20, 0), 0), IF(AF675="X", TIME(0, 20, 0), 0), IF(AF680="X", TIME(0, 20, 0), 0), IF(AF685="X", TIME(0, 20, 0), 0), IF(AF690="X", TIME(0, 20, 0), 0), IF(AF695="X", TIME(0, 20, 0), 0), IF(AF700="X", TIME(0, 20, 0), 0), IF(AF705="X", TIME(0, 20, 0), 0), IF(AF710="X", TIME(0, 20, 0), 0))</f>
        <v>2.7777777777777776E-2</v>
      </c>
      <c r="AG716" s="20">
        <f t="array" ref="AG716">SUM(IF(AG540="X", TIME(0, 20, 0), 0), IF(AG545="X", TIME(0, 20, 0), 0), IF(AG550="X", TIME(0, 20, 0), 0), IF(AG555="X", TIME(0, 20, 0), 0), IF(AG560="X", TIME(0, 20, 0), 0), IF(AG565="X", TIME(0, 20, 0), 0), IF(AG570="X", TIME(0, 20, 0), 0), IF(AG575="X", TIME(0, 20, 0), 0), IF(AG580="X", TIME(0, 20, 0), 0), IF(AG585="X", TIME(0, 20, 0), 0), IF(AG590="X", TIME(0, 20, 0), 0), IF(AG595="X", TIME(0, 20, 0), 0), IF(AG600="X", TIME(0, 20, 0), 0), IF(AG605="X", TIME(0, 20, 0), 0), IF(AG610="X", TIME(0, 20, 0), 0), IF(AG615="X", TIME(0, 20, 0), 0), IF(AG620="X", TIME(0, 20, 0), 0), IF(AG625="X", TIME(0, 20, 0), 0), IF(AG630="X", TIME(0, 20, 0), 0), IF(AG635="X", TIME(0, 20, 0), 0), IF(AG640="X", TIME(0, 20, 0), 0), IF(AG645="X", TIME(0, 20, 0), 0), IF(AG650="X", TIME(0, 20, 0), 0), IF(AG655="X", TIME(0, 20, 0), 0), IF(AG660="X", TIME(0, 20, 0), 0), IF(AG665="X", TIME(0, 20, 0), 0), IF(AG670="X", TIME(0, 20, 0), 0), IF(AG675="X", TIME(0, 20, 0), 0), IF(AG680="X", TIME(0, 20, 0), 0), IF(AG685="X", TIME(0, 20, 0), 0), IF(AG690="X", TIME(0, 20, 0), 0), IF(AG695="X", TIME(0, 20, 0), 0), IF(AG700="X", TIME(0, 20, 0), 0), IF(AG705="X", TIME(0, 20, 0), 0), IF(AG710="X", TIME(0, 20, 0), 0))</f>
        <v>2.7777777777777776E-2</v>
      </c>
      <c r="AH716" s="20">
        <f t="array" ref="AH716">SUM(IF(AH540="X", TIME(0, 20, 0), 0), IF(AH545="X", TIME(0, 20, 0), 0), IF(AH550="X", TIME(0, 20, 0), 0), IF(AH555="X", TIME(0, 20, 0), 0), IF(AH560="X", TIME(0, 20, 0), 0), IF(AH565="X", TIME(0, 20, 0), 0), IF(AH570="X", TIME(0, 20, 0), 0), IF(AH575="X", TIME(0, 20, 0), 0), IF(AH580="X", TIME(0, 20, 0), 0), IF(AH585="X", TIME(0, 20, 0), 0), IF(AH590="X", TIME(0, 20, 0), 0), IF(AH595="X", TIME(0, 20, 0), 0), IF(AH600="X", TIME(0, 20, 0), 0), IF(AH605="X", TIME(0, 20, 0), 0), IF(AH610="X", TIME(0, 20, 0), 0), IF(AH615="X", TIME(0, 20, 0), 0), IF(AH620="X", TIME(0, 20, 0), 0), IF(AH625="X", TIME(0, 20, 0), 0), IF(AH630="X", TIME(0, 20, 0), 0), IF(AH635="X", TIME(0, 20, 0), 0), IF(AH640="X", TIME(0, 20, 0), 0), IF(AH645="X", TIME(0, 20, 0), 0), IF(AH650="X", TIME(0, 20, 0), 0), IF(AH655="X", TIME(0, 20, 0), 0), IF(AH660="X", TIME(0, 20, 0), 0), IF(AH665="X", TIME(0, 20, 0), 0), IF(AH670="X", TIME(0, 20, 0), 0), IF(AH675="X", TIME(0, 20, 0), 0), IF(AH680="X", TIME(0, 20, 0), 0), IF(AH685="X", TIME(0, 20, 0), 0), IF(AH690="X", TIME(0, 20, 0), 0), IF(AH695="X", TIME(0, 20, 0), 0), IF(AH700="X", TIME(0, 20, 0), 0), IF(AH705="X", TIME(0, 20, 0), 0), IF(AH710="X", TIME(0, 20, 0), 0))</f>
        <v>4.1666666666666664E-2</v>
      </c>
      <c r="AI716" s="20">
        <f t="array" ref="AI716">SUM(IF(AI540="X", TIME(0, 20, 0), 0), IF(AI545="X", TIME(0, 20, 0), 0), IF(AI550="X", TIME(0, 20, 0), 0), IF(AI555="X", TIME(0, 20, 0), 0), IF(AI560="X", TIME(0, 20, 0), 0), IF(AI565="X", TIME(0, 20, 0), 0), IF(AI570="X", TIME(0, 20, 0), 0), IF(AI575="X", TIME(0, 20, 0), 0), IF(AI580="X", TIME(0, 20, 0), 0), IF(AI585="X", TIME(0, 20, 0), 0), IF(AI590="X", TIME(0, 20, 0), 0), IF(AI595="X", TIME(0, 20, 0), 0), IF(AI600="X", TIME(0, 20, 0), 0), IF(AI605="X", TIME(0, 20, 0), 0), IF(AI610="X", TIME(0, 20, 0), 0), IF(AI615="X", TIME(0, 20, 0), 0), IF(AI620="X", TIME(0, 20, 0), 0), IF(AI625="X", TIME(0, 20, 0), 0), IF(AI630="X", TIME(0, 20, 0), 0), IF(AI635="X", TIME(0, 20, 0), 0), IF(AI640="X", TIME(0, 20, 0), 0), IF(AI645="X", TIME(0, 20, 0), 0), IF(AI650="X", TIME(0, 20, 0), 0), IF(AI655="X", TIME(0, 20, 0), 0), IF(AI660="X", TIME(0, 20, 0), 0), IF(AI665="X", TIME(0, 20, 0), 0), IF(AI670="X", TIME(0, 20, 0), 0), IF(AI675="X", TIME(0, 20, 0), 0), IF(AI680="X", TIME(0, 20, 0), 0), IF(AI685="X", TIME(0, 20, 0), 0), IF(AI690="X", TIME(0, 20, 0), 0), IF(AI695="X", TIME(0, 20, 0), 0), IF(AI700="X", TIME(0, 20, 0), 0), IF(AI705="X", TIME(0, 20, 0), 0), IF(AI710="X", TIME(0, 20, 0), 0))</f>
        <v>6.9444444444444448E-2</v>
      </c>
      <c r="AJ716" s="20">
        <f t="array" ref="AJ716">SUM(IF(AJ540="X", TIME(0, 20, 0), 0), IF(AJ545="X", TIME(0, 20, 0), 0), IF(AJ550="X", TIME(0, 20, 0), 0), IF(AJ555="X", TIME(0, 20, 0), 0), IF(AJ560="X", TIME(0, 20, 0), 0), IF(AJ565="X", TIME(0, 20, 0), 0), IF(AJ570="X", TIME(0, 20, 0), 0), IF(AJ575="X", TIME(0, 20, 0), 0), IF(AJ580="X", TIME(0, 20, 0), 0), IF(AJ585="X", TIME(0, 20, 0), 0), IF(AJ590="X", TIME(0, 20, 0), 0), IF(AJ595="X", TIME(0, 20, 0), 0), IF(AJ600="X", TIME(0, 20, 0), 0), IF(AJ605="X", TIME(0, 20, 0), 0), IF(AJ610="X", TIME(0, 20, 0), 0), IF(AJ615="X", TIME(0, 20, 0), 0), IF(AJ620="X", TIME(0, 20, 0), 0), IF(AJ625="X", TIME(0, 20, 0), 0), IF(AJ630="X", TIME(0, 20, 0), 0), IF(AJ635="X", TIME(0, 20, 0), 0), IF(AJ640="X", TIME(0, 20, 0), 0), IF(AJ645="X", TIME(0, 20, 0), 0), IF(AJ650="X", TIME(0, 20, 0), 0), IF(AJ655="X", TIME(0, 20, 0), 0), IF(AJ660="X", TIME(0, 20, 0), 0), IF(AJ665="X", TIME(0, 20, 0), 0), IF(AJ670="X", TIME(0, 20, 0), 0), IF(AJ675="X", TIME(0, 20, 0), 0), IF(AJ680="X", TIME(0, 20, 0), 0), IF(AJ685="X", TIME(0, 20, 0), 0), IF(AJ690="X", TIME(0, 20, 0), 0), IF(AJ695="X", TIME(0, 20, 0), 0), IF(AJ700="X", TIME(0, 20, 0), 0), IF(AJ705="X", TIME(0, 20, 0), 0), IF(AJ710="X", TIME(0, 20, 0), 0))</f>
        <v>8.3333333333333343E-2</v>
      </c>
      <c r="AK716" s="20">
        <f t="array" ref="AK716">SUM(IF(AK540="X", TIME(0, 20, 0), 0), IF(AK545="X", TIME(0, 20, 0), 0), IF(AK550="X", TIME(0, 20, 0), 0), IF(AK555="X", TIME(0, 20, 0), 0), IF(AK560="X", TIME(0, 20, 0), 0), IF(AK565="X", TIME(0, 20, 0), 0), IF(AK570="X", TIME(0, 20, 0), 0), IF(AK575="X", TIME(0, 20, 0), 0), IF(AK580="X", TIME(0, 20, 0), 0), IF(AK585="X", TIME(0, 20, 0), 0), IF(AK590="X", TIME(0, 20, 0), 0), IF(AK595="X", TIME(0, 20, 0), 0), IF(AK600="X", TIME(0, 20, 0), 0), IF(AK605="X", TIME(0, 20, 0), 0), IF(AK610="X", TIME(0, 20, 0), 0), IF(AK615="X", TIME(0, 20, 0), 0), IF(AK620="X", TIME(0, 20, 0), 0), IF(AK625="X", TIME(0, 20, 0), 0), IF(AK630="X", TIME(0, 20, 0), 0), IF(AK635="X", TIME(0, 20, 0), 0), IF(AK640="X", TIME(0, 20, 0), 0), IF(AK645="X", TIME(0, 20, 0), 0), IF(AK650="X", TIME(0, 20, 0), 0), IF(AK655="X", TIME(0, 20, 0), 0), IF(AK660="X", TIME(0, 20, 0), 0), IF(AK665="X", TIME(0, 20, 0), 0), IF(AK670="X", TIME(0, 20, 0), 0), IF(AK675="X", TIME(0, 20, 0), 0), IF(AK680="X", TIME(0, 20, 0), 0), IF(AK685="X", TIME(0, 20, 0), 0), IF(AK690="X", TIME(0, 20, 0), 0), IF(AK695="X", TIME(0, 20, 0), 0), IF(AK700="X", TIME(0, 20, 0), 0), IF(AK705="X", TIME(0, 20, 0), 0), IF(AK710="X", TIME(0, 20, 0), 0))</f>
        <v>0.11111111111111113</v>
      </c>
      <c r="AL716" s="20">
        <f t="array" ref="AL716">SUM(IF(AL540="X", TIME(0, 20, 0), 0), IF(AL545="X", TIME(0, 20, 0), 0), IF(AL550="X", TIME(0, 20, 0), 0), IF(AL555="X", TIME(0, 20, 0), 0), IF(AL560="X", TIME(0, 20, 0), 0), IF(AL565="X", TIME(0, 20, 0), 0), IF(AL570="X", TIME(0, 20, 0), 0), IF(AL575="X", TIME(0, 20, 0), 0), IF(AL580="X", TIME(0, 20, 0), 0), IF(AL585="X", TIME(0, 20, 0), 0), IF(AL590="X", TIME(0, 20, 0), 0), IF(AL595="X", TIME(0, 20, 0), 0), IF(AL600="X", TIME(0, 20, 0), 0), IF(AL605="X", TIME(0, 20, 0), 0), IF(AL610="X", TIME(0, 20, 0), 0), IF(AL615="X", TIME(0, 20, 0), 0), IF(AL620="X", TIME(0, 20, 0), 0), IF(AL625="X", TIME(0, 20, 0), 0), IF(AL630="X", TIME(0, 20, 0), 0), IF(AL635="X", TIME(0, 20, 0), 0), IF(AL640="X", TIME(0, 20, 0), 0), IF(AL645="X", TIME(0, 20, 0), 0), IF(AL650="X", TIME(0, 20, 0), 0), IF(AL655="X", TIME(0, 20, 0), 0), IF(AL660="X", TIME(0, 20, 0), 0), IF(AL665="X", TIME(0, 20, 0), 0), IF(AL670="X", TIME(0, 20, 0), 0), IF(AL675="X", TIME(0, 20, 0), 0), IF(AL680="X", TIME(0, 20, 0), 0), IF(AL685="X", TIME(0, 20, 0), 0), IF(AL690="X", TIME(0, 20, 0), 0), IF(AL695="X", TIME(0, 20, 0), 0), IF(AL700="X", TIME(0, 20, 0), 0), IF(AL705="X", TIME(0, 20, 0), 0), IF(AL710="X", TIME(0, 20, 0), 0))</f>
        <v>0.12500000000000003</v>
      </c>
      <c r="AM716" s="20">
        <f t="array" ref="AM716">SUM(IF(AM540="X", TIME(0, 20, 0), 0), IF(AM545="X", TIME(0, 20, 0), 0), IF(AM550="X", TIME(0, 20, 0), 0), IF(AM555="X", TIME(0, 20, 0), 0), IF(AM560="X", TIME(0, 20, 0), 0), IF(AM565="X", TIME(0, 20, 0), 0), IF(AM570="X", TIME(0, 20, 0), 0), IF(AM575="X", TIME(0, 20, 0), 0), IF(AM580="X", TIME(0, 20, 0), 0), IF(AM585="X", TIME(0, 20, 0), 0), IF(AM590="X", TIME(0, 20, 0), 0), IF(AM595="X", TIME(0, 20, 0), 0), IF(AM600="X", TIME(0, 20, 0), 0), IF(AM605="X", TIME(0, 20, 0), 0), IF(AM610="X", TIME(0, 20, 0), 0), IF(AM615="X", TIME(0, 20, 0), 0), IF(AM620="X", TIME(0, 20, 0), 0), IF(AM625="X", TIME(0, 20, 0), 0), IF(AM630="X", TIME(0, 20, 0), 0), IF(AM635="X", TIME(0, 20, 0), 0), IF(AM640="X", TIME(0, 20, 0), 0), IF(AM645="X", TIME(0, 20, 0), 0), IF(AM650="X", TIME(0, 20, 0), 0), IF(AM655="X", TIME(0, 20, 0), 0), IF(AM660="X", TIME(0, 20, 0), 0), IF(AM665="X", TIME(0, 20, 0), 0), IF(AM670="X", TIME(0, 20, 0), 0), IF(AM675="X", TIME(0, 20, 0), 0), IF(AM680="X", TIME(0, 20, 0), 0), IF(AM685="X", TIME(0, 20, 0), 0), IF(AM690="X", TIME(0, 20, 0), 0), IF(AM695="X", TIME(0, 20, 0), 0), IF(AM700="X", TIME(0, 20, 0), 0), IF(AM705="X", TIME(0, 20, 0), 0), IF(AM710="X", TIME(0, 20, 0), 0))</f>
        <v>0.18055555555555561</v>
      </c>
      <c r="AN716" s="20">
        <f t="array" ref="AN716">SUM(IF(AN540="X", TIME(0, 20, 0), 0), IF(AN545="X", TIME(0, 20, 0), 0), IF(AN550="X", TIME(0, 20, 0), 0), IF(AN555="X", TIME(0, 20, 0), 0), IF(AN560="X", TIME(0, 20, 0), 0), IF(AN565="X", TIME(0, 20, 0), 0), IF(AN570="X", TIME(0, 20, 0), 0), IF(AN575="X", TIME(0, 20, 0), 0), IF(AN580="X", TIME(0, 20, 0), 0), IF(AN585="X", TIME(0, 20, 0), 0), IF(AN590="X", TIME(0, 20, 0), 0), IF(AN595="X", TIME(0, 20, 0), 0), IF(AN600="X", TIME(0, 20, 0), 0), IF(AN605="X", TIME(0, 20, 0), 0), IF(AN610="X", TIME(0, 20, 0), 0), IF(AN615="X", TIME(0, 20, 0), 0), IF(AN620="X", TIME(0, 20, 0), 0), IF(AN625="X", TIME(0, 20, 0), 0), IF(AN630="X", TIME(0, 20, 0), 0), IF(AN635="X", TIME(0, 20, 0), 0), IF(AN640="X", TIME(0, 20, 0), 0), IF(AN645="X", TIME(0, 20, 0), 0), IF(AN650="X", TIME(0, 20, 0), 0), IF(AN655="X", TIME(0, 20, 0), 0), IF(AN660="X", TIME(0, 20, 0), 0), IF(AN665="X", TIME(0, 20, 0), 0), IF(AN670="X", TIME(0, 20, 0), 0), IF(AN675="X", TIME(0, 20, 0), 0), IF(AN680="X", TIME(0, 20, 0), 0), IF(AN685="X", TIME(0, 20, 0), 0), IF(AN690="X", TIME(0, 20, 0), 0), IF(AN695="X", TIME(0, 20, 0), 0), IF(AN700="X", TIME(0, 20, 0), 0), IF(AN705="X", TIME(0, 20, 0), 0), IF(AN710="X", TIME(0, 20, 0), 0))</f>
        <v>0.23611111111111119</v>
      </c>
      <c r="AO716" s="20">
        <f t="array" ref="AO716">SUM(IF(AO540="X", TIME(0, 20, 0), 0), IF(AO545="X", TIME(0, 20, 0), 0), IF(AO550="X", TIME(0, 20, 0), 0), IF(AO555="X", TIME(0, 20, 0), 0), IF(AO560="X", TIME(0, 20, 0), 0), IF(AO565="X", TIME(0, 20, 0), 0), IF(AO570="X", TIME(0, 20, 0), 0), IF(AO575="X", TIME(0, 20, 0), 0), IF(AO580="X", TIME(0, 20, 0), 0), IF(AO585="X", TIME(0, 20, 0), 0), IF(AO590="X", TIME(0, 20, 0), 0), IF(AO595="X", TIME(0, 20, 0), 0), IF(AO600="X", TIME(0, 20, 0), 0), IF(AO605="X", TIME(0, 20, 0), 0), IF(AO610="X", TIME(0, 20, 0), 0), IF(AO615="X", TIME(0, 20, 0), 0), IF(AO620="X", TIME(0, 20, 0), 0), IF(AO625="X", TIME(0, 20, 0), 0), IF(AO630="X", TIME(0, 20, 0), 0), IF(AO635="X", TIME(0, 20, 0), 0), IF(AO640="X", TIME(0, 20, 0), 0), IF(AO645="X", TIME(0, 20, 0), 0), IF(AO650="X", TIME(0, 20, 0), 0), IF(AO655="X", TIME(0, 20, 0), 0), IF(AO660="X", TIME(0, 20, 0), 0), IF(AO665="X", TIME(0, 20, 0), 0), IF(AO670="X", TIME(0, 20, 0), 0), IF(AO675="X", TIME(0, 20, 0), 0), IF(AO680="X", TIME(0, 20, 0), 0), IF(AO685="X", TIME(0, 20, 0), 0), IF(AO690="X", TIME(0, 20, 0), 0), IF(AO695="X", TIME(0, 20, 0), 0), IF(AO700="X", TIME(0, 20, 0), 0), IF(AO705="X", TIME(0, 20, 0), 0), IF(AO710="X", TIME(0, 20, 0), 0))</f>
        <v>0.22222222222222229</v>
      </c>
      <c r="AP716" s="20">
        <f t="array" ref="AP716">SUM(IF(AP540="X", TIME(0, 20, 0), 0), IF(AP545="X", TIME(0, 20, 0), 0), IF(AP550="X", TIME(0, 20, 0), 0), IF(AP555="X", TIME(0, 20, 0), 0), IF(AP560="X", TIME(0, 20, 0), 0), IF(AP565="X", TIME(0, 20, 0), 0), IF(AP570="X", TIME(0, 20, 0), 0), IF(AP575="X", TIME(0, 20, 0), 0), IF(AP580="X", TIME(0, 20, 0), 0), IF(AP585="X", TIME(0, 20, 0), 0), IF(AP590="X", TIME(0, 20, 0), 0), IF(AP595="X", TIME(0, 20, 0), 0), IF(AP600="X", TIME(0, 20, 0), 0), IF(AP605="X", TIME(0, 20, 0), 0), IF(AP610="X", TIME(0, 20, 0), 0), IF(AP615="X", TIME(0, 20, 0), 0), IF(AP620="X", TIME(0, 20, 0), 0), IF(AP625="X", TIME(0, 20, 0), 0), IF(AP630="X", TIME(0, 20, 0), 0), IF(AP635="X", TIME(0, 20, 0), 0), IF(AP640="X", TIME(0, 20, 0), 0), IF(AP645="X", TIME(0, 20, 0), 0), IF(AP650="X", TIME(0, 20, 0), 0), IF(AP655="X", TIME(0, 20, 0), 0), IF(AP660="X", TIME(0, 20, 0), 0), IF(AP665="X", TIME(0, 20, 0), 0), IF(AP670="X", TIME(0, 20, 0), 0), IF(AP675="X", TIME(0, 20, 0), 0), IF(AP680="X", TIME(0, 20, 0), 0), IF(AP685="X", TIME(0, 20, 0), 0), IF(AP690="X", TIME(0, 20, 0), 0), IF(AP695="X", TIME(0, 20, 0), 0), IF(AP700="X", TIME(0, 20, 0), 0), IF(AP705="X", TIME(0, 20, 0), 0), IF(AP710="X", TIME(0, 20, 0), 0))</f>
        <v>0.22222222222222229</v>
      </c>
      <c r="AQ716" s="20">
        <f t="array" ref="AQ716">SUM(IF(AQ540="X", TIME(0, 20, 0), 0), IF(AQ545="X", TIME(0, 20, 0), 0), IF(AQ550="X", TIME(0, 20, 0), 0), IF(AQ555="X", TIME(0, 20, 0), 0), IF(AQ560="X", TIME(0, 20, 0), 0), IF(AQ565="X", TIME(0, 20, 0), 0), IF(AQ570="X", TIME(0, 20, 0), 0), IF(AQ575="X", TIME(0, 20, 0), 0), IF(AQ580="X", TIME(0, 20, 0), 0), IF(AQ585="X", TIME(0, 20, 0), 0), IF(AQ590="X", TIME(0, 20, 0), 0), IF(AQ595="X", TIME(0, 20, 0), 0), IF(AQ600="X", TIME(0, 20, 0), 0), IF(AQ605="X", TIME(0, 20, 0), 0), IF(AQ610="X", TIME(0, 20, 0), 0), IF(AQ615="X", TIME(0, 20, 0), 0), IF(AQ620="X", TIME(0, 20, 0), 0), IF(AQ625="X", TIME(0, 20, 0), 0), IF(AQ630="X", TIME(0, 20, 0), 0), IF(AQ635="X", TIME(0, 20, 0), 0), IF(AQ640="X", TIME(0, 20, 0), 0), IF(AQ645="X", TIME(0, 20, 0), 0), IF(AQ650="X", TIME(0, 20, 0), 0), IF(AQ655="X", TIME(0, 20, 0), 0), IF(AQ660="X", TIME(0, 20, 0), 0), IF(AQ665="X", TIME(0, 20, 0), 0), IF(AQ670="X", TIME(0, 20, 0), 0), IF(AQ675="X", TIME(0, 20, 0), 0), IF(AQ680="X", TIME(0, 20, 0), 0), IF(AQ685="X", TIME(0, 20, 0), 0), IF(AQ690="X", TIME(0, 20, 0), 0), IF(AQ695="X", TIME(0, 20, 0), 0), IF(AQ700="X", TIME(0, 20, 0), 0), IF(AQ705="X", TIME(0, 20, 0), 0), IF(AQ710="X", TIME(0, 20, 0), 0))</f>
        <v>0.2083333333333334</v>
      </c>
      <c r="AR716" s="20">
        <f t="array" ref="AR716">SUM(IF(AR540="X", TIME(0, 20, 0), 0), IF(AR545="X", TIME(0, 20, 0), 0), IF(AR550="X", TIME(0, 20, 0), 0), IF(AR555="X", TIME(0, 20, 0), 0), IF(AR560="X", TIME(0, 20, 0), 0), IF(AR565="X", TIME(0, 20, 0), 0), IF(AR570="X", TIME(0, 20, 0), 0), IF(AR575="X", TIME(0, 20, 0), 0), IF(AR580="X", TIME(0, 20, 0), 0), IF(AR585="X", TIME(0, 20, 0), 0), IF(AR590="X", TIME(0, 20, 0), 0), IF(AR595="X", TIME(0, 20, 0), 0), IF(AR600="X", TIME(0, 20, 0), 0), IF(AR605="X", TIME(0, 20, 0), 0), IF(AR610="X", TIME(0, 20, 0), 0), IF(AR615="X", TIME(0, 20, 0), 0), IF(AR620="X", TIME(0, 20, 0), 0), IF(AR625="X", TIME(0, 20, 0), 0), IF(AR630="X", TIME(0, 20, 0), 0), IF(AR635="X", TIME(0, 20, 0), 0), IF(AR640="X", TIME(0, 20, 0), 0), IF(AR645="X", TIME(0, 20, 0), 0), IF(AR650="X", TIME(0, 20, 0), 0), IF(AR655="X", TIME(0, 20, 0), 0), IF(AR660="X", TIME(0, 20, 0), 0), IF(AR665="X", TIME(0, 20, 0), 0), IF(AR670="X", TIME(0, 20, 0), 0), IF(AR675="X", TIME(0, 20, 0), 0), IF(AR680="X", TIME(0, 20, 0), 0), IF(AR685="X", TIME(0, 20, 0), 0), IF(AR690="X", TIME(0, 20, 0), 0), IF(AR695="X", TIME(0, 20, 0), 0), IF(AR700="X", TIME(0, 20, 0), 0), IF(AR705="X", TIME(0, 20, 0), 0), IF(AR710="X", TIME(0, 20, 0), 0))</f>
        <v>0.18055555555555561</v>
      </c>
      <c r="AS716" s="20">
        <f t="array" ref="AS716">SUM(IF(AS540="X", TIME(0, 20, 0), 0), IF(AS545="X", TIME(0, 20, 0), 0), IF(AS550="X", TIME(0, 20, 0), 0), IF(AS555="X", TIME(0, 20, 0), 0), IF(AS560="X", TIME(0, 20, 0), 0), IF(AS565="X", TIME(0, 20, 0), 0), IF(AS570="X", TIME(0, 20, 0), 0), IF(AS575="X", TIME(0, 20, 0), 0), IF(AS580="X", TIME(0, 20, 0), 0), IF(AS585="X", TIME(0, 20, 0), 0), IF(AS590="X", TIME(0, 20, 0), 0), IF(AS595="X", TIME(0, 20, 0), 0), IF(AS600="X", TIME(0, 20, 0), 0), IF(AS605="X", TIME(0, 20, 0), 0), IF(AS610="X", TIME(0, 20, 0), 0), IF(AS615="X", TIME(0, 20, 0), 0), IF(AS620="X", TIME(0, 20, 0), 0), IF(AS625="X", TIME(0, 20, 0), 0), IF(AS630="X", TIME(0, 20, 0), 0), IF(AS635="X", TIME(0, 20, 0), 0), IF(AS640="X", TIME(0, 20, 0), 0), IF(AS645="X", TIME(0, 20, 0), 0), IF(AS650="X", TIME(0, 20, 0), 0), IF(AS655="X", TIME(0, 20, 0), 0), IF(AS660="X", TIME(0, 20, 0), 0), IF(AS665="X", TIME(0, 20, 0), 0), IF(AS670="X", TIME(0, 20, 0), 0), IF(AS675="X", TIME(0, 20, 0), 0), IF(AS680="X", TIME(0, 20, 0), 0), IF(AS685="X", TIME(0, 20, 0), 0), IF(AS690="X", TIME(0, 20, 0), 0), IF(AS695="X", TIME(0, 20, 0), 0), IF(AS700="X", TIME(0, 20, 0), 0), IF(AS705="X", TIME(0, 20, 0), 0), IF(AS710="X", TIME(0, 20, 0), 0))</f>
        <v>0.22222222222222229</v>
      </c>
      <c r="AT716" s="20">
        <f t="array" ref="AT716">SUM(IF(AT540="X", TIME(0, 20, 0), 0), IF(AT545="X", TIME(0, 20, 0), 0), IF(AT550="X", TIME(0, 20, 0), 0), IF(AT555="X", TIME(0, 20, 0), 0), IF(AT560="X", TIME(0, 20, 0), 0), IF(AT565="X", TIME(0, 20, 0), 0), IF(AT570="X", TIME(0, 20, 0), 0), IF(AT575="X", TIME(0, 20, 0), 0), IF(AT580="X", TIME(0, 20, 0), 0), IF(AT585="X", TIME(0, 20, 0), 0), IF(AT590="X", TIME(0, 20, 0), 0), IF(AT595="X", TIME(0, 20, 0), 0), IF(AT600="X", TIME(0, 20, 0), 0), IF(AT605="X", TIME(0, 20, 0), 0), IF(AT610="X", TIME(0, 20, 0), 0), IF(AT615="X", TIME(0, 20, 0), 0), IF(AT620="X", TIME(0, 20, 0), 0), IF(AT625="X", TIME(0, 20, 0), 0), IF(AT630="X", TIME(0, 20, 0), 0), IF(AT635="X", TIME(0, 20, 0), 0), IF(AT640="X", TIME(0, 20, 0), 0), IF(AT645="X", TIME(0, 20, 0), 0), IF(AT650="X", TIME(0, 20, 0), 0), IF(AT655="X", TIME(0, 20, 0), 0), IF(AT660="X", TIME(0, 20, 0), 0), IF(AT665="X", TIME(0, 20, 0), 0), IF(AT670="X", TIME(0, 20, 0), 0), IF(AT675="X", TIME(0, 20, 0), 0), IF(AT680="X", TIME(0, 20, 0), 0), IF(AT685="X", TIME(0, 20, 0), 0), IF(AT690="X", TIME(0, 20, 0), 0), IF(AT695="X", TIME(0, 20, 0), 0), IF(AT700="X", TIME(0, 20, 0), 0), IF(AT705="X", TIME(0, 20, 0), 0), IF(AT710="X", TIME(0, 20, 0), 0))</f>
        <v>0.23611111111111119</v>
      </c>
      <c r="AU716" s="20">
        <f t="array" ref="AU716">SUM(IF(AU540="X", TIME(0, 20, 0), 0), IF(AU545="X", TIME(0, 20, 0), 0), IF(AU550="X", TIME(0, 20, 0), 0), IF(AU555="X", TIME(0, 20, 0), 0), IF(AU560="X", TIME(0, 20, 0), 0), IF(AU565="X", TIME(0, 20, 0), 0), IF(AU570="X", TIME(0, 20, 0), 0), IF(AU575="X", TIME(0, 20, 0), 0), IF(AU580="X", TIME(0, 20, 0), 0), IF(AU585="X", TIME(0, 20, 0), 0), IF(AU590="X", TIME(0, 20, 0), 0), IF(AU595="X", TIME(0, 20, 0), 0), IF(AU600="X", TIME(0, 20, 0), 0), IF(AU605="X", TIME(0, 20, 0), 0), IF(AU610="X", TIME(0, 20, 0), 0), IF(AU615="X", TIME(0, 20, 0), 0), IF(AU620="X", TIME(0, 20, 0), 0), IF(AU625="X", TIME(0, 20, 0), 0), IF(AU630="X", TIME(0, 20, 0), 0), IF(AU635="X", TIME(0, 20, 0), 0), IF(AU640="X", TIME(0, 20, 0), 0), IF(AU645="X", TIME(0, 20, 0), 0), IF(AU650="X", TIME(0, 20, 0), 0), IF(AU655="X", TIME(0, 20, 0), 0), IF(AU660="X", TIME(0, 20, 0), 0), IF(AU665="X", TIME(0, 20, 0), 0), IF(AU670="X", TIME(0, 20, 0), 0), IF(AU675="X", TIME(0, 20, 0), 0), IF(AU680="X", TIME(0, 20, 0), 0), IF(AU685="X", TIME(0, 20, 0), 0), IF(AU690="X", TIME(0, 20, 0), 0), IF(AU695="X", TIME(0, 20, 0), 0), IF(AU700="X", TIME(0, 20, 0), 0), IF(AU705="X", TIME(0, 20, 0), 0), IF(AU710="X", TIME(0, 20, 0), 0))</f>
        <v>0.25000000000000006</v>
      </c>
      <c r="AV716" s="20">
        <f t="array" ref="AV716">SUM(IF(AV540="X", TIME(0, 20, 0), 0), IF(AV545="X", TIME(0, 20, 0), 0), IF(AV550="X", TIME(0, 20, 0), 0), IF(AV555="X", TIME(0, 20, 0), 0), IF(AV560="X", TIME(0, 20, 0), 0), IF(AV565="X", TIME(0, 20, 0), 0), IF(AV570="X", TIME(0, 20, 0), 0), IF(AV575="X", TIME(0, 20, 0), 0), IF(AV580="X", TIME(0, 20, 0), 0), IF(AV585="X", TIME(0, 20, 0), 0), IF(AV590="X", TIME(0, 20, 0), 0), IF(AV595="X", TIME(0, 20, 0), 0), IF(AV600="X", TIME(0, 20, 0), 0), IF(AV605="X", TIME(0, 20, 0), 0), IF(AV610="X", TIME(0, 20, 0), 0), IF(AV615="X", TIME(0, 20, 0), 0), IF(AV620="X", TIME(0, 20, 0), 0), IF(AV625="X", TIME(0, 20, 0), 0), IF(AV630="X", TIME(0, 20, 0), 0), IF(AV635="X", TIME(0, 20, 0), 0), IF(AV640="X", TIME(0, 20, 0), 0), IF(AV645="X", TIME(0, 20, 0), 0), IF(AV650="X", TIME(0, 20, 0), 0), IF(AV655="X", TIME(0, 20, 0), 0), IF(AV660="X", TIME(0, 20, 0), 0), IF(AV665="X", TIME(0, 20, 0), 0), IF(AV670="X", TIME(0, 20, 0), 0), IF(AV675="X", TIME(0, 20, 0), 0), IF(AV680="X", TIME(0, 20, 0), 0), IF(AV685="X", TIME(0, 20, 0), 0), IF(AV690="X", TIME(0, 20, 0), 0), IF(AV695="X", TIME(0, 20, 0), 0), IF(AV700="X", TIME(0, 20, 0), 0), IF(AV705="X", TIME(0, 20, 0), 0), IF(AV710="X", TIME(0, 20, 0), 0))</f>
        <v>0.25000000000000006</v>
      </c>
      <c r="AW716" s="20">
        <f t="array" ref="AW716">SUM(IF(AW540="X", TIME(0, 20, 0), 0), IF(AW545="X", TIME(0, 20, 0), 0), IF(AW550="X", TIME(0, 20, 0), 0), IF(AW555="X", TIME(0, 20, 0), 0), IF(AW560="X", TIME(0, 20, 0), 0), IF(AW565="X", TIME(0, 20, 0), 0), IF(AW570="X", TIME(0, 20, 0), 0), IF(AW575="X", TIME(0, 20, 0), 0), IF(AW580="X", TIME(0, 20, 0), 0), IF(AW585="X", TIME(0, 20, 0), 0), IF(AW590="X", TIME(0, 20, 0), 0), IF(AW595="X", TIME(0, 20, 0), 0), IF(AW600="X", TIME(0, 20, 0), 0), IF(AW605="X", TIME(0, 20, 0), 0), IF(AW610="X", TIME(0, 20, 0), 0), IF(AW615="X", TIME(0, 20, 0), 0), IF(AW620="X", TIME(0, 20, 0), 0), IF(AW625="X", TIME(0, 20, 0), 0), IF(AW630="X", TIME(0, 20, 0), 0), IF(AW635="X", TIME(0, 20, 0), 0), IF(AW640="X", TIME(0, 20, 0), 0), IF(AW645="X", TIME(0, 20, 0), 0), IF(AW650="X", TIME(0, 20, 0), 0), IF(AW655="X", TIME(0, 20, 0), 0), IF(AW660="X", TIME(0, 20, 0), 0), IF(AW665="X", TIME(0, 20, 0), 0), IF(AW670="X", TIME(0, 20, 0), 0), IF(AW675="X", TIME(0, 20, 0), 0), IF(AW680="X", TIME(0, 20, 0), 0), IF(AW685="X", TIME(0, 20, 0), 0), IF(AW690="X", TIME(0, 20, 0), 0), IF(AW695="X", TIME(0, 20, 0), 0), IF(AW700="X", TIME(0, 20, 0), 0), IF(AW705="X", TIME(0, 20, 0), 0), IF(AW710="X", TIME(0, 20, 0), 0))</f>
        <v>0.22222222222222229</v>
      </c>
      <c r="AX716" s="20">
        <f t="array" ref="AX716">SUM(IF(AX540="X", TIME(0, 20, 0), 0), IF(AX545="X", TIME(0, 20, 0), 0), IF(AX550="X", TIME(0, 20, 0), 0), IF(AX555="X", TIME(0, 20, 0), 0), IF(AX560="X", TIME(0, 20, 0), 0), IF(AX565="X", TIME(0, 20, 0), 0), IF(AX570="X", TIME(0, 20, 0), 0), IF(AX575="X", TIME(0, 20, 0), 0), IF(AX580="X", TIME(0, 20, 0), 0), IF(AX585="X", TIME(0, 20, 0), 0), IF(AX590="X", TIME(0, 20, 0), 0), IF(AX595="X", TIME(0, 20, 0), 0), IF(AX600="X", TIME(0, 20, 0), 0), IF(AX605="X", TIME(0, 20, 0), 0), IF(AX610="X", TIME(0, 20, 0), 0), IF(AX615="X", TIME(0, 20, 0), 0), IF(AX620="X", TIME(0, 20, 0), 0), IF(AX625="X", TIME(0, 20, 0), 0), IF(AX630="X", TIME(0, 20, 0), 0), IF(AX635="X", TIME(0, 20, 0), 0), IF(AX640="X", TIME(0, 20, 0), 0), IF(AX645="X", TIME(0, 20, 0), 0), IF(AX650="X", TIME(0, 20, 0), 0), IF(AX655="X", TIME(0, 20, 0), 0), IF(AX660="X", TIME(0, 20, 0), 0), IF(AX665="X", TIME(0, 20, 0), 0), IF(AX670="X", TIME(0, 20, 0), 0), IF(AX675="X", TIME(0, 20, 0), 0), IF(AX680="X", TIME(0, 20, 0), 0), IF(AX685="X", TIME(0, 20, 0), 0), IF(AX690="X", TIME(0, 20, 0), 0), IF(AX695="X", TIME(0, 20, 0), 0), IF(AX700="X", TIME(0, 20, 0), 0), IF(AX705="X", TIME(0, 20, 0), 0), IF(AX710="X", TIME(0, 20, 0), 0))</f>
        <v>0.16666666666666671</v>
      </c>
      <c r="AY716" s="20">
        <f t="array" ref="AY716">SUM(IF(AY540="X", TIME(0, 20, 0), 0), IF(AY545="X", TIME(0, 20, 0), 0), IF(AY550="X", TIME(0, 20, 0), 0), IF(AY555="X", TIME(0, 20, 0), 0), IF(AY560="X", TIME(0, 20, 0), 0), IF(AY565="X", TIME(0, 20, 0), 0), IF(AY570="X", TIME(0, 20, 0), 0), IF(AY575="X", TIME(0, 20, 0), 0), IF(AY580="X", TIME(0, 20, 0), 0), IF(AY585="X", TIME(0, 20, 0), 0), IF(AY590="X", TIME(0, 20, 0), 0), IF(AY595="X", TIME(0, 20, 0), 0), IF(AY600="X", TIME(0, 20, 0), 0), IF(AY605="X", TIME(0, 20, 0), 0), IF(AY610="X", TIME(0, 20, 0), 0), IF(AY615="X", TIME(0, 20, 0), 0), IF(AY620="X", TIME(0, 20, 0), 0), IF(AY625="X", TIME(0, 20, 0), 0), IF(AY630="X", TIME(0, 20, 0), 0), IF(AY635="X", TIME(0, 20, 0), 0), IF(AY640="X", TIME(0, 20, 0), 0), IF(AY645="X", TIME(0, 20, 0), 0), IF(AY650="X", TIME(0, 20, 0), 0), IF(AY655="X", TIME(0, 20, 0), 0), IF(AY660="X", TIME(0, 20, 0), 0), IF(AY665="X", TIME(0, 20, 0), 0), IF(AY670="X", TIME(0, 20, 0), 0), IF(AY675="X", TIME(0, 20, 0), 0), IF(AY680="X", TIME(0, 20, 0), 0), IF(AY685="X", TIME(0, 20, 0), 0), IF(AY690="X", TIME(0, 20, 0), 0), IF(AY695="X", TIME(0, 20, 0), 0), IF(AY700="X", TIME(0, 20, 0), 0), IF(AY705="X", TIME(0, 20, 0), 0), IF(AY710="X", TIME(0, 20, 0), 0))</f>
        <v>0.16666666666666671</v>
      </c>
      <c r="AZ716" s="20">
        <f t="array" ref="AZ716">SUM(IF(AZ540="X", TIME(0, 20, 0), 0), IF(AZ545="X", TIME(0, 20, 0), 0), IF(AZ550="X", TIME(0, 20, 0), 0), IF(AZ555="X", TIME(0, 20, 0), 0), IF(AZ560="X", TIME(0, 20, 0), 0), IF(AZ565="X", TIME(0, 20, 0), 0), IF(AZ570="X", TIME(0, 20, 0), 0), IF(AZ575="X", TIME(0, 20, 0), 0), IF(AZ580="X", TIME(0, 20, 0), 0), IF(AZ585="X", TIME(0, 20, 0), 0), IF(AZ590="X", TIME(0, 20, 0), 0), IF(AZ595="X", TIME(0, 20, 0), 0), IF(AZ600="X", TIME(0, 20, 0), 0), IF(AZ605="X", TIME(0, 20, 0), 0), IF(AZ610="X", TIME(0, 20, 0), 0), IF(AZ615="X", TIME(0, 20, 0), 0), IF(AZ620="X", TIME(0, 20, 0), 0), IF(AZ625="X", TIME(0, 20, 0), 0), IF(AZ630="X", TIME(0, 20, 0), 0), IF(AZ635="X", TIME(0, 20, 0), 0), IF(AZ640="X", TIME(0, 20, 0), 0), IF(AZ645="X", TIME(0, 20, 0), 0), IF(AZ650="X", TIME(0, 20, 0), 0), IF(AZ655="X", TIME(0, 20, 0), 0), IF(AZ660="X", TIME(0, 20, 0), 0), IF(AZ665="X", TIME(0, 20, 0), 0), IF(AZ670="X", TIME(0, 20, 0), 0), IF(AZ675="X", TIME(0, 20, 0), 0), IF(AZ680="X", TIME(0, 20, 0), 0), IF(AZ685="X", TIME(0, 20, 0), 0), IF(AZ690="X", TIME(0, 20, 0), 0), IF(AZ695="X", TIME(0, 20, 0), 0), IF(AZ700="X", TIME(0, 20, 0), 0), IF(AZ705="X", TIME(0, 20, 0), 0), IF(AZ710="X", TIME(0, 20, 0), 0))</f>
        <v>0.2083333333333334</v>
      </c>
      <c r="BA716" s="20">
        <f t="array" ref="BA716">SUM(IF(BA540="X", TIME(0, 20, 0), 0), IF(BA545="X", TIME(0, 20, 0), 0), IF(BA550="X", TIME(0, 20, 0), 0), IF(BA555="X", TIME(0, 20, 0), 0), IF(BA560="X", TIME(0, 20, 0), 0), IF(BA565="X", TIME(0, 20, 0), 0), IF(BA570="X", TIME(0, 20, 0), 0), IF(BA575="X", TIME(0, 20, 0), 0), IF(BA580="X", TIME(0, 20, 0), 0), IF(BA585="X", TIME(0, 20, 0), 0), IF(BA590="X", TIME(0, 20, 0), 0), IF(BA595="X", TIME(0, 20, 0), 0), IF(BA600="X", TIME(0, 20, 0), 0), IF(BA605="X", TIME(0, 20, 0), 0), IF(BA610="X", TIME(0, 20, 0), 0), IF(BA615="X", TIME(0, 20, 0), 0), IF(BA620="X", TIME(0, 20, 0), 0), IF(BA625="X", TIME(0, 20, 0), 0), IF(BA630="X", TIME(0, 20, 0), 0), IF(BA635="X", TIME(0, 20, 0), 0), IF(BA640="X", TIME(0, 20, 0), 0), IF(BA645="X", TIME(0, 20, 0), 0), IF(BA650="X", TIME(0, 20, 0), 0), IF(BA655="X", TIME(0, 20, 0), 0), IF(BA660="X", TIME(0, 20, 0), 0), IF(BA665="X", TIME(0, 20, 0), 0), IF(BA670="X", TIME(0, 20, 0), 0), IF(BA675="X", TIME(0, 20, 0), 0), IF(BA680="X", TIME(0, 20, 0), 0), IF(BA685="X", TIME(0, 20, 0), 0), IF(BA690="X", TIME(0, 20, 0), 0), IF(BA695="X", TIME(0, 20, 0), 0), IF(BA700="X", TIME(0, 20, 0), 0), IF(BA705="X", TIME(0, 20, 0), 0), IF(BA710="X", TIME(0, 20, 0), 0))</f>
        <v>0.2083333333333334</v>
      </c>
      <c r="BB716" s="20">
        <f t="array" ref="BB716">SUM(IF(BB540="X", TIME(0, 20, 0), 0), IF(BB545="X", TIME(0, 20, 0), 0), IF(BB550="X", TIME(0, 20, 0), 0), IF(BB555="X", TIME(0, 20, 0), 0), IF(BB560="X", TIME(0, 20, 0), 0), IF(BB565="X", TIME(0, 20, 0), 0), IF(BB570="X", TIME(0, 20, 0), 0), IF(BB575="X", TIME(0, 20, 0), 0), IF(BB580="X", TIME(0, 20, 0), 0), IF(BB585="X", TIME(0, 20, 0), 0), IF(BB590="X", TIME(0, 20, 0), 0), IF(BB595="X", TIME(0, 20, 0), 0), IF(BB600="X", TIME(0, 20, 0), 0), IF(BB605="X", TIME(0, 20, 0), 0), IF(BB610="X", TIME(0, 20, 0), 0), IF(BB615="X", TIME(0, 20, 0), 0), IF(BB620="X", TIME(0, 20, 0), 0), IF(BB625="X", TIME(0, 20, 0), 0), IF(BB630="X", TIME(0, 20, 0), 0), IF(BB635="X", TIME(0, 20, 0), 0), IF(BB640="X", TIME(0, 20, 0), 0), IF(BB645="X", TIME(0, 20, 0), 0), IF(BB650="X", TIME(0, 20, 0), 0), IF(BB655="X", TIME(0, 20, 0), 0), IF(BB660="X", TIME(0, 20, 0), 0), IF(BB665="X", TIME(0, 20, 0), 0), IF(BB670="X", TIME(0, 20, 0), 0), IF(BB675="X", TIME(0, 20, 0), 0), IF(BB680="X", TIME(0, 20, 0), 0), IF(BB685="X", TIME(0, 20, 0), 0), IF(BB690="X", TIME(0, 20, 0), 0), IF(BB695="X", TIME(0, 20, 0), 0), IF(BB700="X", TIME(0, 20, 0), 0), IF(BB705="X", TIME(0, 20, 0), 0), IF(BB710="X", TIME(0, 20, 0), 0))</f>
        <v>0.23611111111111119</v>
      </c>
      <c r="BC716" s="20">
        <f t="array" ref="BC716">SUM(IF(BC540="X", TIME(0, 20, 0), 0), IF(BC545="X", TIME(0, 20, 0), 0), IF(BC550="X", TIME(0, 20, 0), 0), IF(BC555="X", TIME(0, 20, 0), 0), IF(BC560="X", TIME(0, 20, 0), 0), IF(BC565="X", TIME(0, 20, 0), 0), IF(BC570="X", TIME(0, 20, 0), 0), IF(BC575="X", TIME(0, 20, 0), 0), IF(BC580="X", TIME(0, 20, 0), 0), IF(BC585="X", TIME(0, 20, 0), 0), IF(BC590="X", TIME(0, 20, 0), 0), IF(BC595="X", TIME(0, 20, 0), 0), IF(BC600="X", TIME(0, 20, 0), 0), IF(BC605="X", TIME(0, 20, 0), 0), IF(BC610="X", TIME(0, 20, 0), 0), IF(BC615="X", TIME(0, 20, 0), 0), IF(BC620="X", TIME(0, 20, 0), 0), IF(BC625="X", TIME(0, 20, 0), 0), IF(BC630="X", TIME(0, 20, 0), 0), IF(BC635="X", TIME(0, 20, 0), 0), IF(BC640="X", TIME(0, 20, 0), 0), IF(BC645="X", TIME(0, 20, 0), 0), IF(BC650="X", TIME(0, 20, 0), 0), IF(BC655="X", TIME(0, 20, 0), 0), IF(BC660="X", TIME(0, 20, 0), 0), IF(BC665="X", TIME(0, 20, 0), 0), IF(BC670="X", TIME(0, 20, 0), 0), IF(BC675="X", TIME(0, 20, 0), 0), IF(BC680="X", TIME(0, 20, 0), 0), IF(BC685="X", TIME(0, 20, 0), 0), IF(BC690="X", TIME(0, 20, 0), 0), IF(BC695="X", TIME(0, 20, 0), 0), IF(BC700="X", TIME(0, 20, 0), 0), IF(BC705="X", TIME(0, 20, 0), 0), IF(BC710="X", TIME(0, 20, 0), 0))</f>
        <v>0.2083333333333334</v>
      </c>
      <c r="BD716" s="20">
        <f t="array" ref="BD716">SUM(IF(BD540="X", TIME(0, 20, 0), 0), IF(BD545="X", TIME(0, 20, 0), 0), IF(BD550="X", TIME(0, 20, 0), 0), IF(BD555="X", TIME(0, 20, 0), 0), IF(BD560="X", TIME(0, 20, 0), 0), IF(BD565="X", TIME(0, 20, 0), 0), IF(BD570="X", TIME(0, 20, 0), 0), IF(BD575="X", TIME(0, 20, 0), 0), IF(BD580="X", TIME(0, 20, 0), 0), IF(BD585="X", TIME(0, 20, 0), 0), IF(BD590="X", TIME(0, 20, 0), 0), IF(BD595="X", TIME(0, 20, 0), 0), IF(BD600="X", TIME(0, 20, 0), 0), IF(BD605="X", TIME(0, 20, 0), 0), IF(BD610="X", TIME(0, 20, 0), 0), IF(BD615="X", TIME(0, 20, 0), 0), IF(BD620="X", TIME(0, 20, 0), 0), IF(BD625="X", TIME(0, 20, 0), 0), IF(BD630="X", TIME(0, 20, 0), 0), IF(BD635="X", TIME(0, 20, 0), 0), IF(BD640="X", TIME(0, 20, 0), 0), IF(BD645="X", TIME(0, 20, 0), 0), IF(BD650="X", TIME(0, 20, 0), 0), IF(BD655="X", TIME(0, 20, 0), 0), IF(BD660="X", TIME(0, 20, 0), 0), IF(BD665="X", TIME(0, 20, 0), 0), IF(BD670="X", TIME(0, 20, 0), 0), IF(BD675="X", TIME(0, 20, 0), 0), IF(BD680="X", TIME(0, 20, 0), 0), IF(BD685="X", TIME(0, 20, 0), 0), IF(BD690="X", TIME(0, 20, 0), 0), IF(BD695="X", TIME(0, 20, 0), 0), IF(BD700="X", TIME(0, 20, 0), 0), IF(BD705="X", TIME(0, 20, 0), 0), IF(BD710="X", TIME(0, 20, 0), 0))</f>
        <v>0.2083333333333334</v>
      </c>
      <c r="BE716" s="20">
        <f t="array" ref="BE716">SUM(IF(BE540="X", TIME(0, 20, 0), 0), IF(BE545="X", TIME(0, 20, 0), 0), IF(BE550="X", TIME(0, 20, 0), 0), IF(BE555="X", TIME(0, 20, 0), 0), IF(BE560="X", TIME(0, 20, 0), 0), IF(BE565="X", TIME(0, 20, 0), 0), IF(BE570="X", TIME(0, 20, 0), 0), IF(BE575="X", TIME(0, 20, 0), 0), IF(BE580="X", TIME(0, 20, 0), 0), IF(BE585="X", TIME(0, 20, 0), 0), IF(BE590="X", TIME(0, 20, 0), 0), IF(BE595="X", TIME(0, 20, 0), 0), IF(BE600="X", TIME(0, 20, 0), 0), IF(BE605="X", TIME(0, 20, 0), 0), IF(BE610="X", TIME(0, 20, 0), 0), IF(BE615="X", TIME(0, 20, 0), 0), IF(BE620="X", TIME(0, 20, 0), 0), IF(BE625="X", TIME(0, 20, 0), 0), IF(BE630="X", TIME(0, 20, 0), 0), IF(BE635="X", TIME(0, 20, 0), 0), IF(BE640="X", TIME(0, 20, 0), 0), IF(BE645="X", TIME(0, 20, 0), 0), IF(BE650="X", TIME(0, 20, 0), 0), IF(BE655="X", TIME(0, 20, 0), 0), IF(BE660="X", TIME(0, 20, 0), 0), IF(BE665="X", TIME(0, 20, 0), 0), IF(BE670="X", TIME(0, 20, 0), 0), IF(BE675="X", TIME(0, 20, 0), 0), IF(BE680="X", TIME(0, 20, 0), 0), IF(BE685="X", TIME(0, 20, 0), 0), IF(BE690="X", TIME(0, 20, 0), 0), IF(BE695="X", TIME(0, 20, 0), 0), IF(BE700="X", TIME(0, 20, 0), 0), IF(BE705="X", TIME(0, 20, 0), 0), IF(BE710="X", TIME(0, 20, 0), 0))</f>
        <v>0.1944444444444445</v>
      </c>
      <c r="BF716" s="20">
        <f t="array" ref="BF716">SUM(IF(BF540="X", TIME(0, 20, 0), 0), IF(BF545="X", TIME(0, 20, 0), 0), IF(BF550="X", TIME(0, 20, 0), 0), IF(BF555="X", TIME(0, 20, 0), 0), IF(BF560="X", TIME(0, 20, 0), 0), IF(BF565="X", TIME(0, 20, 0), 0), IF(BF570="X", TIME(0, 20, 0), 0), IF(BF575="X", TIME(0, 20, 0), 0), IF(BF580="X", TIME(0, 20, 0), 0), IF(BF585="X", TIME(0, 20, 0), 0), IF(BF590="X", TIME(0, 20, 0), 0), IF(BF595="X", TIME(0, 20, 0), 0), IF(BF600="X", TIME(0, 20, 0), 0), IF(BF605="X", TIME(0, 20, 0), 0), IF(BF610="X", TIME(0, 20, 0), 0), IF(BF615="X", TIME(0, 20, 0), 0), IF(BF620="X", TIME(0, 20, 0), 0), IF(BF625="X", TIME(0, 20, 0), 0), IF(BF630="X", TIME(0, 20, 0), 0), IF(BF635="X", TIME(0, 20, 0), 0), IF(BF640="X", TIME(0, 20, 0), 0), IF(BF645="X", TIME(0, 20, 0), 0), IF(BF650="X", TIME(0, 20, 0), 0), IF(BF655="X", TIME(0, 20, 0), 0), IF(BF660="X", TIME(0, 20, 0), 0), IF(BF665="X", TIME(0, 20, 0), 0), IF(BF670="X", TIME(0, 20, 0), 0), IF(BF675="X", TIME(0, 20, 0), 0), IF(BF680="X", TIME(0, 20, 0), 0), IF(BF685="X", TIME(0, 20, 0), 0), IF(BF690="X", TIME(0, 20, 0), 0), IF(BF695="X", TIME(0, 20, 0), 0), IF(BF700="X", TIME(0, 20, 0), 0), IF(BF705="X", TIME(0, 20, 0), 0), IF(BF710="X", TIME(0, 20, 0), 0))</f>
        <v>0.2083333333333334</v>
      </c>
      <c r="BG716" s="20">
        <f t="array" ref="BG716">SUM(IF(BG540="X", TIME(0, 20, 0), 0), IF(BG545="X", TIME(0, 20, 0), 0), IF(BG550="X", TIME(0, 20, 0), 0), IF(BG555="X", TIME(0, 20, 0), 0), IF(BG560="X", TIME(0, 20, 0), 0), IF(BG565="X", TIME(0, 20, 0), 0), IF(BG570="X", TIME(0, 20, 0), 0), IF(BG575="X", TIME(0, 20, 0), 0), IF(BG580="X", TIME(0, 20, 0), 0), IF(BG585="X", TIME(0, 20, 0), 0), IF(BG590="X", TIME(0, 20, 0), 0), IF(BG595="X", TIME(0, 20, 0), 0), IF(BG600="X", TIME(0, 20, 0), 0), IF(BG605="X", TIME(0, 20, 0), 0), IF(BG610="X", TIME(0, 20, 0), 0), IF(BG615="X", TIME(0, 20, 0), 0), IF(BG620="X", TIME(0, 20, 0), 0), IF(BG625="X", TIME(0, 20, 0), 0), IF(BG630="X", TIME(0, 20, 0), 0), IF(BG635="X", TIME(0, 20, 0), 0), IF(BG640="X", TIME(0, 20, 0), 0), IF(BG645="X", TIME(0, 20, 0), 0), IF(BG650="X", TIME(0, 20, 0), 0), IF(BG655="X", TIME(0, 20, 0), 0), IF(BG660="X", TIME(0, 20, 0), 0), IF(BG665="X", TIME(0, 20, 0), 0), IF(BG670="X", TIME(0, 20, 0), 0), IF(BG675="X", TIME(0, 20, 0), 0), IF(BG680="X", TIME(0, 20, 0), 0), IF(BG685="X", TIME(0, 20, 0), 0), IF(BG690="X", TIME(0, 20, 0), 0), IF(BG695="X", TIME(0, 20, 0), 0), IF(BG700="X", TIME(0, 20, 0), 0), IF(BG705="X", TIME(0, 20, 0), 0), IF(BG710="X", TIME(0, 20, 0), 0))</f>
        <v>0.1944444444444445</v>
      </c>
      <c r="BH716" s="20">
        <f t="array" ref="BH716">SUM(IF(BH540="X", TIME(0, 20, 0), 0), IF(BH545="X", TIME(0, 20, 0), 0), IF(BH550="X", TIME(0, 20, 0), 0), IF(BH555="X", TIME(0, 20, 0), 0), IF(BH560="X", TIME(0, 20, 0), 0), IF(BH565="X", TIME(0, 20, 0), 0), IF(BH570="X", TIME(0, 20, 0), 0), IF(BH575="X", TIME(0, 20, 0), 0), IF(BH580="X", TIME(0, 20, 0), 0), IF(BH585="X", TIME(0, 20, 0), 0), IF(BH590="X", TIME(0, 20, 0), 0), IF(BH595="X", TIME(0, 20, 0), 0), IF(BH600="X", TIME(0, 20, 0), 0), IF(BH605="X", TIME(0, 20, 0), 0), IF(BH610="X", TIME(0, 20, 0), 0), IF(BH615="X", TIME(0, 20, 0), 0), IF(BH620="X", TIME(0, 20, 0), 0), IF(BH625="X", TIME(0, 20, 0), 0), IF(BH630="X", TIME(0, 20, 0), 0), IF(BH635="X", TIME(0, 20, 0), 0), IF(BH640="X", TIME(0, 20, 0), 0), IF(BH645="X", TIME(0, 20, 0), 0), IF(BH650="X", TIME(0, 20, 0), 0), IF(BH655="X", TIME(0, 20, 0), 0), IF(BH660="X", TIME(0, 20, 0), 0), IF(BH665="X", TIME(0, 20, 0), 0), IF(BH670="X", TIME(0, 20, 0), 0), IF(BH675="X", TIME(0, 20, 0), 0), IF(BH680="X", TIME(0, 20, 0), 0), IF(BH685="X", TIME(0, 20, 0), 0), IF(BH690="X", TIME(0, 20, 0), 0), IF(BH695="X", TIME(0, 20, 0), 0), IF(BH700="X", TIME(0, 20, 0), 0), IF(BH705="X", TIME(0, 20, 0), 0), IF(BH710="X", TIME(0, 20, 0), 0))</f>
        <v>0.16666666666666671</v>
      </c>
      <c r="BI716" s="20">
        <f t="array" ref="BI716">SUM(IF(BI540="X", TIME(0, 20, 0), 0), IF(BI545="X", TIME(0, 20, 0), 0), IF(BI550="X", TIME(0, 20, 0), 0), IF(BI555="X", TIME(0, 20, 0), 0), IF(BI560="X", TIME(0, 20, 0), 0), IF(BI565="X", TIME(0, 20, 0), 0), IF(BI570="X", TIME(0, 20, 0), 0), IF(BI575="X", TIME(0, 20, 0), 0), IF(BI580="X", TIME(0, 20, 0), 0), IF(BI585="X", TIME(0, 20, 0), 0), IF(BI590="X", TIME(0, 20, 0), 0), IF(BI595="X", TIME(0, 20, 0), 0), IF(BI600="X", TIME(0, 20, 0), 0), IF(BI605="X", TIME(0, 20, 0), 0), IF(BI610="X", TIME(0, 20, 0), 0), IF(BI615="X", TIME(0, 20, 0), 0), IF(BI620="X", TIME(0, 20, 0), 0), IF(BI625="X", TIME(0, 20, 0), 0), IF(BI630="X", TIME(0, 20, 0), 0), IF(BI635="X", TIME(0, 20, 0), 0), IF(BI640="X", TIME(0, 20, 0), 0), IF(BI645="X", TIME(0, 20, 0), 0), IF(BI650="X", TIME(0, 20, 0), 0), IF(BI655="X", TIME(0, 20, 0), 0), IF(BI660="X", TIME(0, 20, 0), 0), IF(BI665="X", TIME(0, 20, 0), 0), IF(BI670="X", TIME(0, 20, 0), 0), IF(BI675="X", TIME(0, 20, 0), 0), IF(BI680="X", TIME(0, 20, 0), 0), IF(BI685="X", TIME(0, 20, 0), 0), IF(BI690="X", TIME(0, 20, 0), 0), IF(BI695="X", TIME(0, 20, 0), 0), IF(BI700="X", TIME(0, 20, 0), 0), IF(BI705="X", TIME(0, 20, 0), 0), IF(BI710="X", TIME(0, 20, 0), 0))</f>
        <v>0.12500000000000003</v>
      </c>
      <c r="BJ716" s="20">
        <f t="array" ref="BJ716">SUM(IF(BJ540="X", TIME(0, 20, 0), 0), IF(BJ545="X", TIME(0, 20, 0), 0), IF(BJ550="X", TIME(0, 20, 0), 0), IF(BJ555="X", TIME(0, 20, 0), 0), IF(BJ560="X", TIME(0, 20, 0), 0), IF(BJ565="X", TIME(0, 20, 0), 0), IF(BJ570="X", TIME(0, 20, 0), 0), IF(BJ575="X", TIME(0, 20, 0), 0), IF(BJ580="X", TIME(0, 20, 0), 0), IF(BJ585="X", TIME(0, 20, 0), 0), IF(BJ590="X", TIME(0, 20, 0), 0), IF(BJ595="X", TIME(0, 20, 0), 0), IF(BJ600="X", TIME(0, 20, 0), 0), IF(BJ605="X", TIME(0, 20, 0), 0), IF(BJ610="X", TIME(0, 20, 0), 0), IF(BJ615="X", TIME(0, 20, 0), 0), IF(BJ620="X", TIME(0, 20, 0), 0), IF(BJ625="X", TIME(0, 20, 0), 0), IF(BJ630="X", TIME(0, 20, 0), 0), IF(BJ635="X", TIME(0, 20, 0), 0), IF(BJ640="X", TIME(0, 20, 0), 0), IF(BJ645="X", TIME(0, 20, 0), 0), IF(BJ650="X", TIME(0, 20, 0), 0), IF(BJ655="X", TIME(0, 20, 0), 0), IF(BJ660="X", TIME(0, 20, 0), 0), IF(BJ665="X", TIME(0, 20, 0), 0), IF(BJ670="X", TIME(0, 20, 0), 0), IF(BJ675="X", TIME(0, 20, 0), 0), IF(BJ680="X", TIME(0, 20, 0), 0), IF(BJ685="X", TIME(0, 20, 0), 0), IF(BJ690="X", TIME(0, 20, 0), 0), IF(BJ695="X", TIME(0, 20, 0), 0), IF(BJ700="X", TIME(0, 20, 0), 0), IF(BJ705="X", TIME(0, 20, 0), 0), IF(BJ710="X", TIME(0, 20, 0), 0))</f>
        <v>0.11111111111111113</v>
      </c>
      <c r="BK716" s="20">
        <f t="array" ref="BK716">SUM(IF(BK540="X", TIME(0, 20, 0), 0), IF(BK545="X", TIME(0, 20, 0), 0), IF(BK550="X", TIME(0, 20, 0), 0), IF(BK555="X", TIME(0, 20, 0), 0), IF(BK560="X", TIME(0, 20, 0), 0), IF(BK565="X", TIME(0, 20, 0), 0), IF(BK570="X", TIME(0, 20, 0), 0), IF(BK575="X", TIME(0, 20, 0), 0), IF(BK580="X", TIME(0, 20, 0), 0), IF(BK585="X", TIME(0, 20, 0), 0), IF(BK590="X", TIME(0, 20, 0), 0), IF(BK595="X", TIME(0, 20, 0), 0), IF(BK600="X", TIME(0, 20, 0), 0), IF(BK605="X", TIME(0, 20, 0), 0), IF(BK610="X", TIME(0, 20, 0), 0), IF(BK615="X", TIME(0, 20, 0), 0), IF(BK620="X", TIME(0, 20, 0), 0), IF(BK625="X", TIME(0, 20, 0), 0), IF(BK630="X", TIME(0, 20, 0), 0), IF(BK635="X", TIME(0, 20, 0), 0), IF(BK640="X", TIME(0, 20, 0), 0), IF(BK645="X", TIME(0, 20, 0), 0), IF(BK650="X", TIME(0, 20, 0), 0), IF(BK655="X", TIME(0, 20, 0), 0), IF(BK660="X", TIME(0, 20, 0), 0), IF(BK665="X", TIME(0, 20, 0), 0), IF(BK670="X", TIME(0, 20, 0), 0), IF(BK675="X", TIME(0, 20, 0), 0), IF(BK680="X", TIME(0, 20, 0), 0), IF(BK685="X", TIME(0, 20, 0), 0), IF(BK690="X", TIME(0, 20, 0), 0), IF(BK695="X", TIME(0, 20, 0), 0), IF(BK700="X", TIME(0, 20, 0), 0), IF(BK705="X", TIME(0, 20, 0), 0), IF(BK710="X", TIME(0, 20, 0), 0))</f>
        <v>0.11111111111111113</v>
      </c>
      <c r="BL716" s="20">
        <f t="array" ref="BL716">SUM(IF(BL540="X", TIME(0, 20, 0), 0), IF(BL545="X", TIME(0, 20, 0), 0), IF(BL550="X", TIME(0, 20, 0), 0), IF(BL555="X", TIME(0, 20, 0), 0), IF(BL560="X", TIME(0, 20, 0), 0), IF(BL565="X", TIME(0, 20, 0), 0), IF(BL570="X", TIME(0, 20, 0), 0), IF(BL575="X", TIME(0, 20, 0), 0), IF(BL580="X", TIME(0, 20, 0), 0), IF(BL585="X", TIME(0, 20, 0), 0), IF(BL590="X", TIME(0, 20, 0), 0), IF(BL595="X", TIME(0, 20, 0), 0), IF(BL600="X", TIME(0, 20, 0), 0), IF(BL605="X", TIME(0, 20, 0), 0), IF(BL610="X", TIME(0, 20, 0), 0), IF(BL615="X", TIME(0, 20, 0), 0), IF(BL620="X", TIME(0, 20, 0), 0), IF(BL625="X", TIME(0, 20, 0), 0), IF(BL630="X", TIME(0, 20, 0), 0), IF(BL635="X", TIME(0, 20, 0), 0), IF(BL640="X", TIME(0, 20, 0), 0), IF(BL645="X", TIME(0, 20, 0), 0), IF(BL650="X", TIME(0, 20, 0), 0), IF(BL655="X", TIME(0, 20, 0), 0), IF(BL660="X", TIME(0, 20, 0), 0), IF(BL665="X", TIME(0, 20, 0), 0), IF(BL670="X", TIME(0, 20, 0), 0), IF(BL675="X", TIME(0, 20, 0), 0), IF(BL680="X", TIME(0, 20, 0), 0), IF(BL685="X", TIME(0, 20, 0), 0), IF(BL690="X", TIME(0, 20, 0), 0), IF(BL695="X", TIME(0, 20, 0), 0), IF(BL700="X", TIME(0, 20, 0), 0), IF(BL705="X", TIME(0, 20, 0), 0), IF(BL710="X", TIME(0, 20, 0), 0))</f>
        <v>0.11111111111111113</v>
      </c>
      <c r="BM716" s="20">
        <f t="array" ref="BM716">SUM(IF(BM540="X", TIME(0, 20, 0), 0), IF(BM545="X", TIME(0, 20, 0), 0), IF(BM550="X", TIME(0, 20, 0), 0), IF(BM555="X", TIME(0, 20, 0), 0), IF(BM560="X", TIME(0, 20, 0), 0), IF(BM565="X", TIME(0, 20, 0), 0), IF(BM570="X", TIME(0, 20, 0), 0), IF(BM575="X", TIME(0, 20, 0), 0), IF(BM580="X", TIME(0, 20, 0), 0), IF(BM585="X", TIME(0, 20, 0), 0), IF(BM590="X", TIME(0, 20, 0), 0), IF(BM595="X", TIME(0, 20, 0), 0), IF(BM600="X", TIME(0, 20, 0), 0), IF(BM605="X", TIME(0, 20, 0), 0), IF(BM610="X", TIME(0, 20, 0), 0), IF(BM615="X", TIME(0, 20, 0), 0), IF(BM620="X", TIME(0, 20, 0), 0), IF(BM625="X", TIME(0, 20, 0), 0), IF(BM630="X", TIME(0, 20, 0), 0), IF(BM635="X", TIME(0, 20, 0), 0), IF(BM640="X", TIME(0, 20, 0), 0), IF(BM645="X", TIME(0, 20, 0), 0), IF(BM650="X", TIME(0, 20, 0), 0), IF(BM655="X", TIME(0, 20, 0), 0), IF(BM660="X", TIME(0, 20, 0), 0), IF(BM665="X", TIME(0, 20, 0), 0), IF(BM670="X", TIME(0, 20, 0), 0), IF(BM675="X", TIME(0, 20, 0), 0), IF(BM680="X", TIME(0, 20, 0), 0), IF(BM685="X", TIME(0, 20, 0), 0), IF(BM690="X", TIME(0, 20, 0), 0), IF(BM695="X", TIME(0, 20, 0), 0), IF(BM700="X", TIME(0, 20, 0), 0), IF(BM705="X", TIME(0, 20, 0), 0), IF(BM710="X", TIME(0, 20, 0), 0))</f>
        <v>0.11111111111111113</v>
      </c>
      <c r="BN716" s="20">
        <f t="array" ref="BN716">SUM(IF(BN540="X", TIME(0, 20, 0), 0), IF(BN545="X", TIME(0, 20, 0), 0), IF(BN550="X", TIME(0, 20, 0), 0), IF(BN555="X", TIME(0, 20, 0), 0), IF(BN560="X", TIME(0, 20, 0), 0), IF(BN565="X", TIME(0, 20, 0), 0), IF(BN570="X", TIME(0, 20, 0), 0), IF(BN575="X", TIME(0, 20, 0), 0), IF(BN580="X", TIME(0, 20, 0), 0), IF(BN585="X", TIME(0, 20, 0), 0), IF(BN590="X", TIME(0, 20, 0), 0), IF(BN595="X", TIME(0, 20, 0), 0), IF(BN600="X", TIME(0, 20, 0), 0), IF(BN605="X", TIME(0, 20, 0), 0), IF(BN610="X", TIME(0, 20, 0), 0), IF(BN615="X", TIME(0, 20, 0), 0), IF(BN620="X", TIME(0, 20, 0), 0), IF(BN625="X", TIME(0, 20, 0), 0), IF(BN630="X", TIME(0, 20, 0), 0), IF(BN635="X", TIME(0, 20, 0), 0), IF(BN640="X", TIME(0, 20, 0), 0), IF(BN645="X", TIME(0, 20, 0), 0), IF(BN650="X", TIME(0, 20, 0), 0), IF(BN655="X", TIME(0, 20, 0), 0), IF(BN660="X", TIME(0, 20, 0), 0), IF(BN665="X", TIME(0, 20, 0), 0), IF(BN670="X", TIME(0, 20, 0), 0), IF(BN675="X", TIME(0, 20, 0), 0), IF(BN680="X", TIME(0, 20, 0), 0), IF(BN685="X", TIME(0, 20, 0), 0), IF(BN690="X", TIME(0, 20, 0), 0), IF(BN695="X", TIME(0, 20, 0), 0), IF(BN700="X", TIME(0, 20, 0), 0), IF(BN705="X", TIME(0, 20, 0), 0), IF(BN710="X", TIME(0, 20, 0), 0))</f>
        <v>9.7222222222222238E-2</v>
      </c>
      <c r="BO716" s="20">
        <f t="array" ref="BO716">SUM(IF(BO540="X", TIME(0, 20, 0), 0), IF(BO545="X", TIME(0, 20, 0), 0), IF(BO550="X", TIME(0, 20, 0), 0), IF(BO555="X", TIME(0, 20, 0), 0), IF(BO560="X", TIME(0, 20, 0), 0), IF(BO565="X", TIME(0, 20, 0), 0), IF(BO570="X", TIME(0, 20, 0), 0), IF(BO575="X", TIME(0, 20, 0), 0), IF(BO580="X", TIME(0, 20, 0), 0), IF(BO585="X", TIME(0, 20, 0), 0), IF(BO590="X", TIME(0, 20, 0), 0), IF(BO595="X", TIME(0, 20, 0), 0), IF(BO600="X", TIME(0, 20, 0), 0), IF(BO605="X", TIME(0, 20, 0), 0), IF(BO610="X", TIME(0, 20, 0), 0), IF(BO615="X", TIME(0, 20, 0), 0), IF(BO620="X", TIME(0, 20, 0), 0), IF(BO625="X", TIME(0, 20, 0), 0), IF(BO630="X", TIME(0, 20, 0), 0), IF(BO635="X", TIME(0, 20, 0), 0), IF(BO640="X", TIME(0, 20, 0), 0), IF(BO645="X", TIME(0, 20, 0), 0), IF(BO650="X", TIME(0, 20, 0), 0), IF(BO655="X", TIME(0, 20, 0), 0), IF(BO660="X", TIME(0, 20, 0), 0), IF(BO665="X", TIME(0, 20, 0), 0), IF(BO670="X", TIME(0, 20, 0), 0), IF(BO675="X", TIME(0, 20, 0), 0), IF(BO680="X", TIME(0, 20, 0), 0), IF(BO685="X", TIME(0, 20, 0), 0), IF(BO690="X", TIME(0, 20, 0), 0), IF(BO695="X", TIME(0, 20, 0), 0), IF(BO700="X", TIME(0, 20, 0), 0), IF(BO705="X", TIME(0, 20, 0), 0), IF(BO710="X", TIME(0, 20, 0), 0))</f>
        <v>6.9444444444444448E-2</v>
      </c>
      <c r="BP716" s="20">
        <f t="array" ref="BP716">SUM(IF(BP540="X", TIME(0, 20, 0), 0), IF(BP545="X", TIME(0, 20, 0), 0), IF(BP550="X", TIME(0, 20, 0), 0), IF(BP555="X", TIME(0, 20, 0), 0), IF(BP560="X", TIME(0, 20, 0), 0), IF(BP565="X", TIME(0, 20, 0), 0), IF(BP570="X", TIME(0, 20, 0), 0), IF(BP575="X", TIME(0, 20, 0), 0), IF(BP580="X", TIME(0, 20, 0), 0), IF(BP585="X", TIME(0, 20, 0), 0), IF(BP590="X", TIME(0, 20, 0), 0), IF(BP595="X", TIME(0, 20, 0), 0), IF(BP600="X", TIME(0, 20, 0), 0), IF(BP605="X", TIME(0, 20, 0), 0), IF(BP610="X", TIME(0, 20, 0), 0), IF(BP615="X", TIME(0, 20, 0), 0), IF(BP620="X", TIME(0, 20, 0), 0), IF(BP625="X", TIME(0, 20, 0), 0), IF(BP630="X", TIME(0, 20, 0), 0), IF(BP635="X", TIME(0, 20, 0), 0), IF(BP640="X", TIME(0, 20, 0), 0), IF(BP645="X", TIME(0, 20, 0), 0), IF(BP650="X", TIME(0, 20, 0), 0), IF(BP655="X", TIME(0, 20, 0), 0), IF(BP660="X", TIME(0, 20, 0), 0), IF(BP665="X", TIME(0, 20, 0), 0), IF(BP670="X", TIME(0, 20, 0), 0), IF(BP675="X", TIME(0, 20, 0), 0), IF(BP680="X", TIME(0, 20, 0), 0), IF(BP685="X", TIME(0, 20, 0), 0), IF(BP690="X", TIME(0, 20, 0), 0), IF(BP695="X", TIME(0, 20, 0), 0), IF(BP700="X", TIME(0, 20, 0), 0), IF(BP705="X", TIME(0, 20, 0), 0), IF(BP710="X", TIME(0, 20, 0), 0))</f>
        <v>1.3888888888888888E-2</v>
      </c>
      <c r="BQ716" s="20">
        <f t="array" ref="BQ716">SUM(IF(BQ540="X", TIME(0, 20, 0), 0), IF(BQ545="X", TIME(0, 20, 0), 0), IF(BQ550="X", TIME(0, 20, 0), 0), IF(BQ555="X", TIME(0, 20, 0), 0), IF(BQ560="X", TIME(0, 20, 0), 0), IF(BQ565="X", TIME(0, 20, 0), 0), IF(BQ570="X", TIME(0, 20, 0), 0), IF(BQ575="X", TIME(0, 20, 0), 0), IF(BQ580="X", TIME(0, 20, 0), 0), IF(BQ585="X", TIME(0, 20, 0), 0), IF(BQ590="X", TIME(0, 20, 0), 0), IF(BQ595="X", TIME(0, 20, 0), 0), IF(BQ600="X", TIME(0, 20, 0), 0), IF(BQ605="X", TIME(0, 20, 0), 0), IF(BQ610="X", TIME(0, 20, 0), 0), IF(BQ615="X", TIME(0, 20, 0), 0), IF(BQ620="X", TIME(0, 20, 0), 0), IF(BQ625="X", TIME(0, 20, 0), 0), IF(BQ630="X", TIME(0, 20, 0), 0), IF(BQ635="X", TIME(0, 20, 0), 0), IF(BQ640="X", TIME(0, 20, 0), 0), IF(BQ645="X", TIME(0, 20, 0), 0), IF(BQ650="X", TIME(0, 20, 0), 0), IF(BQ655="X", TIME(0, 20, 0), 0), IF(BQ660="X", TIME(0, 20, 0), 0), IF(BQ665="X", TIME(0, 20, 0), 0), IF(BQ670="X", TIME(0, 20, 0), 0), IF(BQ675="X", TIME(0, 20, 0), 0), IF(BQ680="X", TIME(0, 20, 0), 0), IF(BQ685="X", TIME(0, 20, 0), 0), IF(BQ690="X", TIME(0, 20, 0), 0), IF(BQ695="X", TIME(0, 20, 0), 0), IF(BQ700="X", TIME(0, 20, 0), 0), IF(BQ705="X", TIME(0, 20, 0), 0), IF(BQ710="X", TIME(0, 20, 0), 0))</f>
        <v>4.1666666666666664E-2</v>
      </c>
      <c r="BR716" s="20">
        <f t="array" ref="BR716">SUM(IF(BR540="X", TIME(0, 20, 0), 0), IF(BR545="X", TIME(0, 20, 0), 0), IF(BR550="X", TIME(0, 20, 0), 0), IF(BR555="X", TIME(0, 20, 0), 0), IF(BR560="X", TIME(0, 20, 0), 0), IF(BR565="X", TIME(0, 20, 0), 0), IF(BR570="X", TIME(0, 20, 0), 0), IF(BR575="X", TIME(0, 20, 0), 0), IF(BR580="X", TIME(0, 20, 0), 0), IF(BR585="X", TIME(0, 20, 0), 0), IF(BR590="X", TIME(0, 20, 0), 0), IF(BR595="X", TIME(0, 20, 0), 0), IF(BR600="X", TIME(0, 20, 0), 0), IF(BR605="X", TIME(0, 20, 0), 0), IF(BR610="X", TIME(0, 20, 0), 0), IF(BR615="X", TIME(0, 20, 0), 0), IF(BR620="X", TIME(0, 20, 0), 0), IF(BR625="X", TIME(0, 20, 0), 0), IF(BR630="X", TIME(0, 20, 0), 0), IF(BR635="X", TIME(0, 20, 0), 0), IF(BR640="X", TIME(0, 20, 0), 0), IF(BR645="X", TIME(0, 20, 0), 0), IF(BR650="X", TIME(0, 20, 0), 0), IF(BR655="X", TIME(0, 20, 0), 0), IF(BR660="X", TIME(0, 20, 0), 0), IF(BR665="X", TIME(0, 20, 0), 0), IF(BR670="X", TIME(0, 20, 0), 0), IF(BR675="X", TIME(0, 20, 0), 0), IF(BR680="X", TIME(0, 20, 0), 0), IF(BR685="X", TIME(0, 20, 0), 0), IF(BR690="X", TIME(0, 20, 0), 0), IF(BR695="X", TIME(0, 20, 0), 0), IF(BR700="X", TIME(0, 20, 0), 0), IF(BR705="X", TIME(0, 20, 0), 0), IF(BR710="X", TIME(0, 20, 0), 0))</f>
        <v>4.1666666666666664E-2</v>
      </c>
      <c r="BS716" s="20">
        <f t="array" ref="BS716">SUM(IF(BS540="X", TIME(0, 20, 0), 0), IF(BS545="X", TIME(0, 20, 0), 0), IF(BS550="X", TIME(0, 20, 0), 0), IF(BS555="X", TIME(0, 20, 0), 0), IF(BS560="X", TIME(0, 20, 0), 0), IF(BS565="X", TIME(0, 20, 0), 0), IF(BS570="X", TIME(0, 20, 0), 0), IF(BS575="X", TIME(0, 20, 0), 0), IF(BS580="X", TIME(0, 20, 0), 0), IF(BS585="X", TIME(0, 20, 0), 0), IF(BS590="X", TIME(0, 20, 0), 0), IF(BS595="X", TIME(0, 20, 0), 0), IF(BS600="X", TIME(0, 20, 0), 0), IF(BS605="X", TIME(0, 20, 0), 0), IF(BS610="X", TIME(0, 20, 0), 0), IF(BS615="X", TIME(0, 20, 0), 0), IF(BS620="X", TIME(0, 20, 0), 0), IF(BS625="X", TIME(0, 20, 0), 0), IF(BS630="X", TIME(0, 20, 0), 0), IF(BS635="X", TIME(0, 20, 0), 0), IF(BS640="X", TIME(0, 20, 0), 0), IF(BS645="X", TIME(0, 20, 0), 0), IF(BS650="X", TIME(0, 20, 0), 0), IF(BS655="X", TIME(0, 20, 0), 0), IF(BS660="X", TIME(0, 20, 0), 0), IF(BS665="X", TIME(0, 20, 0), 0), IF(BS670="X", TIME(0, 20, 0), 0), IF(BS675="X", TIME(0, 20, 0), 0), IF(BS680="X", TIME(0, 20, 0), 0), IF(BS685="X", TIME(0, 20, 0), 0), IF(BS690="X", TIME(0, 20, 0), 0), IF(BS695="X", TIME(0, 20, 0), 0), IF(BS700="X", TIME(0, 20, 0), 0), IF(BS705="X", TIME(0, 20, 0), 0), IF(BS710="X", TIME(0, 20, 0), 0))</f>
        <v>2.7777777777777776E-2</v>
      </c>
      <c r="BT716" s="20">
        <f t="array" ref="BT716">SUM(IF(BT540="X", TIME(0, 20, 0), 0), IF(BT545="X", TIME(0, 20, 0), 0), IF(BT550="X", TIME(0, 20, 0), 0), IF(BT555="X", TIME(0, 20, 0), 0), IF(BT560="X", TIME(0, 20, 0), 0), IF(BT565="X", TIME(0, 20, 0), 0), IF(BT570="X", TIME(0, 20, 0), 0), IF(BT575="X", TIME(0, 20, 0), 0), IF(BT580="X", TIME(0, 20, 0), 0), IF(BT585="X", TIME(0, 20, 0), 0), IF(BT590="X", TIME(0, 20, 0), 0), IF(BT595="X", TIME(0, 20, 0), 0), IF(BT600="X", TIME(0, 20, 0), 0), IF(BT605="X", TIME(0, 20, 0), 0), IF(BT610="X", TIME(0, 20, 0), 0), IF(BT615="X", TIME(0, 20, 0), 0), IF(BT620="X", TIME(0, 20, 0), 0), IF(BT625="X", TIME(0, 20, 0), 0), IF(BT630="X", TIME(0, 20, 0), 0), IF(BT635="X", TIME(0, 20, 0), 0), IF(BT640="X", TIME(0, 20, 0), 0), IF(BT645="X", TIME(0, 20, 0), 0), IF(BT650="X", TIME(0, 20, 0), 0), IF(BT655="X", TIME(0, 20, 0), 0), IF(BT660="X", TIME(0, 20, 0), 0), IF(BT665="X", TIME(0, 20, 0), 0), IF(BT670="X", TIME(0, 20, 0), 0), IF(BT675="X", TIME(0, 20, 0), 0), IF(BT680="X", TIME(0, 20, 0), 0), IF(BT685="X", TIME(0, 20, 0), 0), IF(BT690="X", TIME(0, 20, 0), 0), IF(BT695="X", TIME(0, 20, 0), 0), IF(BT700="X", TIME(0, 20, 0), 0), IF(BT705="X", TIME(0, 20, 0), 0), IF(BT710="X", TIME(0, 20, 0), 0))</f>
        <v>2.7777777777777776E-2</v>
      </c>
      <c r="BU716" s="20">
        <f t="array" ref="BU716">SUM(IF(BU540="X", TIME(0, 20, 0), 0), IF(BU545="X", TIME(0, 20, 0), 0), IF(BU550="X", TIME(0, 20, 0), 0), IF(BU555="X", TIME(0, 20, 0), 0), IF(BU560="X", TIME(0, 20, 0), 0), IF(BU565="X", TIME(0, 20, 0), 0), IF(BU570="X", TIME(0, 20, 0), 0), IF(BU575="X", TIME(0, 20, 0), 0), IF(BU580="X", TIME(0, 20, 0), 0), IF(BU585="X", TIME(0, 20, 0), 0), IF(BU590="X", TIME(0, 20, 0), 0), IF(BU595="X", TIME(0, 20, 0), 0), IF(BU600="X", TIME(0, 20, 0), 0), IF(BU605="X", TIME(0, 20, 0), 0), IF(BU610="X", TIME(0, 20, 0), 0), IF(BU615="X", TIME(0, 20, 0), 0), IF(BU620="X", TIME(0, 20, 0), 0), IF(BU625="X", TIME(0, 20, 0), 0), IF(BU630="X", TIME(0, 20, 0), 0), IF(BU635="X", TIME(0, 20, 0), 0), IF(BU640="X", TIME(0, 20, 0), 0), IF(BU645="X", TIME(0, 20, 0), 0), IF(BU650="X", TIME(0, 20, 0), 0), IF(BU655="X", TIME(0, 20, 0), 0), IF(BU660="X", TIME(0, 20, 0), 0), IF(BU665="X", TIME(0, 20, 0), 0), IF(BU670="X", TIME(0, 20, 0), 0), IF(BU675="X", TIME(0, 20, 0), 0), IF(BU680="X", TIME(0, 20, 0), 0), IF(BU685="X", TIME(0, 20, 0), 0), IF(BU690="X", TIME(0, 20, 0), 0), IF(BU695="X", TIME(0, 20, 0), 0), IF(BU700="X", TIME(0, 20, 0), 0), IF(BU705="X", TIME(0, 20, 0), 0), IF(BU710="X", TIME(0, 20, 0), 0))</f>
        <v>2.7777777777777776E-2</v>
      </c>
      <c r="BW716" s="20">
        <f t="shared" si="254"/>
        <v>0</v>
      </c>
      <c r="BX716" s="20">
        <f t="shared" si="255"/>
        <v>0</v>
      </c>
      <c r="BY716" s="20">
        <f t="shared" si="256"/>
        <v>0</v>
      </c>
      <c r="BZ716" s="20">
        <f t="shared" si="257"/>
        <v>0</v>
      </c>
      <c r="CA716" s="20">
        <f t="shared" si="258"/>
        <v>0</v>
      </c>
      <c r="CB716" s="20">
        <f t="shared" si="259"/>
        <v>0</v>
      </c>
      <c r="CC716" s="20">
        <f t="shared" si="260"/>
        <v>0</v>
      </c>
      <c r="CD716" s="20">
        <f t="shared" si="261"/>
        <v>0</v>
      </c>
      <c r="CE716" s="20">
        <f t="shared" si="262"/>
        <v>0</v>
      </c>
      <c r="CF716" s="20">
        <f t="shared" si="263"/>
        <v>0</v>
      </c>
      <c r="CG716" s="20">
        <f t="shared" si="264"/>
        <v>0</v>
      </c>
      <c r="CH716" s="20">
        <f t="shared" si="265"/>
        <v>0</v>
      </c>
      <c r="CI716" s="20">
        <f t="shared" si="266"/>
        <v>0</v>
      </c>
      <c r="CJ716" s="20">
        <f t="shared" si="267"/>
        <v>0</v>
      </c>
      <c r="CK716" s="20">
        <f t="shared" si="268"/>
        <v>0</v>
      </c>
      <c r="CL716" s="20">
        <f t="shared" si="269"/>
        <v>0</v>
      </c>
      <c r="CM716" s="20">
        <f t="shared" si="270"/>
        <v>0</v>
      </c>
      <c r="CN716" s="20">
        <f t="shared" si="271"/>
        <v>0</v>
      </c>
      <c r="CO716" s="20">
        <f t="shared" si="272"/>
        <v>0</v>
      </c>
      <c r="CP716" s="20">
        <f t="shared" si="273"/>
        <v>0</v>
      </c>
      <c r="CQ716" s="20">
        <f t="shared" si="274"/>
        <v>0</v>
      </c>
      <c r="CR716" s="20">
        <f t="shared" si="275"/>
        <v>0</v>
      </c>
      <c r="CS716" s="20">
        <f t="shared" si="276"/>
        <v>0</v>
      </c>
      <c r="CT716" s="20">
        <f t="shared" si="277"/>
        <v>0</v>
      </c>
      <c r="CU716" s="20">
        <f t="shared" si="278"/>
        <v>0</v>
      </c>
      <c r="CV716" s="20">
        <f t="shared" si="279"/>
        <v>0</v>
      </c>
      <c r="CW716" s="20">
        <f t="shared" si="280"/>
        <v>0</v>
      </c>
      <c r="CX716" s="20">
        <f t="shared" si="281"/>
        <v>1.3888888888888888E-2</v>
      </c>
      <c r="CY716" s="20">
        <f t="shared" si="282"/>
        <v>1.3888888888888888E-2</v>
      </c>
      <c r="CZ716" s="20">
        <f t="shared" si="283"/>
        <v>2.7777777777777776E-2</v>
      </c>
      <c r="DA716" s="20">
        <f t="shared" si="284"/>
        <v>2.7777777777777776E-2</v>
      </c>
      <c r="DB716" s="20">
        <f t="shared" si="285"/>
        <v>2.7777777777777776E-2</v>
      </c>
      <c r="DC716" s="20">
        <f t="shared" si="286"/>
        <v>4.1666666666666664E-2</v>
      </c>
      <c r="DD716" s="20">
        <f t="shared" si="287"/>
        <v>6.9444444444444448E-2</v>
      </c>
      <c r="DE716" s="20">
        <f t="shared" si="288"/>
        <v>8.3333333333333343E-2</v>
      </c>
      <c r="DF716" s="20">
        <f t="shared" si="289"/>
        <v>0.11111111111111113</v>
      </c>
      <c r="DG716" s="20">
        <f t="shared" si="290"/>
        <v>0.12500000000000003</v>
      </c>
      <c r="DH716" s="20">
        <f t="shared" si="291"/>
        <v>0.18055555555555561</v>
      </c>
      <c r="DI716" s="20">
        <f t="shared" si="292"/>
        <v>0.23611111111111119</v>
      </c>
      <c r="DJ716" s="20">
        <f t="shared" si="293"/>
        <v>0.22222222222222229</v>
      </c>
      <c r="DK716" s="20">
        <f t="shared" si="294"/>
        <v>0.22222222222222229</v>
      </c>
      <c r="DL716" s="20">
        <f t="shared" si="295"/>
        <v>0.2083333333333334</v>
      </c>
      <c r="DM716" s="20">
        <f t="shared" si="296"/>
        <v>0.18055555555555561</v>
      </c>
      <c r="DN716" s="20">
        <f t="shared" si="297"/>
        <v>0.22222222222222229</v>
      </c>
      <c r="DO716" s="20">
        <f t="shared" si="298"/>
        <v>0.23611111111111119</v>
      </c>
      <c r="DP716" s="20">
        <f t="shared" si="299"/>
        <v>0.25000000000000006</v>
      </c>
      <c r="DQ716" s="20">
        <f t="shared" si="300"/>
        <v>0.25000000000000006</v>
      </c>
      <c r="DR716" s="20">
        <f t="shared" si="301"/>
        <v>0.22222222222222229</v>
      </c>
      <c r="DS716" s="20">
        <f t="shared" si="302"/>
        <v>0.16666666666666671</v>
      </c>
      <c r="DT716" s="20">
        <f t="shared" si="303"/>
        <v>0.16666666666666671</v>
      </c>
      <c r="DU716" s="20">
        <f t="shared" si="304"/>
        <v>0.2083333333333334</v>
      </c>
      <c r="DV716" s="20">
        <f t="shared" si="305"/>
        <v>0.2083333333333334</v>
      </c>
      <c r="DW716" s="20">
        <f t="shared" si="306"/>
        <v>0.23611111111111119</v>
      </c>
      <c r="DX716" s="20">
        <f t="shared" si="307"/>
        <v>0.2083333333333334</v>
      </c>
      <c r="DY716" s="20">
        <f t="shared" si="308"/>
        <v>0.2083333333333334</v>
      </c>
      <c r="DZ716" s="20">
        <f t="shared" si="309"/>
        <v>0.1944444444444445</v>
      </c>
      <c r="EA716" s="20">
        <f t="shared" si="310"/>
        <v>0.2083333333333334</v>
      </c>
      <c r="EB716" s="20">
        <f t="shared" si="311"/>
        <v>0.1944444444444445</v>
      </c>
      <c r="EC716" s="20">
        <f t="shared" si="312"/>
        <v>0.16666666666666671</v>
      </c>
      <c r="ED716" s="20">
        <f t="shared" si="313"/>
        <v>0.12500000000000003</v>
      </c>
      <c r="EE716" s="20">
        <f t="shared" si="314"/>
        <v>0.11111111111111113</v>
      </c>
      <c r="EF716" s="20">
        <f t="shared" si="315"/>
        <v>0.11111111111111113</v>
      </c>
      <c r="EG716" s="20">
        <f t="shared" si="316"/>
        <v>0.11111111111111113</v>
      </c>
      <c r="EH716" s="20">
        <f t="shared" si="317"/>
        <v>0.11111111111111113</v>
      </c>
      <c r="EI716" s="20">
        <f t="shared" si="318"/>
        <v>9.7222222222222238E-2</v>
      </c>
      <c r="EJ716" s="20">
        <f t="shared" si="319"/>
        <v>6.9444444444444448E-2</v>
      </c>
      <c r="EK716" s="20">
        <f t="shared" si="320"/>
        <v>1.3888888888888888E-2</v>
      </c>
      <c r="EL716" s="20">
        <f t="shared" si="321"/>
        <v>4.1666666666666664E-2</v>
      </c>
      <c r="EM716" s="20">
        <f t="shared" si="322"/>
        <v>4.1666666666666664E-2</v>
      </c>
      <c r="EN716" s="20">
        <f t="shared" si="323"/>
        <v>2.7777777777777776E-2</v>
      </c>
      <c r="EO716" s="20">
        <f t="shared" si="324"/>
        <v>2.7777777777777776E-2</v>
      </c>
      <c r="EP716" s="20">
        <f t="shared" si="325"/>
        <v>2.7777777777777776E-2</v>
      </c>
    </row>
    <row r="717" spans="1:146" x14ac:dyDescent="0.25">
      <c r="B717" s="20">
        <f t="array" ref="B717">SUM(IF(B541="X", TIME(0, 20, 0), 0), IF(B546="X", TIME(0, 20, 0), 0), IF(B551="X", TIME(0, 20, 0), 0), IF(B556="X", TIME(0, 20, 0), 0), IF(B561="X", TIME(0, 20, 0), 0), IF(B566="X", TIME(0, 20, 0), 0), IF(B571="X", TIME(0, 20, 0), 0), IF(B576="X", TIME(0, 20, 0), 0), IF(B581="X", TIME(0, 20, 0), 0), IF(B586="X", TIME(0, 20, 0), 0), IF(B591="X", TIME(0, 20, 0), 0), IF(B596="X", TIME(0, 20, 0), 0), IF(B601="X", TIME(0, 20, 0), 0), IF(B606="X", TIME(0, 20, 0), 0), IF(B611="X", TIME(0, 20, 0), 0), IF(B616="X", TIME(0, 20, 0), 0), IF(B621="X", TIME(0, 20, 0), 0), IF(B626="X", TIME(0, 20, 0), 0), IF(B631="X", TIME(0, 20, 0), 0), IF(B636="X", TIME(0, 20, 0), 0), IF(B641="X", TIME(0, 20, 0), 0), IF(B646="X", TIME(0, 20, 0), 0), IF(B651="X", TIME(0, 20, 0), 0), IF(B656="X", TIME(0, 20, 0), 0), IF(B661="X", TIME(0, 20, 0), 0), IF(B666="X", TIME(0, 20, 0), 0), IF(B671="X", TIME(0, 20, 0), 0), IF(B676="X", TIME(0, 20, 0), 0), IF(B681="X", TIME(0, 20, 0), 0), IF(B686="X", TIME(0, 20, 0), 0), IF(B691="X", TIME(0, 20, 0), 0), IF(B696="X", TIME(0, 20, 0), 0), IF(B701="X", TIME(0, 20, 0), 0), IF(B706="X", TIME(0, 20, 0), 0), IF(B711="X", TIME(0, 20, 0), 0))</f>
        <v>0</v>
      </c>
      <c r="C717" s="20">
        <f t="array" ref="C717">SUM(IF(C541="X", TIME(0, 20, 0), 0), IF(C546="X", TIME(0, 20, 0), 0), IF(C551="X", TIME(0, 20, 0), 0), IF(C556="X", TIME(0, 20, 0), 0), IF(C561="X", TIME(0, 20, 0), 0), IF(C566="X", TIME(0, 20, 0), 0), IF(C571="X", TIME(0, 20, 0), 0), IF(C576="X", TIME(0, 20, 0), 0), IF(C581="X", TIME(0, 20, 0), 0), IF(C586="X", TIME(0, 20, 0), 0), IF(C591="X", TIME(0, 20, 0), 0), IF(C596="X", TIME(0, 20, 0), 0), IF(C601="X", TIME(0, 20, 0), 0), IF(C606="X", TIME(0, 20, 0), 0), IF(C611="X", TIME(0, 20, 0), 0), IF(C616="X", TIME(0, 20, 0), 0), IF(C621="X", TIME(0, 20, 0), 0), IF(C626="X", TIME(0, 20, 0), 0), IF(C631="X", TIME(0, 20, 0), 0), IF(C636="X", TIME(0, 20, 0), 0), IF(C641="X", TIME(0, 20, 0), 0), IF(C646="X", TIME(0, 20, 0), 0), IF(C651="X", TIME(0, 20, 0), 0), IF(C656="X", TIME(0, 20, 0), 0), IF(C661="X", TIME(0, 20, 0), 0), IF(C666="X", TIME(0, 20, 0), 0), IF(C671="X", TIME(0, 20, 0), 0), IF(C676="X", TIME(0, 20, 0), 0), IF(C681="X", TIME(0, 20, 0), 0), IF(C686="X", TIME(0, 20, 0), 0), IF(C691="X", TIME(0, 20, 0), 0), IF(C696="X", TIME(0, 20, 0), 0), IF(C701="X", TIME(0, 20, 0), 0), IF(C706="X", TIME(0, 20, 0), 0), IF(C711="X", TIME(0, 20, 0), 0))</f>
        <v>0</v>
      </c>
      <c r="D717" s="20">
        <f t="array" ref="D717">SUM(IF(D541="X", TIME(0, 20, 0), 0), IF(D546="X", TIME(0, 20, 0), 0), IF(D551="X", TIME(0, 20, 0), 0), IF(D556="X", TIME(0, 20, 0), 0), IF(D561="X", TIME(0, 20, 0), 0), IF(D566="X", TIME(0, 20, 0), 0), IF(D571="X", TIME(0, 20, 0), 0), IF(D576="X", TIME(0, 20, 0), 0), IF(D581="X", TIME(0, 20, 0), 0), IF(D586="X", TIME(0, 20, 0), 0), IF(D591="X", TIME(0, 20, 0), 0), IF(D596="X", TIME(0, 20, 0), 0), IF(D601="X", TIME(0, 20, 0), 0), IF(D606="X", TIME(0, 20, 0), 0), IF(D611="X", TIME(0, 20, 0), 0), IF(D616="X", TIME(0, 20, 0), 0), IF(D621="X", TIME(0, 20, 0), 0), IF(D626="X", TIME(0, 20, 0), 0), IF(D631="X", TIME(0, 20, 0), 0), IF(D636="X", TIME(0, 20, 0), 0), IF(D641="X", TIME(0, 20, 0), 0), IF(D646="X", TIME(0, 20, 0), 0), IF(D651="X", TIME(0, 20, 0), 0), IF(D656="X", TIME(0, 20, 0), 0), IF(D661="X", TIME(0, 20, 0), 0), IF(D666="X", TIME(0, 20, 0), 0), IF(D671="X", TIME(0, 20, 0), 0), IF(D676="X", TIME(0, 20, 0), 0), IF(D681="X", TIME(0, 20, 0), 0), IF(D686="X", TIME(0, 20, 0), 0), IF(D691="X", TIME(0, 20, 0), 0), IF(D696="X", TIME(0, 20, 0), 0), IF(D701="X", TIME(0, 20, 0), 0), IF(D706="X", TIME(0, 20, 0), 0), IF(D711="X", TIME(0, 20, 0), 0))</f>
        <v>0</v>
      </c>
      <c r="E717" s="20">
        <f t="array" ref="E717">SUM(IF(E541="X", TIME(0, 20, 0), 0), IF(E546="X", TIME(0, 20, 0), 0), IF(E551="X", TIME(0, 20, 0), 0), IF(E556="X", TIME(0, 20, 0), 0), IF(E561="X", TIME(0, 20, 0), 0), IF(E566="X", TIME(0, 20, 0), 0), IF(E571="X", TIME(0, 20, 0), 0), IF(E576="X", TIME(0, 20, 0), 0), IF(E581="X", TIME(0, 20, 0), 0), IF(E586="X", TIME(0, 20, 0), 0), IF(E591="X", TIME(0, 20, 0), 0), IF(E596="X", TIME(0, 20, 0), 0), IF(E601="X", TIME(0, 20, 0), 0), IF(E606="X", TIME(0, 20, 0), 0), IF(E611="X", TIME(0, 20, 0), 0), IF(E616="X", TIME(0, 20, 0), 0), IF(E621="X", TIME(0, 20, 0), 0), IF(E626="X", TIME(0, 20, 0), 0), IF(E631="X", TIME(0, 20, 0), 0), IF(E636="X", TIME(0, 20, 0), 0), IF(E641="X", TIME(0, 20, 0), 0), IF(E646="X", TIME(0, 20, 0), 0), IF(E651="X", TIME(0, 20, 0), 0), IF(E656="X", TIME(0, 20, 0), 0), IF(E661="X", TIME(0, 20, 0), 0), IF(E666="X", TIME(0, 20, 0), 0), IF(E671="X", TIME(0, 20, 0), 0), IF(E676="X", TIME(0, 20, 0), 0), IF(E681="X", TIME(0, 20, 0), 0), IF(E686="X", TIME(0, 20, 0), 0), IF(E691="X", TIME(0, 20, 0), 0), IF(E696="X", TIME(0, 20, 0), 0), IF(E701="X", TIME(0, 20, 0), 0), IF(E706="X", TIME(0, 20, 0), 0), IF(E711="X", TIME(0, 20, 0), 0))</f>
        <v>0</v>
      </c>
      <c r="F717" s="20">
        <f t="array" ref="F717">SUM(IF(F541="X", TIME(0, 20, 0), 0), IF(F546="X", TIME(0, 20, 0), 0), IF(F551="X", TIME(0, 20, 0), 0), IF(F556="X", TIME(0, 20, 0), 0), IF(F561="X", TIME(0, 20, 0), 0), IF(F566="X", TIME(0, 20, 0), 0), IF(F571="X", TIME(0, 20, 0), 0), IF(F576="X", TIME(0, 20, 0), 0), IF(F581="X", TIME(0, 20, 0), 0), IF(F586="X", TIME(0, 20, 0), 0), IF(F591="X", TIME(0, 20, 0), 0), IF(F596="X", TIME(0, 20, 0), 0), IF(F601="X", TIME(0, 20, 0), 0), IF(F606="X", TIME(0, 20, 0), 0), IF(F611="X", TIME(0, 20, 0), 0), IF(F616="X", TIME(0, 20, 0), 0), IF(F621="X", TIME(0, 20, 0), 0), IF(F626="X", TIME(0, 20, 0), 0), IF(F631="X", TIME(0, 20, 0), 0), IF(F636="X", TIME(0, 20, 0), 0), IF(F641="X", TIME(0, 20, 0), 0), IF(F646="X", TIME(0, 20, 0), 0), IF(F651="X", TIME(0, 20, 0), 0), IF(F656="X", TIME(0, 20, 0), 0), IF(F661="X", TIME(0, 20, 0), 0), IF(F666="X", TIME(0, 20, 0), 0), IF(F671="X", TIME(0, 20, 0), 0), IF(F676="X", TIME(0, 20, 0), 0), IF(F681="X", TIME(0, 20, 0), 0), IF(F686="X", TIME(0, 20, 0), 0), IF(F691="X", TIME(0, 20, 0), 0), IF(F696="X", TIME(0, 20, 0), 0), IF(F701="X", TIME(0, 20, 0), 0), IF(F706="X", TIME(0, 20, 0), 0), IF(F711="X", TIME(0, 20, 0), 0))</f>
        <v>0</v>
      </c>
      <c r="G717" s="20">
        <f t="array" ref="G717">SUM(IF(G541="X", TIME(0, 20, 0), 0), IF(G546="X", TIME(0, 20, 0), 0), IF(G551="X", TIME(0, 20, 0), 0), IF(G556="X", TIME(0, 20, 0), 0), IF(G561="X", TIME(0, 20, 0), 0), IF(G566="X", TIME(0, 20, 0), 0), IF(G571="X", TIME(0, 20, 0), 0), IF(G576="X", TIME(0, 20, 0), 0), IF(G581="X", TIME(0, 20, 0), 0), IF(G586="X", TIME(0, 20, 0), 0), IF(G591="X", TIME(0, 20, 0), 0), IF(G596="X", TIME(0, 20, 0), 0), IF(G601="X", TIME(0, 20, 0), 0), IF(G606="X", TIME(0, 20, 0), 0), IF(G611="X", TIME(0, 20, 0), 0), IF(G616="X", TIME(0, 20, 0), 0), IF(G621="X", TIME(0, 20, 0), 0), IF(G626="X", TIME(0, 20, 0), 0), IF(G631="X", TIME(0, 20, 0), 0), IF(G636="X", TIME(0, 20, 0), 0), IF(G641="X", TIME(0, 20, 0), 0), IF(G646="X", TIME(0, 20, 0), 0), IF(G651="X", TIME(0, 20, 0), 0), IF(G656="X", TIME(0, 20, 0), 0), IF(G661="X", TIME(0, 20, 0), 0), IF(G666="X", TIME(0, 20, 0), 0), IF(G671="X", TIME(0, 20, 0), 0), IF(G676="X", TIME(0, 20, 0), 0), IF(G681="X", TIME(0, 20, 0), 0), IF(G686="X", TIME(0, 20, 0), 0), IF(G691="X", TIME(0, 20, 0), 0), IF(G696="X", TIME(0, 20, 0), 0), IF(G701="X", TIME(0, 20, 0), 0), IF(G706="X", TIME(0, 20, 0), 0), IF(G711="X", TIME(0, 20, 0), 0))</f>
        <v>0</v>
      </c>
      <c r="H717" s="20">
        <f t="array" ref="H717">SUM(IF(H541="X", TIME(0, 20, 0), 0), IF(H546="X", TIME(0, 20, 0), 0), IF(H551="X", TIME(0, 20, 0), 0), IF(H556="X", TIME(0, 20, 0), 0), IF(H561="X", TIME(0, 20, 0), 0), IF(H566="X", TIME(0, 20, 0), 0), IF(H571="X", TIME(0, 20, 0), 0), IF(H576="X", TIME(0, 20, 0), 0), IF(H581="X", TIME(0, 20, 0), 0), IF(H586="X", TIME(0, 20, 0), 0), IF(H591="X", TIME(0, 20, 0), 0), IF(H596="X", TIME(0, 20, 0), 0), IF(H601="X", TIME(0, 20, 0), 0), IF(H606="X", TIME(0, 20, 0), 0), IF(H611="X", TIME(0, 20, 0), 0), IF(H616="X", TIME(0, 20, 0), 0), IF(H621="X", TIME(0, 20, 0), 0), IF(H626="X", TIME(0, 20, 0), 0), IF(H631="X", TIME(0, 20, 0), 0), IF(H636="X", TIME(0, 20, 0), 0), IF(H641="X", TIME(0, 20, 0), 0), IF(H646="X", TIME(0, 20, 0), 0), IF(H651="X", TIME(0, 20, 0), 0), IF(H656="X", TIME(0, 20, 0), 0), IF(H661="X", TIME(0, 20, 0), 0), IF(H666="X", TIME(0, 20, 0), 0), IF(H671="X", TIME(0, 20, 0), 0), IF(H676="X", TIME(0, 20, 0), 0), IF(H681="X", TIME(0, 20, 0), 0), IF(H686="X", TIME(0, 20, 0), 0), IF(H691="X", TIME(0, 20, 0), 0), IF(H696="X", TIME(0, 20, 0), 0), IF(H701="X", TIME(0, 20, 0), 0), IF(H706="X", TIME(0, 20, 0), 0), IF(H711="X", TIME(0, 20, 0), 0))</f>
        <v>0</v>
      </c>
      <c r="I717" s="20">
        <f t="array" ref="I717">SUM(IF(I541="X", TIME(0, 20, 0), 0), IF(I546="X", TIME(0, 20, 0), 0), IF(I551="X", TIME(0, 20, 0), 0), IF(I556="X", TIME(0, 20, 0), 0), IF(I561="X", TIME(0, 20, 0), 0), IF(I566="X", TIME(0, 20, 0), 0), IF(I571="X", TIME(0, 20, 0), 0), IF(I576="X", TIME(0, 20, 0), 0), IF(I581="X", TIME(0, 20, 0), 0), IF(I586="X", TIME(0, 20, 0), 0), IF(I591="X", TIME(0, 20, 0), 0), IF(I596="X", TIME(0, 20, 0), 0), IF(I601="X", TIME(0, 20, 0), 0), IF(I606="X", TIME(0, 20, 0), 0), IF(I611="X", TIME(0, 20, 0), 0), IF(I616="X", TIME(0, 20, 0), 0), IF(I621="X", TIME(0, 20, 0), 0), IF(I626="X", TIME(0, 20, 0), 0), IF(I631="X", TIME(0, 20, 0), 0), IF(I636="X", TIME(0, 20, 0), 0), IF(I641="X", TIME(0, 20, 0), 0), IF(I646="X", TIME(0, 20, 0), 0), IF(I651="X", TIME(0, 20, 0), 0), IF(I656="X", TIME(0, 20, 0), 0), IF(I661="X", TIME(0, 20, 0), 0), IF(I666="X", TIME(0, 20, 0), 0), IF(I671="X", TIME(0, 20, 0), 0), IF(I676="X", TIME(0, 20, 0), 0), IF(I681="X", TIME(0, 20, 0), 0), IF(I686="X", TIME(0, 20, 0), 0), IF(I691="X", TIME(0, 20, 0), 0), IF(I696="X", TIME(0, 20, 0), 0), IF(I701="X", TIME(0, 20, 0), 0), IF(I706="X", TIME(0, 20, 0), 0), IF(I711="X", TIME(0, 20, 0), 0))</f>
        <v>0</v>
      </c>
      <c r="J717" s="20">
        <f t="array" ref="J717">SUM(IF(J541="X", TIME(0, 20, 0), 0), IF(J546="X", TIME(0, 20, 0), 0), IF(J551="X", TIME(0, 20, 0), 0), IF(J556="X", TIME(0, 20, 0), 0), IF(J561="X", TIME(0, 20, 0), 0), IF(J566="X", TIME(0, 20, 0), 0), IF(J571="X", TIME(0, 20, 0), 0), IF(J576="X", TIME(0, 20, 0), 0), IF(J581="X", TIME(0, 20, 0), 0), IF(J586="X", TIME(0, 20, 0), 0), IF(J591="X", TIME(0, 20, 0), 0), IF(J596="X", TIME(0, 20, 0), 0), IF(J601="X", TIME(0, 20, 0), 0), IF(J606="X", TIME(0, 20, 0), 0), IF(J611="X", TIME(0, 20, 0), 0), IF(J616="X", TIME(0, 20, 0), 0), IF(J621="X", TIME(0, 20, 0), 0), IF(J626="X", TIME(0, 20, 0), 0), IF(J631="X", TIME(0, 20, 0), 0), IF(J636="X", TIME(0, 20, 0), 0), IF(J641="X", TIME(0, 20, 0), 0), IF(J646="X", TIME(0, 20, 0), 0), IF(J651="X", TIME(0, 20, 0), 0), IF(J656="X", TIME(0, 20, 0), 0), IF(J661="X", TIME(0, 20, 0), 0), IF(J666="X", TIME(0, 20, 0), 0), IF(J671="X", TIME(0, 20, 0), 0), IF(J676="X", TIME(0, 20, 0), 0), IF(J681="X", TIME(0, 20, 0), 0), IF(J686="X", TIME(0, 20, 0), 0), IF(J691="X", TIME(0, 20, 0), 0), IF(J696="X", TIME(0, 20, 0), 0), IF(J701="X", TIME(0, 20, 0), 0), IF(J706="X", TIME(0, 20, 0), 0), IF(J711="X", TIME(0, 20, 0), 0))</f>
        <v>0</v>
      </c>
      <c r="K717" s="20">
        <f t="array" ref="K717">SUM(IF(K541="X", TIME(0, 20, 0), 0), IF(K546="X", TIME(0, 20, 0), 0), IF(K551="X", TIME(0, 20, 0), 0), IF(K556="X", TIME(0, 20, 0), 0), IF(K561="X", TIME(0, 20, 0), 0), IF(K566="X", TIME(0, 20, 0), 0), IF(K571="X", TIME(0, 20, 0), 0), IF(K576="X", TIME(0, 20, 0), 0), IF(K581="X", TIME(0, 20, 0), 0), IF(K586="X", TIME(0, 20, 0), 0), IF(K591="X", TIME(0, 20, 0), 0), IF(K596="X", TIME(0, 20, 0), 0), IF(K601="X", TIME(0, 20, 0), 0), IF(K606="X", TIME(0, 20, 0), 0), IF(K611="X", TIME(0, 20, 0), 0), IF(K616="X", TIME(0, 20, 0), 0), IF(K621="X", TIME(0, 20, 0), 0), IF(K626="X", TIME(0, 20, 0), 0), IF(K631="X", TIME(0, 20, 0), 0), IF(K636="X", TIME(0, 20, 0), 0), IF(K641="X", TIME(0, 20, 0), 0), IF(K646="X", TIME(0, 20, 0), 0), IF(K651="X", TIME(0, 20, 0), 0), IF(K656="X", TIME(0, 20, 0), 0), IF(K661="X", TIME(0, 20, 0), 0), IF(K666="X", TIME(0, 20, 0), 0), IF(K671="X", TIME(0, 20, 0), 0), IF(K676="X", TIME(0, 20, 0), 0), IF(K681="X", TIME(0, 20, 0), 0), IF(K686="X", TIME(0, 20, 0), 0), IF(K691="X", TIME(0, 20, 0), 0), IF(K696="X", TIME(0, 20, 0), 0), IF(K701="X", TIME(0, 20, 0), 0), IF(K706="X", TIME(0, 20, 0), 0), IF(K711="X", TIME(0, 20, 0), 0))</f>
        <v>0</v>
      </c>
      <c r="L717" s="20">
        <f t="array" ref="L717">SUM(IF(L541="X", TIME(0, 20, 0), 0), IF(L546="X", TIME(0, 20, 0), 0), IF(L551="X", TIME(0, 20, 0), 0), IF(L556="X", TIME(0, 20, 0), 0), IF(L561="X", TIME(0, 20, 0), 0), IF(L566="X", TIME(0, 20, 0), 0), IF(L571="X", TIME(0, 20, 0), 0), IF(L576="X", TIME(0, 20, 0), 0), IF(L581="X", TIME(0, 20, 0), 0), IF(L586="X", TIME(0, 20, 0), 0), IF(L591="X", TIME(0, 20, 0), 0), IF(L596="X", TIME(0, 20, 0), 0), IF(L601="X", TIME(0, 20, 0), 0), IF(L606="X", TIME(0, 20, 0), 0), IF(L611="X", TIME(0, 20, 0), 0), IF(L616="X", TIME(0, 20, 0), 0), IF(L621="X", TIME(0, 20, 0), 0), IF(L626="X", TIME(0, 20, 0), 0), IF(L631="X", TIME(0, 20, 0), 0), IF(L636="X", TIME(0, 20, 0), 0), IF(L641="X", TIME(0, 20, 0), 0), IF(L646="X", TIME(0, 20, 0), 0), IF(L651="X", TIME(0, 20, 0), 0), IF(L656="X", TIME(0, 20, 0), 0), IF(L661="X", TIME(0, 20, 0), 0), IF(L666="X", TIME(0, 20, 0), 0), IF(L671="X", TIME(0, 20, 0), 0), IF(L676="X", TIME(0, 20, 0), 0), IF(L681="X", TIME(0, 20, 0), 0), IF(L686="X", TIME(0, 20, 0), 0), IF(L691="X", TIME(0, 20, 0), 0), IF(L696="X", TIME(0, 20, 0), 0), IF(L701="X", TIME(0, 20, 0), 0), IF(L706="X", TIME(0, 20, 0), 0), IF(L711="X", TIME(0, 20, 0), 0))</f>
        <v>0</v>
      </c>
      <c r="M717" s="20">
        <f t="array" ref="M717">SUM(IF(M541="X", TIME(0, 20, 0), 0), IF(M546="X", TIME(0, 20, 0), 0), IF(M551="X", TIME(0, 20, 0), 0), IF(M556="X", TIME(0, 20, 0), 0), IF(M561="X", TIME(0, 20, 0), 0), IF(M566="X", TIME(0, 20, 0), 0), IF(M571="X", TIME(0, 20, 0), 0), IF(M576="X", TIME(0, 20, 0), 0), IF(M581="X", TIME(0, 20, 0), 0), IF(M586="X", TIME(0, 20, 0), 0), IF(M591="X", TIME(0, 20, 0), 0), IF(M596="X", TIME(0, 20, 0), 0), IF(M601="X", TIME(0, 20, 0), 0), IF(M606="X", TIME(0, 20, 0), 0), IF(M611="X", TIME(0, 20, 0), 0), IF(M616="X", TIME(0, 20, 0), 0), IF(M621="X", TIME(0, 20, 0), 0), IF(M626="X", TIME(0, 20, 0), 0), IF(M631="X", TIME(0, 20, 0), 0), IF(M636="X", TIME(0, 20, 0), 0), IF(M641="X", TIME(0, 20, 0), 0), IF(M646="X", TIME(0, 20, 0), 0), IF(M651="X", TIME(0, 20, 0), 0), IF(M656="X", TIME(0, 20, 0), 0), IF(M661="X", TIME(0, 20, 0), 0), IF(M666="X", TIME(0, 20, 0), 0), IF(M671="X", TIME(0, 20, 0), 0), IF(M676="X", TIME(0, 20, 0), 0), IF(M681="X", TIME(0, 20, 0), 0), IF(M686="X", TIME(0, 20, 0), 0), IF(M691="X", TIME(0, 20, 0), 0), IF(M696="X", TIME(0, 20, 0), 0), IF(M701="X", TIME(0, 20, 0), 0), IF(M706="X", TIME(0, 20, 0), 0), IF(M711="X", TIME(0, 20, 0), 0))</f>
        <v>0</v>
      </c>
      <c r="N717" s="20">
        <f t="array" ref="N717">SUM(IF(N541="X", TIME(0, 20, 0), 0), IF(N546="X", TIME(0, 20, 0), 0), IF(N551="X", TIME(0, 20, 0), 0), IF(N556="X", TIME(0, 20, 0), 0), IF(N561="X", TIME(0, 20, 0), 0), IF(N566="X", TIME(0, 20, 0), 0), IF(N571="X", TIME(0, 20, 0), 0), IF(N576="X", TIME(0, 20, 0), 0), IF(N581="X", TIME(0, 20, 0), 0), IF(N586="X", TIME(0, 20, 0), 0), IF(N591="X", TIME(0, 20, 0), 0), IF(N596="X", TIME(0, 20, 0), 0), IF(N601="X", TIME(0, 20, 0), 0), IF(N606="X", TIME(0, 20, 0), 0), IF(N611="X", TIME(0, 20, 0), 0), IF(N616="X", TIME(0, 20, 0), 0), IF(N621="X", TIME(0, 20, 0), 0), IF(N626="X", TIME(0, 20, 0), 0), IF(N631="X", TIME(0, 20, 0), 0), IF(N636="X", TIME(0, 20, 0), 0), IF(N641="X", TIME(0, 20, 0), 0), IF(N646="X", TIME(0, 20, 0), 0), IF(N651="X", TIME(0, 20, 0), 0), IF(N656="X", TIME(0, 20, 0), 0), IF(N661="X", TIME(0, 20, 0), 0), IF(N666="X", TIME(0, 20, 0), 0), IF(N671="X", TIME(0, 20, 0), 0), IF(N676="X", TIME(0, 20, 0), 0), IF(N681="X", TIME(0, 20, 0), 0), IF(N686="X", TIME(0, 20, 0), 0), IF(N691="X", TIME(0, 20, 0), 0), IF(N696="X", TIME(0, 20, 0), 0), IF(N701="X", TIME(0, 20, 0), 0), IF(N706="X", TIME(0, 20, 0), 0), IF(N711="X", TIME(0, 20, 0), 0))</f>
        <v>0</v>
      </c>
      <c r="O717" s="20">
        <f t="array" ref="O717">SUM(IF(O541="X", TIME(0, 20, 0), 0), IF(O546="X", TIME(0, 20, 0), 0), IF(O551="X", TIME(0, 20, 0), 0), IF(O556="X", TIME(0, 20, 0), 0), IF(O561="X", TIME(0, 20, 0), 0), IF(O566="X", TIME(0, 20, 0), 0), IF(O571="X", TIME(0, 20, 0), 0), IF(O576="X", TIME(0, 20, 0), 0), IF(O581="X", TIME(0, 20, 0), 0), IF(O586="X", TIME(0, 20, 0), 0), IF(O591="X", TIME(0, 20, 0), 0), IF(O596="X", TIME(0, 20, 0), 0), IF(O601="X", TIME(0, 20, 0), 0), IF(O606="X", TIME(0, 20, 0), 0), IF(O611="X", TIME(0, 20, 0), 0), IF(O616="X", TIME(0, 20, 0), 0), IF(O621="X", TIME(0, 20, 0), 0), IF(O626="X", TIME(0, 20, 0), 0), IF(O631="X", TIME(0, 20, 0), 0), IF(O636="X", TIME(0, 20, 0), 0), IF(O641="X", TIME(0, 20, 0), 0), IF(O646="X", TIME(0, 20, 0), 0), IF(O651="X", TIME(0, 20, 0), 0), IF(O656="X", TIME(0, 20, 0), 0), IF(O661="X", TIME(0, 20, 0), 0), IF(O666="X", TIME(0, 20, 0), 0), IF(O671="X", TIME(0, 20, 0), 0), IF(O676="X", TIME(0, 20, 0), 0), IF(O681="X", TIME(0, 20, 0), 0), IF(O686="X", TIME(0, 20, 0), 0), IF(O691="X", TIME(0, 20, 0), 0), IF(O696="X", TIME(0, 20, 0), 0), IF(O701="X", TIME(0, 20, 0), 0), IF(O706="X", TIME(0, 20, 0), 0), IF(O711="X", TIME(0, 20, 0), 0))</f>
        <v>0</v>
      </c>
      <c r="P717" s="20">
        <f t="array" ref="P717">SUM(IF(P541="X", TIME(0, 20, 0), 0), IF(P546="X", TIME(0, 20, 0), 0), IF(P551="X", TIME(0, 20, 0), 0), IF(P556="X", TIME(0, 20, 0), 0), IF(P561="X", TIME(0, 20, 0), 0), IF(P566="X", TIME(0, 20, 0), 0), IF(P571="X", TIME(0, 20, 0), 0), IF(P576="X", TIME(0, 20, 0), 0), IF(P581="X", TIME(0, 20, 0), 0), IF(P586="X", TIME(0, 20, 0), 0), IF(P591="X", TIME(0, 20, 0), 0), IF(P596="X", TIME(0, 20, 0), 0), IF(P601="X", TIME(0, 20, 0), 0), IF(P606="X", TIME(0, 20, 0), 0), IF(P611="X", TIME(0, 20, 0), 0), IF(P616="X", TIME(0, 20, 0), 0), IF(P621="X", TIME(0, 20, 0), 0), IF(P626="X", TIME(0, 20, 0), 0), IF(P631="X", TIME(0, 20, 0), 0), IF(P636="X", TIME(0, 20, 0), 0), IF(P641="X", TIME(0, 20, 0), 0), IF(P646="X", TIME(0, 20, 0), 0), IF(P651="X", TIME(0, 20, 0), 0), IF(P656="X", TIME(0, 20, 0), 0), IF(P661="X", TIME(0, 20, 0), 0), IF(P666="X", TIME(0, 20, 0), 0), IF(P671="X", TIME(0, 20, 0), 0), IF(P676="X", TIME(0, 20, 0), 0), IF(P681="X", TIME(0, 20, 0), 0), IF(P686="X", TIME(0, 20, 0), 0), IF(P691="X", TIME(0, 20, 0), 0), IF(P696="X", TIME(0, 20, 0), 0), IF(P701="X", TIME(0, 20, 0), 0), IF(P706="X", TIME(0, 20, 0), 0), IF(P711="X", TIME(0, 20, 0), 0))</f>
        <v>0</v>
      </c>
      <c r="Q717" s="20">
        <f t="array" ref="Q717">SUM(IF(Q541="X", TIME(0, 20, 0), 0), IF(Q546="X", TIME(0, 20, 0), 0), IF(Q551="X", TIME(0, 20, 0), 0), IF(Q556="X", TIME(0, 20, 0), 0), IF(Q561="X", TIME(0, 20, 0), 0), IF(Q566="X", TIME(0, 20, 0), 0), IF(Q571="X", TIME(0, 20, 0), 0), IF(Q576="X", TIME(0, 20, 0), 0), IF(Q581="X", TIME(0, 20, 0), 0), IF(Q586="X", TIME(0, 20, 0), 0), IF(Q591="X", TIME(0, 20, 0), 0), IF(Q596="X", TIME(0, 20, 0), 0), IF(Q601="X", TIME(0, 20, 0), 0), IF(Q606="X", TIME(0, 20, 0), 0), IF(Q611="X", TIME(0, 20, 0), 0), IF(Q616="X", TIME(0, 20, 0), 0), IF(Q621="X", TIME(0, 20, 0), 0), IF(Q626="X", TIME(0, 20, 0), 0), IF(Q631="X", TIME(0, 20, 0), 0), IF(Q636="X", TIME(0, 20, 0), 0), IF(Q641="X", TIME(0, 20, 0), 0), IF(Q646="X", TIME(0, 20, 0), 0), IF(Q651="X", TIME(0, 20, 0), 0), IF(Q656="X", TIME(0, 20, 0), 0), IF(Q661="X", TIME(0, 20, 0), 0), IF(Q666="X", TIME(0, 20, 0), 0), IF(Q671="X", TIME(0, 20, 0), 0), IF(Q676="X", TIME(0, 20, 0), 0), IF(Q681="X", TIME(0, 20, 0), 0), IF(Q686="X", TIME(0, 20, 0), 0), IF(Q691="X", TIME(0, 20, 0), 0), IF(Q696="X", TIME(0, 20, 0), 0), IF(Q701="X", TIME(0, 20, 0), 0), IF(Q706="X", TIME(0, 20, 0), 0), IF(Q711="X", TIME(0, 20, 0), 0))</f>
        <v>0</v>
      </c>
      <c r="R717" s="20">
        <f t="array" ref="R717">SUM(IF(R541="X", TIME(0, 20, 0), 0), IF(R546="X", TIME(0, 20, 0), 0), IF(R551="X", TIME(0, 20, 0), 0), IF(R556="X", TIME(0, 20, 0), 0), IF(R561="X", TIME(0, 20, 0), 0), IF(R566="X", TIME(0, 20, 0), 0), IF(R571="X", TIME(0, 20, 0), 0), IF(R576="X", TIME(0, 20, 0), 0), IF(R581="X", TIME(0, 20, 0), 0), IF(R586="X", TIME(0, 20, 0), 0), IF(R591="X", TIME(0, 20, 0), 0), IF(R596="X", TIME(0, 20, 0), 0), IF(R601="X", TIME(0, 20, 0), 0), IF(R606="X", TIME(0, 20, 0), 0), IF(R611="X", TIME(0, 20, 0), 0), IF(R616="X", TIME(0, 20, 0), 0), IF(R621="X", TIME(0, 20, 0), 0), IF(R626="X", TIME(0, 20, 0), 0), IF(R631="X", TIME(0, 20, 0), 0), IF(R636="X", TIME(0, 20, 0), 0), IF(R641="X", TIME(0, 20, 0), 0), IF(R646="X", TIME(0, 20, 0), 0), IF(R651="X", TIME(0, 20, 0), 0), IF(R656="X", TIME(0, 20, 0), 0), IF(R661="X", TIME(0, 20, 0), 0), IF(R666="X", TIME(0, 20, 0), 0), IF(R671="X", TIME(0, 20, 0), 0), IF(R676="X", TIME(0, 20, 0), 0), IF(R681="X", TIME(0, 20, 0), 0), IF(R686="X", TIME(0, 20, 0), 0), IF(R691="X", TIME(0, 20, 0), 0), IF(R696="X", TIME(0, 20, 0), 0), IF(R701="X", TIME(0, 20, 0), 0), IF(R706="X", TIME(0, 20, 0), 0), IF(R711="X", TIME(0, 20, 0), 0))</f>
        <v>1.3888888888888888E-2</v>
      </c>
      <c r="S717" s="20">
        <f t="array" ref="S717">SUM(IF(S541="X", TIME(0, 20, 0), 0), IF(S546="X", TIME(0, 20, 0), 0), IF(S551="X", TIME(0, 20, 0), 0), IF(S556="X", TIME(0, 20, 0), 0), IF(S561="X", TIME(0, 20, 0), 0), IF(S566="X", TIME(0, 20, 0), 0), IF(S571="X", TIME(0, 20, 0), 0), IF(S576="X", TIME(0, 20, 0), 0), IF(S581="X", TIME(0, 20, 0), 0), IF(S586="X", TIME(0, 20, 0), 0), IF(S591="X", TIME(0, 20, 0), 0), IF(S596="X", TIME(0, 20, 0), 0), IF(S601="X", TIME(0, 20, 0), 0), IF(S606="X", TIME(0, 20, 0), 0), IF(S611="X", TIME(0, 20, 0), 0), IF(S616="X", TIME(0, 20, 0), 0), IF(S621="X", TIME(0, 20, 0), 0), IF(S626="X", TIME(0, 20, 0), 0), IF(S631="X", TIME(0, 20, 0), 0), IF(S636="X", TIME(0, 20, 0), 0), IF(S641="X", TIME(0, 20, 0), 0), IF(S646="X", TIME(0, 20, 0), 0), IF(S651="X", TIME(0, 20, 0), 0), IF(S656="X", TIME(0, 20, 0), 0), IF(S661="X", TIME(0, 20, 0), 0), IF(S666="X", TIME(0, 20, 0), 0), IF(S671="X", TIME(0, 20, 0), 0), IF(S676="X", TIME(0, 20, 0), 0), IF(S681="X", TIME(0, 20, 0), 0), IF(S686="X", TIME(0, 20, 0), 0), IF(S691="X", TIME(0, 20, 0), 0), IF(S696="X", TIME(0, 20, 0), 0), IF(S701="X", TIME(0, 20, 0), 0), IF(S706="X", TIME(0, 20, 0), 0), IF(S711="X", TIME(0, 20, 0), 0))</f>
        <v>1.3888888888888888E-2</v>
      </c>
      <c r="T717" s="20">
        <f t="array" ref="T717">SUM(IF(T541="X", TIME(0, 20, 0), 0), IF(T546="X", TIME(0, 20, 0), 0), IF(T551="X", TIME(0, 20, 0), 0), IF(T556="X", TIME(0, 20, 0), 0), IF(T561="X", TIME(0, 20, 0), 0), IF(T566="X", TIME(0, 20, 0), 0), IF(T571="X", TIME(0, 20, 0), 0), IF(T576="X", TIME(0, 20, 0), 0), IF(T581="X", TIME(0, 20, 0), 0), IF(T586="X", TIME(0, 20, 0), 0), IF(T591="X", TIME(0, 20, 0), 0), IF(T596="X", TIME(0, 20, 0), 0), IF(T601="X", TIME(0, 20, 0), 0), IF(T606="X", TIME(0, 20, 0), 0), IF(T611="X", TIME(0, 20, 0), 0), IF(T616="X", TIME(0, 20, 0), 0), IF(T621="X", TIME(0, 20, 0), 0), IF(T626="X", TIME(0, 20, 0), 0), IF(T631="X", TIME(0, 20, 0), 0), IF(T636="X", TIME(0, 20, 0), 0), IF(T641="X", TIME(0, 20, 0), 0), IF(T646="X", TIME(0, 20, 0), 0), IF(T651="X", TIME(0, 20, 0), 0), IF(T656="X", TIME(0, 20, 0), 0), IF(T661="X", TIME(0, 20, 0), 0), IF(T666="X", TIME(0, 20, 0), 0), IF(T671="X", TIME(0, 20, 0), 0), IF(T676="X", TIME(0, 20, 0), 0), IF(T681="X", TIME(0, 20, 0), 0), IF(T686="X", TIME(0, 20, 0), 0), IF(T691="X", TIME(0, 20, 0), 0), IF(T696="X", TIME(0, 20, 0), 0), IF(T701="X", TIME(0, 20, 0), 0), IF(T706="X", TIME(0, 20, 0), 0), IF(T711="X", TIME(0, 20, 0), 0))</f>
        <v>0</v>
      </c>
      <c r="U717" s="20">
        <f t="array" ref="U717">SUM(IF(U541="X", TIME(0, 20, 0), 0), IF(U546="X", TIME(0, 20, 0), 0), IF(U551="X", TIME(0, 20, 0), 0), IF(U556="X", TIME(0, 20, 0), 0), IF(U561="X", TIME(0, 20, 0), 0), IF(U566="X", TIME(0, 20, 0), 0), IF(U571="X", TIME(0, 20, 0), 0), IF(U576="X", TIME(0, 20, 0), 0), IF(U581="X", TIME(0, 20, 0), 0), IF(U586="X", TIME(0, 20, 0), 0), IF(U591="X", TIME(0, 20, 0), 0), IF(U596="X", TIME(0, 20, 0), 0), IF(U601="X", TIME(0, 20, 0), 0), IF(U606="X", TIME(0, 20, 0), 0), IF(U611="X", TIME(0, 20, 0), 0), IF(U616="X", TIME(0, 20, 0), 0), IF(U621="X", TIME(0, 20, 0), 0), IF(U626="X", TIME(0, 20, 0), 0), IF(U631="X", TIME(0, 20, 0), 0), IF(U636="X", TIME(0, 20, 0), 0), IF(U641="X", TIME(0, 20, 0), 0), IF(U646="X", TIME(0, 20, 0), 0), IF(U651="X", TIME(0, 20, 0), 0), IF(U656="X", TIME(0, 20, 0), 0), IF(U661="X", TIME(0, 20, 0), 0), IF(U666="X", TIME(0, 20, 0), 0), IF(U671="X", TIME(0, 20, 0), 0), IF(U676="X", TIME(0, 20, 0), 0), IF(U681="X", TIME(0, 20, 0), 0), IF(U686="X", TIME(0, 20, 0), 0), IF(U691="X", TIME(0, 20, 0), 0), IF(U696="X", TIME(0, 20, 0), 0), IF(U701="X", TIME(0, 20, 0), 0), IF(U706="X", TIME(0, 20, 0), 0), IF(U711="X", TIME(0, 20, 0), 0))</f>
        <v>0</v>
      </c>
      <c r="V717" s="20">
        <f t="array" ref="V717">SUM(IF(V541="X", TIME(0, 20, 0), 0), IF(V546="X", TIME(0, 20, 0), 0), IF(V551="X", TIME(0, 20, 0), 0), IF(V556="X", TIME(0, 20, 0), 0), IF(V561="X", TIME(0, 20, 0), 0), IF(V566="X", TIME(0, 20, 0), 0), IF(V571="X", TIME(0, 20, 0), 0), IF(V576="X", TIME(0, 20, 0), 0), IF(V581="X", TIME(0, 20, 0), 0), IF(V586="X", TIME(0, 20, 0), 0), IF(V591="X", TIME(0, 20, 0), 0), IF(V596="X", TIME(0, 20, 0), 0), IF(V601="X", TIME(0, 20, 0), 0), IF(V606="X", TIME(0, 20, 0), 0), IF(V611="X", TIME(0, 20, 0), 0), IF(V616="X", TIME(0, 20, 0), 0), IF(V621="X", TIME(0, 20, 0), 0), IF(V626="X", TIME(0, 20, 0), 0), IF(V631="X", TIME(0, 20, 0), 0), IF(V636="X", TIME(0, 20, 0), 0), IF(V641="X", TIME(0, 20, 0), 0), IF(V646="X", TIME(0, 20, 0), 0), IF(V651="X", TIME(0, 20, 0), 0), IF(V656="X", TIME(0, 20, 0), 0), IF(V661="X", TIME(0, 20, 0), 0), IF(V666="X", TIME(0, 20, 0), 0), IF(V671="X", TIME(0, 20, 0), 0), IF(V676="X", TIME(0, 20, 0), 0), IF(V681="X", TIME(0, 20, 0), 0), IF(V686="X", TIME(0, 20, 0), 0), IF(V691="X", TIME(0, 20, 0), 0), IF(V696="X", TIME(0, 20, 0), 0), IF(V701="X", TIME(0, 20, 0), 0), IF(V706="X", TIME(0, 20, 0), 0), IF(V711="X", TIME(0, 20, 0), 0))</f>
        <v>0</v>
      </c>
      <c r="W717" s="20">
        <f t="array" ref="W717">SUM(IF(W541="X", TIME(0, 20, 0), 0), IF(W546="X", TIME(0, 20, 0), 0), IF(W551="X", TIME(0, 20, 0), 0), IF(W556="X", TIME(0, 20, 0), 0), IF(W561="X", TIME(0, 20, 0), 0), IF(W566="X", TIME(0, 20, 0), 0), IF(W571="X", TIME(0, 20, 0), 0), IF(W576="X", TIME(0, 20, 0), 0), IF(W581="X", TIME(0, 20, 0), 0), IF(W586="X", TIME(0, 20, 0), 0), IF(W591="X", TIME(0, 20, 0), 0), IF(W596="X", TIME(0, 20, 0), 0), IF(W601="X", TIME(0, 20, 0), 0), IF(W606="X", TIME(0, 20, 0), 0), IF(W611="X", TIME(0, 20, 0), 0), IF(W616="X", TIME(0, 20, 0), 0), IF(W621="X", TIME(0, 20, 0), 0), IF(W626="X", TIME(0, 20, 0), 0), IF(W631="X", TIME(0, 20, 0), 0), IF(W636="X", TIME(0, 20, 0), 0), IF(W641="X", TIME(0, 20, 0), 0), IF(W646="X", TIME(0, 20, 0), 0), IF(W651="X", TIME(0, 20, 0), 0), IF(W656="X", TIME(0, 20, 0), 0), IF(W661="X", TIME(0, 20, 0), 0), IF(W666="X", TIME(0, 20, 0), 0), IF(W671="X", TIME(0, 20, 0), 0), IF(W676="X", TIME(0, 20, 0), 0), IF(W681="X", TIME(0, 20, 0), 0), IF(W686="X", TIME(0, 20, 0), 0), IF(W691="X", TIME(0, 20, 0), 0), IF(W696="X", TIME(0, 20, 0), 0), IF(W701="X", TIME(0, 20, 0), 0), IF(W706="X", TIME(0, 20, 0), 0), IF(W711="X", TIME(0, 20, 0), 0))</f>
        <v>0</v>
      </c>
      <c r="X717" s="20">
        <f t="array" ref="X717">SUM(IF(X541="X", TIME(0, 20, 0), 0), IF(X546="X", TIME(0, 20, 0), 0), IF(X551="X", TIME(0, 20, 0), 0), IF(X556="X", TIME(0, 20, 0), 0), IF(X561="X", TIME(0, 20, 0), 0), IF(X566="X", TIME(0, 20, 0), 0), IF(X571="X", TIME(0, 20, 0), 0), IF(X576="X", TIME(0, 20, 0), 0), IF(X581="X", TIME(0, 20, 0), 0), IF(X586="X", TIME(0, 20, 0), 0), IF(X591="X", TIME(0, 20, 0), 0), IF(X596="X", TIME(0, 20, 0), 0), IF(X601="X", TIME(0, 20, 0), 0), IF(X606="X", TIME(0, 20, 0), 0), IF(X611="X", TIME(0, 20, 0), 0), IF(X616="X", TIME(0, 20, 0), 0), IF(X621="X", TIME(0, 20, 0), 0), IF(X626="X", TIME(0, 20, 0), 0), IF(X631="X", TIME(0, 20, 0), 0), IF(X636="X", TIME(0, 20, 0), 0), IF(X641="X", TIME(0, 20, 0), 0), IF(X646="X", TIME(0, 20, 0), 0), IF(X651="X", TIME(0, 20, 0), 0), IF(X656="X", TIME(0, 20, 0), 0), IF(X661="X", TIME(0, 20, 0), 0), IF(X666="X", TIME(0, 20, 0), 0), IF(X671="X", TIME(0, 20, 0), 0), IF(X676="X", TIME(0, 20, 0), 0), IF(X681="X", TIME(0, 20, 0), 0), IF(X686="X", TIME(0, 20, 0), 0), IF(X691="X", TIME(0, 20, 0), 0), IF(X696="X", TIME(0, 20, 0), 0), IF(X701="X", TIME(0, 20, 0), 0), IF(X706="X", TIME(0, 20, 0), 0), IF(X711="X", TIME(0, 20, 0), 0))</f>
        <v>0</v>
      </c>
      <c r="Y717" s="20">
        <f t="array" ref="Y717">SUM(IF(Y541="X", TIME(0, 20, 0), 0), IF(Y546="X", TIME(0, 20, 0), 0), IF(Y551="X", TIME(0, 20, 0), 0), IF(Y556="X", TIME(0, 20, 0), 0), IF(Y561="X", TIME(0, 20, 0), 0), IF(Y566="X", TIME(0, 20, 0), 0), IF(Y571="X", TIME(0, 20, 0), 0), IF(Y576="X", TIME(0, 20, 0), 0), IF(Y581="X", TIME(0, 20, 0), 0), IF(Y586="X", TIME(0, 20, 0), 0), IF(Y591="X", TIME(0, 20, 0), 0), IF(Y596="X", TIME(0, 20, 0), 0), IF(Y601="X", TIME(0, 20, 0), 0), IF(Y606="X", TIME(0, 20, 0), 0), IF(Y611="X", TIME(0, 20, 0), 0), IF(Y616="X", TIME(0, 20, 0), 0), IF(Y621="X", TIME(0, 20, 0), 0), IF(Y626="X", TIME(0, 20, 0), 0), IF(Y631="X", TIME(0, 20, 0), 0), IF(Y636="X", TIME(0, 20, 0), 0), IF(Y641="X", TIME(0, 20, 0), 0), IF(Y646="X", TIME(0, 20, 0), 0), IF(Y651="X", TIME(0, 20, 0), 0), IF(Y656="X", TIME(0, 20, 0), 0), IF(Y661="X", TIME(0, 20, 0), 0), IF(Y666="X", TIME(0, 20, 0), 0), IF(Y671="X", TIME(0, 20, 0), 0), IF(Y676="X", TIME(0, 20, 0), 0), IF(Y681="X", TIME(0, 20, 0), 0), IF(Y686="X", TIME(0, 20, 0), 0), IF(Y691="X", TIME(0, 20, 0), 0), IF(Y696="X", TIME(0, 20, 0), 0), IF(Y701="X", TIME(0, 20, 0), 0), IF(Y706="X", TIME(0, 20, 0), 0), IF(Y711="X", TIME(0, 20, 0), 0))</f>
        <v>0</v>
      </c>
      <c r="Z717" s="20">
        <f t="array" ref="Z717">SUM(IF(Z541="X", TIME(0, 20, 0), 0), IF(Z546="X", TIME(0, 20, 0), 0), IF(Z551="X", TIME(0, 20, 0), 0), IF(Z556="X", TIME(0, 20, 0), 0), IF(Z561="X", TIME(0, 20, 0), 0), IF(Z566="X", TIME(0, 20, 0), 0), IF(Z571="X", TIME(0, 20, 0), 0), IF(Z576="X", TIME(0, 20, 0), 0), IF(Z581="X", TIME(0, 20, 0), 0), IF(Z586="X", TIME(0, 20, 0), 0), IF(Z591="X", TIME(0, 20, 0), 0), IF(Z596="X", TIME(0, 20, 0), 0), IF(Z601="X", TIME(0, 20, 0), 0), IF(Z606="X", TIME(0, 20, 0), 0), IF(Z611="X", TIME(0, 20, 0), 0), IF(Z616="X", TIME(0, 20, 0), 0), IF(Z621="X", TIME(0, 20, 0), 0), IF(Z626="X", TIME(0, 20, 0), 0), IF(Z631="X", TIME(0, 20, 0), 0), IF(Z636="X", TIME(0, 20, 0), 0), IF(Z641="X", TIME(0, 20, 0), 0), IF(Z646="X", TIME(0, 20, 0), 0), IF(Z651="X", TIME(0, 20, 0), 0), IF(Z656="X", TIME(0, 20, 0), 0), IF(Z661="X", TIME(0, 20, 0), 0), IF(Z666="X", TIME(0, 20, 0), 0), IF(Z671="X", TIME(0, 20, 0), 0), IF(Z676="X", TIME(0, 20, 0), 0), IF(Z681="X", TIME(0, 20, 0), 0), IF(Z686="X", TIME(0, 20, 0), 0), IF(Z691="X", TIME(0, 20, 0), 0), IF(Z696="X", TIME(0, 20, 0), 0), IF(Z701="X", TIME(0, 20, 0), 0), IF(Z706="X", TIME(0, 20, 0), 0), IF(Z711="X", TIME(0, 20, 0), 0))</f>
        <v>2.7777777777777776E-2</v>
      </c>
      <c r="AA717" s="20">
        <f t="array" ref="AA717">SUM(IF(AA541="X", TIME(0, 20, 0), 0), IF(AA546="X", TIME(0, 20, 0), 0), IF(AA551="X", TIME(0, 20, 0), 0), IF(AA556="X", TIME(0, 20, 0), 0), IF(AA561="X", TIME(0, 20, 0), 0), IF(AA566="X", TIME(0, 20, 0), 0), IF(AA571="X", TIME(0, 20, 0), 0), IF(AA576="X", TIME(0, 20, 0), 0), IF(AA581="X", TIME(0, 20, 0), 0), IF(AA586="X", TIME(0, 20, 0), 0), IF(AA591="X", TIME(0, 20, 0), 0), IF(AA596="X", TIME(0, 20, 0), 0), IF(AA601="X", TIME(0, 20, 0), 0), IF(AA606="X", TIME(0, 20, 0), 0), IF(AA611="X", TIME(0, 20, 0), 0), IF(AA616="X", TIME(0, 20, 0), 0), IF(AA621="X", TIME(0, 20, 0), 0), IF(AA626="X", TIME(0, 20, 0), 0), IF(AA631="X", TIME(0, 20, 0), 0), IF(AA636="X", TIME(0, 20, 0), 0), IF(AA641="X", TIME(0, 20, 0), 0), IF(AA646="X", TIME(0, 20, 0), 0), IF(AA651="X", TIME(0, 20, 0), 0), IF(AA656="X", TIME(0, 20, 0), 0), IF(AA661="X", TIME(0, 20, 0), 0), IF(AA666="X", TIME(0, 20, 0), 0), IF(AA671="X", TIME(0, 20, 0), 0), IF(AA676="X", TIME(0, 20, 0), 0), IF(AA681="X", TIME(0, 20, 0), 0), IF(AA686="X", TIME(0, 20, 0), 0), IF(AA691="X", TIME(0, 20, 0), 0), IF(AA696="X", TIME(0, 20, 0), 0), IF(AA701="X", TIME(0, 20, 0), 0), IF(AA706="X", TIME(0, 20, 0), 0), IF(AA711="X", TIME(0, 20, 0), 0))</f>
        <v>2.7777777777777776E-2</v>
      </c>
      <c r="AB717" s="20">
        <f t="array" ref="AB717">SUM(IF(AB541="X", TIME(0, 20, 0), 0), IF(AB546="X", TIME(0, 20, 0), 0), IF(AB551="X", TIME(0, 20, 0), 0), IF(AB556="X", TIME(0, 20, 0), 0), IF(AB561="X", TIME(0, 20, 0), 0), IF(AB566="X", TIME(0, 20, 0), 0), IF(AB571="X", TIME(0, 20, 0), 0), IF(AB576="X", TIME(0, 20, 0), 0), IF(AB581="X", TIME(0, 20, 0), 0), IF(AB586="X", TIME(0, 20, 0), 0), IF(AB591="X", TIME(0, 20, 0), 0), IF(AB596="X", TIME(0, 20, 0), 0), IF(AB601="X", TIME(0, 20, 0), 0), IF(AB606="X", TIME(0, 20, 0), 0), IF(AB611="X", TIME(0, 20, 0), 0), IF(AB616="X", TIME(0, 20, 0), 0), IF(AB621="X", TIME(0, 20, 0), 0), IF(AB626="X", TIME(0, 20, 0), 0), IF(AB631="X", TIME(0, 20, 0), 0), IF(AB636="X", TIME(0, 20, 0), 0), IF(AB641="X", TIME(0, 20, 0), 0), IF(AB646="X", TIME(0, 20, 0), 0), IF(AB651="X", TIME(0, 20, 0), 0), IF(AB656="X", TIME(0, 20, 0), 0), IF(AB661="X", TIME(0, 20, 0), 0), IF(AB666="X", TIME(0, 20, 0), 0), IF(AB671="X", TIME(0, 20, 0), 0), IF(AB676="X", TIME(0, 20, 0), 0), IF(AB681="X", TIME(0, 20, 0), 0), IF(AB686="X", TIME(0, 20, 0), 0), IF(AB691="X", TIME(0, 20, 0), 0), IF(AB696="X", TIME(0, 20, 0), 0), IF(AB701="X", TIME(0, 20, 0), 0), IF(AB706="X", TIME(0, 20, 0), 0), IF(AB711="X", TIME(0, 20, 0), 0))</f>
        <v>2.7777777777777776E-2</v>
      </c>
      <c r="AC717" s="20">
        <f t="array" ref="AC717">SUM(IF(AC541="X", TIME(0, 20, 0), 0), IF(AC546="X", TIME(0, 20, 0), 0), IF(AC551="X", TIME(0, 20, 0), 0), IF(AC556="X", TIME(0, 20, 0), 0), IF(AC561="X", TIME(0, 20, 0), 0), IF(AC566="X", TIME(0, 20, 0), 0), IF(AC571="X", TIME(0, 20, 0), 0), IF(AC576="X", TIME(0, 20, 0), 0), IF(AC581="X", TIME(0, 20, 0), 0), IF(AC586="X", TIME(0, 20, 0), 0), IF(AC591="X", TIME(0, 20, 0), 0), IF(AC596="X", TIME(0, 20, 0), 0), IF(AC601="X", TIME(0, 20, 0), 0), IF(AC606="X", TIME(0, 20, 0), 0), IF(AC611="X", TIME(0, 20, 0), 0), IF(AC616="X", TIME(0, 20, 0), 0), IF(AC621="X", TIME(0, 20, 0), 0), IF(AC626="X", TIME(0, 20, 0), 0), IF(AC631="X", TIME(0, 20, 0), 0), IF(AC636="X", TIME(0, 20, 0), 0), IF(AC641="X", TIME(0, 20, 0), 0), IF(AC646="X", TIME(0, 20, 0), 0), IF(AC651="X", TIME(0, 20, 0), 0), IF(AC656="X", TIME(0, 20, 0), 0), IF(AC661="X", TIME(0, 20, 0), 0), IF(AC666="X", TIME(0, 20, 0), 0), IF(AC671="X", TIME(0, 20, 0), 0), IF(AC676="X", TIME(0, 20, 0), 0), IF(AC681="X", TIME(0, 20, 0), 0), IF(AC686="X", TIME(0, 20, 0), 0), IF(AC691="X", TIME(0, 20, 0), 0), IF(AC696="X", TIME(0, 20, 0), 0), IF(AC701="X", TIME(0, 20, 0), 0), IF(AC706="X", TIME(0, 20, 0), 0), IF(AC711="X", TIME(0, 20, 0), 0))</f>
        <v>1.3888888888888888E-2</v>
      </c>
      <c r="AD717" s="20">
        <f t="array" ref="AD717">SUM(IF(AD541="X", TIME(0, 20, 0), 0), IF(AD546="X", TIME(0, 20, 0), 0), IF(AD551="X", TIME(0, 20, 0), 0), IF(AD556="X", TIME(0, 20, 0), 0), IF(AD561="X", TIME(0, 20, 0), 0), IF(AD566="X", TIME(0, 20, 0), 0), IF(AD571="X", TIME(0, 20, 0), 0), IF(AD576="X", TIME(0, 20, 0), 0), IF(AD581="X", TIME(0, 20, 0), 0), IF(AD586="X", TIME(0, 20, 0), 0), IF(AD591="X", TIME(0, 20, 0), 0), IF(AD596="X", TIME(0, 20, 0), 0), IF(AD601="X", TIME(0, 20, 0), 0), IF(AD606="X", TIME(0, 20, 0), 0), IF(AD611="X", TIME(0, 20, 0), 0), IF(AD616="X", TIME(0, 20, 0), 0), IF(AD621="X", TIME(0, 20, 0), 0), IF(AD626="X", TIME(0, 20, 0), 0), IF(AD631="X", TIME(0, 20, 0), 0), IF(AD636="X", TIME(0, 20, 0), 0), IF(AD641="X", TIME(0, 20, 0), 0), IF(AD646="X", TIME(0, 20, 0), 0), IF(AD651="X", TIME(0, 20, 0), 0), IF(AD656="X", TIME(0, 20, 0), 0), IF(AD661="X", TIME(0, 20, 0), 0), IF(AD666="X", TIME(0, 20, 0), 0), IF(AD671="X", TIME(0, 20, 0), 0), IF(AD676="X", TIME(0, 20, 0), 0), IF(AD681="X", TIME(0, 20, 0), 0), IF(AD686="X", TIME(0, 20, 0), 0), IF(AD691="X", TIME(0, 20, 0), 0), IF(AD696="X", TIME(0, 20, 0), 0), IF(AD701="X", TIME(0, 20, 0), 0), IF(AD706="X", TIME(0, 20, 0), 0), IF(AD711="X", TIME(0, 20, 0), 0))</f>
        <v>1.3888888888888888E-2</v>
      </c>
      <c r="AE717" s="20">
        <f t="array" ref="AE717">SUM(IF(AE541="X", TIME(0, 20, 0), 0), IF(AE546="X", TIME(0, 20, 0), 0), IF(AE551="X", TIME(0, 20, 0), 0), IF(AE556="X", TIME(0, 20, 0), 0), IF(AE561="X", TIME(0, 20, 0), 0), IF(AE566="X", TIME(0, 20, 0), 0), IF(AE571="X", TIME(0, 20, 0), 0), IF(AE576="X", TIME(0, 20, 0), 0), IF(AE581="X", TIME(0, 20, 0), 0), IF(AE586="X", TIME(0, 20, 0), 0), IF(AE591="X", TIME(0, 20, 0), 0), IF(AE596="X", TIME(0, 20, 0), 0), IF(AE601="X", TIME(0, 20, 0), 0), IF(AE606="X", TIME(0, 20, 0), 0), IF(AE611="X", TIME(0, 20, 0), 0), IF(AE616="X", TIME(0, 20, 0), 0), IF(AE621="X", TIME(0, 20, 0), 0), IF(AE626="X", TIME(0, 20, 0), 0), IF(AE631="X", TIME(0, 20, 0), 0), IF(AE636="X", TIME(0, 20, 0), 0), IF(AE641="X", TIME(0, 20, 0), 0), IF(AE646="X", TIME(0, 20, 0), 0), IF(AE651="X", TIME(0, 20, 0), 0), IF(AE656="X", TIME(0, 20, 0), 0), IF(AE661="X", TIME(0, 20, 0), 0), IF(AE666="X", TIME(0, 20, 0), 0), IF(AE671="X", TIME(0, 20, 0), 0), IF(AE676="X", TIME(0, 20, 0), 0), IF(AE681="X", TIME(0, 20, 0), 0), IF(AE686="X", TIME(0, 20, 0), 0), IF(AE691="X", TIME(0, 20, 0), 0), IF(AE696="X", TIME(0, 20, 0), 0), IF(AE701="X", TIME(0, 20, 0), 0), IF(AE706="X", TIME(0, 20, 0), 0), IF(AE711="X", TIME(0, 20, 0), 0))</f>
        <v>2.7777777777777776E-2</v>
      </c>
      <c r="AF717" s="20">
        <f t="array" ref="AF717">SUM(IF(AF541="X", TIME(0, 20, 0), 0), IF(AF546="X", TIME(0, 20, 0), 0), IF(AF551="X", TIME(0, 20, 0), 0), IF(AF556="X", TIME(0, 20, 0), 0), IF(AF561="X", TIME(0, 20, 0), 0), IF(AF566="X", TIME(0, 20, 0), 0), IF(AF571="X", TIME(0, 20, 0), 0), IF(AF576="X", TIME(0, 20, 0), 0), IF(AF581="X", TIME(0, 20, 0), 0), IF(AF586="X", TIME(0, 20, 0), 0), IF(AF591="X", TIME(0, 20, 0), 0), IF(AF596="X", TIME(0, 20, 0), 0), IF(AF601="X", TIME(0, 20, 0), 0), IF(AF606="X", TIME(0, 20, 0), 0), IF(AF611="X", TIME(0, 20, 0), 0), IF(AF616="X", TIME(0, 20, 0), 0), IF(AF621="X", TIME(0, 20, 0), 0), IF(AF626="X", TIME(0, 20, 0), 0), IF(AF631="X", TIME(0, 20, 0), 0), IF(AF636="X", TIME(0, 20, 0), 0), IF(AF641="X", TIME(0, 20, 0), 0), IF(AF646="X", TIME(0, 20, 0), 0), IF(AF651="X", TIME(0, 20, 0), 0), IF(AF656="X", TIME(0, 20, 0), 0), IF(AF661="X", TIME(0, 20, 0), 0), IF(AF666="X", TIME(0, 20, 0), 0), IF(AF671="X", TIME(0, 20, 0), 0), IF(AF676="X", TIME(0, 20, 0), 0), IF(AF681="X", TIME(0, 20, 0), 0), IF(AF686="X", TIME(0, 20, 0), 0), IF(AF691="X", TIME(0, 20, 0), 0), IF(AF696="X", TIME(0, 20, 0), 0), IF(AF701="X", TIME(0, 20, 0), 0), IF(AF706="X", TIME(0, 20, 0), 0), IF(AF711="X", TIME(0, 20, 0), 0))</f>
        <v>2.7777777777777776E-2</v>
      </c>
      <c r="AG717" s="20">
        <f t="array" ref="AG717">SUM(IF(AG541="X", TIME(0, 20, 0), 0), IF(AG546="X", TIME(0, 20, 0), 0), IF(AG551="X", TIME(0, 20, 0), 0), IF(AG556="X", TIME(0, 20, 0), 0), IF(AG561="X", TIME(0, 20, 0), 0), IF(AG566="X", TIME(0, 20, 0), 0), IF(AG571="X", TIME(0, 20, 0), 0), IF(AG576="X", TIME(0, 20, 0), 0), IF(AG581="X", TIME(0, 20, 0), 0), IF(AG586="X", TIME(0, 20, 0), 0), IF(AG591="X", TIME(0, 20, 0), 0), IF(AG596="X", TIME(0, 20, 0), 0), IF(AG601="X", TIME(0, 20, 0), 0), IF(AG606="X", TIME(0, 20, 0), 0), IF(AG611="X", TIME(0, 20, 0), 0), IF(AG616="X", TIME(0, 20, 0), 0), IF(AG621="X", TIME(0, 20, 0), 0), IF(AG626="X", TIME(0, 20, 0), 0), IF(AG631="X", TIME(0, 20, 0), 0), IF(AG636="X", TIME(0, 20, 0), 0), IF(AG641="X", TIME(0, 20, 0), 0), IF(AG646="X", TIME(0, 20, 0), 0), IF(AG651="X", TIME(0, 20, 0), 0), IF(AG656="X", TIME(0, 20, 0), 0), IF(AG661="X", TIME(0, 20, 0), 0), IF(AG666="X", TIME(0, 20, 0), 0), IF(AG671="X", TIME(0, 20, 0), 0), IF(AG676="X", TIME(0, 20, 0), 0), IF(AG681="X", TIME(0, 20, 0), 0), IF(AG686="X", TIME(0, 20, 0), 0), IF(AG691="X", TIME(0, 20, 0), 0), IF(AG696="X", TIME(0, 20, 0), 0), IF(AG701="X", TIME(0, 20, 0), 0), IF(AG706="X", TIME(0, 20, 0), 0), IF(AG711="X", TIME(0, 20, 0), 0))</f>
        <v>0</v>
      </c>
      <c r="AH717" s="20">
        <f t="array" ref="AH717">SUM(IF(AH541="X", TIME(0, 20, 0), 0), IF(AH546="X", TIME(0, 20, 0), 0), IF(AH551="X", TIME(0, 20, 0), 0), IF(AH556="X", TIME(0, 20, 0), 0), IF(AH561="X", TIME(0, 20, 0), 0), IF(AH566="X", TIME(0, 20, 0), 0), IF(AH571="X", TIME(0, 20, 0), 0), IF(AH576="X", TIME(0, 20, 0), 0), IF(AH581="X", TIME(0, 20, 0), 0), IF(AH586="X", TIME(0, 20, 0), 0), IF(AH591="X", TIME(0, 20, 0), 0), IF(AH596="X", TIME(0, 20, 0), 0), IF(AH601="X", TIME(0, 20, 0), 0), IF(AH606="X", TIME(0, 20, 0), 0), IF(AH611="X", TIME(0, 20, 0), 0), IF(AH616="X", TIME(0, 20, 0), 0), IF(AH621="X", TIME(0, 20, 0), 0), IF(AH626="X", TIME(0, 20, 0), 0), IF(AH631="X", TIME(0, 20, 0), 0), IF(AH636="X", TIME(0, 20, 0), 0), IF(AH641="X", TIME(0, 20, 0), 0), IF(AH646="X", TIME(0, 20, 0), 0), IF(AH651="X", TIME(0, 20, 0), 0), IF(AH656="X", TIME(0, 20, 0), 0), IF(AH661="X", TIME(0, 20, 0), 0), IF(AH666="X", TIME(0, 20, 0), 0), IF(AH671="X", TIME(0, 20, 0), 0), IF(AH676="X", TIME(0, 20, 0), 0), IF(AH681="X", TIME(0, 20, 0), 0), IF(AH686="X", TIME(0, 20, 0), 0), IF(AH691="X", TIME(0, 20, 0), 0), IF(AH696="X", TIME(0, 20, 0), 0), IF(AH701="X", TIME(0, 20, 0), 0), IF(AH706="X", TIME(0, 20, 0), 0), IF(AH711="X", TIME(0, 20, 0), 0))</f>
        <v>1.3888888888888888E-2</v>
      </c>
      <c r="AI717" s="20">
        <f t="array" ref="AI717">SUM(IF(AI541="X", TIME(0, 20, 0), 0), IF(AI546="X", TIME(0, 20, 0), 0), IF(AI551="X", TIME(0, 20, 0), 0), IF(AI556="X", TIME(0, 20, 0), 0), IF(AI561="X", TIME(0, 20, 0), 0), IF(AI566="X", TIME(0, 20, 0), 0), IF(AI571="X", TIME(0, 20, 0), 0), IF(AI576="X", TIME(0, 20, 0), 0), IF(AI581="X", TIME(0, 20, 0), 0), IF(AI586="X", TIME(0, 20, 0), 0), IF(AI591="X", TIME(0, 20, 0), 0), IF(AI596="X", TIME(0, 20, 0), 0), IF(AI601="X", TIME(0, 20, 0), 0), IF(AI606="X", TIME(0, 20, 0), 0), IF(AI611="X", TIME(0, 20, 0), 0), IF(AI616="X", TIME(0, 20, 0), 0), IF(AI621="X", TIME(0, 20, 0), 0), IF(AI626="X", TIME(0, 20, 0), 0), IF(AI631="X", TIME(0, 20, 0), 0), IF(AI636="X", TIME(0, 20, 0), 0), IF(AI641="X", TIME(0, 20, 0), 0), IF(AI646="X", TIME(0, 20, 0), 0), IF(AI651="X", TIME(0, 20, 0), 0), IF(AI656="X", TIME(0, 20, 0), 0), IF(AI661="X", TIME(0, 20, 0), 0), IF(AI666="X", TIME(0, 20, 0), 0), IF(AI671="X", TIME(0, 20, 0), 0), IF(AI676="X", TIME(0, 20, 0), 0), IF(AI681="X", TIME(0, 20, 0), 0), IF(AI686="X", TIME(0, 20, 0), 0), IF(AI691="X", TIME(0, 20, 0), 0), IF(AI696="X", TIME(0, 20, 0), 0), IF(AI701="X", TIME(0, 20, 0), 0), IF(AI706="X", TIME(0, 20, 0), 0), IF(AI711="X", TIME(0, 20, 0), 0))</f>
        <v>4.1666666666666664E-2</v>
      </c>
      <c r="AJ717" s="20">
        <f t="array" ref="AJ717">SUM(IF(AJ541="X", TIME(0, 20, 0), 0), IF(AJ546="X", TIME(0, 20, 0), 0), IF(AJ551="X", TIME(0, 20, 0), 0), IF(AJ556="X", TIME(0, 20, 0), 0), IF(AJ561="X", TIME(0, 20, 0), 0), IF(AJ566="X", TIME(0, 20, 0), 0), IF(AJ571="X", TIME(0, 20, 0), 0), IF(AJ576="X", TIME(0, 20, 0), 0), IF(AJ581="X", TIME(0, 20, 0), 0), IF(AJ586="X", TIME(0, 20, 0), 0), IF(AJ591="X", TIME(0, 20, 0), 0), IF(AJ596="X", TIME(0, 20, 0), 0), IF(AJ601="X", TIME(0, 20, 0), 0), IF(AJ606="X", TIME(0, 20, 0), 0), IF(AJ611="X", TIME(0, 20, 0), 0), IF(AJ616="X", TIME(0, 20, 0), 0), IF(AJ621="X", TIME(0, 20, 0), 0), IF(AJ626="X", TIME(0, 20, 0), 0), IF(AJ631="X", TIME(0, 20, 0), 0), IF(AJ636="X", TIME(0, 20, 0), 0), IF(AJ641="X", TIME(0, 20, 0), 0), IF(AJ646="X", TIME(0, 20, 0), 0), IF(AJ651="X", TIME(0, 20, 0), 0), IF(AJ656="X", TIME(0, 20, 0), 0), IF(AJ661="X", TIME(0, 20, 0), 0), IF(AJ666="X", TIME(0, 20, 0), 0), IF(AJ671="X", TIME(0, 20, 0), 0), IF(AJ676="X", TIME(0, 20, 0), 0), IF(AJ681="X", TIME(0, 20, 0), 0), IF(AJ686="X", TIME(0, 20, 0), 0), IF(AJ691="X", TIME(0, 20, 0), 0), IF(AJ696="X", TIME(0, 20, 0), 0), IF(AJ701="X", TIME(0, 20, 0), 0), IF(AJ706="X", TIME(0, 20, 0), 0), IF(AJ711="X", TIME(0, 20, 0), 0))</f>
        <v>5.5555555555555552E-2</v>
      </c>
      <c r="AK717" s="20">
        <f t="array" ref="AK717">SUM(IF(AK541="X", TIME(0, 20, 0), 0), IF(AK546="X", TIME(0, 20, 0), 0), IF(AK551="X", TIME(0, 20, 0), 0), IF(AK556="X", TIME(0, 20, 0), 0), IF(AK561="X", TIME(0, 20, 0), 0), IF(AK566="X", TIME(0, 20, 0), 0), IF(AK571="X", TIME(0, 20, 0), 0), IF(AK576="X", TIME(0, 20, 0), 0), IF(AK581="X", TIME(0, 20, 0), 0), IF(AK586="X", TIME(0, 20, 0), 0), IF(AK591="X", TIME(0, 20, 0), 0), IF(AK596="X", TIME(0, 20, 0), 0), IF(AK601="X", TIME(0, 20, 0), 0), IF(AK606="X", TIME(0, 20, 0), 0), IF(AK611="X", TIME(0, 20, 0), 0), IF(AK616="X", TIME(0, 20, 0), 0), IF(AK621="X", TIME(0, 20, 0), 0), IF(AK626="X", TIME(0, 20, 0), 0), IF(AK631="X", TIME(0, 20, 0), 0), IF(AK636="X", TIME(0, 20, 0), 0), IF(AK641="X", TIME(0, 20, 0), 0), IF(AK646="X", TIME(0, 20, 0), 0), IF(AK651="X", TIME(0, 20, 0), 0), IF(AK656="X", TIME(0, 20, 0), 0), IF(AK661="X", TIME(0, 20, 0), 0), IF(AK666="X", TIME(0, 20, 0), 0), IF(AK671="X", TIME(0, 20, 0), 0), IF(AK676="X", TIME(0, 20, 0), 0), IF(AK681="X", TIME(0, 20, 0), 0), IF(AK686="X", TIME(0, 20, 0), 0), IF(AK691="X", TIME(0, 20, 0), 0), IF(AK696="X", TIME(0, 20, 0), 0), IF(AK701="X", TIME(0, 20, 0), 0), IF(AK706="X", TIME(0, 20, 0), 0), IF(AK711="X", TIME(0, 20, 0), 0))</f>
        <v>4.1666666666666664E-2</v>
      </c>
      <c r="AL717" s="20">
        <f t="array" ref="AL717">SUM(IF(AL541="X", TIME(0, 20, 0), 0), IF(AL546="X", TIME(0, 20, 0), 0), IF(AL551="X", TIME(0, 20, 0), 0), IF(AL556="X", TIME(0, 20, 0), 0), IF(AL561="X", TIME(0, 20, 0), 0), IF(AL566="X", TIME(0, 20, 0), 0), IF(AL571="X", TIME(0, 20, 0), 0), IF(AL576="X", TIME(0, 20, 0), 0), IF(AL581="X", TIME(0, 20, 0), 0), IF(AL586="X", TIME(0, 20, 0), 0), IF(AL591="X", TIME(0, 20, 0), 0), IF(AL596="X", TIME(0, 20, 0), 0), IF(AL601="X", TIME(0, 20, 0), 0), IF(AL606="X", TIME(0, 20, 0), 0), IF(AL611="X", TIME(0, 20, 0), 0), IF(AL616="X", TIME(0, 20, 0), 0), IF(AL621="X", TIME(0, 20, 0), 0), IF(AL626="X", TIME(0, 20, 0), 0), IF(AL631="X", TIME(0, 20, 0), 0), IF(AL636="X", TIME(0, 20, 0), 0), IF(AL641="X", TIME(0, 20, 0), 0), IF(AL646="X", TIME(0, 20, 0), 0), IF(AL651="X", TIME(0, 20, 0), 0), IF(AL656="X", TIME(0, 20, 0), 0), IF(AL661="X", TIME(0, 20, 0), 0), IF(AL666="X", TIME(0, 20, 0), 0), IF(AL671="X", TIME(0, 20, 0), 0), IF(AL676="X", TIME(0, 20, 0), 0), IF(AL681="X", TIME(0, 20, 0), 0), IF(AL686="X", TIME(0, 20, 0), 0), IF(AL691="X", TIME(0, 20, 0), 0), IF(AL696="X", TIME(0, 20, 0), 0), IF(AL701="X", TIME(0, 20, 0), 0), IF(AL706="X", TIME(0, 20, 0), 0), IF(AL711="X", TIME(0, 20, 0), 0))</f>
        <v>4.1666666666666664E-2</v>
      </c>
      <c r="AM717" s="20">
        <f t="array" ref="AM717">SUM(IF(AM541="X", TIME(0, 20, 0), 0), IF(AM546="X", TIME(0, 20, 0), 0), IF(AM551="X", TIME(0, 20, 0), 0), IF(AM556="X", TIME(0, 20, 0), 0), IF(AM561="X", TIME(0, 20, 0), 0), IF(AM566="X", TIME(0, 20, 0), 0), IF(AM571="X", TIME(0, 20, 0), 0), IF(AM576="X", TIME(0, 20, 0), 0), IF(AM581="X", TIME(0, 20, 0), 0), IF(AM586="X", TIME(0, 20, 0), 0), IF(AM591="X", TIME(0, 20, 0), 0), IF(AM596="X", TIME(0, 20, 0), 0), IF(AM601="X", TIME(0, 20, 0), 0), IF(AM606="X", TIME(0, 20, 0), 0), IF(AM611="X", TIME(0, 20, 0), 0), IF(AM616="X", TIME(0, 20, 0), 0), IF(AM621="X", TIME(0, 20, 0), 0), IF(AM626="X", TIME(0, 20, 0), 0), IF(AM631="X", TIME(0, 20, 0), 0), IF(AM636="X", TIME(0, 20, 0), 0), IF(AM641="X", TIME(0, 20, 0), 0), IF(AM646="X", TIME(0, 20, 0), 0), IF(AM651="X", TIME(0, 20, 0), 0), IF(AM656="X", TIME(0, 20, 0), 0), IF(AM661="X", TIME(0, 20, 0), 0), IF(AM666="X", TIME(0, 20, 0), 0), IF(AM671="X", TIME(0, 20, 0), 0), IF(AM676="X", TIME(0, 20, 0), 0), IF(AM681="X", TIME(0, 20, 0), 0), IF(AM686="X", TIME(0, 20, 0), 0), IF(AM691="X", TIME(0, 20, 0), 0), IF(AM696="X", TIME(0, 20, 0), 0), IF(AM701="X", TIME(0, 20, 0), 0), IF(AM706="X", TIME(0, 20, 0), 0), IF(AM711="X", TIME(0, 20, 0), 0))</f>
        <v>9.7222222222222238E-2</v>
      </c>
      <c r="AN717" s="20">
        <f t="array" ref="AN717">SUM(IF(AN541="X", TIME(0, 20, 0), 0), IF(AN546="X", TIME(0, 20, 0), 0), IF(AN551="X", TIME(0, 20, 0), 0), IF(AN556="X", TIME(0, 20, 0), 0), IF(AN561="X", TIME(0, 20, 0), 0), IF(AN566="X", TIME(0, 20, 0), 0), IF(AN571="X", TIME(0, 20, 0), 0), IF(AN576="X", TIME(0, 20, 0), 0), IF(AN581="X", TIME(0, 20, 0), 0), IF(AN586="X", TIME(0, 20, 0), 0), IF(AN591="X", TIME(0, 20, 0), 0), IF(AN596="X", TIME(0, 20, 0), 0), IF(AN601="X", TIME(0, 20, 0), 0), IF(AN606="X", TIME(0, 20, 0), 0), IF(AN611="X", TIME(0, 20, 0), 0), IF(AN616="X", TIME(0, 20, 0), 0), IF(AN621="X", TIME(0, 20, 0), 0), IF(AN626="X", TIME(0, 20, 0), 0), IF(AN631="X", TIME(0, 20, 0), 0), IF(AN636="X", TIME(0, 20, 0), 0), IF(AN641="X", TIME(0, 20, 0), 0), IF(AN646="X", TIME(0, 20, 0), 0), IF(AN651="X", TIME(0, 20, 0), 0), IF(AN656="X", TIME(0, 20, 0), 0), IF(AN661="X", TIME(0, 20, 0), 0), IF(AN666="X", TIME(0, 20, 0), 0), IF(AN671="X", TIME(0, 20, 0), 0), IF(AN676="X", TIME(0, 20, 0), 0), IF(AN681="X", TIME(0, 20, 0), 0), IF(AN686="X", TIME(0, 20, 0), 0), IF(AN691="X", TIME(0, 20, 0), 0), IF(AN696="X", TIME(0, 20, 0), 0), IF(AN701="X", TIME(0, 20, 0), 0), IF(AN706="X", TIME(0, 20, 0), 0), IF(AN711="X", TIME(0, 20, 0), 0))</f>
        <v>8.3333333333333343E-2</v>
      </c>
      <c r="AO717" s="20">
        <f t="array" ref="AO717">SUM(IF(AO541="X", TIME(0, 20, 0), 0), IF(AO546="X", TIME(0, 20, 0), 0), IF(AO551="X", TIME(0, 20, 0), 0), IF(AO556="X", TIME(0, 20, 0), 0), IF(AO561="X", TIME(0, 20, 0), 0), IF(AO566="X", TIME(0, 20, 0), 0), IF(AO571="X", TIME(0, 20, 0), 0), IF(AO576="X", TIME(0, 20, 0), 0), IF(AO581="X", TIME(0, 20, 0), 0), IF(AO586="X", TIME(0, 20, 0), 0), IF(AO591="X", TIME(0, 20, 0), 0), IF(AO596="X", TIME(0, 20, 0), 0), IF(AO601="X", TIME(0, 20, 0), 0), IF(AO606="X", TIME(0, 20, 0), 0), IF(AO611="X", TIME(0, 20, 0), 0), IF(AO616="X", TIME(0, 20, 0), 0), IF(AO621="X", TIME(0, 20, 0), 0), IF(AO626="X", TIME(0, 20, 0), 0), IF(AO631="X", TIME(0, 20, 0), 0), IF(AO636="X", TIME(0, 20, 0), 0), IF(AO641="X", TIME(0, 20, 0), 0), IF(AO646="X", TIME(0, 20, 0), 0), IF(AO651="X", TIME(0, 20, 0), 0), IF(AO656="X", TIME(0, 20, 0), 0), IF(AO661="X", TIME(0, 20, 0), 0), IF(AO666="X", TIME(0, 20, 0), 0), IF(AO671="X", TIME(0, 20, 0), 0), IF(AO676="X", TIME(0, 20, 0), 0), IF(AO681="X", TIME(0, 20, 0), 0), IF(AO686="X", TIME(0, 20, 0), 0), IF(AO691="X", TIME(0, 20, 0), 0), IF(AO696="X", TIME(0, 20, 0), 0), IF(AO701="X", TIME(0, 20, 0), 0), IF(AO706="X", TIME(0, 20, 0), 0), IF(AO711="X", TIME(0, 20, 0), 0))</f>
        <v>8.3333333333333343E-2</v>
      </c>
      <c r="AP717" s="20">
        <f t="array" ref="AP717">SUM(IF(AP541="X", TIME(0, 20, 0), 0), IF(AP546="X", TIME(0, 20, 0), 0), IF(AP551="X", TIME(0, 20, 0), 0), IF(AP556="X", TIME(0, 20, 0), 0), IF(AP561="X", TIME(0, 20, 0), 0), IF(AP566="X", TIME(0, 20, 0), 0), IF(AP571="X", TIME(0, 20, 0), 0), IF(AP576="X", TIME(0, 20, 0), 0), IF(AP581="X", TIME(0, 20, 0), 0), IF(AP586="X", TIME(0, 20, 0), 0), IF(AP591="X", TIME(0, 20, 0), 0), IF(AP596="X", TIME(0, 20, 0), 0), IF(AP601="X", TIME(0, 20, 0), 0), IF(AP606="X", TIME(0, 20, 0), 0), IF(AP611="X", TIME(0, 20, 0), 0), IF(AP616="X", TIME(0, 20, 0), 0), IF(AP621="X", TIME(0, 20, 0), 0), IF(AP626="X", TIME(0, 20, 0), 0), IF(AP631="X", TIME(0, 20, 0), 0), IF(AP636="X", TIME(0, 20, 0), 0), IF(AP641="X", TIME(0, 20, 0), 0), IF(AP646="X", TIME(0, 20, 0), 0), IF(AP651="X", TIME(0, 20, 0), 0), IF(AP656="X", TIME(0, 20, 0), 0), IF(AP661="X", TIME(0, 20, 0), 0), IF(AP666="X", TIME(0, 20, 0), 0), IF(AP671="X", TIME(0, 20, 0), 0), IF(AP676="X", TIME(0, 20, 0), 0), IF(AP681="X", TIME(0, 20, 0), 0), IF(AP686="X", TIME(0, 20, 0), 0), IF(AP691="X", TIME(0, 20, 0), 0), IF(AP696="X", TIME(0, 20, 0), 0), IF(AP701="X", TIME(0, 20, 0), 0), IF(AP706="X", TIME(0, 20, 0), 0), IF(AP711="X", TIME(0, 20, 0), 0))</f>
        <v>6.9444444444444448E-2</v>
      </c>
      <c r="AQ717" s="20">
        <f t="array" ref="AQ717">SUM(IF(AQ541="X", TIME(0, 20, 0), 0), IF(AQ546="X", TIME(0, 20, 0), 0), IF(AQ551="X", TIME(0, 20, 0), 0), IF(AQ556="X", TIME(0, 20, 0), 0), IF(AQ561="X", TIME(0, 20, 0), 0), IF(AQ566="X", TIME(0, 20, 0), 0), IF(AQ571="X", TIME(0, 20, 0), 0), IF(AQ576="X", TIME(0, 20, 0), 0), IF(AQ581="X", TIME(0, 20, 0), 0), IF(AQ586="X", TIME(0, 20, 0), 0), IF(AQ591="X", TIME(0, 20, 0), 0), IF(AQ596="X", TIME(0, 20, 0), 0), IF(AQ601="X", TIME(0, 20, 0), 0), IF(AQ606="X", TIME(0, 20, 0), 0), IF(AQ611="X", TIME(0, 20, 0), 0), IF(AQ616="X", TIME(0, 20, 0), 0), IF(AQ621="X", TIME(0, 20, 0), 0), IF(AQ626="X", TIME(0, 20, 0), 0), IF(AQ631="X", TIME(0, 20, 0), 0), IF(AQ636="X", TIME(0, 20, 0), 0), IF(AQ641="X", TIME(0, 20, 0), 0), IF(AQ646="X", TIME(0, 20, 0), 0), IF(AQ651="X", TIME(0, 20, 0), 0), IF(AQ656="X", TIME(0, 20, 0), 0), IF(AQ661="X", TIME(0, 20, 0), 0), IF(AQ666="X", TIME(0, 20, 0), 0), IF(AQ671="X", TIME(0, 20, 0), 0), IF(AQ676="X", TIME(0, 20, 0), 0), IF(AQ681="X", TIME(0, 20, 0), 0), IF(AQ686="X", TIME(0, 20, 0), 0), IF(AQ691="X", TIME(0, 20, 0), 0), IF(AQ696="X", TIME(0, 20, 0), 0), IF(AQ701="X", TIME(0, 20, 0), 0), IF(AQ706="X", TIME(0, 20, 0), 0), IF(AQ711="X", TIME(0, 20, 0), 0))</f>
        <v>6.9444444444444448E-2</v>
      </c>
      <c r="AR717" s="20">
        <f t="array" ref="AR717">SUM(IF(AR541="X", TIME(0, 20, 0), 0), IF(AR546="X", TIME(0, 20, 0), 0), IF(AR551="X", TIME(0, 20, 0), 0), IF(AR556="X", TIME(0, 20, 0), 0), IF(AR561="X", TIME(0, 20, 0), 0), IF(AR566="X", TIME(0, 20, 0), 0), IF(AR571="X", TIME(0, 20, 0), 0), IF(AR576="X", TIME(0, 20, 0), 0), IF(AR581="X", TIME(0, 20, 0), 0), IF(AR586="X", TIME(0, 20, 0), 0), IF(AR591="X", TIME(0, 20, 0), 0), IF(AR596="X", TIME(0, 20, 0), 0), IF(AR601="X", TIME(0, 20, 0), 0), IF(AR606="X", TIME(0, 20, 0), 0), IF(AR611="X", TIME(0, 20, 0), 0), IF(AR616="X", TIME(0, 20, 0), 0), IF(AR621="X", TIME(0, 20, 0), 0), IF(AR626="X", TIME(0, 20, 0), 0), IF(AR631="X", TIME(0, 20, 0), 0), IF(AR636="X", TIME(0, 20, 0), 0), IF(AR641="X", TIME(0, 20, 0), 0), IF(AR646="X", TIME(0, 20, 0), 0), IF(AR651="X", TIME(0, 20, 0), 0), IF(AR656="X", TIME(0, 20, 0), 0), IF(AR661="X", TIME(0, 20, 0), 0), IF(AR666="X", TIME(0, 20, 0), 0), IF(AR671="X", TIME(0, 20, 0), 0), IF(AR676="X", TIME(0, 20, 0), 0), IF(AR681="X", TIME(0, 20, 0), 0), IF(AR686="X", TIME(0, 20, 0), 0), IF(AR691="X", TIME(0, 20, 0), 0), IF(AR696="X", TIME(0, 20, 0), 0), IF(AR701="X", TIME(0, 20, 0), 0), IF(AR706="X", TIME(0, 20, 0), 0), IF(AR711="X", TIME(0, 20, 0), 0))</f>
        <v>2.7777777777777776E-2</v>
      </c>
      <c r="AS717" s="20">
        <f t="array" ref="AS717">SUM(IF(AS541="X", TIME(0, 20, 0), 0), IF(AS546="X", TIME(0, 20, 0), 0), IF(AS551="X", TIME(0, 20, 0), 0), IF(AS556="X", TIME(0, 20, 0), 0), IF(AS561="X", TIME(0, 20, 0), 0), IF(AS566="X", TIME(0, 20, 0), 0), IF(AS571="X", TIME(0, 20, 0), 0), IF(AS576="X", TIME(0, 20, 0), 0), IF(AS581="X", TIME(0, 20, 0), 0), IF(AS586="X", TIME(0, 20, 0), 0), IF(AS591="X", TIME(0, 20, 0), 0), IF(AS596="X", TIME(0, 20, 0), 0), IF(AS601="X", TIME(0, 20, 0), 0), IF(AS606="X", TIME(0, 20, 0), 0), IF(AS611="X", TIME(0, 20, 0), 0), IF(AS616="X", TIME(0, 20, 0), 0), IF(AS621="X", TIME(0, 20, 0), 0), IF(AS626="X", TIME(0, 20, 0), 0), IF(AS631="X", TIME(0, 20, 0), 0), IF(AS636="X", TIME(0, 20, 0), 0), IF(AS641="X", TIME(0, 20, 0), 0), IF(AS646="X", TIME(0, 20, 0), 0), IF(AS651="X", TIME(0, 20, 0), 0), IF(AS656="X", TIME(0, 20, 0), 0), IF(AS661="X", TIME(0, 20, 0), 0), IF(AS666="X", TIME(0, 20, 0), 0), IF(AS671="X", TIME(0, 20, 0), 0), IF(AS676="X", TIME(0, 20, 0), 0), IF(AS681="X", TIME(0, 20, 0), 0), IF(AS686="X", TIME(0, 20, 0), 0), IF(AS691="X", TIME(0, 20, 0), 0), IF(AS696="X", TIME(0, 20, 0), 0), IF(AS701="X", TIME(0, 20, 0), 0), IF(AS706="X", TIME(0, 20, 0), 0), IF(AS711="X", TIME(0, 20, 0), 0))</f>
        <v>4.1666666666666664E-2</v>
      </c>
      <c r="AT717" s="20">
        <f t="array" ref="AT717">SUM(IF(AT541="X", TIME(0, 20, 0), 0), IF(AT546="X", TIME(0, 20, 0), 0), IF(AT551="X", TIME(0, 20, 0), 0), IF(AT556="X", TIME(0, 20, 0), 0), IF(AT561="X", TIME(0, 20, 0), 0), IF(AT566="X", TIME(0, 20, 0), 0), IF(AT571="X", TIME(0, 20, 0), 0), IF(AT576="X", TIME(0, 20, 0), 0), IF(AT581="X", TIME(0, 20, 0), 0), IF(AT586="X", TIME(0, 20, 0), 0), IF(AT591="X", TIME(0, 20, 0), 0), IF(AT596="X", TIME(0, 20, 0), 0), IF(AT601="X", TIME(0, 20, 0), 0), IF(AT606="X", TIME(0, 20, 0), 0), IF(AT611="X", TIME(0, 20, 0), 0), IF(AT616="X", TIME(0, 20, 0), 0), IF(AT621="X", TIME(0, 20, 0), 0), IF(AT626="X", TIME(0, 20, 0), 0), IF(AT631="X", TIME(0, 20, 0), 0), IF(AT636="X", TIME(0, 20, 0), 0), IF(AT641="X", TIME(0, 20, 0), 0), IF(AT646="X", TIME(0, 20, 0), 0), IF(AT651="X", TIME(0, 20, 0), 0), IF(AT656="X", TIME(0, 20, 0), 0), IF(AT661="X", TIME(0, 20, 0), 0), IF(AT666="X", TIME(0, 20, 0), 0), IF(AT671="X", TIME(0, 20, 0), 0), IF(AT676="X", TIME(0, 20, 0), 0), IF(AT681="X", TIME(0, 20, 0), 0), IF(AT686="X", TIME(0, 20, 0), 0), IF(AT691="X", TIME(0, 20, 0), 0), IF(AT696="X", TIME(0, 20, 0), 0), IF(AT701="X", TIME(0, 20, 0), 0), IF(AT706="X", TIME(0, 20, 0), 0), IF(AT711="X", TIME(0, 20, 0), 0))</f>
        <v>1.3888888888888888E-2</v>
      </c>
      <c r="AU717" s="20">
        <f t="array" ref="AU717">SUM(IF(AU541="X", TIME(0, 20, 0), 0), IF(AU546="X", TIME(0, 20, 0), 0), IF(AU551="X", TIME(0, 20, 0), 0), IF(AU556="X", TIME(0, 20, 0), 0), IF(AU561="X", TIME(0, 20, 0), 0), IF(AU566="X", TIME(0, 20, 0), 0), IF(AU571="X", TIME(0, 20, 0), 0), IF(AU576="X", TIME(0, 20, 0), 0), IF(AU581="X", TIME(0, 20, 0), 0), IF(AU586="X", TIME(0, 20, 0), 0), IF(AU591="X", TIME(0, 20, 0), 0), IF(AU596="X", TIME(0, 20, 0), 0), IF(AU601="X", TIME(0, 20, 0), 0), IF(AU606="X", TIME(0, 20, 0), 0), IF(AU611="X", TIME(0, 20, 0), 0), IF(AU616="X", TIME(0, 20, 0), 0), IF(AU621="X", TIME(0, 20, 0), 0), IF(AU626="X", TIME(0, 20, 0), 0), IF(AU631="X", TIME(0, 20, 0), 0), IF(AU636="X", TIME(0, 20, 0), 0), IF(AU641="X", TIME(0, 20, 0), 0), IF(AU646="X", TIME(0, 20, 0), 0), IF(AU651="X", TIME(0, 20, 0), 0), IF(AU656="X", TIME(0, 20, 0), 0), IF(AU661="X", TIME(0, 20, 0), 0), IF(AU666="X", TIME(0, 20, 0), 0), IF(AU671="X", TIME(0, 20, 0), 0), IF(AU676="X", TIME(0, 20, 0), 0), IF(AU681="X", TIME(0, 20, 0), 0), IF(AU686="X", TIME(0, 20, 0), 0), IF(AU691="X", TIME(0, 20, 0), 0), IF(AU696="X", TIME(0, 20, 0), 0), IF(AU701="X", TIME(0, 20, 0), 0), IF(AU706="X", TIME(0, 20, 0), 0), IF(AU711="X", TIME(0, 20, 0), 0))</f>
        <v>2.7777777777777776E-2</v>
      </c>
      <c r="AV717" s="20">
        <f t="array" ref="AV717">SUM(IF(AV541="X", TIME(0, 20, 0), 0), IF(AV546="X", TIME(0, 20, 0), 0), IF(AV551="X", TIME(0, 20, 0), 0), IF(AV556="X", TIME(0, 20, 0), 0), IF(AV561="X", TIME(0, 20, 0), 0), IF(AV566="X", TIME(0, 20, 0), 0), IF(AV571="X", TIME(0, 20, 0), 0), IF(AV576="X", TIME(0, 20, 0), 0), IF(AV581="X", TIME(0, 20, 0), 0), IF(AV586="X", TIME(0, 20, 0), 0), IF(AV591="X", TIME(0, 20, 0), 0), IF(AV596="X", TIME(0, 20, 0), 0), IF(AV601="X", TIME(0, 20, 0), 0), IF(AV606="X", TIME(0, 20, 0), 0), IF(AV611="X", TIME(0, 20, 0), 0), IF(AV616="X", TIME(0, 20, 0), 0), IF(AV621="X", TIME(0, 20, 0), 0), IF(AV626="X", TIME(0, 20, 0), 0), IF(AV631="X", TIME(0, 20, 0), 0), IF(AV636="X", TIME(0, 20, 0), 0), IF(AV641="X", TIME(0, 20, 0), 0), IF(AV646="X", TIME(0, 20, 0), 0), IF(AV651="X", TIME(0, 20, 0), 0), IF(AV656="X", TIME(0, 20, 0), 0), IF(AV661="X", TIME(0, 20, 0), 0), IF(AV666="X", TIME(0, 20, 0), 0), IF(AV671="X", TIME(0, 20, 0), 0), IF(AV676="X", TIME(0, 20, 0), 0), IF(AV681="X", TIME(0, 20, 0), 0), IF(AV686="X", TIME(0, 20, 0), 0), IF(AV691="X", TIME(0, 20, 0), 0), IF(AV696="X", TIME(0, 20, 0), 0), IF(AV701="X", TIME(0, 20, 0), 0), IF(AV706="X", TIME(0, 20, 0), 0), IF(AV711="X", TIME(0, 20, 0), 0))</f>
        <v>2.7777777777777776E-2</v>
      </c>
      <c r="AW717" s="20">
        <f t="array" ref="AW717">SUM(IF(AW541="X", TIME(0, 20, 0), 0), IF(AW546="X", TIME(0, 20, 0), 0), IF(AW551="X", TIME(0, 20, 0), 0), IF(AW556="X", TIME(0, 20, 0), 0), IF(AW561="X", TIME(0, 20, 0), 0), IF(AW566="X", TIME(0, 20, 0), 0), IF(AW571="X", TIME(0, 20, 0), 0), IF(AW576="X", TIME(0, 20, 0), 0), IF(AW581="X", TIME(0, 20, 0), 0), IF(AW586="X", TIME(0, 20, 0), 0), IF(AW591="X", TIME(0, 20, 0), 0), IF(AW596="X", TIME(0, 20, 0), 0), IF(AW601="X", TIME(0, 20, 0), 0), IF(AW606="X", TIME(0, 20, 0), 0), IF(AW611="X", TIME(0, 20, 0), 0), IF(AW616="X", TIME(0, 20, 0), 0), IF(AW621="X", TIME(0, 20, 0), 0), IF(AW626="X", TIME(0, 20, 0), 0), IF(AW631="X", TIME(0, 20, 0), 0), IF(AW636="X", TIME(0, 20, 0), 0), IF(AW641="X", TIME(0, 20, 0), 0), IF(AW646="X", TIME(0, 20, 0), 0), IF(AW651="X", TIME(0, 20, 0), 0), IF(AW656="X", TIME(0, 20, 0), 0), IF(AW661="X", TIME(0, 20, 0), 0), IF(AW666="X", TIME(0, 20, 0), 0), IF(AW671="X", TIME(0, 20, 0), 0), IF(AW676="X", TIME(0, 20, 0), 0), IF(AW681="X", TIME(0, 20, 0), 0), IF(AW686="X", TIME(0, 20, 0), 0), IF(AW691="X", TIME(0, 20, 0), 0), IF(AW696="X", TIME(0, 20, 0), 0), IF(AW701="X", TIME(0, 20, 0), 0), IF(AW706="X", TIME(0, 20, 0), 0), IF(AW711="X", TIME(0, 20, 0), 0))</f>
        <v>4.1666666666666664E-2</v>
      </c>
      <c r="AX717" s="20">
        <f t="array" ref="AX717">SUM(IF(AX541="X", TIME(0, 20, 0), 0), IF(AX546="X", TIME(0, 20, 0), 0), IF(AX551="X", TIME(0, 20, 0), 0), IF(AX556="X", TIME(0, 20, 0), 0), IF(AX561="X", TIME(0, 20, 0), 0), IF(AX566="X", TIME(0, 20, 0), 0), IF(AX571="X", TIME(0, 20, 0), 0), IF(AX576="X", TIME(0, 20, 0), 0), IF(AX581="X", TIME(0, 20, 0), 0), IF(AX586="X", TIME(0, 20, 0), 0), IF(AX591="X", TIME(0, 20, 0), 0), IF(AX596="X", TIME(0, 20, 0), 0), IF(AX601="X", TIME(0, 20, 0), 0), IF(AX606="X", TIME(0, 20, 0), 0), IF(AX611="X", TIME(0, 20, 0), 0), IF(AX616="X", TIME(0, 20, 0), 0), IF(AX621="X", TIME(0, 20, 0), 0), IF(AX626="X", TIME(0, 20, 0), 0), IF(AX631="X", TIME(0, 20, 0), 0), IF(AX636="X", TIME(0, 20, 0), 0), IF(AX641="X", TIME(0, 20, 0), 0), IF(AX646="X", TIME(0, 20, 0), 0), IF(AX651="X", TIME(0, 20, 0), 0), IF(AX656="X", TIME(0, 20, 0), 0), IF(AX661="X", TIME(0, 20, 0), 0), IF(AX666="X", TIME(0, 20, 0), 0), IF(AX671="X", TIME(0, 20, 0), 0), IF(AX676="X", TIME(0, 20, 0), 0), IF(AX681="X", TIME(0, 20, 0), 0), IF(AX686="X", TIME(0, 20, 0), 0), IF(AX691="X", TIME(0, 20, 0), 0), IF(AX696="X", TIME(0, 20, 0), 0), IF(AX701="X", TIME(0, 20, 0), 0), IF(AX706="X", TIME(0, 20, 0), 0), IF(AX711="X", TIME(0, 20, 0), 0))</f>
        <v>5.5555555555555552E-2</v>
      </c>
      <c r="AY717" s="20">
        <f t="array" ref="AY717">SUM(IF(AY541="X", TIME(0, 20, 0), 0), IF(AY546="X", TIME(0, 20, 0), 0), IF(AY551="X", TIME(0, 20, 0), 0), IF(AY556="X", TIME(0, 20, 0), 0), IF(AY561="X", TIME(0, 20, 0), 0), IF(AY566="X", TIME(0, 20, 0), 0), IF(AY571="X", TIME(0, 20, 0), 0), IF(AY576="X", TIME(0, 20, 0), 0), IF(AY581="X", TIME(0, 20, 0), 0), IF(AY586="X", TIME(0, 20, 0), 0), IF(AY591="X", TIME(0, 20, 0), 0), IF(AY596="X", TIME(0, 20, 0), 0), IF(AY601="X", TIME(0, 20, 0), 0), IF(AY606="X", TIME(0, 20, 0), 0), IF(AY611="X", TIME(0, 20, 0), 0), IF(AY616="X", TIME(0, 20, 0), 0), IF(AY621="X", TIME(0, 20, 0), 0), IF(AY626="X", TIME(0, 20, 0), 0), IF(AY631="X", TIME(0, 20, 0), 0), IF(AY636="X", TIME(0, 20, 0), 0), IF(AY641="X", TIME(0, 20, 0), 0), IF(AY646="X", TIME(0, 20, 0), 0), IF(AY651="X", TIME(0, 20, 0), 0), IF(AY656="X", TIME(0, 20, 0), 0), IF(AY661="X", TIME(0, 20, 0), 0), IF(AY666="X", TIME(0, 20, 0), 0), IF(AY671="X", TIME(0, 20, 0), 0), IF(AY676="X", TIME(0, 20, 0), 0), IF(AY681="X", TIME(0, 20, 0), 0), IF(AY686="X", TIME(0, 20, 0), 0), IF(AY691="X", TIME(0, 20, 0), 0), IF(AY696="X", TIME(0, 20, 0), 0), IF(AY701="X", TIME(0, 20, 0), 0), IF(AY706="X", TIME(0, 20, 0), 0), IF(AY711="X", TIME(0, 20, 0), 0))</f>
        <v>6.9444444444444448E-2</v>
      </c>
      <c r="AZ717" s="20">
        <f t="array" ref="AZ717">SUM(IF(AZ541="X", TIME(0, 20, 0), 0), IF(AZ546="X", TIME(0, 20, 0), 0), IF(AZ551="X", TIME(0, 20, 0), 0), IF(AZ556="X", TIME(0, 20, 0), 0), IF(AZ561="X", TIME(0, 20, 0), 0), IF(AZ566="X", TIME(0, 20, 0), 0), IF(AZ571="X", TIME(0, 20, 0), 0), IF(AZ576="X", TIME(0, 20, 0), 0), IF(AZ581="X", TIME(0, 20, 0), 0), IF(AZ586="X", TIME(0, 20, 0), 0), IF(AZ591="X", TIME(0, 20, 0), 0), IF(AZ596="X", TIME(0, 20, 0), 0), IF(AZ601="X", TIME(0, 20, 0), 0), IF(AZ606="X", TIME(0, 20, 0), 0), IF(AZ611="X", TIME(0, 20, 0), 0), IF(AZ616="X", TIME(0, 20, 0), 0), IF(AZ621="X", TIME(0, 20, 0), 0), IF(AZ626="X", TIME(0, 20, 0), 0), IF(AZ631="X", TIME(0, 20, 0), 0), IF(AZ636="X", TIME(0, 20, 0), 0), IF(AZ641="X", TIME(0, 20, 0), 0), IF(AZ646="X", TIME(0, 20, 0), 0), IF(AZ651="X", TIME(0, 20, 0), 0), IF(AZ656="X", TIME(0, 20, 0), 0), IF(AZ661="X", TIME(0, 20, 0), 0), IF(AZ666="X", TIME(0, 20, 0), 0), IF(AZ671="X", TIME(0, 20, 0), 0), IF(AZ676="X", TIME(0, 20, 0), 0), IF(AZ681="X", TIME(0, 20, 0), 0), IF(AZ686="X", TIME(0, 20, 0), 0), IF(AZ691="X", TIME(0, 20, 0), 0), IF(AZ696="X", TIME(0, 20, 0), 0), IF(AZ701="X", TIME(0, 20, 0), 0), IF(AZ706="X", TIME(0, 20, 0), 0), IF(AZ711="X", TIME(0, 20, 0), 0))</f>
        <v>6.9444444444444448E-2</v>
      </c>
      <c r="BA717" s="20">
        <f t="array" ref="BA717">SUM(IF(BA541="X", TIME(0, 20, 0), 0), IF(BA546="X", TIME(0, 20, 0), 0), IF(BA551="X", TIME(0, 20, 0), 0), IF(BA556="X", TIME(0, 20, 0), 0), IF(BA561="X", TIME(0, 20, 0), 0), IF(BA566="X", TIME(0, 20, 0), 0), IF(BA571="X", TIME(0, 20, 0), 0), IF(BA576="X", TIME(0, 20, 0), 0), IF(BA581="X", TIME(0, 20, 0), 0), IF(BA586="X", TIME(0, 20, 0), 0), IF(BA591="X", TIME(0, 20, 0), 0), IF(BA596="X", TIME(0, 20, 0), 0), IF(BA601="X", TIME(0, 20, 0), 0), IF(BA606="X", TIME(0, 20, 0), 0), IF(BA611="X", TIME(0, 20, 0), 0), IF(BA616="X", TIME(0, 20, 0), 0), IF(BA621="X", TIME(0, 20, 0), 0), IF(BA626="X", TIME(0, 20, 0), 0), IF(BA631="X", TIME(0, 20, 0), 0), IF(BA636="X", TIME(0, 20, 0), 0), IF(BA641="X", TIME(0, 20, 0), 0), IF(BA646="X", TIME(0, 20, 0), 0), IF(BA651="X", TIME(0, 20, 0), 0), IF(BA656="X", TIME(0, 20, 0), 0), IF(BA661="X", TIME(0, 20, 0), 0), IF(BA666="X", TIME(0, 20, 0), 0), IF(BA671="X", TIME(0, 20, 0), 0), IF(BA676="X", TIME(0, 20, 0), 0), IF(BA681="X", TIME(0, 20, 0), 0), IF(BA686="X", TIME(0, 20, 0), 0), IF(BA691="X", TIME(0, 20, 0), 0), IF(BA696="X", TIME(0, 20, 0), 0), IF(BA701="X", TIME(0, 20, 0), 0), IF(BA706="X", TIME(0, 20, 0), 0), IF(BA711="X", TIME(0, 20, 0), 0))</f>
        <v>6.9444444444444448E-2</v>
      </c>
      <c r="BB717" s="20">
        <f t="array" ref="BB717">SUM(IF(BB541="X", TIME(0, 20, 0), 0), IF(BB546="X", TIME(0, 20, 0), 0), IF(BB551="X", TIME(0, 20, 0), 0), IF(BB556="X", TIME(0, 20, 0), 0), IF(BB561="X", TIME(0, 20, 0), 0), IF(BB566="X", TIME(0, 20, 0), 0), IF(BB571="X", TIME(0, 20, 0), 0), IF(BB576="X", TIME(0, 20, 0), 0), IF(BB581="X", TIME(0, 20, 0), 0), IF(BB586="X", TIME(0, 20, 0), 0), IF(BB591="X", TIME(0, 20, 0), 0), IF(BB596="X", TIME(0, 20, 0), 0), IF(BB601="X", TIME(0, 20, 0), 0), IF(BB606="X", TIME(0, 20, 0), 0), IF(BB611="X", TIME(0, 20, 0), 0), IF(BB616="X", TIME(0, 20, 0), 0), IF(BB621="X", TIME(0, 20, 0), 0), IF(BB626="X", TIME(0, 20, 0), 0), IF(BB631="X", TIME(0, 20, 0), 0), IF(BB636="X", TIME(0, 20, 0), 0), IF(BB641="X", TIME(0, 20, 0), 0), IF(BB646="X", TIME(0, 20, 0), 0), IF(BB651="X", TIME(0, 20, 0), 0), IF(BB656="X", TIME(0, 20, 0), 0), IF(BB661="X", TIME(0, 20, 0), 0), IF(BB666="X", TIME(0, 20, 0), 0), IF(BB671="X", TIME(0, 20, 0), 0), IF(BB676="X", TIME(0, 20, 0), 0), IF(BB681="X", TIME(0, 20, 0), 0), IF(BB686="X", TIME(0, 20, 0), 0), IF(BB691="X", TIME(0, 20, 0), 0), IF(BB696="X", TIME(0, 20, 0), 0), IF(BB701="X", TIME(0, 20, 0), 0), IF(BB706="X", TIME(0, 20, 0), 0), IF(BB711="X", TIME(0, 20, 0), 0))</f>
        <v>4.1666666666666664E-2</v>
      </c>
      <c r="BC717" s="20">
        <f t="array" ref="BC717">SUM(IF(BC541="X", TIME(0, 20, 0), 0), IF(BC546="X", TIME(0, 20, 0), 0), IF(BC551="X", TIME(0, 20, 0), 0), IF(BC556="X", TIME(0, 20, 0), 0), IF(BC561="X", TIME(0, 20, 0), 0), IF(BC566="X", TIME(0, 20, 0), 0), IF(BC571="X", TIME(0, 20, 0), 0), IF(BC576="X", TIME(0, 20, 0), 0), IF(BC581="X", TIME(0, 20, 0), 0), IF(BC586="X", TIME(0, 20, 0), 0), IF(BC591="X", TIME(0, 20, 0), 0), IF(BC596="X", TIME(0, 20, 0), 0), IF(BC601="X", TIME(0, 20, 0), 0), IF(BC606="X", TIME(0, 20, 0), 0), IF(BC611="X", TIME(0, 20, 0), 0), IF(BC616="X", TIME(0, 20, 0), 0), IF(BC621="X", TIME(0, 20, 0), 0), IF(BC626="X", TIME(0, 20, 0), 0), IF(BC631="X", TIME(0, 20, 0), 0), IF(BC636="X", TIME(0, 20, 0), 0), IF(BC641="X", TIME(0, 20, 0), 0), IF(BC646="X", TIME(0, 20, 0), 0), IF(BC651="X", TIME(0, 20, 0), 0), IF(BC656="X", TIME(0, 20, 0), 0), IF(BC661="X", TIME(0, 20, 0), 0), IF(BC666="X", TIME(0, 20, 0), 0), IF(BC671="X", TIME(0, 20, 0), 0), IF(BC676="X", TIME(0, 20, 0), 0), IF(BC681="X", TIME(0, 20, 0), 0), IF(BC686="X", TIME(0, 20, 0), 0), IF(BC691="X", TIME(0, 20, 0), 0), IF(BC696="X", TIME(0, 20, 0), 0), IF(BC701="X", TIME(0, 20, 0), 0), IF(BC706="X", TIME(0, 20, 0), 0), IF(BC711="X", TIME(0, 20, 0), 0))</f>
        <v>2.7777777777777776E-2</v>
      </c>
      <c r="BD717" s="20">
        <f t="array" ref="BD717">SUM(IF(BD541="X", TIME(0, 20, 0), 0), IF(BD546="X", TIME(0, 20, 0), 0), IF(BD551="X", TIME(0, 20, 0), 0), IF(BD556="X", TIME(0, 20, 0), 0), IF(BD561="X", TIME(0, 20, 0), 0), IF(BD566="X", TIME(0, 20, 0), 0), IF(BD571="X", TIME(0, 20, 0), 0), IF(BD576="X", TIME(0, 20, 0), 0), IF(BD581="X", TIME(0, 20, 0), 0), IF(BD586="X", TIME(0, 20, 0), 0), IF(BD591="X", TIME(0, 20, 0), 0), IF(BD596="X", TIME(0, 20, 0), 0), IF(BD601="X", TIME(0, 20, 0), 0), IF(BD606="X", TIME(0, 20, 0), 0), IF(BD611="X", TIME(0, 20, 0), 0), IF(BD616="X", TIME(0, 20, 0), 0), IF(BD621="X", TIME(0, 20, 0), 0), IF(BD626="X", TIME(0, 20, 0), 0), IF(BD631="X", TIME(0, 20, 0), 0), IF(BD636="X", TIME(0, 20, 0), 0), IF(BD641="X", TIME(0, 20, 0), 0), IF(BD646="X", TIME(0, 20, 0), 0), IF(BD651="X", TIME(0, 20, 0), 0), IF(BD656="X", TIME(0, 20, 0), 0), IF(BD661="X", TIME(0, 20, 0), 0), IF(BD666="X", TIME(0, 20, 0), 0), IF(BD671="X", TIME(0, 20, 0), 0), IF(BD676="X", TIME(0, 20, 0), 0), IF(BD681="X", TIME(0, 20, 0), 0), IF(BD686="X", TIME(0, 20, 0), 0), IF(BD691="X", TIME(0, 20, 0), 0), IF(BD696="X", TIME(0, 20, 0), 0), IF(BD701="X", TIME(0, 20, 0), 0), IF(BD706="X", TIME(0, 20, 0), 0), IF(BD711="X", TIME(0, 20, 0), 0))</f>
        <v>0</v>
      </c>
      <c r="BE717" s="20">
        <f t="array" ref="BE717">SUM(IF(BE541="X", TIME(0, 20, 0), 0), IF(BE546="X", TIME(0, 20, 0), 0), IF(BE551="X", TIME(0, 20, 0), 0), IF(BE556="X", TIME(0, 20, 0), 0), IF(BE561="X", TIME(0, 20, 0), 0), IF(BE566="X", TIME(0, 20, 0), 0), IF(BE571="X", TIME(0, 20, 0), 0), IF(BE576="X", TIME(0, 20, 0), 0), IF(BE581="X", TIME(0, 20, 0), 0), IF(BE586="X", TIME(0, 20, 0), 0), IF(BE591="X", TIME(0, 20, 0), 0), IF(BE596="X", TIME(0, 20, 0), 0), IF(BE601="X", TIME(0, 20, 0), 0), IF(BE606="X", TIME(0, 20, 0), 0), IF(BE611="X", TIME(0, 20, 0), 0), IF(BE616="X", TIME(0, 20, 0), 0), IF(BE621="X", TIME(0, 20, 0), 0), IF(BE626="X", TIME(0, 20, 0), 0), IF(BE631="X", TIME(0, 20, 0), 0), IF(BE636="X", TIME(0, 20, 0), 0), IF(BE641="X", TIME(0, 20, 0), 0), IF(BE646="X", TIME(0, 20, 0), 0), IF(BE651="X", TIME(0, 20, 0), 0), IF(BE656="X", TIME(0, 20, 0), 0), IF(BE661="X", TIME(0, 20, 0), 0), IF(BE666="X", TIME(0, 20, 0), 0), IF(BE671="X", TIME(0, 20, 0), 0), IF(BE676="X", TIME(0, 20, 0), 0), IF(BE681="X", TIME(0, 20, 0), 0), IF(BE686="X", TIME(0, 20, 0), 0), IF(BE691="X", TIME(0, 20, 0), 0), IF(BE696="X", TIME(0, 20, 0), 0), IF(BE701="X", TIME(0, 20, 0), 0), IF(BE706="X", TIME(0, 20, 0), 0), IF(BE711="X", TIME(0, 20, 0), 0))</f>
        <v>2.7777777777777776E-2</v>
      </c>
      <c r="BF717" s="20">
        <f t="array" ref="BF717">SUM(IF(BF541="X", TIME(0, 20, 0), 0), IF(BF546="X", TIME(0, 20, 0), 0), IF(BF551="X", TIME(0, 20, 0), 0), IF(BF556="X", TIME(0, 20, 0), 0), IF(BF561="X", TIME(0, 20, 0), 0), IF(BF566="X", TIME(0, 20, 0), 0), IF(BF571="X", TIME(0, 20, 0), 0), IF(BF576="X", TIME(0, 20, 0), 0), IF(BF581="X", TIME(0, 20, 0), 0), IF(BF586="X", TIME(0, 20, 0), 0), IF(BF591="X", TIME(0, 20, 0), 0), IF(BF596="X", TIME(0, 20, 0), 0), IF(BF601="X", TIME(0, 20, 0), 0), IF(BF606="X", TIME(0, 20, 0), 0), IF(BF611="X", TIME(0, 20, 0), 0), IF(BF616="X", TIME(0, 20, 0), 0), IF(BF621="X", TIME(0, 20, 0), 0), IF(BF626="X", TIME(0, 20, 0), 0), IF(BF631="X", TIME(0, 20, 0), 0), IF(BF636="X", TIME(0, 20, 0), 0), IF(BF641="X", TIME(0, 20, 0), 0), IF(BF646="X", TIME(0, 20, 0), 0), IF(BF651="X", TIME(0, 20, 0), 0), IF(BF656="X", TIME(0, 20, 0), 0), IF(BF661="X", TIME(0, 20, 0), 0), IF(BF666="X", TIME(0, 20, 0), 0), IF(BF671="X", TIME(0, 20, 0), 0), IF(BF676="X", TIME(0, 20, 0), 0), IF(BF681="X", TIME(0, 20, 0), 0), IF(BF686="X", TIME(0, 20, 0), 0), IF(BF691="X", TIME(0, 20, 0), 0), IF(BF696="X", TIME(0, 20, 0), 0), IF(BF701="X", TIME(0, 20, 0), 0), IF(BF706="X", TIME(0, 20, 0), 0), IF(BF711="X", TIME(0, 20, 0), 0))</f>
        <v>2.7777777777777776E-2</v>
      </c>
      <c r="BG717" s="20">
        <f t="array" ref="BG717">SUM(IF(BG541="X", TIME(0, 20, 0), 0), IF(BG546="X", TIME(0, 20, 0), 0), IF(BG551="X", TIME(0, 20, 0), 0), IF(BG556="X", TIME(0, 20, 0), 0), IF(BG561="X", TIME(0, 20, 0), 0), IF(BG566="X", TIME(0, 20, 0), 0), IF(BG571="X", TIME(0, 20, 0), 0), IF(BG576="X", TIME(0, 20, 0), 0), IF(BG581="X", TIME(0, 20, 0), 0), IF(BG586="X", TIME(0, 20, 0), 0), IF(BG591="X", TIME(0, 20, 0), 0), IF(BG596="X", TIME(0, 20, 0), 0), IF(BG601="X", TIME(0, 20, 0), 0), IF(BG606="X", TIME(0, 20, 0), 0), IF(BG611="X", TIME(0, 20, 0), 0), IF(BG616="X", TIME(0, 20, 0), 0), IF(BG621="X", TIME(0, 20, 0), 0), IF(BG626="X", TIME(0, 20, 0), 0), IF(BG631="X", TIME(0, 20, 0), 0), IF(BG636="X", TIME(0, 20, 0), 0), IF(BG641="X", TIME(0, 20, 0), 0), IF(BG646="X", TIME(0, 20, 0), 0), IF(BG651="X", TIME(0, 20, 0), 0), IF(BG656="X", TIME(0, 20, 0), 0), IF(BG661="X", TIME(0, 20, 0), 0), IF(BG666="X", TIME(0, 20, 0), 0), IF(BG671="X", TIME(0, 20, 0), 0), IF(BG676="X", TIME(0, 20, 0), 0), IF(BG681="X", TIME(0, 20, 0), 0), IF(BG686="X", TIME(0, 20, 0), 0), IF(BG691="X", TIME(0, 20, 0), 0), IF(BG696="X", TIME(0, 20, 0), 0), IF(BG701="X", TIME(0, 20, 0), 0), IF(BG706="X", TIME(0, 20, 0), 0), IF(BG711="X", TIME(0, 20, 0), 0))</f>
        <v>2.7777777777777776E-2</v>
      </c>
      <c r="BH717" s="20">
        <f t="array" ref="BH717">SUM(IF(BH541="X", TIME(0, 20, 0), 0), IF(BH546="X", TIME(0, 20, 0), 0), IF(BH551="X", TIME(0, 20, 0), 0), IF(BH556="X", TIME(0, 20, 0), 0), IF(BH561="X", TIME(0, 20, 0), 0), IF(BH566="X", TIME(0, 20, 0), 0), IF(BH571="X", TIME(0, 20, 0), 0), IF(BH576="X", TIME(0, 20, 0), 0), IF(BH581="X", TIME(0, 20, 0), 0), IF(BH586="X", TIME(0, 20, 0), 0), IF(BH591="X", TIME(0, 20, 0), 0), IF(BH596="X", TIME(0, 20, 0), 0), IF(BH601="X", TIME(0, 20, 0), 0), IF(BH606="X", TIME(0, 20, 0), 0), IF(BH611="X", TIME(0, 20, 0), 0), IF(BH616="X", TIME(0, 20, 0), 0), IF(BH621="X", TIME(0, 20, 0), 0), IF(BH626="X", TIME(0, 20, 0), 0), IF(BH631="X", TIME(0, 20, 0), 0), IF(BH636="X", TIME(0, 20, 0), 0), IF(BH641="X", TIME(0, 20, 0), 0), IF(BH646="X", TIME(0, 20, 0), 0), IF(BH651="X", TIME(0, 20, 0), 0), IF(BH656="X", TIME(0, 20, 0), 0), IF(BH661="X", TIME(0, 20, 0), 0), IF(BH666="X", TIME(0, 20, 0), 0), IF(BH671="X", TIME(0, 20, 0), 0), IF(BH676="X", TIME(0, 20, 0), 0), IF(BH681="X", TIME(0, 20, 0), 0), IF(BH686="X", TIME(0, 20, 0), 0), IF(BH691="X", TIME(0, 20, 0), 0), IF(BH696="X", TIME(0, 20, 0), 0), IF(BH701="X", TIME(0, 20, 0), 0), IF(BH706="X", TIME(0, 20, 0), 0), IF(BH711="X", TIME(0, 20, 0), 0))</f>
        <v>4.1666666666666664E-2</v>
      </c>
      <c r="BI717" s="20">
        <f t="array" ref="BI717">SUM(IF(BI541="X", TIME(0, 20, 0), 0), IF(BI546="X", TIME(0, 20, 0), 0), IF(BI551="X", TIME(0, 20, 0), 0), IF(BI556="X", TIME(0, 20, 0), 0), IF(BI561="X", TIME(0, 20, 0), 0), IF(BI566="X", TIME(0, 20, 0), 0), IF(BI571="X", TIME(0, 20, 0), 0), IF(BI576="X", TIME(0, 20, 0), 0), IF(BI581="X", TIME(0, 20, 0), 0), IF(BI586="X", TIME(0, 20, 0), 0), IF(BI591="X", TIME(0, 20, 0), 0), IF(BI596="X", TIME(0, 20, 0), 0), IF(BI601="X", TIME(0, 20, 0), 0), IF(BI606="X", TIME(0, 20, 0), 0), IF(BI611="X", TIME(0, 20, 0), 0), IF(BI616="X", TIME(0, 20, 0), 0), IF(BI621="X", TIME(0, 20, 0), 0), IF(BI626="X", TIME(0, 20, 0), 0), IF(BI631="X", TIME(0, 20, 0), 0), IF(BI636="X", TIME(0, 20, 0), 0), IF(BI641="X", TIME(0, 20, 0), 0), IF(BI646="X", TIME(0, 20, 0), 0), IF(BI651="X", TIME(0, 20, 0), 0), IF(BI656="X", TIME(0, 20, 0), 0), IF(BI661="X", TIME(0, 20, 0), 0), IF(BI666="X", TIME(0, 20, 0), 0), IF(BI671="X", TIME(0, 20, 0), 0), IF(BI676="X", TIME(0, 20, 0), 0), IF(BI681="X", TIME(0, 20, 0), 0), IF(BI686="X", TIME(0, 20, 0), 0), IF(BI691="X", TIME(0, 20, 0), 0), IF(BI696="X", TIME(0, 20, 0), 0), IF(BI701="X", TIME(0, 20, 0), 0), IF(BI706="X", TIME(0, 20, 0), 0), IF(BI711="X", TIME(0, 20, 0), 0))</f>
        <v>5.5555555555555552E-2</v>
      </c>
      <c r="BJ717" s="20">
        <f t="array" ref="BJ717">SUM(IF(BJ541="X", TIME(0, 20, 0), 0), IF(BJ546="X", TIME(0, 20, 0), 0), IF(BJ551="X", TIME(0, 20, 0), 0), IF(BJ556="X", TIME(0, 20, 0), 0), IF(BJ561="X", TIME(0, 20, 0), 0), IF(BJ566="X", TIME(0, 20, 0), 0), IF(BJ571="X", TIME(0, 20, 0), 0), IF(BJ576="X", TIME(0, 20, 0), 0), IF(BJ581="X", TIME(0, 20, 0), 0), IF(BJ586="X", TIME(0, 20, 0), 0), IF(BJ591="X", TIME(0, 20, 0), 0), IF(BJ596="X", TIME(0, 20, 0), 0), IF(BJ601="X", TIME(0, 20, 0), 0), IF(BJ606="X", TIME(0, 20, 0), 0), IF(BJ611="X", TIME(0, 20, 0), 0), IF(BJ616="X", TIME(0, 20, 0), 0), IF(BJ621="X", TIME(0, 20, 0), 0), IF(BJ626="X", TIME(0, 20, 0), 0), IF(BJ631="X", TIME(0, 20, 0), 0), IF(BJ636="X", TIME(0, 20, 0), 0), IF(BJ641="X", TIME(0, 20, 0), 0), IF(BJ646="X", TIME(0, 20, 0), 0), IF(BJ651="X", TIME(0, 20, 0), 0), IF(BJ656="X", TIME(0, 20, 0), 0), IF(BJ661="X", TIME(0, 20, 0), 0), IF(BJ666="X", TIME(0, 20, 0), 0), IF(BJ671="X", TIME(0, 20, 0), 0), IF(BJ676="X", TIME(0, 20, 0), 0), IF(BJ681="X", TIME(0, 20, 0), 0), IF(BJ686="X", TIME(0, 20, 0), 0), IF(BJ691="X", TIME(0, 20, 0), 0), IF(BJ696="X", TIME(0, 20, 0), 0), IF(BJ701="X", TIME(0, 20, 0), 0), IF(BJ706="X", TIME(0, 20, 0), 0), IF(BJ711="X", TIME(0, 20, 0), 0))</f>
        <v>6.9444444444444448E-2</v>
      </c>
      <c r="BK717" s="20">
        <f t="array" ref="BK717">SUM(IF(BK541="X", TIME(0, 20, 0), 0), IF(BK546="X", TIME(0, 20, 0), 0), IF(BK551="X", TIME(0, 20, 0), 0), IF(BK556="X", TIME(0, 20, 0), 0), IF(BK561="X", TIME(0, 20, 0), 0), IF(BK566="X", TIME(0, 20, 0), 0), IF(BK571="X", TIME(0, 20, 0), 0), IF(BK576="X", TIME(0, 20, 0), 0), IF(BK581="X", TIME(0, 20, 0), 0), IF(BK586="X", TIME(0, 20, 0), 0), IF(BK591="X", TIME(0, 20, 0), 0), IF(BK596="X", TIME(0, 20, 0), 0), IF(BK601="X", TIME(0, 20, 0), 0), IF(BK606="X", TIME(0, 20, 0), 0), IF(BK611="X", TIME(0, 20, 0), 0), IF(BK616="X", TIME(0, 20, 0), 0), IF(BK621="X", TIME(0, 20, 0), 0), IF(BK626="X", TIME(0, 20, 0), 0), IF(BK631="X", TIME(0, 20, 0), 0), IF(BK636="X", TIME(0, 20, 0), 0), IF(BK641="X", TIME(0, 20, 0), 0), IF(BK646="X", TIME(0, 20, 0), 0), IF(BK651="X", TIME(0, 20, 0), 0), IF(BK656="X", TIME(0, 20, 0), 0), IF(BK661="X", TIME(0, 20, 0), 0), IF(BK666="X", TIME(0, 20, 0), 0), IF(BK671="X", TIME(0, 20, 0), 0), IF(BK676="X", TIME(0, 20, 0), 0), IF(BK681="X", TIME(0, 20, 0), 0), IF(BK686="X", TIME(0, 20, 0), 0), IF(BK691="X", TIME(0, 20, 0), 0), IF(BK696="X", TIME(0, 20, 0), 0), IF(BK701="X", TIME(0, 20, 0), 0), IF(BK706="X", TIME(0, 20, 0), 0), IF(BK711="X", TIME(0, 20, 0), 0))</f>
        <v>4.1666666666666664E-2</v>
      </c>
      <c r="BL717" s="20">
        <f t="array" ref="BL717">SUM(IF(BL541="X", TIME(0, 20, 0), 0), IF(BL546="X", TIME(0, 20, 0), 0), IF(BL551="X", TIME(0, 20, 0), 0), IF(BL556="X", TIME(0, 20, 0), 0), IF(BL561="X", TIME(0, 20, 0), 0), IF(BL566="X", TIME(0, 20, 0), 0), IF(BL571="X", TIME(0, 20, 0), 0), IF(BL576="X", TIME(0, 20, 0), 0), IF(BL581="X", TIME(0, 20, 0), 0), IF(BL586="X", TIME(0, 20, 0), 0), IF(BL591="X", TIME(0, 20, 0), 0), IF(BL596="X", TIME(0, 20, 0), 0), IF(BL601="X", TIME(0, 20, 0), 0), IF(BL606="X", TIME(0, 20, 0), 0), IF(BL611="X", TIME(0, 20, 0), 0), IF(BL616="X", TIME(0, 20, 0), 0), IF(BL621="X", TIME(0, 20, 0), 0), IF(BL626="X", TIME(0, 20, 0), 0), IF(BL631="X", TIME(0, 20, 0), 0), IF(BL636="X", TIME(0, 20, 0), 0), IF(BL641="X", TIME(0, 20, 0), 0), IF(BL646="X", TIME(0, 20, 0), 0), IF(BL651="X", TIME(0, 20, 0), 0), IF(BL656="X", TIME(0, 20, 0), 0), IF(BL661="X", TIME(0, 20, 0), 0), IF(BL666="X", TIME(0, 20, 0), 0), IF(BL671="X", TIME(0, 20, 0), 0), IF(BL676="X", TIME(0, 20, 0), 0), IF(BL681="X", TIME(0, 20, 0), 0), IF(BL686="X", TIME(0, 20, 0), 0), IF(BL691="X", TIME(0, 20, 0), 0), IF(BL696="X", TIME(0, 20, 0), 0), IF(BL701="X", TIME(0, 20, 0), 0), IF(BL706="X", TIME(0, 20, 0), 0), IF(BL711="X", TIME(0, 20, 0), 0))</f>
        <v>2.7777777777777776E-2</v>
      </c>
      <c r="BM717" s="20">
        <f t="array" ref="BM717">SUM(IF(BM541="X", TIME(0, 20, 0), 0), IF(BM546="X", TIME(0, 20, 0), 0), IF(BM551="X", TIME(0, 20, 0), 0), IF(BM556="X", TIME(0, 20, 0), 0), IF(BM561="X", TIME(0, 20, 0), 0), IF(BM566="X", TIME(0, 20, 0), 0), IF(BM571="X", TIME(0, 20, 0), 0), IF(BM576="X", TIME(0, 20, 0), 0), IF(BM581="X", TIME(0, 20, 0), 0), IF(BM586="X", TIME(0, 20, 0), 0), IF(BM591="X", TIME(0, 20, 0), 0), IF(BM596="X", TIME(0, 20, 0), 0), IF(BM601="X", TIME(0, 20, 0), 0), IF(BM606="X", TIME(0, 20, 0), 0), IF(BM611="X", TIME(0, 20, 0), 0), IF(BM616="X", TIME(0, 20, 0), 0), IF(BM621="X", TIME(0, 20, 0), 0), IF(BM626="X", TIME(0, 20, 0), 0), IF(BM631="X", TIME(0, 20, 0), 0), IF(BM636="X", TIME(0, 20, 0), 0), IF(BM641="X", TIME(0, 20, 0), 0), IF(BM646="X", TIME(0, 20, 0), 0), IF(BM651="X", TIME(0, 20, 0), 0), IF(BM656="X", TIME(0, 20, 0), 0), IF(BM661="X", TIME(0, 20, 0), 0), IF(BM666="X", TIME(0, 20, 0), 0), IF(BM671="X", TIME(0, 20, 0), 0), IF(BM676="X", TIME(0, 20, 0), 0), IF(BM681="X", TIME(0, 20, 0), 0), IF(BM686="X", TIME(0, 20, 0), 0), IF(BM691="X", TIME(0, 20, 0), 0), IF(BM696="X", TIME(0, 20, 0), 0), IF(BM701="X", TIME(0, 20, 0), 0), IF(BM706="X", TIME(0, 20, 0), 0), IF(BM711="X", TIME(0, 20, 0), 0))</f>
        <v>2.7777777777777776E-2</v>
      </c>
      <c r="BN717" s="20">
        <f t="array" ref="BN717">SUM(IF(BN541="X", TIME(0, 20, 0), 0), IF(BN546="X", TIME(0, 20, 0), 0), IF(BN551="X", TIME(0, 20, 0), 0), IF(BN556="X", TIME(0, 20, 0), 0), IF(BN561="X", TIME(0, 20, 0), 0), IF(BN566="X", TIME(0, 20, 0), 0), IF(BN571="X", TIME(0, 20, 0), 0), IF(BN576="X", TIME(0, 20, 0), 0), IF(BN581="X", TIME(0, 20, 0), 0), IF(BN586="X", TIME(0, 20, 0), 0), IF(BN591="X", TIME(0, 20, 0), 0), IF(BN596="X", TIME(0, 20, 0), 0), IF(BN601="X", TIME(0, 20, 0), 0), IF(BN606="X", TIME(0, 20, 0), 0), IF(BN611="X", TIME(0, 20, 0), 0), IF(BN616="X", TIME(0, 20, 0), 0), IF(BN621="X", TIME(0, 20, 0), 0), IF(BN626="X", TIME(0, 20, 0), 0), IF(BN631="X", TIME(0, 20, 0), 0), IF(BN636="X", TIME(0, 20, 0), 0), IF(BN641="X", TIME(0, 20, 0), 0), IF(BN646="X", TIME(0, 20, 0), 0), IF(BN651="X", TIME(0, 20, 0), 0), IF(BN656="X", TIME(0, 20, 0), 0), IF(BN661="X", TIME(0, 20, 0), 0), IF(BN666="X", TIME(0, 20, 0), 0), IF(BN671="X", TIME(0, 20, 0), 0), IF(BN676="X", TIME(0, 20, 0), 0), IF(BN681="X", TIME(0, 20, 0), 0), IF(BN686="X", TIME(0, 20, 0), 0), IF(BN691="X", TIME(0, 20, 0), 0), IF(BN696="X", TIME(0, 20, 0), 0), IF(BN701="X", TIME(0, 20, 0), 0), IF(BN706="X", TIME(0, 20, 0), 0), IF(BN711="X", TIME(0, 20, 0), 0))</f>
        <v>2.7777777777777776E-2</v>
      </c>
      <c r="BO717" s="20">
        <f t="array" ref="BO717">SUM(IF(BO541="X", TIME(0, 20, 0), 0), IF(BO546="X", TIME(0, 20, 0), 0), IF(BO551="X", TIME(0, 20, 0), 0), IF(BO556="X", TIME(0, 20, 0), 0), IF(BO561="X", TIME(0, 20, 0), 0), IF(BO566="X", TIME(0, 20, 0), 0), IF(BO571="X", TIME(0, 20, 0), 0), IF(BO576="X", TIME(0, 20, 0), 0), IF(BO581="X", TIME(0, 20, 0), 0), IF(BO586="X", TIME(0, 20, 0), 0), IF(BO591="X", TIME(0, 20, 0), 0), IF(BO596="X", TIME(0, 20, 0), 0), IF(BO601="X", TIME(0, 20, 0), 0), IF(BO606="X", TIME(0, 20, 0), 0), IF(BO611="X", TIME(0, 20, 0), 0), IF(BO616="X", TIME(0, 20, 0), 0), IF(BO621="X", TIME(0, 20, 0), 0), IF(BO626="X", TIME(0, 20, 0), 0), IF(BO631="X", TIME(0, 20, 0), 0), IF(BO636="X", TIME(0, 20, 0), 0), IF(BO641="X", TIME(0, 20, 0), 0), IF(BO646="X", TIME(0, 20, 0), 0), IF(BO651="X", TIME(0, 20, 0), 0), IF(BO656="X", TIME(0, 20, 0), 0), IF(BO661="X", TIME(0, 20, 0), 0), IF(BO666="X", TIME(0, 20, 0), 0), IF(BO671="X", TIME(0, 20, 0), 0), IF(BO676="X", TIME(0, 20, 0), 0), IF(BO681="X", TIME(0, 20, 0), 0), IF(BO686="X", TIME(0, 20, 0), 0), IF(BO691="X", TIME(0, 20, 0), 0), IF(BO696="X", TIME(0, 20, 0), 0), IF(BO701="X", TIME(0, 20, 0), 0), IF(BO706="X", TIME(0, 20, 0), 0), IF(BO711="X", TIME(0, 20, 0), 0))</f>
        <v>0</v>
      </c>
      <c r="BP717" s="20">
        <f t="array" ref="BP717">SUM(IF(BP541="X", TIME(0, 20, 0), 0), IF(BP546="X", TIME(0, 20, 0), 0), IF(BP551="X", TIME(0, 20, 0), 0), IF(BP556="X", TIME(0, 20, 0), 0), IF(BP561="X", TIME(0, 20, 0), 0), IF(BP566="X", TIME(0, 20, 0), 0), IF(BP571="X", TIME(0, 20, 0), 0), IF(BP576="X", TIME(0, 20, 0), 0), IF(BP581="X", TIME(0, 20, 0), 0), IF(BP586="X", TIME(0, 20, 0), 0), IF(BP591="X", TIME(0, 20, 0), 0), IF(BP596="X", TIME(0, 20, 0), 0), IF(BP601="X", TIME(0, 20, 0), 0), IF(BP606="X", TIME(0, 20, 0), 0), IF(BP611="X", TIME(0, 20, 0), 0), IF(BP616="X", TIME(0, 20, 0), 0), IF(BP621="X", TIME(0, 20, 0), 0), IF(BP626="X", TIME(0, 20, 0), 0), IF(BP631="X", TIME(0, 20, 0), 0), IF(BP636="X", TIME(0, 20, 0), 0), IF(BP641="X", TIME(0, 20, 0), 0), IF(BP646="X", TIME(0, 20, 0), 0), IF(BP651="X", TIME(0, 20, 0), 0), IF(BP656="X", TIME(0, 20, 0), 0), IF(BP661="X", TIME(0, 20, 0), 0), IF(BP666="X", TIME(0, 20, 0), 0), IF(BP671="X", TIME(0, 20, 0), 0), IF(BP676="X", TIME(0, 20, 0), 0), IF(BP681="X", TIME(0, 20, 0), 0), IF(BP686="X", TIME(0, 20, 0), 0), IF(BP691="X", TIME(0, 20, 0), 0), IF(BP696="X", TIME(0, 20, 0), 0), IF(BP701="X", TIME(0, 20, 0), 0), IF(BP706="X", TIME(0, 20, 0), 0), IF(BP711="X", TIME(0, 20, 0), 0))</f>
        <v>0</v>
      </c>
      <c r="BQ717" s="20">
        <f t="array" ref="BQ717">SUM(IF(BQ541="X", TIME(0, 20, 0), 0), IF(BQ546="X", TIME(0, 20, 0), 0), IF(BQ551="X", TIME(0, 20, 0), 0), IF(BQ556="X", TIME(0, 20, 0), 0), IF(BQ561="X", TIME(0, 20, 0), 0), IF(BQ566="X", TIME(0, 20, 0), 0), IF(BQ571="X", TIME(0, 20, 0), 0), IF(BQ576="X", TIME(0, 20, 0), 0), IF(BQ581="X", TIME(0, 20, 0), 0), IF(BQ586="X", TIME(0, 20, 0), 0), IF(BQ591="X", TIME(0, 20, 0), 0), IF(BQ596="X", TIME(0, 20, 0), 0), IF(BQ601="X", TIME(0, 20, 0), 0), IF(BQ606="X", TIME(0, 20, 0), 0), IF(BQ611="X", TIME(0, 20, 0), 0), IF(BQ616="X", TIME(0, 20, 0), 0), IF(BQ621="X", TIME(0, 20, 0), 0), IF(BQ626="X", TIME(0, 20, 0), 0), IF(BQ631="X", TIME(0, 20, 0), 0), IF(BQ636="X", TIME(0, 20, 0), 0), IF(BQ641="X", TIME(0, 20, 0), 0), IF(BQ646="X", TIME(0, 20, 0), 0), IF(BQ651="X", TIME(0, 20, 0), 0), IF(BQ656="X", TIME(0, 20, 0), 0), IF(BQ661="X", TIME(0, 20, 0), 0), IF(BQ666="X", TIME(0, 20, 0), 0), IF(BQ671="X", TIME(0, 20, 0), 0), IF(BQ676="X", TIME(0, 20, 0), 0), IF(BQ681="X", TIME(0, 20, 0), 0), IF(BQ686="X", TIME(0, 20, 0), 0), IF(BQ691="X", TIME(0, 20, 0), 0), IF(BQ696="X", TIME(0, 20, 0), 0), IF(BQ701="X", TIME(0, 20, 0), 0), IF(BQ706="X", TIME(0, 20, 0), 0), IF(BQ711="X", TIME(0, 20, 0), 0))</f>
        <v>0</v>
      </c>
      <c r="BR717" s="20">
        <f t="array" ref="BR717">SUM(IF(BR541="X", TIME(0, 20, 0), 0), IF(BR546="X", TIME(0, 20, 0), 0), IF(BR551="X", TIME(0, 20, 0), 0), IF(BR556="X", TIME(0, 20, 0), 0), IF(BR561="X", TIME(0, 20, 0), 0), IF(BR566="X", TIME(0, 20, 0), 0), IF(BR571="X", TIME(0, 20, 0), 0), IF(BR576="X", TIME(0, 20, 0), 0), IF(BR581="X", TIME(0, 20, 0), 0), IF(BR586="X", TIME(0, 20, 0), 0), IF(BR591="X", TIME(0, 20, 0), 0), IF(BR596="X", TIME(0, 20, 0), 0), IF(BR601="X", TIME(0, 20, 0), 0), IF(BR606="X", TIME(0, 20, 0), 0), IF(BR611="X", TIME(0, 20, 0), 0), IF(BR616="X", TIME(0, 20, 0), 0), IF(BR621="X", TIME(0, 20, 0), 0), IF(BR626="X", TIME(0, 20, 0), 0), IF(BR631="X", TIME(0, 20, 0), 0), IF(BR636="X", TIME(0, 20, 0), 0), IF(BR641="X", TIME(0, 20, 0), 0), IF(BR646="X", TIME(0, 20, 0), 0), IF(BR651="X", TIME(0, 20, 0), 0), IF(BR656="X", TIME(0, 20, 0), 0), IF(BR661="X", TIME(0, 20, 0), 0), IF(BR666="X", TIME(0, 20, 0), 0), IF(BR671="X", TIME(0, 20, 0), 0), IF(BR676="X", TIME(0, 20, 0), 0), IF(BR681="X", TIME(0, 20, 0), 0), IF(BR686="X", TIME(0, 20, 0), 0), IF(BR691="X", TIME(0, 20, 0), 0), IF(BR696="X", TIME(0, 20, 0), 0), IF(BR701="X", TIME(0, 20, 0), 0), IF(BR706="X", TIME(0, 20, 0), 0), IF(BR711="X", TIME(0, 20, 0), 0))</f>
        <v>0</v>
      </c>
      <c r="BS717" s="20">
        <f t="array" ref="BS717">SUM(IF(BS541="X", TIME(0, 20, 0), 0), IF(BS546="X", TIME(0, 20, 0), 0), IF(BS551="X", TIME(0, 20, 0), 0), IF(BS556="X", TIME(0, 20, 0), 0), IF(BS561="X", TIME(0, 20, 0), 0), IF(BS566="X", TIME(0, 20, 0), 0), IF(BS571="X", TIME(0, 20, 0), 0), IF(BS576="X", TIME(0, 20, 0), 0), IF(BS581="X", TIME(0, 20, 0), 0), IF(BS586="X", TIME(0, 20, 0), 0), IF(BS591="X", TIME(0, 20, 0), 0), IF(BS596="X", TIME(0, 20, 0), 0), IF(BS601="X", TIME(0, 20, 0), 0), IF(BS606="X", TIME(0, 20, 0), 0), IF(BS611="X", TIME(0, 20, 0), 0), IF(BS616="X", TIME(0, 20, 0), 0), IF(BS621="X", TIME(0, 20, 0), 0), IF(BS626="X", TIME(0, 20, 0), 0), IF(BS631="X", TIME(0, 20, 0), 0), IF(BS636="X", TIME(0, 20, 0), 0), IF(BS641="X", TIME(0, 20, 0), 0), IF(BS646="X", TIME(0, 20, 0), 0), IF(BS651="X", TIME(0, 20, 0), 0), IF(BS656="X", TIME(0, 20, 0), 0), IF(BS661="X", TIME(0, 20, 0), 0), IF(BS666="X", TIME(0, 20, 0), 0), IF(BS671="X", TIME(0, 20, 0), 0), IF(BS676="X", TIME(0, 20, 0), 0), IF(BS681="X", TIME(0, 20, 0), 0), IF(BS686="X", TIME(0, 20, 0), 0), IF(BS691="X", TIME(0, 20, 0), 0), IF(BS696="X", TIME(0, 20, 0), 0), IF(BS701="X", TIME(0, 20, 0), 0), IF(BS706="X", TIME(0, 20, 0), 0), IF(BS711="X", TIME(0, 20, 0), 0))</f>
        <v>0</v>
      </c>
      <c r="BT717" s="20">
        <f t="array" ref="BT717">SUM(IF(BT541="X", TIME(0, 20, 0), 0), IF(BT546="X", TIME(0, 20, 0), 0), IF(BT551="X", TIME(0, 20, 0), 0), IF(BT556="X", TIME(0, 20, 0), 0), IF(BT561="X", TIME(0, 20, 0), 0), IF(BT566="X", TIME(0, 20, 0), 0), IF(BT571="X", TIME(0, 20, 0), 0), IF(BT576="X", TIME(0, 20, 0), 0), IF(BT581="X", TIME(0, 20, 0), 0), IF(BT586="X", TIME(0, 20, 0), 0), IF(BT591="X", TIME(0, 20, 0), 0), IF(BT596="X", TIME(0, 20, 0), 0), IF(BT601="X", TIME(0, 20, 0), 0), IF(BT606="X", TIME(0, 20, 0), 0), IF(BT611="X", TIME(0, 20, 0), 0), IF(BT616="X", TIME(0, 20, 0), 0), IF(BT621="X", TIME(0, 20, 0), 0), IF(BT626="X", TIME(0, 20, 0), 0), IF(BT631="X", TIME(0, 20, 0), 0), IF(BT636="X", TIME(0, 20, 0), 0), IF(BT641="X", TIME(0, 20, 0), 0), IF(BT646="X", TIME(0, 20, 0), 0), IF(BT651="X", TIME(0, 20, 0), 0), IF(BT656="X", TIME(0, 20, 0), 0), IF(BT661="X", TIME(0, 20, 0), 0), IF(BT666="X", TIME(0, 20, 0), 0), IF(BT671="X", TIME(0, 20, 0), 0), IF(BT676="X", TIME(0, 20, 0), 0), IF(BT681="X", TIME(0, 20, 0), 0), IF(BT686="X", TIME(0, 20, 0), 0), IF(BT691="X", TIME(0, 20, 0), 0), IF(BT696="X", TIME(0, 20, 0), 0), IF(BT701="X", TIME(0, 20, 0), 0), IF(BT706="X", TIME(0, 20, 0), 0), IF(BT711="X", TIME(0, 20, 0), 0))</f>
        <v>0</v>
      </c>
      <c r="BU717" s="20">
        <f t="array" ref="BU717">SUM(IF(BU541="X", TIME(0, 20, 0), 0), IF(BU546="X", TIME(0, 20, 0), 0), IF(BU551="X", TIME(0, 20, 0), 0), IF(BU556="X", TIME(0, 20, 0), 0), IF(BU561="X", TIME(0, 20, 0), 0), IF(BU566="X", TIME(0, 20, 0), 0), IF(BU571="X", TIME(0, 20, 0), 0), IF(BU576="X", TIME(0, 20, 0), 0), IF(BU581="X", TIME(0, 20, 0), 0), IF(BU586="X", TIME(0, 20, 0), 0), IF(BU591="X", TIME(0, 20, 0), 0), IF(BU596="X", TIME(0, 20, 0), 0), IF(BU601="X", TIME(0, 20, 0), 0), IF(BU606="X", TIME(0, 20, 0), 0), IF(BU611="X", TIME(0, 20, 0), 0), IF(BU616="X", TIME(0, 20, 0), 0), IF(BU621="X", TIME(0, 20, 0), 0), IF(BU626="X", TIME(0, 20, 0), 0), IF(BU631="X", TIME(0, 20, 0), 0), IF(BU636="X", TIME(0, 20, 0), 0), IF(BU641="X", TIME(0, 20, 0), 0), IF(BU646="X", TIME(0, 20, 0), 0), IF(BU651="X", TIME(0, 20, 0), 0), IF(BU656="X", TIME(0, 20, 0), 0), IF(BU661="X", TIME(0, 20, 0), 0), IF(BU666="X", TIME(0, 20, 0), 0), IF(BU671="X", TIME(0, 20, 0), 0), IF(BU676="X", TIME(0, 20, 0), 0), IF(BU681="X", TIME(0, 20, 0), 0), IF(BU686="X", TIME(0, 20, 0), 0), IF(BU691="X", TIME(0, 20, 0), 0), IF(BU696="X", TIME(0, 20, 0), 0), IF(BU701="X", TIME(0, 20, 0), 0), IF(BU706="X", TIME(0, 20, 0), 0), IF(BU711="X", TIME(0, 20, 0), 0))</f>
        <v>0</v>
      </c>
      <c r="BW717" s="20">
        <f t="shared" si="254"/>
        <v>0</v>
      </c>
      <c r="BX717" s="20">
        <f t="shared" si="255"/>
        <v>0</v>
      </c>
      <c r="BY717" s="20">
        <f t="shared" si="256"/>
        <v>0</v>
      </c>
      <c r="BZ717" s="20">
        <f t="shared" si="257"/>
        <v>0</v>
      </c>
      <c r="CA717" s="20">
        <f t="shared" si="258"/>
        <v>0</v>
      </c>
      <c r="CB717" s="20">
        <f t="shared" si="259"/>
        <v>0</v>
      </c>
      <c r="CC717" s="20">
        <f t="shared" si="260"/>
        <v>0</v>
      </c>
      <c r="CD717" s="20">
        <f t="shared" si="261"/>
        <v>0</v>
      </c>
      <c r="CE717" s="20">
        <f t="shared" si="262"/>
        <v>0</v>
      </c>
      <c r="CF717" s="20">
        <f t="shared" si="263"/>
        <v>0</v>
      </c>
      <c r="CG717" s="20">
        <f t="shared" si="264"/>
        <v>0</v>
      </c>
      <c r="CH717" s="20">
        <f t="shared" si="265"/>
        <v>0</v>
      </c>
      <c r="CI717" s="20">
        <f t="shared" si="266"/>
        <v>0</v>
      </c>
      <c r="CJ717" s="20">
        <f t="shared" si="267"/>
        <v>0</v>
      </c>
      <c r="CK717" s="20">
        <f t="shared" si="268"/>
        <v>0</v>
      </c>
      <c r="CL717" s="20">
        <f t="shared" si="269"/>
        <v>0</v>
      </c>
      <c r="CM717" s="20">
        <f t="shared" si="270"/>
        <v>1.3888888888888888E-2</v>
      </c>
      <c r="CN717" s="20">
        <f t="shared" si="271"/>
        <v>1.3888888888888888E-2</v>
      </c>
      <c r="CO717" s="20">
        <f t="shared" si="272"/>
        <v>0</v>
      </c>
      <c r="CP717" s="20">
        <f t="shared" si="273"/>
        <v>0</v>
      </c>
      <c r="CQ717" s="20">
        <f t="shared" si="274"/>
        <v>0</v>
      </c>
      <c r="CR717" s="20">
        <f t="shared" si="275"/>
        <v>0</v>
      </c>
      <c r="CS717" s="20">
        <f t="shared" si="276"/>
        <v>0</v>
      </c>
      <c r="CT717" s="20">
        <f t="shared" si="277"/>
        <v>0</v>
      </c>
      <c r="CU717" s="20">
        <f t="shared" si="278"/>
        <v>2.7777777777777776E-2</v>
      </c>
      <c r="CV717" s="20">
        <f t="shared" si="279"/>
        <v>2.7777777777777776E-2</v>
      </c>
      <c r="CW717" s="20">
        <f t="shared" si="280"/>
        <v>2.7777777777777776E-2</v>
      </c>
      <c r="CX717" s="20">
        <f t="shared" si="281"/>
        <v>1.3888888888888888E-2</v>
      </c>
      <c r="CY717" s="20">
        <f t="shared" si="282"/>
        <v>1.3888888888888888E-2</v>
      </c>
      <c r="CZ717" s="20">
        <f t="shared" si="283"/>
        <v>2.7777777777777776E-2</v>
      </c>
      <c r="DA717" s="20">
        <f t="shared" si="284"/>
        <v>2.7777777777777776E-2</v>
      </c>
      <c r="DB717" s="20">
        <f t="shared" si="285"/>
        <v>0</v>
      </c>
      <c r="DC717" s="20">
        <f t="shared" si="286"/>
        <v>1.3888888888888888E-2</v>
      </c>
      <c r="DD717" s="20">
        <f t="shared" si="287"/>
        <v>4.1666666666666664E-2</v>
      </c>
      <c r="DE717" s="20">
        <f t="shared" si="288"/>
        <v>5.5555555555555552E-2</v>
      </c>
      <c r="DF717" s="20">
        <f t="shared" si="289"/>
        <v>4.1666666666666664E-2</v>
      </c>
      <c r="DG717" s="20">
        <f t="shared" si="290"/>
        <v>4.1666666666666664E-2</v>
      </c>
      <c r="DH717" s="20">
        <f t="shared" si="291"/>
        <v>9.7222222222222238E-2</v>
      </c>
      <c r="DI717" s="20">
        <f t="shared" si="292"/>
        <v>8.3333333333333343E-2</v>
      </c>
      <c r="DJ717" s="20">
        <f t="shared" si="293"/>
        <v>8.3333333333333343E-2</v>
      </c>
      <c r="DK717" s="20">
        <f t="shared" si="294"/>
        <v>6.9444444444444448E-2</v>
      </c>
      <c r="DL717" s="20">
        <f t="shared" si="295"/>
        <v>6.9444444444444448E-2</v>
      </c>
      <c r="DM717" s="20">
        <f t="shared" si="296"/>
        <v>2.7777777777777776E-2</v>
      </c>
      <c r="DN717" s="20">
        <f t="shared" si="297"/>
        <v>4.1666666666666664E-2</v>
      </c>
      <c r="DO717" s="20">
        <f t="shared" si="298"/>
        <v>1.3888888888888888E-2</v>
      </c>
      <c r="DP717" s="20">
        <f t="shared" si="299"/>
        <v>2.7777777777777776E-2</v>
      </c>
      <c r="DQ717" s="20">
        <f t="shared" si="300"/>
        <v>2.7777777777777776E-2</v>
      </c>
      <c r="DR717" s="20">
        <f t="shared" si="301"/>
        <v>4.1666666666666664E-2</v>
      </c>
      <c r="DS717" s="20">
        <f t="shared" si="302"/>
        <v>5.5555555555555552E-2</v>
      </c>
      <c r="DT717" s="20">
        <f t="shared" si="303"/>
        <v>6.9444444444444448E-2</v>
      </c>
      <c r="DU717" s="20">
        <f t="shared" si="304"/>
        <v>6.9444444444444448E-2</v>
      </c>
      <c r="DV717" s="20">
        <f t="shared" si="305"/>
        <v>6.9444444444444448E-2</v>
      </c>
      <c r="DW717" s="20">
        <f t="shared" si="306"/>
        <v>4.1666666666666664E-2</v>
      </c>
      <c r="DX717" s="20">
        <f t="shared" si="307"/>
        <v>2.7777777777777776E-2</v>
      </c>
      <c r="DY717" s="20">
        <f t="shared" si="308"/>
        <v>0</v>
      </c>
      <c r="DZ717" s="20">
        <f t="shared" si="309"/>
        <v>2.7777777777777776E-2</v>
      </c>
      <c r="EA717" s="20">
        <f t="shared" si="310"/>
        <v>2.7777777777777776E-2</v>
      </c>
      <c r="EB717" s="20">
        <f t="shared" si="311"/>
        <v>2.7777777777777776E-2</v>
      </c>
      <c r="EC717" s="20">
        <f t="shared" si="312"/>
        <v>4.1666666666666664E-2</v>
      </c>
      <c r="ED717" s="20">
        <f t="shared" si="313"/>
        <v>5.5555555555555552E-2</v>
      </c>
      <c r="EE717" s="20">
        <f t="shared" si="314"/>
        <v>6.9444444444444448E-2</v>
      </c>
      <c r="EF717" s="20">
        <f t="shared" si="315"/>
        <v>4.1666666666666664E-2</v>
      </c>
      <c r="EG717" s="20">
        <f t="shared" si="316"/>
        <v>2.7777777777777776E-2</v>
      </c>
      <c r="EH717" s="20">
        <f t="shared" si="317"/>
        <v>2.7777777777777776E-2</v>
      </c>
      <c r="EI717" s="20">
        <f t="shared" si="318"/>
        <v>2.7777777777777776E-2</v>
      </c>
      <c r="EJ717" s="20">
        <f t="shared" si="319"/>
        <v>0</v>
      </c>
      <c r="EK717" s="20">
        <f t="shared" si="320"/>
        <v>0</v>
      </c>
      <c r="EL717" s="20">
        <f t="shared" si="321"/>
        <v>0</v>
      </c>
      <c r="EM717" s="20">
        <f t="shared" si="322"/>
        <v>0</v>
      </c>
      <c r="EN717" s="20">
        <f t="shared" si="323"/>
        <v>0</v>
      </c>
      <c r="EO717" s="20">
        <f t="shared" si="324"/>
        <v>0</v>
      </c>
      <c r="EP717" s="20">
        <f t="shared" si="325"/>
        <v>0</v>
      </c>
    </row>
    <row r="718" spans="1:146" x14ac:dyDescent="0.25">
      <c r="B718" s="20">
        <f t="array" ref="B718">SUM(IF(B542="X", TIME(0, 20, 0), 0), IF(B547="X", TIME(0, 20, 0), 0), IF(B552="X", TIME(0, 20, 0), 0), IF(B557="X", TIME(0, 20, 0), 0), IF(B562="X", TIME(0, 20, 0), 0), IF(B567="X", TIME(0, 20, 0), 0), IF(B572="X", TIME(0, 20, 0), 0), IF(B577="X", TIME(0, 20, 0), 0), IF(B582="X", TIME(0, 20, 0), 0), IF(B587="X", TIME(0, 20, 0), 0), IF(B592="X", TIME(0, 20, 0), 0), IF(B597="X", TIME(0, 20, 0), 0), IF(B602="X", TIME(0, 20, 0), 0), IF(B607="X", TIME(0, 20, 0), 0), IF(B612="X", TIME(0, 20, 0), 0), IF(B617="X", TIME(0, 20, 0), 0), IF(B622="X", TIME(0, 20, 0), 0), IF(B627="X", TIME(0, 20, 0), 0), IF(B632="X", TIME(0, 20, 0), 0), IF(B637="X", TIME(0, 20, 0), 0), IF(B642="X", TIME(0, 20, 0), 0), IF(B647="X", TIME(0, 20, 0), 0), IF(B652="X", TIME(0, 20, 0), 0), IF(B657="X", TIME(0, 20, 0), 0), IF(B662="X", TIME(0, 20, 0), 0), IF(B667="X", TIME(0, 20, 0), 0), IF(B672="X", TIME(0, 20, 0), 0), IF(B677="X", TIME(0, 20, 0), 0), IF(B682="X", TIME(0, 20, 0), 0), IF(B687="X", TIME(0, 20, 0), 0), IF(B692="X", TIME(0, 20, 0), 0), IF(B697="X", TIME(0, 20, 0), 0), IF(B702="X", TIME(0, 20, 0), 0), IF(B707="X", TIME(0, 20, 0), 0), IF(B712="X", TIME(0, 20, 0), 0))</f>
        <v>0</v>
      </c>
      <c r="C718" s="20">
        <f t="array" ref="C718">SUM(IF(C542="X", TIME(0, 20, 0), 0), IF(C547="X", TIME(0, 20, 0), 0), IF(C552="X", TIME(0, 20, 0), 0), IF(C557="X", TIME(0, 20, 0), 0), IF(C562="X", TIME(0, 20, 0), 0), IF(C567="X", TIME(0, 20, 0), 0), IF(C572="X", TIME(0, 20, 0), 0), IF(C577="X", TIME(0, 20, 0), 0), IF(C582="X", TIME(0, 20, 0), 0), IF(C587="X", TIME(0, 20, 0), 0), IF(C592="X", TIME(0, 20, 0), 0), IF(C597="X", TIME(0, 20, 0), 0), IF(C602="X", TIME(0, 20, 0), 0), IF(C607="X", TIME(0, 20, 0), 0), IF(C612="X", TIME(0, 20, 0), 0), IF(C617="X", TIME(0, 20, 0), 0), IF(C622="X", TIME(0, 20, 0), 0), IF(C627="X", TIME(0, 20, 0), 0), IF(C632="X", TIME(0, 20, 0), 0), IF(C637="X", TIME(0, 20, 0), 0), IF(C642="X", TIME(0, 20, 0), 0), IF(C647="X", TIME(0, 20, 0), 0), IF(C652="X", TIME(0, 20, 0), 0), IF(C657="X", TIME(0, 20, 0), 0), IF(C662="X", TIME(0, 20, 0), 0), IF(C667="X", TIME(0, 20, 0), 0), IF(C672="X", TIME(0, 20, 0), 0), IF(C677="X", TIME(0, 20, 0), 0), IF(C682="X", TIME(0, 20, 0), 0), IF(C687="X", TIME(0, 20, 0), 0), IF(C692="X", TIME(0, 20, 0), 0), IF(C697="X", TIME(0, 20, 0), 0), IF(C702="X", TIME(0, 20, 0), 0), IF(C707="X", TIME(0, 20, 0), 0), IF(C712="X", TIME(0, 20, 0), 0))</f>
        <v>0</v>
      </c>
      <c r="D718" s="20">
        <f t="array" ref="D718">SUM(IF(D542="X", TIME(0, 20, 0), 0), IF(D547="X", TIME(0, 20, 0), 0), IF(D552="X", TIME(0, 20, 0), 0), IF(D557="X", TIME(0, 20, 0), 0), IF(D562="X", TIME(0, 20, 0), 0), IF(D567="X", TIME(0, 20, 0), 0), IF(D572="X", TIME(0, 20, 0), 0), IF(D577="X", TIME(0, 20, 0), 0), IF(D582="X", TIME(0, 20, 0), 0), IF(D587="X", TIME(0, 20, 0), 0), IF(D592="X", TIME(0, 20, 0), 0), IF(D597="X", TIME(0, 20, 0), 0), IF(D602="X", TIME(0, 20, 0), 0), IF(D607="X", TIME(0, 20, 0), 0), IF(D612="X", TIME(0, 20, 0), 0), IF(D617="X", TIME(0, 20, 0), 0), IF(D622="X", TIME(0, 20, 0), 0), IF(D627="X", TIME(0, 20, 0), 0), IF(D632="X", TIME(0, 20, 0), 0), IF(D637="X", TIME(0, 20, 0), 0), IF(D642="X", TIME(0, 20, 0), 0), IF(D647="X", TIME(0, 20, 0), 0), IF(D652="X", TIME(0, 20, 0), 0), IF(D657="X", TIME(0, 20, 0), 0), IF(D662="X", TIME(0, 20, 0), 0), IF(D667="X", TIME(0, 20, 0), 0), IF(D672="X", TIME(0, 20, 0), 0), IF(D677="X", TIME(0, 20, 0), 0), IF(D682="X", TIME(0, 20, 0), 0), IF(D687="X", TIME(0, 20, 0), 0), IF(D692="X", TIME(0, 20, 0), 0), IF(D697="X", TIME(0, 20, 0), 0), IF(D702="X", TIME(0, 20, 0), 0), IF(D707="X", TIME(0, 20, 0), 0), IF(D712="X", TIME(0, 20, 0), 0))</f>
        <v>0</v>
      </c>
      <c r="E718" s="20">
        <f t="array" ref="E718">SUM(IF(E542="X", TIME(0, 20, 0), 0), IF(E547="X", TIME(0, 20, 0), 0), IF(E552="X", TIME(0, 20, 0), 0), IF(E557="X", TIME(0, 20, 0), 0), IF(E562="X", TIME(0, 20, 0), 0), IF(E567="X", TIME(0, 20, 0), 0), IF(E572="X", TIME(0, 20, 0), 0), IF(E577="X", TIME(0, 20, 0), 0), IF(E582="X", TIME(0, 20, 0), 0), IF(E587="X", TIME(0, 20, 0), 0), IF(E592="X", TIME(0, 20, 0), 0), IF(E597="X", TIME(0, 20, 0), 0), IF(E602="X", TIME(0, 20, 0), 0), IF(E607="X", TIME(0, 20, 0), 0), IF(E612="X", TIME(0, 20, 0), 0), IF(E617="X", TIME(0, 20, 0), 0), IF(E622="X", TIME(0, 20, 0), 0), IF(E627="X", TIME(0, 20, 0), 0), IF(E632="X", TIME(0, 20, 0), 0), IF(E637="X", TIME(0, 20, 0), 0), IF(E642="X", TIME(0, 20, 0), 0), IF(E647="X", TIME(0, 20, 0), 0), IF(E652="X", TIME(0, 20, 0), 0), IF(E657="X", TIME(0, 20, 0), 0), IF(E662="X", TIME(0, 20, 0), 0), IF(E667="X", TIME(0, 20, 0), 0), IF(E672="X", TIME(0, 20, 0), 0), IF(E677="X", TIME(0, 20, 0), 0), IF(E682="X", TIME(0, 20, 0), 0), IF(E687="X", TIME(0, 20, 0), 0), IF(E692="X", TIME(0, 20, 0), 0), IF(E697="X", TIME(0, 20, 0), 0), IF(E702="X", TIME(0, 20, 0), 0), IF(E707="X", TIME(0, 20, 0), 0), IF(E712="X", TIME(0, 20, 0), 0))</f>
        <v>0</v>
      </c>
      <c r="F718" s="20">
        <f t="array" ref="F718">SUM(IF(F542="X", TIME(0, 20, 0), 0), IF(F547="X", TIME(0, 20, 0), 0), IF(F552="X", TIME(0, 20, 0), 0), IF(F557="X", TIME(0, 20, 0), 0), IF(F562="X", TIME(0, 20, 0), 0), IF(F567="X", TIME(0, 20, 0), 0), IF(F572="X", TIME(0, 20, 0), 0), IF(F577="X", TIME(0, 20, 0), 0), IF(F582="X", TIME(0, 20, 0), 0), IF(F587="X", TIME(0, 20, 0), 0), IF(F592="X", TIME(0, 20, 0), 0), IF(F597="X", TIME(0, 20, 0), 0), IF(F602="X", TIME(0, 20, 0), 0), IF(F607="X", TIME(0, 20, 0), 0), IF(F612="X", TIME(0, 20, 0), 0), IF(F617="X", TIME(0, 20, 0), 0), IF(F622="X", TIME(0, 20, 0), 0), IF(F627="X", TIME(0, 20, 0), 0), IF(F632="X", TIME(0, 20, 0), 0), IF(F637="X", TIME(0, 20, 0), 0), IF(F642="X", TIME(0, 20, 0), 0), IF(F647="X", TIME(0, 20, 0), 0), IF(F652="X", TIME(0, 20, 0), 0), IF(F657="X", TIME(0, 20, 0), 0), IF(F662="X", TIME(0, 20, 0), 0), IF(F667="X", TIME(0, 20, 0), 0), IF(F672="X", TIME(0, 20, 0), 0), IF(F677="X", TIME(0, 20, 0), 0), IF(F682="X", TIME(0, 20, 0), 0), IF(F687="X", TIME(0, 20, 0), 0), IF(F692="X", TIME(0, 20, 0), 0), IF(F697="X", TIME(0, 20, 0), 0), IF(F702="X", TIME(0, 20, 0), 0), IF(F707="X", TIME(0, 20, 0), 0), IF(F712="X", TIME(0, 20, 0), 0))</f>
        <v>0</v>
      </c>
      <c r="G718" s="20">
        <f t="array" ref="G718">SUM(IF(G542="X", TIME(0, 20, 0), 0), IF(G547="X", TIME(0, 20, 0), 0), IF(G552="X", TIME(0, 20, 0), 0), IF(G557="X", TIME(0, 20, 0), 0), IF(G562="X", TIME(0, 20, 0), 0), IF(G567="X", TIME(0, 20, 0), 0), IF(G572="X", TIME(0, 20, 0), 0), IF(G577="X", TIME(0, 20, 0), 0), IF(G582="X", TIME(0, 20, 0), 0), IF(G587="X", TIME(0, 20, 0), 0), IF(G592="X", TIME(0, 20, 0), 0), IF(G597="X", TIME(0, 20, 0), 0), IF(G602="X", TIME(0, 20, 0), 0), IF(G607="X", TIME(0, 20, 0), 0), IF(G612="X", TIME(0, 20, 0), 0), IF(G617="X", TIME(0, 20, 0), 0), IF(G622="X", TIME(0, 20, 0), 0), IF(G627="X", TIME(0, 20, 0), 0), IF(G632="X", TIME(0, 20, 0), 0), IF(G637="X", TIME(0, 20, 0), 0), IF(G642="X", TIME(0, 20, 0), 0), IF(G647="X", TIME(0, 20, 0), 0), IF(G652="X", TIME(0, 20, 0), 0), IF(G657="X", TIME(0, 20, 0), 0), IF(G662="X", TIME(0, 20, 0), 0), IF(G667="X", TIME(0, 20, 0), 0), IF(G672="X", TIME(0, 20, 0), 0), IF(G677="X", TIME(0, 20, 0), 0), IF(G682="X", TIME(0, 20, 0), 0), IF(G687="X", TIME(0, 20, 0), 0), IF(G692="X", TIME(0, 20, 0), 0), IF(G697="X", TIME(0, 20, 0), 0), IF(G702="X", TIME(0, 20, 0), 0), IF(G707="X", TIME(0, 20, 0), 0), IF(G712="X", TIME(0, 20, 0), 0))</f>
        <v>0</v>
      </c>
      <c r="H718" s="20">
        <f t="array" ref="H718">SUM(IF(H542="X", TIME(0, 20, 0), 0), IF(H547="X", TIME(0, 20, 0), 0), IF(H552="X", TIME(0, 20, 0), 0), IF(H557="X", TIME(0, 20, 0), 0), IF(H562="X", TIME(0, 20, 0), 0), IF(H567="X", TIME(0, 20, 0), 0), IF(H572="X", TIME(0, 20, 0), 0), IF(H577="X", TIME(0, 20, 0), 0), IF(H582="X", TIME(0, 20, 0), 0), IF(H587="X", TIME(0, 20, 0), 0), IF(H592="X", TIME(0, 20, 0), 0), IF(H597="X", TIME(0, 20, 0), 0), IF(H602="X", TIME(0, 20, 0), 0), IF(H607="X", TIME(0, 20, 0), 0), IF(H612="X", TIME(0, 20, 0), 0), IF(H617="X", TIME(0, 20, 0), 0), IF(H622="X", TIME(0, 20, 0), 0), IF(H627="X", TIME(0, 20, 0), 0), IF(H632="X", TIME(0, 20, 0), 0), IF(H637="X", TIME(0, 20, 0), 0), IF(H642="X", TIME(0, 20, 0), 0), IF(H647="X", TIME(0, 20, 0), 0), IF(H652="X", TIME(0, 20, 0), 0), IF(H657="X", TIME(0, 20, 0), 0), IF(H662="X", TIME(0, 20, 0), 0), IF(H667="X", TIME(0, 20, 0), 0), IF(H672="X", TIME(0, 20, 0), 0), IF(H677="X", TIME(0, 20, 0), 0), IF(H682="X", TIME(0, 20, 0), 0), IF(H687="X", TIME(0, 20, 0), 0), IF(H692="X", TIME(0, 20, 0), 0), IF(H697="X", TIME(0, 20, 0), 0), IF(H702="X", TIME(0, 20, 0), 0), IF(H707="X", TIME(0, 20, 0), 0), IF(H712="X", TIME(0, 20, 0), 0))</f>
        <v>0</v>
      </c>
      <c r="I718" s="20">
        <f t="array" ref="I718">SUM(IF(I542="X", TIME(0, 20, 0), 0), IF(I547="X", TIME(0, 20, 0), 0), IF(I552="X", TIME(0, 20, 0), 0), IF(I557="X", TIME(0, 20, 0), 0), IF(I562="X", TIME(0, 20, 0), 0), IF(I567="X", TIME(0, 20, 0), 0), IF(I572="X", TIME(0, 20, 0), 0), IF(I577="X", TIME(0, 20, 0), 0), IF(I582="X", TIME(0, 20, 0), 0), IF(I587="X", TIME(0, 20, 0), 0), IF(I592="X", TIME(0, 20, 0), 0), IF(I597="X", TIME(0, 20, 0), 0), IF(I602="X", TIME(0, 20, 0), 0), IF(I607="X", TIME(0, 20, 0), 0), IF(I612="X", TIME(0, 20, 0), 0), IF(I617="X", TIME(0, 20, 0), 0), IF(I622="X", TIME(0, 20, 0), 0), IF(I627="X", TIME(0, 20, 0), 0), IF(I632="X", TIME(0, 20, 0), 0), IF(I637="X", TIME(0, 20, 0), 0), IF(I642="X", TIME(0, 20, 0), 0), IF(I647="X", TIME(0, 20, 0), 0), IF(I652="X", TIME(0, 20, 0), 0), IF(I657="X", TIME(0, 20, 0), 0), IF(I662="X", TIME(0, 20, 0), 0), IF(I667="X", TIME(0, 20, 0), 0), IF(I672="X", TIME(0, 20, 0), 0), IF(I677="X", TIME(0, 20, 0), 0), IF(I682="X", TIME(0, 20, 0), 0), IF(I687="X", TIME(0, 20, 0), 0), IF(I692="X", TIME(0, 20, 0), 0), IF(I697="X", TIME(0, 20, 0), 0), IF(I702="X", TIME(0, 20, 0), 0), IF(I707="X", TIME(0, 20, 0), 0), IF(I712="X", TIME(0, 20, 0), 0))</f>
        <v>0</v>
      </c>
      <c r="J718" s="20">
        <f t="array" ref="J718">SUM(IF(J542="X", TIME(0, 20, 0), 0), IF(J547="X", TIME(0, 20, 0), 0), IF(J552="X", TIME(0, 20, 0), 0), IF(J557="X", TIME(0, 20, 0), 0), IF(J562="X", TIME(0, 20, 0), 0), IF(J567="X", TIME(0, 20, 0), 0), IF(J572="X", TIME(0, 20, 0), 0), IF(J577="X", TIME(0, 20, 0), 0), IF(J582="X", TIME(0, 20, 0), 0), IF(J587="X", TIME(0, 20, 0), 0), IF(J592="X", TIME(0, 20, 0), 0), IF(J597="X", TIME(0, 20, 0), 0), IF(J602="X", TIME(0, 20, 0), 0), IF(J607="X", TIME(0, 20, 0), 0), IF(J612="X", TIME(0, 20, 0), 0), IF(J617="X", TIME(0, 20, 0), 0), IF(J622="X", TIME(0, 20, 0), 0), IF(J627="X", TIME(0, 20, 0), 0), IF(J632="X", TIME(0, 20, 0), 0), IF(J637="X", TIME(0, 20, 0), 0), IF(J642="X", TIME(0, 20, 0), 0), IF(J647="X", TIME(0, 20, 0), 0), IF(J652="X", TIME(0, 20, 0), 0), IF(J657="X", TIME(0, 20, 0), 0), IF(J662="X", TIME(0, 20, 0), 0), IF(J667="X", TIME(0, 20, 0), 0), IF(J672="X", TIME(0, 20, 0), 0), IF(J677="X", TIME(0, 20, 0), 0), IF(J682="X", TIME(0, 20, 0), 0), IF(J687="X", TIME(0, 20, 0), 0), IF(J692="X", TIME(0, 20, 0), 0), IF(J697="X", TIME(0, 20, 0), 0), IF(J702="X", TIME(0, 20, 0), 0), IF(J707="X", TIME(0, 20, 0), 0), IF(J712="X", TIME(0, 20, 0), 0))</f>
        <v>0</v>
      </c>
      <c r="K718" s="20">
        <f t="array" ref="K718">SUM(IF(K542="X", TIME(0, 20, 0), 0), IF(K547="X", TIME(0, 20, 0), 0), IF(K552="X", TIME(0, 20, 0), 0), IF(K557="X", TIME(0, 20, 0), 0), IF(K562="X", TIME(0, 20, 0), 0), IF(K567="X", TIME(0, 20, 0), 0), IF(K572="X", TIME(0, 20, 0), 0), IF(K577="X", TIME(0, 20, 0), 0), IF(K582="X", TIME(0, 20, 0), 0), IF(K587="X", TIME(0, 20, 0), 0), IF(K592="X", TIME(0, 20, 0), 0), IF(K597="X", TIME(0, 20, 0), 0), IF(K602="X", TIME(0, 20, 0), 0), IF(K607="X", TIME(0, 20, 0), 0), IF(K612="X", TIME(0, 20, 0), 0), IF(K617="X", TIME(0, 20, 0), 0), IF(K622="X", TIME(0, 20, 0), 0), IF(K627="X", TIME(0, 20, 0), 0), IF(K632="X", TIME(0, 20, 0), 0), IF(K637="X", TIME(0, 20, 0), 0), IF(K642="X", TIME(0, 20, 0), 0), IF(K647="X", TIME(0, 20, 0), 0), IF(K652="X", TIME(0, 20, 0), 0), IF(K657="X", TIME(0, 20, 0), 0), IF(K662="X", TIME(0, 20, 0), 0), IF(K667="X", TIME(0, 20, 0), 0), IF(K672="X", TIME(0, 20, 0), 0), IF(K677="X", TIME(0, 20, 0), 0), IF(K682="X", TIME(0, 20, 0), 0), IF(K687="X", TIME(0, 20, 0), 0), IF(K692="X", TIME(0, 20, 0), 0), IF(K697="X", TIME(0, 20, 0), 0), IF(K702="X", TIME(0, 20, 0), 0), IF(K707="X", TIME(0, 20, 0), 0), IF(K712="X", TIME(0, 20, 0), 0))</f>
        <v>0</v>
      </c>
      <c r="L718" s="20">
        <f t="array" ref="L718">SUM(IF(L542="X", TIME(0, 20, 0), 0), IF(L547="X", TIME(0, 20, 0), 0), IF(L552="X", TIME(0, 20, 0), 0), IF(L557="X", TIME(0, 20, 0), 0), IF(L562="X", TIME(0, 20, 0), 0), IF(L567="X", TIME(0, 20, 0), 0), IF(L572="X", TIME(0, 20, 0), 0), IF(L577="X", TIME(0, 20, 0), 0), IF(L582="X", TIME(0, 20, 0), 0), IF(L587="X", TIME(0, 20, 0), 0), IF(L592="X", TIME(0, 20, 0), 0), IF(L597="X", TIME(0, 20, 0), 0), IF(L602="X", TIME(0, 20, 0), 0), IF(L607="X", TIME(0, 20, 0), 0), IF(L612="X", TIME(0, 20, 0), 0), IF(L617="X", TIME(0, 20, 0), 0), IF(L622="X", TIME(0, 20, 0), 0), IF(L627="X", TIME(0, 20, 0), 0), IF(L632="X", TIME(0, 20, 0), 0), IF(L637="X", TIME(0, 20, 0), 0), IF(L642="X", TIME(0, 20, 0), 0), IF(L647="X", TIME(0, 20, 0), 0), IF(L652="X", TIME(0, 20, 0), 0), IF(L657="X", TIME(0, 20, 0), 0), IF(L662="X", TIME(0, 20, 0), 0), IF(L667="X", TIME(0, 20, 0), 0), IF(L672="X", TIME(0, 20, 0), 0), IF(L677="X", TIME(0, 20, 0), 0), IF(L682="X", TIME(0, 20, 0), 0), IF(L687="X", TIME(0, 20, 0), 0), IF(L692="X", TIME(0, 20, 0), 0), IF(L697="X", TIME(0, 20, 0), 0), IF(L702="X", TIME(0, 20, 0), 0), IF(L707="X", TIME(0, 20, 0), 0), IF(L712="X", TIME(0, 20, 0), 0))</f>
        <v>0</v>
      </c>
      <c r="M718" s="20">
        <f t="array" ref="M718">SUM(IF(M542="X", TIME(0, 20, 0), 0), IF(M547="X", TIME(0, 20, 0), 0), IF(M552="X", TIME(0, 20, 0), 0), IF(M557="X", TIME(0, 20, 0), 0), IF(M562="X", TIME(0, 20, 0), 0), IF(M567="X", TIME(0, 20, 0), 0), IF(M572="X", TIME(0, 20, 0), 0), IF(M577="X", TIME(0, 20, 0), 0), IF(M582="X", TIME(0, 20, 0), 0), IF(M587="X", TIME(0, 20, 0), 0), IF(M592="X", TIME(0, 20, 0), 0), IF(M597="X", TIME(0, 20, 0), 0), IF(M602="X", TIME(0, 20, 0), 0), IF(M607="X", TIME(0, 20, 0), 0), IF(M612="X", TIME(0, 20, 0), 0), IF(M617="X", TIME(0, 20, 0), 0), IF(M622="X", TIME(0, 20, 0), 0), IF(M627="X", TIME(0, 20, 0), 0), IF(M632="X", TIME(0, 20, 0), 0), IF(M637="X", TIME(0, 20, 0), 0), IF(M642="X", TIME(0, 20, 0), 0), IF(M647="X", TIME(0, 20, 0), 0), IF(M652="X", TIME(0, 20, 0), 0), IF(M657="X", TIME(0, 20, 0), 0), IF(M662="X", TIME(0, 20, 0), 0), IF(M667="X", TIME(0, 20, 0), 0), IF(M672="X", TIME(0, 20, 0), 0), IF(M677="X", TIME(0, 20, 0), 0), IF(M682="X", TIME(0, 20, 0), 0), IF(M687="X", TIME(0, 20, 0), 0), IF(M692="X", TIME(0, 20, 0), 0), IF(M697="X", TIME(0, 20, 0), 0), IF(M702="X", TIME(0, 20, 0), 0), IF(M707="X", TIME(0, 20, 0), 0), IF(M712="X", TIME(0, 20, 0), 0))</f>
        <v>0</v>
      </c>
      <c r="N718" s="20">
        <f t="array" ref="N718">SUM(IF(N542="X", TIME(0, 20, 0), 0), IF(N547="X", TIME(0, 20, 0), 0), IF(N552="X", TIME(0, 20, 0), 0), IF(N557="X", TIME(0, 20, 0), 0), IF(N562="X", TIME(0, 20, 0), 0), IF(N567="X", TIME(0, 20, 0), 0), IF(N572="X", TIME(0, 20, 0), 0), IF(N577="X", TIME(0, 20, 0), 0), IF(N582="X", TIME(0, 20, 0), 0), IF(N587="X", TIME(0, 20, 0), 0), IF(N592="X", TIME(0, 20, 0), 0), IF(N597="X", TIME(0, 20, 0), 0), IF(N602="X", TIME(0, 20, 0), 0), IF(N607="X", TIME(0, 20, 0), 0), IF(N612="X", TIME(0, 20, 0), 0), IF(N617="X", TIME(0, 20, 0), 0), IF(N622="X", TIME(0, 20, 0), 0), IF(N627="X", TIME(0, 20, 0), 0), IF(N632="X", TIME(0, 20, 0), 0), IF(N637="X", TIME(0, 20, 0), 0), IF(N642="X", TIME(0, 20, 0), 0), IF(N647="X", TIME(0, 20, 0), 0), IF(N652="X", TIME(0, 20, 0), 0), IF(N657="X", TIME(0, 20, 0), 0), IF(N662="X", TIME(0, 20, 0), 0), IF(N667="X", TIME(0, 20, 0), 0), IF(N672="X", TIME(0, 20, 0), 0), IF(N677="X", TIME(0, 20, 0), 0), IF(N682="X", TIME(0, 20, 0), 0), IF(N687="X", TIME(0, 20, 0), 0), IF(N692="X", TIME(0, 20, 0), 0), IF(N697="X", TIME(0, 20, 0), 0), IF(N702="X", TIME(0, 20, 0), 0), IF(N707="X", TIME(0, 20, 0), 0), IF(N712="X", TIME(0, 20, 0), 0))</f>
        <v>0</v>
      </c>
      <c r="O718" s="20">
        <f t="array" ref="O718">SUM(IF(O542="X", TIME(0, 20, 0), 0), IF(O547="X", TIME(0, 20, 0), 0), IF(O552="X", TIME(0, 20, 0), 0), IF(O557="X", TIME(0, 20, 0), 0), IF(O562="X", TIME(0, 20, 0), 0), IF(O567="X", TIME(0, 20, 0), 0), IF(O572="X", TIME(0, 20, 0), 0), IF(O577="X", TIME(0, 20, 0), 0), IF(O582="X", TIME(0, 20, 0), 0), IF(O587="X", TIME(0, 20, 0), 0), IF(O592="X", TIME(0, 20, 0), 0), IF(O597="X", TIME(0, 20, 0), 0), IF(O602="X", TIME(0, 20, 0), 0), IF(O607="X", TIME(0, 20, 0), 0), IF(O612="X", TIME(0, 20, 0), 0), IF(O617="X", TIME(0, 20, 0), 0), IF(O622="X", TIME(0, 20, 0), 0), IF(O627="X", TIME(0, 20, 0), 0), IF(O632="X", TIME(0, 20, 0), 0), IF(O637="X", TIME(0, 20, 0), 0), IF(O642="X", TIME(0, 20, 0), 0), IF(O647="X", TIME(0, 20, 0), 0), IF(O652="X", TIME(0, 20, 0), 0), IF(O657="X", TIME(0, 20, 0), 0), IF(O662="X", TIME(0, 20, 0), 0), IF(O667="X", TIME(0, 20, 0), 0), IF(O672="X", TIME(0, 20, 0), 0), IF(O677="X", TIME(0, 20, 0), 0), IF(O682="X", TIME(0, 20, 0), 0), IF(O687="X", TIME(0, 20, 0), 0), IF(O692="X", TIME(0, 20, 0), 0), IF(O697="X", TIME(0, 20, 0), 0), IF(O702="X", TIME(0, 20, 0), 0), IF(O707="X", TIME(0, 20, 0), 0), IF(O712="X", TIME(0, 20, 0), 0))</f>
        <v>0</v>
      </c>
      <c r="P718" s="20">
        <f t="array" ref="P718">SUM(IF(P542="X", TIME(0, 20, 0), 0), IF(P547="X", TIME(0, 20, 0), 0), IF(P552="X", TIME(0, 20, 0), 0), IF(P557="X", TIME(0, 20, 0), 0), IF(P562="X", TIME(0, 20, 0), 0), IF(P567="X", TIME(0, 20, 0), 0), IF(P572="X", TIME(0, 20, 0), 0), IF(P577="X", TIME(0, 20, 0), 0), IF(P582="X", TIME(0, 20, 0), 0), IF(P587="X", TIME(0, 20, 0), 0), IF(P592="X", TIME(0, 20, 0), 0), IF(P597="X", TIME(0, 20, 0), 0), IF(P602="X", TIME(0, 20, 0), 0), IF(P607="X", TIME(0, 20, 0), 0), IF(P612="X", TIME(0, 20, 0), 0), IF(P617="X", TIME(0, 20, 0), 0), IF(P622="X", TIME(0, 20, 0), 0), IF(P627="X", TIME(0, 20, 0), 0), IF(P632="X", TIME(0, 20, 0), 0), IF(P637="X", TIME(0, 20, 0), 0), IF(P642="X", TIME(0, 20, 0), 0), IF(P647="X", TIME(0, 20, 0), 0), IF(P652="X", TIME(0, 20, 0), 0), IF(P657="X", TIME(0, 20, 0), 0), IF(P662="X", TIME(0, 20, 0), 0), IF(P667="X", TIME(0, 20, 0), 0), IF(P672="X", TIME(0, 20, 0), 0), IF(P677="X", TIME(0, 20, 0), 0), IF(P682="X", TIME(0, 20, 0), 0), IF(P687="X", TIME(0, 20, 0), 0), IF(P692="X", TIME(0, 20, 0), 0), IF(P697="X", TIME(0, 20, 0), 0), IF(P702="X", TIME(0, 20, 0), 0), IF(P707="X", TIME(0, 20, 0), 0), IF(P712="X", TIME(0, 20, 0), 0))</f>
        <v>0</v>
      </c>
      <c r="Q718" s="20">
        <f t="array" ref="Q718">SUM(IF(Q542="X", TIME(0, 20, 0), 0), IF(Q547="X", TIME(0, 20, 0), 0), IF(Q552="X", TIME(0, 20, 0), 0), IF(Q557="X", TIME(0, 20, 0), 0), IF(Q562="X", TIME(0, 20, 0), 0), IF(Q567="X", TIME(0, 20, 0), 0), IF(Q572="X", TIME(0, 20, 0), 0), IF(Q577="X", TIME(0, 20, 0), 0), IF(Q582="X", TIME(0, 20, 0), 0), IF(Q587="X", TIME(0, 20, 0), 0), IF(Q592="X", TIME(0, 20, 0), 0), IF(Q597="X", TIME(0, 20, 0), 0), IF(Q602="X", TIME(0, 20, 0), 0), IF(Q607="X", TIME(0, 20, 0), 0), IF(Q612="X", TIME(0, 20, 0), 0), IF(Q617="X", TIME(0, 20, 0), 0), IF(Q622="X", TIME(0, 20, 0), 0), IF(Q627="X", TIME(0, 20, 0), 0), IF(Q632="X", TIME(0, 20, 0), 0), IF(Q637="X", TIME(0, 20, 0), 0), IF(Q642="X", TIME(0, 20, 0), 0), IF(Q647="X", TIME(0, 20, 0), 0), IF(Q652="X", TIME(0, 20, 0), 0), IF(Q657="X", TIME(0, 20, 0), 0), IF(Q662="X", TIME(0, 20, 0), 0), IF(Q667="X", TIME(0, 20, 0), 0), IF(Q672="X", TIME(0, 20, 0), 0), IF(Q677="X", TIME(0, 20, 0), 0), IF(Q682="X", TIME(0, 20, 0), 0), IF(Q687="X", TIME(0, 20, 0), 0), IF(Q692="X", TIME(0, 20, 0), 0), IF(Q697="X", TIME(0, 20, 0), 0), IF(Q702="X", TIME(0, 20, 0), 0), IF(Q707="X", TIME(0, 20, 0), 0), IF(Q712="X", TIME(0, 20, 0), 0))</f>
        <v>0</v>
      </c>
      <c r="R718" s="20">
        <f t="array" ref="R718">SUM(IF(R542="X", TIME(0, 20, 0), 0), IF(R547="X", TIME(0, 20, 0), 0), IF(R552="X", TIME(0, 20, 0), 0), IF(R557="X", TIME(0, 20, 0), 0), IF(R562="X", TIME(0, 20, 0), 0), IF(R567="X", TIME(0, 20, 0), 0), IF(R572="X", TIME(0, 20, 0), 0), IF(R577="X", TIME(0, 20, 0), 0), IF(R582="X", TIME(0, 20, 0), 0), IF(R587="X", TIME(0, 20, 0), 0), IF(R592="X", TIME(0, 20, 0), 0), IF(R597="X", TIME(0, 20, 0), 0), IF(R602="X", TIME(0, 20, 0), 0), IF(R607="X", TIME(0, 20, 0), 0), IF(R612="X", TIME(0, 20, 0), 0), IF(R617="X", TIME(0, 20, 0), 0), IF(R622="X", TIME(0, 20, 0), 0), IF(R627="X", TIME(0, 20, 0), 0), IF(R632="X", TIME(0, 20, 0), 0), IF(R637="X", TIME(0, 20, 0), 0), IF(R642="X", TIME(0, 20, 0), 0), IF(R647="X", TIME(0, 20, 0), 0), IF(R652="X", TIME(0, 20, 0), 0), IF(R657="X", TIME(0, 20, 0), 0), IF(R662="X", TIME(0, 20, 0), 0), IF(R667="X", TIME(0, 20, 0), 0), IF(R672="X", TIME(0, 20, 0), 0), IF(R677="X", TIME(0, 20, 0), 0), IF(R682="X", TIME(0, 20, 0), 0), IF(R687="X", TIME(0, 20, 0), 0), IF(R692="X", TIME(0, 20, 0), 0), IF(R697="X", TIME(0, 20, 0), 0), IF(R702="X", TIME(0, 20, 0), 0), IF(R707="X", TIME(0, 20, 0), 0), IF(R712="X", TIME(0, 20, 0), 0))</f>
        <v>0</v>
      </c>
      <c r="S718" s="20">
        <f t="array" ref="S718">SUM(IF(S542="X", TIME(0, 20, 0), 0), IF(S547="X", TIME(0, 20, 0), 0), IF(S552="X", TIME(0, 20, 0), 0), IF(S557="X", TIME(0, 20, 0), 0), IF(S562="X", TIME(0, 20, 0), 0), IF(S567="X", TIME(0, 20, 0), 0), IF(S572="X", TIME(0, 20, 0), 0), IF(S577="X", TIME(0, 20, 0), 0), IF(S582="X", TIME(0, 20, 0), 0), IF(S587="X", TIME(0, 20, 0), 0), IF(S592="X", TIME(0, 20, 0), 0), IF(S597="X", TIME(0, 20, 0), 0), IF(S602="X", TIME(0, 20, 0), 0), IF(S607="X", TIME(0, 20, 0), 0), IF(S612="X", TIME(0, 20, 0), 0), IF(S617="X", TIME(0, 20, 0), 0), IF(S622="X", TIME(0, 20, 0), 0), IF(S627="X", TIME(0, 20, 0), 0), IF(S632="X", TIME(0, 20, 0), 0), IF(S637="X", TIME(0, 20, 0), 0), IF(S642="X", TIME(0, 20, 0), 0), IF(S647="X", TIME(0, 20, 0), 0), IF(S652="X", TIME(0, 20, 0), 0), IF(S657="X", TIME(0, 20, 0), 0), IF(S662="X", TIME(0, 20, 0), 0), IF(S667="X", TIME(0, 20, 0), 0), IF(S672="X", TIME(0, 20, 0), 0), IF(S677="X", TIME(0, 20, 0), 0), IF(S682="X", TIME(0, 20, 0), 0), IF(S687="X", TIME(0, 20, 0), 0), IF(S692="X", TIME(0, 20, 0), 0), IF(S697="X", TIME(0, 20, 0), 0), IF(S702="X", TIME(0, 20, 0), 0), IF(S707="X", TIME(0, 20, 0), 0), IF(S712="X", TIME(0, 20, 0), 0))</f>
        <v>0</v>
      </c>
      <c r="T718" s="20">
        <f t="array" ref="T718">SUM(IF(T542="X", TIME(0, 20, 0), 0), IF(T547="X", TIME(0, 20, 0), 0), IF(T552="X", TIME(0, 20, 0), 0), IF(T557="X", TIME(0, 20, 0), 0), IF(T562="X", TIME(0, 20, 0), 0), IF(T567="X", TIME(0, 20, 0), 0), IF(T572="X", TIME(0, 20, 0), 0), IF(T577="X", TIME(0, 20, 0), 0), IF(T582="X", TIME(0, 20, 0), 0), IF(T587="X", TIME(0, 20, 0), 0), IF(T592="X", TIME(0, 20, 0), 0), IF(T597="X", TIME(0, 20, 0), 0), IF(T602="X", TIME(0, 20, 0), 0), IF(T607="X", TIME(0, 20, 0), 0), IF(T612="X", TIME(0, 20, 0), 0), IF(T617="X", TIME(0, 20, 0), 0), IF(T622="X", TIME(0, 20, 0), 0), IF(T627="X", TIME(0, 20, 0), 0), IF(T632="X", TIME(0, 20, 0), 0), IF(T637="X", TIME(0, 20, 0), 0), IF(T642="X", TIME(0, 20, 0), 0), IF(T647="X", TIME(0, 20, 0), 0), IF(T652="X", TIME(0, 20, 0), 0), IF(T657="X", TIME(0, 20, 0), 0), IF(T662="X", TIME(0, 20, 0), 0), IF(T667="X", TIME(0, 20, 0), 0), IF(T672="X", TIME(0, 20, 0), 0), IF(T677="X", TIME(0, 20, 0), 0), IF(T682="X", TIME(0, 20, 0), 0), IF(T687="X", TIME(0, 20, 0), 0), IF(T692="X", TIME(0, 20, 0), 0), IF(T697="X", TIME(0, 20, 0), 0), IF(T702="X", TIME(0, 20, 0), 0), IF(T707="X", TIME(0, 20, 0), 0), IF(T712="X", TIME(0, 20, 0), 0))</f>
        <v>0</v>
      </c>
      <c r="U718" s="20">
        <f t="array" ref="U718">SUM(IF(U542="X", TIME(0, 20, 0), 0), IF(U547="X", TIME(0, 20, 0), 0), IF(U552="X", TIME(0, 20, 0), 0), IF(U557="X", TIME(0, 20, 0), 0), IF(U562="X", TIME(0, 20, 0), 0), IF(U567="X", TIME(0, 20, 0), 0), IF(U572="X", TIME(0, 20, 0), 0), IF(U577="X", TIME(0, 20, 0), 0), IF(U582="X", TIME(0, 20, 0), 0), IF(U587="X", TIME(0, 20, 0), 0), IF(U592="X", TIME(0, 20, 0), 0), IF(U597="X", TIME(0, 20, 0), 0), IF(U602="X", TIME(0, 20, 0), 0), IF(U607="X", TIME(0, 20, 0), 0), IF(U612="X", TIME(0, 20, 0), 0), IF(U617="X", TIME(0, 20, 0), 0), IF(U622="X", TIME(0, 20, 0), 0), IF(U627="X", TIME(0, 20, 0), 0), IF(U632="X", TIME(0, 20, 0), 0), IF(U637="X", TIME(0, 20, 0), 0), IF(U642="X", TIME(0, 20, 0), 0), IF(U647="X", TIME(0, 20, 0), 0), IF(U652="X", TIME(0, 20, 0), 0), IF(U657="X", TIME(0, 20, 0), 0), IF(U662="X", TIME(0, 20, 0), 0), IF(U667="X", TIME(0, 20, 0), 0), IF(U672="X", TIME(0, 20, 0), 0), IF(U677="X", TIME(0, 20, 0), 0), IF(U682="X", TIME(0, 20, 0), 0), IF(U687="X", TIME(0, 20, 0), 0), IF(U692="X", TIME(0, 20, 0), 0), IF(U697="X", TIME(0, 20, 0), 0), IF(U702="X", TIME(0, 20, 0), 0), IF(U707="X", TIME(0, 20, 0), 0), IF(U712="X", TIME(0, 20, 0), 0))</f>
        <v>0</v>
      </c>
      <c r="V718" s="20">
        <f t="array" ref="V718">SUM(IF(V542="X", TIME(0, 20, 0), 0), IF(V547="X", TIME(0, 20, 0), 0), IF(V552="X", TIME(0, 20, 0), 0), IF(V557="X", TIME(0, 20, 0), 0), IF(V562="X", TIME(0, 20, 0), 0), IF(V567="X", TIME(0, 20, 0), 0), IF(V572="X", TIME(0, 20, 0), 0), IF(V577="X", TIME(0, 20, 0), 0), IF(V582="X", TIME(0, 20, 0), 0), IF(V587="X", TIME(0, 20, 0), 0), IF(V592="X", TIME(0, 20, 0), 0), IF(V597="X", TIME(0, 20, 0), 0), IF(V602="X", TIME(0, 20, 0), 0), IF(V607="X", TIME(0, 20, 0), 0), IF(V612="X", TIME(0, 20, 0), 0), IF(V617="X", TIME(0, 20, 0), 0), IF(V622="X", TIME(0, 20, 0), 0), IF(V627="X", TIME(0, 20, 0), 0), IF(V632="X", TIME(0, 20, 0), 0), IF(V637="X", TIME(0, 20, 0), 0), IF(V642="X", TIME(0, 20, 0), 0), IF(V647="X", TIME(0, 20, 0), 0), IF(V652="X", TIME(0, 20, 0), 0), IF(V657="X", TIME(0, 20, 0), 0), IF(V662="X", TIME(0, 20, 0), 0), IF(V667="X", TIME(0, 20, 0), 0), IF(V672="X", TIME(0, 20, 0), 0), IF(V677="X", TIME(0, 20, 0), 0), IF(V682="X", TIME(0, 20, 0), 0), IF(V687="X", TIME(0, 20, 0), 0), IF(V692="X", TIME(0, 20, 0), 0), IF(V697="X", TIME(0, 20, 0), 0), IF(V702="X", TIME(0, 20, 0), 0), IF(V707="X", TIME(0, 20, 0), 0), IF(V712="X", TIME(0, 20, 0), 0))</f>
        <v>0</v>
      </c>
      <c r="W718" s="20">
        <f t="array" ref="W718">SUM(IF(W542="X", TIME(0, 20, 0), 0), IF(W547="X", TIME(0, 20, 0), 0), IF(W552="X", TIME(0, 20, 0), 0), IF(W557="X", TIME(0, 20, 0), 0), IF(W562="X", TIME(0, 20, 0), 0), IF(W567="X", TIME(0, 20, 0), 0), IF(W572="X", TIME(0, 20, 0), 0), IF(W577="X", TIME(0, 20, 0), 0), IF(W582="X", TIME(0, 20, 0), 0), IF(W587="X", TIME(0, 20, 0), 0), IF(W592="X", TIME(0, 20, 0), 0), IF(W597="X", TIME(0, 20, 0), 0), IF(W602="X", TIME(0, 20, 0), 0), IF(W607="X", TIME(0, 20, 0), 0), IF(W612="X", TIME(0, 20, 0), 0), IF(W617="X", TIME(0, 20, 0), 0), IF(W622="X", TIME(0, 20, 0), 0), IF(W627="X", TIME(0, 20, 0), 0), IF(W632="X", TIME(0, 20, 0), 0), IF(W637="X", TIME(0, 20, 0), 0), IF(W642="X", TIME(0, 20, 0), 0), IF(W647="X", TIME(0, 20, 0), 0), IF(W652="X", TIME(0, 20, 0), 0), IF(W657="X", TIME(0, 20, 0), 0), IF(W662="X", TIME(0, 20, 0), 0), IF(W667="X", TIME(0, 20, 0), 0), IF(W672="X", TIME(0, 20, 0), 0), IF(W677="X", TIME(0, 20, 0), 0), IF(W682="X", TIME(0, 20, 0), 0), IF(W687="X", TIME(0, 20, 0), 0), IF(W692="X", TIME(0, 20, 0), 0), IF(W697="X", TIME(0, 20, 0), 0), IF(W702="X", TIME(0, 20, 0), 0), IF(W707="X", TIME(0, 20, 0), 0), IF(W712="X", TIME(0, 20, 0), 0))</f>
        <v>0</v>
      </c>
      <c r="X718" s="20">
        <f t="array" ref="X718">SUM(IF(X542="X", TIME(0, 20, 0), 0), IF(X547="X", TIME(0, 20, 0), 0), IF(X552="X", TIME(0, 20, 0), 0), IF(X557="X", TIME(0, 20, 0), 0), IF(X562="X", TIME(0, 20, 0), 0), IF(X567="X", TIME(0, 20, 0), 0), IF(X572="X", TIME(0, 20, 0), 0), IF(X577="X", TIME(0, 20, 0), 0), IF(X582="X", TIME(0, 20, 0), 0), IF(X587="X", TIME(0, 20, 0), 0), IF(X592="X", TIME(0, 20, 0), 0), IF(X597="X", TIME(0, 20, 0), 0), IF(X602="X", TIME(0, 20, 0), 0), IF(X607="X", TIME(0, 20, 0), 0), IF(X612="X", TIME(0, 20, 0), 0), IF(X617="X", TIME(0, 20, 0), 0), IF(X622="X", TIME(0, 20, 0), 0), IF(X627="X", TIME(0, 20, 0), 0), IF(X632="X", TIME(0, 20, 0), 0), IF(X637="X", TIME(0, 20, 0), 0), IF(X642="X", TIME(0, 20, 0), 0), IF(X647="X", TIME(0, 20, 0), 0), IF(X652="X", TIME(0, 20, 0), 0), IF(X657="X", TIME(0, 20, 0), 0), IF(X662="X", TIME(0, 20, 0), 0), IF(X667="X", TIME(0, 20, 0), 0), IF(X672="X", TIME(0, 20, 0), 0), IF(X677="X", TIME(0, 20, 0), 0), IF(X682="X", TIME(0, 20, 0), 0), IF(X687="X", TIME(0, 20, 0), 0), IF(X692="X", TIME(0, 20, 0), 0), IF(X697="X", TIME(0, 20, 0), 0), IF(X702="X", TIME(0, 20, 0), 0), IF(X707="X", TIME(0, 20, 0), 0), IF(X712="X", TIME(0, 20, 0), 0))</f>
        <v>0</v>
      </c>
      <c r="Y718" s="20">
        <f t="array" ref="Y718">SUM(IF(Y542="X", TIME(0, 20, 0), 0), IF(Y547="X", TIME(0, 20, 0), 0), IF(Y552="X", TIME(0, 20, 0), 0), IF(Y557="X", TIME(0, 20, 0), 0), IF(Y562="X", TIME(0, 20, 0), 0), IF(Y567="X", TIME(0, 20, 0), 0), IF(Y572="X", TIME(0, 20, 0), 0), IF(Y577="X", TIME(0, 20, 0), 0), IF(Y582="X", TIME(0, 20, 0), 0), IF(Y587="X", TIME(0, 20, 0), 0), IF(Y592="X", TIME(0, 20, 0), 0), IF(Y597="X", TIME(0, 20, 0), 0), IF(Y602="X", TIME(0, 20, 0), 0), IF(Y607="X", TIME(0, 20, 0), 0), IF(Y612="X", TIME(0, 20, 0), 0), IF(Y617="X", TIME(0, 20, 0), 0), IF(Y622="X", TIME(0, 20, 0), 0), IF(Y627="X", TIME(0, 20, 0), 0), IF(Y632="X", TIME(0, 20, 0), 0), IF(Y637="X", TIME(0, 20, 0), 0), IF(Y642="X", TIME(0, 20, 0), 0), IF(Y647="X", TIME(0, 20, 0), 0), IF(Y652="X", TIME(0, 20, 0), 0), IF(Y657="X", TIME(0, 20, 0), 0), IF(Y662="X", TIME(0, 20, 0), 0), IF(Y667="X", TIME(0, 20, 0), 0), IF(Y672="X", TIME(0, 20, 0), 0), IF(Y677="X", TIME(0, 20, 0), 0), IF(Y682="X", TIME(0, 20, 0), 0), IF(Y687="X", TIME(0, 20, 0), 0), IF(Y692="X", TIME(0, 20, 0), 0), IF(Y697="X", TIME(0, 20, 0), 0), IF(Y702="X", TIME(0, 20, 0), 0), IF(Y707="X", TIME(0, 20, 0), 0), IF(Y712="X", TIME(0, 20, 0), 0))</f>
        <v>0</v>
      </c>
      <c r="Z718" s="20">
        <f t="array" ref="Z718">SUM(IF(Z542="X", TIME(0, 20, 0), 0), IF(Z547="X", TIME(0, 20, 0), 0), IF(Z552="X", TIME(0, 20, 0), 0), IF(Z557="X", TIME(0, 20, 0), 0), IF(Z562="X", TIME(0, 20, 0), 0), IF(Z567="X", TIME(0, 20, 0), 0), IF(Z572="X", TIME(0, 20, 0), 0), IF(Z577="X", TIME(0, 20, 0), 0), IF(Z582="X", TIME(0, 20, 0), 0), IF(Z587="X", TIME(0, 20, 0), 0), IF(Z592="X", TIME(0, 20, 0), 0), IF(Z597="X", TIME(0, 20, 0), 0), IF(Z602="X", TIME(0, 20, 0), 0), IF(Z607="X", TIME(0, 20, 0), 0), IF(Z612="X", TIME(0, 20, 0), 0), IF(Z617="X", TIME(0, 20, 0), 0), IF(Z622="X", TIME(0, 20, 0), 0), IF(Z627="X", TIME(0, 20, 0), 0), IF(Z632="X", TIME(0, 20, 0), 0), IF(Z637="X", TIME(0, 20, 0), 0), IF(Z642="X", TIME(0, 20, 0), 0), IF(Z647="X", TIME(0, 20, 0), 0), IF(Z652="X", TIME(0, 20, 0), 0), IF(Z657="X", TIME(0, 20, 0), 0), IF(Z662="X", TIME(0, 20, 0), 0), IF(Z667="X", TIME(0, 20, 0), 0), IF(Z672="X", TIME(0, 20, 0), 0), IF(Z677="X", TIME(0, 20, 0), 0), IF(Z682="X", TIME(0, 20, 0), 0), IF(Z687="X", TIME(0, 20, 0), 0), IF(Z692="X", TIME(0, 20, 0), 0), IF(Z697="X", TIME(0, 20, 0), 0), IF(Z702="X", TIME(0, 20, 0), 0), IF(Z707="X", TIME(0, 20, 0), 0), IF(Z712="X", TIME(0, 20, 0), 0))</f>
        <v>0</v>
      </c>
      <c r="AA718" s="20">
        <f t="array" ref="AA718">SUM(IF(AA542="X", TIME(0, 20, 0), 0), IF(AA547="X", TIME(0, 20, 0), 0), IF(AA552="X", TIME(0, 20, 0), 0), IF(AA557="X", TIME(0, 20, 0), 0), IF(AA562="X", TIME(0, 20, 0), 0), IF(AA567="X", TIME(0, 20, 0), 0), IF(AA572="X", TIME(0, 20, 0), 0), IF(AA577="X", TIME(0, 20, 0), 0), IF(AA582="X", TIME(0, 20, 0), 0), IF(AA587="X", TIME(0, 20, 0), 0), IF(AA592="X", TIME(0, 20, 0), 0), IF(AA597="X", TIME(0, 20, 0), 0), IF(AA602="X", TIME(0, 20, 0), 0), IF(AA607="X", TIME(0, 20, 0), 0), IF(AA612="X", TIME(0, 20, 0), 0), IF(AA617="X", TIME(0, 20, 0), 0), IF(AA622="X", TIME(0, 20, 0), 0), IF(AA627="X", TIME(0, 20, 0), 0), IF(AA632="X", TIME(0, 20, 0), 0), IF(AA637="X", TIME(0, 20, 0), 0), IF(AA642="X", TIME(0, 20, 0), 0), IF(AA647="X", TIME(0, 20, 0), 0), IF(AA652="X", TIME(0, 20, 0), 0), IF(AA657="X", TIME(0, 20, 0), 0), IF(AA662="X", TIME(0, 20, 0), 0), IF(AA667="X", TIME(0, 20, 0), 0), IF(AA672="X", TIME(0, 20, 0), 0), IF(AA677="X", TIME(0, 20, 0), 0), IF(AA682="X", TIME(0, 20, 0), 0), IF(AA687="X", TIME(0, 20, 0), 0), IF(AA692="X", TIME(0, 20, 0), 0), IF(AA697="X", TIME(0, 20, 0), 0), IF(AA702="X", TIME(0, 20, 0), 0), IF(AA707="X", TIME(0, 20, 0), 0), IF(AA712="X", TIME(0, 20, 0), 0))</f>
        <v>0</v>
      </c>
      <c r="AB718" s="20">
        <f t="array" ref="AB718">SUM(IF(AB542="X", TIME(0, 20, 0), 0), IF(AB547="X", TIME(0, 20, 0), 0), IF(AB552="X", TIME(0, 20, 0), 0), IF(AB557="X", TIME(0, 20, 0), 0), IF(AB562="X", TIME(0, 20, 0), 0), IF(AB567="X", TIME(0, 20, 0), 0), IF(AB572="X", TIME(0, 20, 0), 0), IF(AB577="X", TIME(0, 20, 0), 0), IF(AB582="X", TIME(0, 20, 0), 0), IF(AB587="X", TIME(0, 20, 0), 0), IF(AB592="X", TIME(0, 20, 0), 0), IF(AB597="X", TIME(0, 20, 0), 0), IF(AB602="X", TIME(0, 20, 0), 0), IF(AB607="X", TIME(0, 20, 0), 0), IF(AB612="X", TIME(0, 20, 0), 0), IF(AB617="X", TIME(0, 20, 0), 0), IF(AB622="X", TIME(0, 20, 0), 0), IF(AB627="X", TIME(0, 20, 0), 0), IF(AB632="X", TIME(0, 20, 0), 0), IF(AB637="X", TIME(0, 20, 0), 0), IF(AB642="X", TIME(0, 20, 0), 0), IF(AB647="X", TIME(0, 20, 0), 0), IF(AB652="X", TIME(0, 20, 0), 0), IF(AB657="X", TIME(0, 20, 0), 0), IF(AB662="X", TIME(0, 20, 0), 0), IF(AB667="X", TIME(0, 20, 0), 0), IF(AB672="X", TIME(0, 20, 0), 0), IF(AB677="X", TIME(0, 20, 0), 0), IF(AB682="X", TIME(0, 20, 0), 0), IF(AB687="X", TIME(0, 20, 0), 0), IF(AB692="X", TIME(0, 20, 0), 0), IF(AB697="X", TIME(0, 20, 0), 0), IF(AB702="X", TIME(0, 20, 0), 0), IF(AB707="X", TIME(0, 20, 0), 0), IF(AB712="X", TIME(0, 20, 0), 0))</f>
        <v>0</v>
      </c>
      <c r="AC718" s="20">
        <f t="array" ref="AC718">SUM(IF(AC542="X", TIME(0, 20, 0), 0), IF(AC547="X", TIME(0, 20, 0), 0), IF(AC552="X", TIME(0, 20, 0), 0), IF(AC557="X", TIME(0, 20, 0), 0), IF(AC562="X", TIME(0, 20, 0), 0), IF(AC567="X", TIME(0, 20, 0), 0), IF(AC572="X", TIME(0, 20, 0), 0), IF(AC577="X", TIME(0, 20, 0), 0), IF(AC582="X", TIME(0, 20, 0), 0), IF(AC587="X", TIME(0, 20, 0), 0), IF(AC592="X", TIME(0, 20, 0), 0), IF(AC597="X", TIME(0, 20, 0), 0), IF(AC602="X", TIME(0, 20, 0), 0), IF(AC607="X", TIME(0, 20, 0), 0), IF(AC612="X", TIME(0, 20, 0), 0), IF(AC617="X", TIME(0, 20, 0), 0), IF(AC622="X", TIME(0, 20, 0), 0), IF(AC627="X", TIME(0, 20, 0), 0), IF(AC632="X", TIME(0, 20, 0), 0), IF(AC637="X", TIME(0, 20, 0), 0), IF(AC642="X", TIME(0, 20, 0), 0), IF(AC647="X", TIME(0, 20, 0), 0), IF(AC652="X", TIME(0, 20, 0), 0), IF(AC657="X", TIME(0, 20, 0), 0), IF(AC662="X", TIME(0, 20, 0), 0), IF(AC667="X", TIME(0, 20, 0), 0), IF(AC672="X", TIME(0, 20, 0), 0), IF(AC677="X", TIME(0, 20, 0), 0), IF(AC682="X", TIME(0, 20, 0), 0), IF(AC687="X", TIME(0, 20, 0), 0), IF(AC692="X", TIME(0, 20, 0), 0), IF(AC697="X", TIME(0, 20, 0), 0), IF(AC702="X", TIME(0, 20, 0), 0), IF(AC707="X", TIME(0, 20, 0), 0), IF(AC712="X", TIME(0, 20, 0), 0))</f>
        <v>0</v>
      </c>
      <c r="AD718" s="20">
        <f t="array" ref="AD718">SUM(IF(AD542="X", TIME(0, 20, 0), 0), IF(AD547="X", TIME(0, 20, 0), 0), IF(AD552="X", TIME(0, 20, 0), 0), IF(AD557="X", TIME(0, 20, 0), 0), IF(AD562="X", TIME(0, 20, 0), 0), IF(AD567="X", TIME(0, 20, 0), 0), IF(AD572="X", TIME(0, 20, 0), 0), IF(AD577="X", TIME(0, 20, 0), 0), IF(AD582="X", TIME(0, 20, 0), 0), IF(AD587="X", TIME(0, 20, 0), 0), IF(AD592="X", TIME(0, 20, 0), 0), IF(AD597="X", TIME(0, 20, 0), 0), IF(AD602="X", TIME(0, 20, 0), 0), IF(AD607="X", TIME(0, 20, 0), 0), IF(AD612="X", TIME(0, 20, 0), 0), IF(AD617="X", TIME(0, 20, 0), 0), IF(AD622="X", TIME(0, 20, 0), 0), IF(AD627="X", TIME(0, 20, 0), 0), IF(AD632="X", TIME(0, 20, 0), 0), IF(AD637="X", TIME(0, 20, 0), 0), IF(AD642="X", TIME(0, 20, 0), 0), IF(AD647="X", TIME(0, 20, 0), 0), IF(AD652="X", TIME(0, 20, 0), 0), IF(AD657="X", TIME(0, 20, 0), 0), IF(AD662="X", TIME(0, 20, 0), 0), IF(AD667="X", TIME(0, 20, 0), 0), IF(AD672="X", TIME(0, 20, 0), 0), IF(AD677="X", TIME(0, 20, 0), 0), IF(AD682="X", TIME(0, 20, 0), 0), IF(AD687="X", TIME(0, 20, 0), 0), IF(AD692="X", TIME(0, 20, 0), 0), IF(AD697="X", TIME(0, 20, 0), 0), IF(AD702="X", TIME(0, 20, 0), 0), IF(AD707="X", TIME(0, 20, 0), 0), IF(AD712="X", TIME(0, 20, 0), 0))</f>
        <v>0</v>
      </c>
      <c r="AE718" s="20">
        <f t="array" ref="AE718">SUM(IF(AE542="X", TIME(0, 20, 0), 0), IF(AE547="X", TIME(0, 20, 0), 0), IF(AE552="X", TIME(0, 20, 0), 0), IF(AE557="X", TIME(0, 20, 0), 0), IF(AE562="X", TIME(0, 20, 0), 0), IF(AE567="X", TIME(0, 20, 0), 0), IF(AE572="X", TIME(0, 20, 0), 0), IF(AE577="X", TIME(0, 20, 0), 0), IF(AE582="X", TIME(0, 20, 0), 0), IF(AE587="X", TIME(0, 20, 0), 0), IF(AE592="X", TIME(0, 20, 0), 0), IF(AE597="X", TIME(0, 20, 0), 0), IF(AE602="X", TIME(0, 20, 0), 0), IF(AE607="X", TIME(0, 20, 0), 0), IF(AE612="X", TIME(0, 20, 0), 0), IF(AE617="X", TIME(0, 20, 0), 0), IF(AE622="X", TIME(0, 20, 0), 0), IF(AE627="X", TIME(0, 20, 0), 0), IF(AE632="X", TIME(0, 20, 0), 0), IF(AE637="X", TIME(0, 20, 0), 0), IF(AE642="X", TIME(0, 20, 0), 0), IF(AE647="X", TIME(0, 20, 0), 0), IF(AE652="X", TIME(0, 20, 0), 0), IF(AE657="X", TIME(0, 20, 0), 0), IF(AE662="X", TIME(0, 20, 0), 0), IF(AE667="X", TIME(0, 20, 0), 0), IF(AE672="X", TIME(0, 20, 0), 0), IF(AE677="X", TIME(0, 20, 0), 0), IF(AE682="X", TIME(0, 20, 0), 0), IF(AE687="X", TIME(0, 20, 0), 0), IF(AE692="X", TIME(0, 20, 0), 0), IF(AE697="X", TIME(0, 20, 0), 0), IF(AE702="X", TIME(0, 20, 0), 0), IF(AE707="X", TIME(0, 20, 0), 0), IF(AE712="X", TIME(0, 20, 0), 0))</f>
        <v>0</v>
      </c>
      <c r="AF718" s="20">
        <f t="array" ref="AF718">SUM(IF(AF542="X", TIME(0, 20, 0), 0), IF(AF547="X", TIME(0, 20, 0), 0), IF(AF552="X", TIME(0, 20, 0), 0), IF(AF557="X", TIME(0, 20, 0), 0), IF(AF562="X", TIME(0, 20, 0), 0), IF(AF567="X", TIME(0, 20, 0), 0), IF(AF572="X", TIME(0, 20, 0), 0), IF(AF577="X", TIME(0, 20, 0), 0), IF(AF582="X", TIME(0, 20, 0), 0), IF(AF587="X", TIME(0, 20, 0), 0), IF(AF592="X", TIME(0, 20, 0), 0), IF(AF597="X", TIME(0, 20, 0), 0), IF(AF602="X", TIME(0, 20, 0), 0), IF(AF607="X", TIME(0, 20, 0), 0), IF(AF612="X", TIME(0, 20, 0), 0), IF(AF617="X", TIME(0, 20, 0), 0), IF(AF622="X", TIME(0, 20, 0), 0), IF(AF627="X", TIME(0, 20, 0), 0), IF(AF632="X", TIME(0, 20, 0), 0), IF(AF637="X", TIME(0, 20, 0), 0), IF(AF642="X", TIME(0, 20, 0), 0), IF(AF647="X", TIME(0, 20, 0), 0), IF(AF652="X", TIME(0, 20, 0), 0), IF(AF657="X", TIME(0, 20, 0), 0), IF(AF662="X", TIME(0, 20, 0), 0), IF(AF667="X", TIME(0, 20, 0), 0), IF(AF672="X", TIME(0, 20, 0), 0), IF(AF677="X", TIME(0, 20, 0), 0), IF(AF682="X", TIME(0, 20, 0), 0), IF(AF687="X", TIME(0, 20, 0), 0), IF(AF692="X", TIME(0, 20, 0), 0), IF(AF697="X", TIME(0, 20, 0), 0), IF(AF702="X", TIME(0, 20, 0), 0), IF(AF707="X", TIME(0, 20, 0), 0), IF(AF712="X", TIME(0, 20, 0), 0))</f>
        <v>0</v>
      </c>
      <c r="AG718" s="20">
        <f t="array" ref="AG718">SUM(IF(AG542="X", TIME(0, 20, 0), 0), IF(AG547="X", TIME(0, 20, 0), 0), IF(AG552="X", TIME(0, 20, 0), 0), IF(AG557="X", TIME(0, 20, 0), 0), IF(AG562="X", TIME(0, 20, 0), 0), IF(AG567="X", TIME(0, 20, 0), 0), IF(AG572="X", TIME(0, 20, 0), 0), IF(AG577="X", TIME(0, 20, 0), 0), IF(AG582="X", TIME(0, 20, 0), 0), IF(AG587="X", TIME(0, 20, 0), 0), IF(AG592="X", TIME(0, 20, 0), 0), IF(AG597="X", TIME(0, 20, 0), 0), IF(AG602="X", TIME(0, 20, 0), 0), IF(AG607="X", TIME(0, 20, 0), 0), IF(AG612="X", TIME(0, 20, 0), 0), IF(AG617="X", TIME(0, 20, 0), 0), IF(AG622="X", TIME(0, 20, 0), 0), IF(AG627="X", TIME(0, 20, 0), 0), IF(AG632="X", TIME(0, 20, 0), 0), IF(AG637="X", TIME(0, 20, 0), 0), IF(AG642="X", TIME(0, 20, 0), 0), IF(AG647="X", TIME(0, 20, 0), 0), IF(AG652="X", TIME(0, 20, 0), 0), IF(AG657="X", TIME(0, 20, 0), 0), IF(AG662="X", TIME(0, 20, 0), 0), IF(AG667="X", TIME(0, 20, 0), 0), IF(AG672="X", TIME(0, 20, 0), 0), IF(AG677="X", TIME(0, 20, 0), 0), IF(AG682="X", TIME(0, 20, 0), 0), IF(AG687="X", TIME(0, 20, 0), 0), IF(AG692="X", TIME(0, 20, 0), 0), IF(AG697="X", TIME(0, 20, 0), 0), IF(AG702="X", TIME(0, 20, 0), 0), IF(AG707="X", TIME(0, 20, 0), 0), IF(AG712="X", TIME(0, 20, 0), 0))</f>
        <v>0</v>
      </c>
      <c r="AH718" s="20">
        <f t="array" ref="AH718">SUM(IF(AH542="X", TIME(0, 20, 0), 0), IF(AH547="X", TIME(0, 20, 0), 0), IF(AH552="X", TIME(0, 20, 0), 0), IF(AH557="X", TIME(0, 20, 0), 0), IF(AH562="X", TIME(0, 20, 0), 0), IF(AH567="X", TIME(0, 20, 0), 0), IF(AH572="X", TIME(0, 20, 0), 0), IF(AH577="X", TIME(0, 20, 0), 0), IF(AH582="X", TIME(0, 20, 0), 0), IF(AH587="X", TIME(0, 20, 0), 0), IF(AH592="X", TIME(0, 20, 0), 0), IF(AH597="X", TIME(0, 20, 0), 0), IF(AH602="X", TIME(0, 20, 0), 0), IF(AH607="X", TIME(0, 20, 0), 0), IF(AH612="X", TIME(0, 20, 0), 0), IF(AH617="X", TIME(0, 20, 0), 0), IF(AH622="X", TIME(0, 20, 0), 0), IF(AH627="X", TIME(0, 20, 0), 0), IF(AH632="X", TIME(0, 20, 0), 0), IF(AH637="X", TIME(0, 20, 0), 0), IF(AH642="X", TIME(0, 20, 0), 0), IF(AH647="X", TIME(0, 20, 0), 0), IF(AH652="X", TIME(0, 20, 0), 0), IF(AH657="X", TIME(0, 20, 0), 0), IF(AH662="X", TIME(0, 20, 0), 0), IF(AH667="X", TIME(0, 20, 0), 0), IF(AH672="X", TIME(0, 20, 0), 0), IF(AH677="X", TIME(0, 20, 0), 0), IF(AH682="X", TIME(0, 20, 0), 0), IF(AH687="X", TIME(0, 20, 0), 0), IF(AH692="X", TIME(0, 20, 0), 0), IF(AH697="X", TIME(0, 20, 0), 0), IF(AH702="X", TIME(0, 20, 0), 0), IF(AH707="X", TIME(0, 20, 0), 0), IF(AH712="X", TIME(0, 20, 0), 0))</f>
        <v>0</v>
      </c>
      <c r="AI718" s="20">
        <f t="array" ref="AI718">SUM(IF(AI542="X", TIME(0, 20, 0), 0), IF(AI547="X", TIME(0, 20, 0), 0), IF(AI552="X", TIME(0, 20, 0), 0), IF(AI557="X", TIME(0, 20, 0), 0), IF(AI562="X", TIME(0, 20, 0), 0), IF(AI567="X", TIME(0, 20, 0), 0), IF(AI572="X", TIME(0, 20, 0), 0), IF(AI577="X", TIME(0, 20, 0), 0), IF(AI582="X", TIME(0, 20, 0), 0), IF(AI587="X", TIME(0, 20, 0), 0), IF(AI592="X", TIME(0, 20, 0), 0), IF(AI597="X", TIME(0, 20, 0), 0), IF(AI602="X", TIME(0, 20, 0), 0), IF(AI607="X", TIME(0, 20, 0), 0), IF(AI612="X", TIME(0, 20, 0), 0), IF(AI617="X", TIME(0, 20, 0), 0), IF(AI622="X", TIME(0, 20, 0), 0), IF(AI627="X", TIME(0, 20, 0), 0), IF(AI632="X", TIME(0, 20, 0), 0), IF(AI637="X", TIME(0, 20, 0), 0), IF(AI642="X", TIME(0, 20, 0), 0), IF(AI647="X", TIME(0, 20, 0), 0), IF(AI652="X", TIME(0, 20, 0), 0), IF(AI657="X", TIME(0, 20, 0), 0), IF(AI662="X", TIME(0, 20, 0), 0), IF(AI667="X", TIME(0, 20, 0), 0), IF(AI672="X", TIME(0, 20, 0), 0), IF(AI677="X", TIME(0, 20, 0), 0), IF(AI682="X", TIME(0, 20, 0), 0), IF(AI687="X", TIME(0, 20, 0), 0), IF(AI692="X", TIME(0, 20, 0), 0), IF(AI697="X", TIME(0, 20, 0), 0), IF(AI702="X", TIME(0, 20, 0), 0), IF(AI707="X", TIME(0, 20, 0), 0), IF(AI712="X", TIME(0, 20, 0), 0))</f>
        <v>2.7777777777777776E-2</v>
      </c>
      <c r="AJ718" s="20">
        <f t="array" ref="AJ718">SUM(IF(AJ542="X", TIME(0, 20, 0), 0), IF(AJ547="X", TIME(0, 20, 0), 0), IF(AJ552="X", TIME(0, 20, 0), 0), IF(AJ557="X", TIME(0, 20, 0), 0), IF(AJ562="X", TIME(0, 20, 0), 0), IF(AJ567="X", TIME(0, 20, 0), 0), IF(AJ572="X", TIME(0, 20, 0), 0), IF(AJ577="X", TIME(0, 20, 0), 0), IF(AJ582="X", TIME(0, 20, 0), 0), IF(AJ587="X", TIME(0, 20, 0), 0), IF(AJ592="X", TIME(0, 20, 0), 0), IF(AJ597="X", TIME(0, 20, 0), 0), IF(AJ602="X", TIME(0, 20, 0), 0), IF(AJ607="X", TIME(0, 20, 0), 0), IF(AJ612="X", TIME(0, 20, 0), 0), IF(AJ617="X", TIME(0, 20, 0), 0), IF(AJ622="X", TIME(0, 20, 0), 0), IF(AJ627="X", TIME(0, 20, 0), 0), IF(AJ632="X", TIME(0, 20, 0), 0), IF(AJ637="X", TIME(0, 20, 0), 0), IF(AJ642="X", TIME(0, 20, 0), 0), IF(AJ647="X", TIME(0, 20, 0), 0), IF(AJ652="X", TIME(0, 20, 0), 0), IF(AJ657="X", TIME(0, 20, 0), 0), IF(AJ662="X", TIME(0, 20, 0), 0), IF(AJ667="X", TIME(0, 20, 0), 0), IF(AJ672="X", TIME(0, 20, 0), 0), IF(AJ677="X", TIME(0, 20, 0), 0), IF(AJ682="X", TIME(0, 20, 0), 0), IF(AJ687="X", TIME(0, 20, 0), 0), IF(AJ692="X", TIME(0, 20, 0), 0), IF(AJ697="X", TIME(0, 20, 0), 0), IF(AJ702="X", TIME(0, 20, 0), 0), IF(AJ707="X", TIME(0, 20, 0), 0), IF(AJ712="X", TIME(0, 20, 0), 0))</f>
        <v>2.7777777777777776E-2</v>
      </c>
      <c r="AK718" s="20">
        <f t="array" ref="AK718">SUM(IF(AK542="X", TIME(0, 20, 0), 0), IF(AK547="X", TIME(0, 20, 0), 0), IF(AK552="X", TIME(0, 20, 0), 0), IF(AK557="X", TIME(0, 20, 0), 0), IF(AK562="X", TIME(0, 20, 0), 0), IF(AK567="X", TIME(0, 20, 0), 0), IF(AK572="X", TIME(0, 20, 0), 0), IF(AK577="X", TIME(0, 20, 0), 0), IF(AK582="X", TIME(0, 20, 0), 0), IF(AK587="X", TIME(0, 20, 0), 0), IF(AK592="X", TIME(0, 20, 0), 0), IF(AK597="X", TIME(0, 20, 0), 0), IF(AK602="X", TIME(0, 20, 0), 0), IF(AK607="X", TIME(0, 20, 0), 0), IF(AK612="X", TIME(0, 20, 0), 0), IF(AK617="X", TIME(0, 20, 0), 0), IF(AK622="X", TIME(0, 20, 0), 0), IF(AK627="X", TIME(0, 20, 0), 0), IF(AK632="X", TIME(0, 20, 0), 0), IF(AK637="X", TIME(0, 20, 0), 0), IF(AK642="X", TIME(0, 20, 0), 0), IF(AK647="X", TIME(0, 20, 0), 0), IF(AK652="X", TIME(0, 20, 0), 0), IF(AK657="X", TIME(0, 20, 0), 0), IF(AK662="X", TIME(0, 20, 0), 0), IF(AK667="X", TIME(0, 20, 0), 0), IF(AK672="X", TIME(0, 20, 0), 0), IF(AK677="X", TIME(0, 20, 0), 0), IF(AK682="X", TIME(0, 20, 0), 0), IF(AK687="X", TIME(0, 20, 0), 0), IF(AK692="X", TIME(0, 20, 0), 0), IF(AK697="X", TIME(0, 20, 0), 0), IF(AK702="X", TIME(0, 20, 0), 0), IF(AK707="X", TIME(0, 20, 0), 0), IF(AK712="X", TIME(0, 20, 0), 0))</f>
        <v>4.1666666666666664E-2</v>
      </c>
      <c r="AL718" s="20">
        <f t="array" ref="AL718">SUM(IF(AL542="X", TIME(0, 20, 0), 0), IF(AL547="X", TIME(0, 20, 0), 0), IF(AL552="X", TIME(0, 20, 0), 0), IF(AL557="X", TIME(0, 20, 0), 0), IF(AL562="X", TIME(0, 20, 0), 0), IF(AL567="X", TIME(0, 20, 0), 0), IF(AL572="X", TIME(0, 20, 0), 0), IF(AL577="X", TIME(0, 20, 0), 0), IF(AL582="X", TIME(0, 20, 0), 0), IF(AL587="X", TIME(0, 20, 0), 0), IF(AL592="X", TIME(0, 20, 0), 0), IF(AL597="X", TIME(0, 20, 0), 0), IF(AL602="X", TIME(0, 20, 0), 0), IF(AL607="X", TIME(0, 20, 0), 0), IF(AL612="X", TIME(0, 20, 0), 0), IF(AL617="X", TIME(0, 20, 0), 0), IF(AL622="X", TIME(0, 20, 0), 0), IF(AL627="X", TIME(0, 20, 0), 0), IF(AL632="X", TIME(0, 20, 0), 0), IF(AL637="X", TIME(0, 20, 0), 0), IF(AL642="X", TIME(0, 20, 0), 0), IF(AL647="X", TIME(0, 20, 0), 0), IF(AL652="X", TIME(0, 20, 0), 0), IF(AL657="X", TIME(0, 20, 0), 0), IF(AL662="X", TIME(0, 20, 0), 0), IF(AL667="X", TIME(0, 20, 0), 0), IF(AL672="X", TIME(0, 20, 0), 0), IF(AL677="X", TIME(0, 20, 0), 0), IF(AL682="X", TIME(0, 20, 0), 0), IF(AL687="X", TIME(0, 20, 0), 0), IF(AL692="X", TIME(0, 20, 0), 0), IF(AL697="X", TIME(0, 20, 0), 0), IF(AL702="X", TIME(0, 20, 0), 0), IF(AL707="X", TIME(0, 20, 0), 0), IF(AL712="X", TIME(0, 20, 0), 0))</f>
        <v>4.1666666666666664E-2</v>
      </c>
      <c r="AM718" s="20">
        <f t="array" ref="AM718">SUM(IF(AM542="X", TIME(0, 20, 0), 0), IF(AM547="X", TIME(0, 20, 0), 0), IF(AM552="X", TIME(0, 20, 0), 0), IF(AM557="X", TIME(0, 20, 0), 0), IF(AM562="X", TIME(0, 20, 0), 0), IF(AM567="X", TIME(0, 20, 0), 0), IF(AM572="X", TIME(0, 20, 0), 0), IF(AM577="X", TIME(0, 20, 0), 0), IF(AM582="X", TIME(0, 20, 0), 0), IF(AM587="X", TIME(0, 20, 0), 0), IF(AM592="X", TIME(0, 20, 0), 0), IF(AM597="X", TIME(0, 20, 0), 0), IF(AM602="X", TIME(0, 20, 0), 0), IF(AM607="X", TIME(0, 20, 0), 0), IF(AM612="X", TIME(0, 20, 0), 0), IF(AM617="X", TIME(0, 20, 0), 0), IF(AM622="X", TIME(0, 20, 0), 0), IF(AM627="X", TIME(0, 20, 0), 0), IF(AM632="X", TIME(0, 20, 0), 0), IF(AM637="X", TIME(0, 20, 0), 0), IF(AM642="X", TIME(0, 20, 0), 0), IF(AM647="X", TIME(0, 20, 0), 0), IF(AM652="X", TIME(0, 20, 0), 0), IF(AM657="X", TIME(0, 20, 0), 0), IF(AM662="X", TIME(0, 20, 0), 0), IF(AM667="X", TIME(0, 20, 0), 0), IF(AM672="X", TIME(0, 20, 0), 0), IF(AM677="X", TIME(0, 20, 0), 0), IF(AM682="X", TIME(0, 20, 0), 0), IF(AM687="X", TIME(0, 20, 0), 0), IF(AM692="X", TIME(0, 20, 0), 0), IF(AM697="X", TIME(0, 20, 0), 0), IF(AM702="X", TIME(0, 20, 0), 0), IF(AM707="X", TIME(0, 20, 0), 0), IF(AM712="X", TIME(0, 20, 0), 0))</f>
        <v>5.5555555555555552E-2</v>
      </c>
      <c r="AN718" s="20">
        <f t="array" ref="AN718">SUM(IF(AN542="X", TIME(0, 20, 0), 0), IF(AN547="X", TIME(0, 20, 0), 0), IF(AN552="X", TIME(0, 20, 0), 0), IF(AN557="X", TIME(0, 20, 0), 0), IF(AN562="X", TIME(0, 20, 0), 0), IF(AN567="X", TIME(0, 20, 0), 0), IF(AN572="X", TIME(0, 20, 0), 0), IF(AN577="X", TIME(0, 20, 0), 0), IF(AN582="X", TIME(0, 20, 0), 0), IF(AN587="X", TIME(0, 20, 0), 0), IF(AN592="X", TIME(0, 20, 0), 0), IF(AN597="X", TIME(0, 20, 0), 0), IF(AN602="X", TIME(0, 20, 0), 0), IF(AN607="X", TIME(0, 20, 0), 0), IF(AN612="X", TIME(0, 20, 0), 0), IF(AN617="X", TIME(0, 20, 0), 0), IF(AN622="X", TIME(0, 20, 0), 0), IF(AN627="X", TIME(0, 20, 0), 0), IF(AN632="X", TIME(0, 20, 0), 0), IF(AN637="X", TIME(0, 20, 0), 0), IF(AN642="X", TIME(0, 20, 0), 0), IF(AN647="X", TIME(0, 20, 0), 0), IF(AN652="X", TIME(0, 20, 0), 0), IF(AN657="X", TIME(0, 20, 0), 0), IF(AN662="X", TIME(0, 20, 0), 0), IF(AN667="X", TIME(0, 20, 0), 0), IF(AN672="X", TIME(0, 20, 0), 0), IF(AN677="X", TIME(0, 20, 0), 0), IF(AN682="X", TIME(0, 20, 0), 0), IF(AN687="X", TIME(0, 20, 0), 0), IF(AN692="X", TIME(0, 20, 0), 0), IF(AN697="X", TIME(0, 20, 0), 0), IF(AN702="X", TIME(0, 20, 0), 0), IF(AN707="X", TIME(0, 20, 0), 0), IF(AN712="X", TIME(0, 20, 0), 0))</f>
        <v>5.5555555555555552E-2</v>
      </c>
      <c r="AO718" s="20">
        <f t="array" ref="AO718">SUM(IF(AO542="X", TIME(0, 20, 0), 0), IF(AO547="X", TIME(0, 20, 0), 0), IF(AO552="X", TIME(0, 20, 0), 0), IF(AO557="X", TIME(0, 20, 0), 0), IF(AO562="X", TIME(0, 20, 0), 0), IF(AO567="X", TIME(0, 20, 0), 0), IF(AO572="X", TIME(0, 20, 0), 0), IF(AO577="X", TIME(0, 20, 0), 0), IF(AO582="X", TIME(0, 20, 0), 0), IF(AO587="X", TIME(0, 20, 0), 0), IF(AO592="X", TIME(0, 20, 0), 0), IF(AO597="X", TIME(0, 20, 0), 0), IF(AO602="X", TIME(0, 20, 0), 0), IF(AO607="X", TIME(0, 20, 0), 0), IF(AO612="X", TIME(0, 20, 0), 0), IF(AO617="X", TIME(0, 20, 0), 0), IF(AO622="X", TIME(0, 20, 0), 0), IF(AO627="X", TIME(0, 20, 0), 0), IF(AO632="X", TIME(0, 20, 0), 0), IF(AO637="X", TIME(0, 20, 0), 0), IF(AO642="X", TIME(0, 20, 0), 0), IF(AO647="X", TIME(0, 20, 0), 0), IF(AO652="X", TIME(0, 20, 0), 0), IF(AO657="X", TIME(0, 20, 0), 0), IF(AO662="X", TIME(0, 20, 0), 0), IF(AO667="X", TIME(0, 20, 0), 0), IF(AO672="X", TIME(0, 20, 0), 0), IF(AO677="X", TIME(0, 20, 0), 0), IF(AO682="X", TIME(0, 20, 0), 0), IF(AO687="X", TIME(0, 20, 0), 0), IF(AO692="X", TIME(0, 20, 0), 0), IF(AO697="X", TIME(0, 20, 0), 0), IF(AO702="X", TIME(0, 20, 0), 0), IF(AO707="X", TIME(0, 20, 0), 0), IF(AO712="X", TIME(0, 20, 0), 0))</f>
        <v>5.5555555555555552E-2</v>
      </c>
      <c r="AP718" s="20">
        <f t="array" ref="AP718">SUM(IF(AP542="X", TIME(0, 20, 0), 0), IF(AP547="X", TIME(0, 20, 0), 0), IF(AP552="X", TIME(0, 20, 0), 0), IF(AP557="X", TIME(0, 20, 0), 0), IF(AP562="X", TIME(0, 20, 0), 0), IF(AP567="X", TIME(0, 20, 0), 0), IF(AP572="X", TIME(0, 20, 0), 0), IF(AP577="X", TIME(0, 20, 0), 0), IF(AP582="X", TIME(0, 20, 0), 0), IF(AP587="X", TIME(0, 20, 0), 0), IF(AP592="X", TIME(0, 20, 0), 0), IF(AP597="X", TIME(0, 20, 0), 0), IF(AP602="X", TIME(0, 20, 0), 0), IF(AP607="X", TIME(0, 20, 0), 0), IF(AP612="X", TIME(0, 20, 0), 0), IF(AP617="X", TIME(0, 20, 0), 0), IF(AP622="X", TIME(0, 20, 0), 0), IF(AP627="X", TIME(0, 20, 0), 0), IF(AP632="X", TIME(0, 20, 0), 0), IF(AP637="X", TIME(0, 20, 0), 0), IF(AP642="X", TIME(0, 20, 0), 0), IF(AP647="X", TIME(0, 20, 0), 0), IF(AP652="X", TIME(0, 20, 0), 0), IF(AP657="X", TIME(0, 20, 0), 0), IF(AP662="X", TIME(0, 20, 0), 0), IF(AP667="X", TIME(0, 20, 0), 0), IF(AP672="X", TIME(0, 20, 0), 0), IF(AP677="X", TIME(0, 20, 0), 0), IF(AP682="X", TIME(0, 20, 0), 0), IF(AP687="X", TIME(0, 20, 0), 0), IF(AP692="X", TIME(0, 20, 0), 0), IF(AP697="X", TIME(0, 20, 0), 0), IF(AP702="X", TIME(0, 20, 0), 0), IF(AP707="X", TIME(0, 20, 0), 0), IF(AP712="X", TIME(0, 20, 0), 0))</f>
        <v>6.9444444444444448E-2</v>
      </c>
      <c r="AQ718" s="20">
        <f t="array" ref="AQ718">SUM(IF(AQ542="X", TIME(0, 20, 0), 0), IF(AQ547="X", TIME(0, 20, 0), 0), IF(AQ552="X", TIME(0, 20, 0), 0), IF(AQ557="X", TIME(0, 20, 0), 0), IF(AQ562="X", TIME(0, 20, 0), 0), IF(AQ567="X", TIME(0, 20, 0), 0), IF(AQ572="X", TIME(0, 20, 0), 0), IF(AQ577="X", TIME(0, 20, 0), 0), IF(AQ582="X", TIME(0, 20, 0), 0), IF(AQ587="X", TIME(0, 20, 0), 0), IF(AQ592="X", TIME(0, 20, 0), 0), IF(AQ597="X", TIME(0, 20, 0), 0), IF(AQ602="X", TIME(0, 20, 0), 0), IF(AQ607="X", TIME(0, 20, 0), 0), IF(AQ612="X", TIME(0, 20, 0), 0), IF(AQ617="X", TIME(0, 20, 0), 0), IF(AQ622="X", TIME(0, 20, 0), 0), IF(AQ627="X", TIME(0, 20, 0), 0), IF(AQ632="X", TIME(0, 20, 0), 0), IF(AQ637="X", TIME(0, 20, 0), 0), IF(AQ642="X", TIME(0, 20, 0), 0), IF(AQ647="X", TIME(0, 20, 0), 0), IF(AQ652="X", TIME(0, 20, 0), 0), IF(AQ657="X", TIME(0, 20, 0), 0), IF(AQ662="X", TIME(0, 20, 0), 0), IF(AQ667="X", TIME(0, 20, 0), 0), IF(AQ672="X", TIME(0, 20, 0), 0), IF(AQ677="X", TIME(0, 20, 0), 0), IF(AQ682="X", TIME(0, 20, 0), 0), IF(AQ687="X", TIME(0, 20, 0), 0), IF(AQ692="X", TIME(0, 20, 0), 0), IF(AQ697="X", TIME(0, 20, 0), 0), IF(AQ702="X", TIME(0, 20, 0), 0), IF(AQ707="X", TIME(0, 20, 0), 0), IF(AQ712="X", TIME(0, 20, 0), 0))</f>
        <v>8.3333333333333343E-2</v>
      </c>
      <c r="AR718" s="20">
        <f t="array" ref="AR718">SUM(IF(AR542="X", TIME(0, 20, 0), 0), IF(AR547="X", TIME(0, 20, 0), 0), IF(AR552="X", TIME(0, 20, 0), 0), IF(AR557="X", TIME(0, 20, 0), 0), IF(AR562="X", TIME(0, 20, 0), 0), IF(AR567="X", TIME(0, 20, 0), 0), IF(AR572="X", TIME(0, 20, 0), 0), IF(AR577="X", TIME(0, 20, 0), 0), IF(AR582="X", TIME(0, 20, 0), 0), IF(AR587="X", TIME(0, 20, 0), 0), IF(AR592="X", TIME(0, 20, 0), 0), IF(AR597="X", TIME(0, 20, 0), 0), IF(AR602="X", TIME(0, 20, 0), 0), IF(AR607="X", TIME(0, 20, 0), 0), IF(AR612="X", TIME(0, 20, 0), 0), IF(AR617="X", TIME(0, 20, 0), 0), IF(AR622="X", TIME(0, 20, 0), 0), IF(AR627="X", TIME(0, 20, 0), 0), IF(AR632="X", TIME(0, 20, 0), 0), IF(AR637="X", TIME(0, 20, 0), 0), IF(AR642="X", TIME(0, 20, 0), 0), IF(AR647="X", TIME(0, 20, 0), 0), IF(AR652="X", TIME(0, 20, 0), 0), IF(AR657="X", TIME(0, 20, 0), 0), IF(AR662="X", TIME(0, 20, 0), 0), IF(AR667="X", TIME(0, 20, 0), 0), IF(AR672="X", TIME(0, 20, 0), 0), IF(AR677="X", TIME(0, 20, 0), 0), IF(AR682="X", TIME(0, 20, 0), 0), IF(AR687="X", TIME(0, 20, 0), 0), IF(AR692="X", TIME(0, 20, 0), 0), IF(AR697="X", TIME(0, 20, 0), 0), IF(AR702="X", TIME(0, 20, 0), 0), IF(AR707="X", TIME(0, 20, 0), 0), IF(AR712="X", TIME(0, 20, 0), 0))</f>
        <v>5.5555555555555552E-2</v>
      </c>
      <c r="AS718" s="20">
        <f t="array" ref="AS718">SUM(IF(AS542="X", TIME(0, 20, 0), 0), IF(AS547="X", TIME(0, 20, 0), 0), IF(AS552="X", TIME(0, 20, 0), 0), IF(AS557="X", TIME(0, 20, 0), 0), IF(AS562="X", TIME(0, 20, 0), 0), IF(AS567="X", TIME(0, 20, 0), 0), IF(AS572="X", TIME(0, 20, 0), 0), IF(AS577="X", TIME(0, 20, 0), 0), IF(AS582="X", TIME(0, 20, 0), 0), IF(AS587="X", TIME(0, 20, 0), 0), IF(AS592="X", TIME(0, 20, 0), 0), IF(AS597="X", TIME(0, 20, 0), 0), IF(AS602="X", TIME(0, 20, 0), 0), IF(AS607="X", TIME(0, 20, 0), 0), IF(AS612="X", TIME(0, 20, 0), 0), IF(AS617="X", TIME(0, 20, 0), 0), IF(AS622="X", TIME(0, 20, 0), 0), IF(AS627="X", TIME(0, 20, 0), 0), IF(AS632="X", TIME(0, 20, 0), 0), IF(AS637="X", TIME(0, 20, 0), 0), IF(AS642="X", TIME(0, 20, 0), 0), IF(AS647="X", TIME(0, 20, 0), 0), IF(AS652="X", TIME(0, 20, 0), 0), IF(AS657="X", TIME(0, 20, 0), 0), IF(AS662="X", TIME(0, 20, 0), 0), IF(AS667="X", TIME(0, 20, 0), 0), IF(AS672="X", TIME(0, 20, 0), 0), IF(AS677="X", TIME(0, 20, 0), 0), IF(AS682="X", TIME(0, 20, 0), 0), IF(AS687="X", TIME(0, 20, 0), 0), IF(AS692="X", TIME(0, 20, 0), 0), IF(AS697="X", TIME(0, 20, 0), 0), IF(AS702="X", TIME(0, 20, 0), 0), IF(AS707="X", TIME(0, 20, 0), 0), IF(AS712="X", TIME(0, 20, 0), 0))</f>
        <v>4.1666666666666664E-2</v>
      </c>
      <c r="AT718" s="20">
        <f t="array" ref="AT718">SUM(IF(AT542="X", TIME(0, 20, 0), 0), IF(AT547="X", TIME(0, 20, 0), 0), IF(AT552="X", TIME(0, 20, 0), 0), IF(AT557="X", TIME(0, 20, 0), 0), IF(AT562="X", TIME(0, 20, 0), 0), IF(AT567="X", TIME(0, 20, 0), 0), IF(AT572="X", TIME(0, 20, 0), 0), IF(AT577="X", TIME(0, 20, 0), 0), IF(AT582="X", TIME(0, 20, 0), 0), IF(AT587="X", TIME(0, 20, 0), 0), IF(AT592="X", TIME(0, 20, 0), 0), IF(AT597="X", TIME(0, 20, 0), 0), IF(AT602="X", TIME(0, 20, 0), 0), IF(AT607="X", TIME(0, 20, 0), 0), IF(AT612="X", TIME(0, 20, 0), 0), IF(AT617="X", TIME(0, 20, 0), 0), IF(AT622="X", TIME(0, 20, 0), 0), IF(AT627="X", TIME(0, 20, 0), 0), IF(AT632="X", TIME(0, 20, 0), 0), IF(AT637="X", TIME(0, 20, 0), 0), IF(AT642="X", TIME(0, 20, 0), 0), IF(AT647="X", TIME(0, 20, 0), 0), IF(AT652="X", TIME(0, 20, 0), 0), IF(AT657="X", TIME(0, 20, 0), 0), IF(AT662="X", TIME(0, 20, 0), 0), IF(AT667="X", TIME(0, 20, 0), 0), IF(AT672="X", TIME(0, 20, 0), 0), IF(AT677="X", TIME(0, 20, 0), 0), IF(AT682="X", TIME(0, 20, 0), 0), IF(AT687="X", TIME(0, 20, 0), 0), IF(AT692="X", TIME(0, 20, 0), 0), IF(AT697="X", TIME(0, 20, 0), 0), IF(AT702="X", TIME(0, 20, 0), 0), IF(AT707="X", TIME(0, 20, 0), 0), IF(AT712="X", TIME(0, 20, 0), 0))</f>
        <v>4.1666666666666664E-2</v>
      </c>
      <c r="AU718" s="20">
        <f t="array" ref="AU718">SUM(IF(AU542="X", TIME(0, 20, 0), 0), IF(AU547="X", TIME(0, 20, 0), 0), IF(AU552="X", TIME(0, 20, 0), 0), IF(AU557="X", TIME(0, 20, 0), 0), IF(AU562="X", TIME(0, 20, 0), 0), IF(AU567="X", TIME(0, 20, 0), 0), IF(AU572="X", TIME(0, 20, 0), 0), IF(AU577="X", TIME(0, 20, 0), 0), IF(AU582="X", TIME(0, 20, 0), 0), IF(AU587="X", TIME(0, 20, 0), 0), IF(AU592="X", TIME(0, 20, 0), 0), IF(AU597="X", TIME(0, 20, 0), 0), IF(AU602="X", TIME(0, 20, 0), 0), IF(AU607="X", TIME(0, 20, 0), 0), IF(AU612="X", TIME(0, 20, 0), 0), IF(AU617="X", TIME(0, 20, 0), 0), IF(AU622="X", TIME(0, 20, 0), 0), IF(AU627="X", TIME(0, 20, 0), 0), IF(AU632="X", TIME(0, 20, 0), 0), IF(AU637="X", TIME(0, 20, 0), 0), IF(AU642="X", TIME(0, 20, 0), 0), IF(AU647="X", TIME(0, 20, 0), 0), IF(AU652="X", TIME(0, 20, 0), 0), IF(AU657="X", TIME(0, 20, 0), 0), IF(AU662="X", TIME(0, 20, 0), 0), IF(AU667="X", TIME(0, 20, 0), 0), IF(AU672="X", TIME(0, 20, 0), 0), IF(AU677="X", TIME(0, 20, 0), 0), IF(AU682="X", TIME(0, 20, 0), 0), IF(AU687="X", TIME(0, 20, 0), 0), IF(AU692="X", TIME(0, 20, 0), 0), IF(AU697="X", TIME(0, 20, 0), 0), IF(AU702="X", TIME(0, 20, 0), 0), IF(AU707="X", TIME(0, 20, 0), 0), IF(AU712="X", TIME(0, 20, 0), 0))</f>
        <v>2.7777777777777776E-2</v>
      </c>
      <c r="AV718" s="20">
        <f t="array" ref="AV718">SUM(IF(AV542="X", TIME(0, 20, 0), 0), IF(AV547="X", TIME(0, 20, 0), 0), IF(AV552="X", TIME(0, 20, 0), 0), IF(AV557="X", TIME(0, 20, 0), 0), IF(AV562="X", TIME(0, 20, 0), 0), IF(AV567="X", TIME(0, 20, 0), 0), IF(AV572="X", TIME(0, 20, 0), 0), IF(AV577="X", TIME(0, 20, 0), 0), IF(AV582="X", TIME(0, 20, 0), 0), IF(AV587="X", TIME(0, 20, 0), 0), IF(AV592="X", TIME(0, 20, 0), 0), IF(AV597="X", TIME(0, 20, 0), 0), IF(AV602="X", TIME(0, 20, 0), 0), IF(AV607="X", TIME(0, 20, 0), 0), IF(AV612="X", TIME(0, 20, 0), 0), IF(AV617="X", TIME(0, 20, 0), 0), IF(AV622="X", TIME(0, 20, 0), 0), IF(AV627="X", TIME(0, 20, 0), 0), IF(AV632="X", TIME(0, 20, 0), 0), IF(AV637="X", TIME(0, 20, 0), 0), IF(AV642="X", TIME(0, 20, 0), 0), IF(AV647="X", TIME(0, 20, 0), 0), IF(AV652="X", TIME(0, 20, 0), 0), IF(AV657="X", TIME(0, 20, 0), 0), IF(AV662="X", TIME(0, 20, 0), 0), IF(AV667="X", TIME(0, 20, 0), 0), IF(AV672="X", TIME(0, 20, 0), 0), IF(AV677="X", TIME(0, 20, 0), 0), IF(AV682="X", TIME(0, 20, 0), 0), IF(AV687="X", TIME(0, 20, 0), 0), IF(AV692="X", TIME(0, 20, 0), 0), IF(AV697="X", TIME(0, 20, 0), 0), IF(AV702="X", TIME(0, 20, 0), 0), IF(AV707="X", TIME(0, 20, 0), 0), IF(AV712="X", TIME(0, 20, 0), 0))</f>
        <v>4.1666666666666664E-2</v>
      </c>
      <c r="AW718" s="20">
        <f t="array" ref="AW718">SUM(IF(AW542="X", TIME(0, 20, 0), 0), IF(AW547="X", TIME(0, 20, 0), 0), IF(AW552="X", TIME(0, 20, 0), 0), IF(AW557="X", TIME(0, 20, 0), 0), IF(AW562="X", TIME(0, 20, 0), 0), IF(AW567="X", TIME(0, 20, 0), 0), IF(AW572="X", TIME(0, 20, 0), 0), IF(AW577="X", TIME(0, 20, 0), 0), IF(AW582="X", TIME(0, 20, 0), 0), IF(AW587="X", TIME(0, 20, 0), 0), IF(AW592="X", TIME(0, 20, 0), 0), IF(AW597="X", TIME(0, 20, 0), 0), IF(AW602="X", TIME(0, 20, 0), 0), IF(AW607="X", TIME(0, 20, 0), 0), IF(AW612="X", TIME(0, 20, 0), 0), IF(AW617="X", TIME(0, 20, 0), 0), IF(AW622="X", TIME(0, 20, 0), 0), IF(AW627="X", TIME(0, 20, 0), 0), IF(AW632="X", TIME(0, 20, 0), 0), IF(AW637="X", TIME(0, 20, 0), 0), IF(AW642="X", TIME(0, 20, 0), 0), IF(AW647="X", TIME(0, 20, 0), 0), IF(AW652="X", TIME(0, 20, 0), 0), IF(AW657="X", TIME(0, 20, 0), 0), IF(AW662="X", TIME(0, 20, 0), 0), IF(AW667="X", TIME(0, 20, 0), 0), IF(AW672="X", TIME(0, 20, 0), 0), IF(AW677="X", TIME(0, 20, 0), 0), IF(AW682="X", TIME(0, 20, 0), 0), IF(AW687="X", TIME(0, 20, 0), 0), IF(AW692="X", TIME(0, 20, 0), 0), IF(AW697="X", TIME(0, 20, 0), 0), IF(AW702="X", TIME(0, 20, 0), 0), IF(AW707="X", TIME(0, 20, 0), 0), IF(AW712="X", TIME(0, 20, 0), 0))</f>
        <v>4.1666666666666664E-2</v>
      </c>
      <c r="AX718" s="20">
        <f t="array" ref="AX718">SUM(IF(AX542="X", TIME(0, 20, 0), 0), IF(AX547="X", TIME(0, 20, 0), 0), IF(AX552="X", TIME(0, 20, 0), 0), IF(AX557="X", TIME(0, 20, 0), 0), IF(AX562="X", TIME(0, 20, 0), 0), IF(AX567="X", TIME(0, 20, 0), 0), IF(AX572="X", TIME(0, 20, 0), 0), IF(AX577="X", TIME(0, 20, 0), 0), IF(AX582="X", TIME(0, 20, 0), 0), IF(AX587="X", TIME(0, 20, 0), 0), IF(AX592="X", TIME(0, 20, 0), 0), IF(AX597="X", TIME(0, 20, 0), 0), IF(AX602="X", TIME(0, 20, 0), 0), IF(AX607="X", TIME(0, 20, 0), 0), IF(AX612="X", TIME(0, 20, 0), 0), IF(AX617="X", TIME(0, 20, 0), 0), IF(AX622="X", TIME(0, 20, 0), 0), IF(AX627="X", TIME(0, 20, 0), 0), IF(AX632="X", TIME(0, 20, 0), 0), IF(AX637="X", TIME(0, 20, 0), 0), IF(AX642="X", TIME(0, 20, 0), 0), IF(AX647="X", TIME(0, 20, 0), 0), IF(AX652="X", TIME(0, 20, 0), 0), IF(AX657="X", TIME(0, 20, 0), 0), IF(AX662="X", TIME(0, 20, 0), 0), IF(AX667="X", TIME(0, 20, 0), 0), IF(AX672="X", TIME(0, 20, 0), 0), IF(AX677="X", TIME(0, 20, 0), 0), IF(AX682="X", TIME(0, 20, 0), 0), IF(AX687="X", TIME(0, 20, 0), 0), IF(AX692="X", TIME(0, 20, 0), 0), IF(AX697="X", TIME(0, 20, 0), 0), IF(AX702="X", TIME(0, 20, 0), 0), IF(AX707="X", TIME(0, 20, 0), 0), IF(AX712="X", TIME(0, 20, 0), 0))</f>
        <v>0.11111111111111113</v>
      </c>
      <c r="AY718" s="20">
        <f t="array" ref="AY718">SUM(IF(AY542="X", TIME(0, 20, 0), 0), IF(AY547="X", TIME(0, 20, 0), 0), IF(AY552="X", TIME(0, 20, 0), 0), IF(AY557="X", TIME(0, 20, 0), 0), IF(AY562="X", TIME(0, 20, 0), 0), IF(AY567="X", TIME(0, 20, 0), 0), IF(AY572="X", TIME(0, 20, 0), 0), IF(AY577="X", TIME(0, 20, 0), 0), IF(AY582="X", TIME(0, 20, 0), 0), IF(AY587="X", TIME(0, 20, 0), 0), IF(AY592="X", TIME(0, 20, 0), 0), IF(AY597="X", TIME(0, 20, 0), 0), IF(AY602="X", TIME(0, 20, 0), 0), IF(AY607="X", TIME(0, 20, 0), 0), IF(AY612="X", TIME(0, 20, 0), 0), IF(AY617="X", TIME(0, 20, 0), 0), IF(AY622="X", TIME(0, 20, 0), 0), IF(AY627="X", TIME(0, 20, 0), 0), IF(AY632="X", TIME(0, 20, 0), 0), IF(AY637="X", TIME(0, 20, 0), 0), IF(AY642="X", TIME(0, 20, 0), 0), IF(AY647="X", TIME(0, 20, 0), 0), IF(AY652="X", TIME(0, 20, 0), 0), IF(AY657="X", TIME(0, 20, 0), 0), IF(AY662="X", TIME(0, 20, 0), 0), IF(AY667="X", TIME(0, 20, 0), 0), IF(AY672="X", TIME(0, 20, 0), 0), IF(AY677="X", TIME(0, 20, 0), 0), IF(AY682="X", TIME(0, 20, 0), 0), IF(AY687="X", TIME(0, 20, 0), 0), IF(AY692="X", TIME(0, 20, 0), 0), IF(AY697="X", TIME(0, 20, 0), 0), IF(AY702="X", TIME(0, 20, 0), 0), IF(AY707="X", TIME(0, 20, 0), 0), IF(AY712="X", TIME(0, 20, 0), 0))</f>
        <v>9.7222222222222238E-2</v>
      </c>
      <c r="AZ718" s="20">
        <f t="array" ref="AZ718">SUM(IF(AZ542="X", TIME(0, 20, 0), 0), IF(AZ547="X", TIME(0, 20, 0), 0), IF(AZ552="X", TIME(0, 20, 0), 0), IF(AZ557="X", TIME(0, 20, 0), 0), IF(AZ562="X", TIME(0, 20, 0), 0), IF(AZ567="X", TIME(0, 20, 0), 0), IF(AZ572="X", TIME(0, 20, 0), 0), IF(AZ577="X", TIME(0, 20, 0), 0), IF(AZ582="X", TIME(0, 20, 0), 0), IF(AZ587="X", TIME(0, 20, 0), 0), IF(AZ592="X", TIME(0, 20, 0), 0), IF(AZ597="X", TIME(0, 20, 0), 0), IF(AZ602="X", TIME(0, 20, 0), 0), IF(AZ607="X", TIME(0, 20, 0), 0), IF(AZ612="X", TIME(0, 20, 0), 0), IF(AZ617="X", TIME(0, 20, 0), 0), IF(AZ622="X", TIME(0, 20, 0), 0), IF(AZ627="X", TIME(0, 20, 0), 0), IF(AZ632="X", TIME(0, 20, 0), 0), IF(AZ637="X", TIME(0, 20, 0), 0), IF(AZ642="X", TIME(0, 20, 0), 0), IF(AZ647="X", TIME(0, 20, 0), 0), IF(AZ652="X", TIME(0, 20, 0), 0), IF(AZ657="X", TIME(0, 20, 0), 0), IF(AZ662="X", TIME(0, 20, 0), 0), IF(AZ667="X", TIME(0, 20, 0), 0), IF(AZ672="X", TIME(0, 20, 0), 0), IF(AZ677="X", TIME(0, 20, 0), 0), IF(AZ682="X", TIME(0, 20, 0), 0), IF(AZ687="X", TIME(0, 20, 0), 0), IF(AZ692="X", TIME(0, 20, 0), 0), IF(AZ697="X", TIME(0, 20, 0), 0), IF(AZ702="X", TIME(0, 20, 0), 0), IF(AZ707="X", TIME(0, 20, 0), 0), IF(AZ712="X", TIME(0, 20, 0), 0))</f>
        <v>9.7222222222222238E-2</v>
      </c>
      <c r="BA718" s="20">
        <f t="array" ref="BA718">SUM(IF(BA542="X", TIME(0, 20, 0), 0), IF(BA547="X", TIME(0, 20, 0), 0), IF(BA552="X", TIME(0, 20, 0), 0), IF(BA557="X", TIME(0, 20, 0), 0), IF(BA562="X", TIME(0, 20, 0), 0), IF(BA567="X", TIME(0, 20, 0), 0), IF(BA572="X", TIME(0, 20, 0), 0), IF(BA577="X", TIME(0, 20, 0), 0), IF(BA582="X", TIME(0, 20, 0), 0), IF(BA587="X", TIME(0, 20, 0), 0), IF(BA592="X", TIME(0, 20, 0), 0), IF(BA597="X", TIME(0, 20, 0), 0), IF(BA602="X", TIME(0, 20, 0), 0), IF(BA607="X", TIME(0, 20, 0), 0), IF(BA612="X", TIME(0, 20, 0), 0), IF(BA617="X", TIME(0, 20, 0), 0), IF(BA622="X", TIME(0, 20, 0), 0), IF(BA627="X", TIME(0, 20, 0), 0), IF(BA632="X", TIME(0, 20, 0), 0), IF(BA637="X", TIME(0, 20, 0), 0), IF(BA642="X", TIME(0, 20, 0), 0), IF(BA647="X", TIME(0, 20, 0), 0), IF(BA652="X", TIME(0, 20, 0), 0), IF(BA657="X", TIME(0, 20, 0), 0), IF(BA662="X", TIME(0, 20, 0), 0), IF(BA667="X", TIME(0, 20, 0), 0), IF(BA672="X", TIME(0, 20, 0), 0), IF(BA677="X", TIME(0, 20, 0), 0), IF(BA682="X", TIME(0, 20, 0), 0), IF(BA687="X", TIME(0, 20, 0), 0), IF(BA692="X", TIME(0, 20, 0), 0), IF(BA697="X", TIME(0, 20, 0), 0), IF(BA702="X", TIME(0, 20, 0), 0), IF(BA707="X", TIME(0, 20, 0), 0), IF(BA712="X", TIME(0, 20, 0), 0))</f>
        <v>0.11111111111111113</v>
      </c>
      <c r="BB718" s="20">
        <f t="array" ref="BB718">SUM(IF(BB542="X", TIME(0, 20, 0), 0), IF(BB547="X", TIME(0, 20, 0), 0), IF(BB552="X", TIME(0, 20, 0), 0), IF(BB557="X", TIME(0, 20, 0), 0), IF(BB562="X", TIME(0, 20, 0), 0), IF(BB567="X", TIME(0, 20, 0), 0), IF(BB572="X", TIME(0, 20, 0), 0), IF(BB577="X", TIME(0, 20, 0), 0), IF(BB582="X", TIME(0, 20, 0), 0), IF(BB587="X", TIME(0, 20, 0), 0), IF(BB592="X", TIME(0, 20, 0), 0), IF(BB597="X", TIME(0, 20, 0), 0), IF(BB602="X", TIME(0, 20, 0), 0), IF(BB607="X", TIME(0, 20, 0), 0), IF(BB612="X", TIME(0, 20, 0), 0), IF(BB617="X", TIME(0, 20, 0), 0), IF(BB622="X", TIME(0, 20, 0), 0), IF(BB627="X", TIME(0, 20, 0), 0), IF(BB632="X", TIME(0, 20, 0), 0), IF(BB637="X", TIME(0, 20, 0), 0), IF(BB642="X", TIME(0, 20, 0), 0), IF(BB647="X", TIME(0, 20, 0), 0), IF(BB652="X", TIME(0, 20, 0), 0), IF(BB657="X", TIME(0, 20, 0), 0), IF(BB662="X", TIME(0, 20, 0), 0), IF(BB667="X", TIME(0, 20, 0), 0), IF(BB672="X", TIME(0, 20, 0), 0), IF(BB677="X", TIME(0, 20, 0), 0), IF(BB682="X", TIME(0, 20, 0), 0), IF(BB687="X", TIME(0, 20, 0), 0), IF(BB692="X", TIME(0, 20, 0), 0), IF(BB697="X", TIME(0, 20, 0), 0), IF(BB702="X", TIME(0, 20, 0), 0), IF(BB707="X", TIME(0, 20, 0), 0), IF(BB712="X", TIME(0, 20, 0), 0))</f>
        <v>0.11111111111111113</v>
      </c>
      <c r="BC718" s="20">
        <f t="array" ref="BC718">SUM(IF(BC542="X", TIME(0, 20, 0), 0), IF(BC547="X", TIME(0, 20, 0), 0), IF(BC552="X", TIME(0, 20, 0), 0), IF(BC557="X", TIME(0, 20, 0), 0), IF(BC562="X", TIME(0, 20, 0), 0), IF(BC567="X", TIME(0, 20, 0), 0), IF(BC572="X", TIME(0, 20, 0), 0), IF(BC577="X", TIME(0, 20, 0), 0), IF(BC582="X", TIME(0, 20, 0), 0), IF(BC587="X", TIME(0, 20, 0), 0), IF(BC592="X", TIME(0, 20, 0), 0), IF(BC597="X", TIME(0, 20, 0), 0), IF(BC602="X", TIME(0, 20, 0), 0), IF(BC607="X", TIME(0, 20, 0), 0), IF(BC612="X", TIME(0, 20, 0), 0), IF(BC617="X", TIME(0, 20, 0), 0), IF(BC622="X", TIME(0, 20, 0), 0), IF(BC627="X", TIME(0, 20, 0), 0), IF(BC632="X", TIME(0, 20, 0), 0), IF(BC637="X", TIME(0, 20, 0), 0), IF(BC642="X", TIME(0, 20, 0), 0), IF(BC647="X", TIME(0, 20, 0), 0), IF(BC652="X", TIME(0, 20, 0), 0), IF(BC657="X", TIME(0, 20, 0), 0), IF(BC662="X", TIME(0, 20, 0), 0), IF(BC667="X", TIME(0, 20, 0), 0), IF(BC672="X", TIME(0, 20, 0), 0), IF(BC677="X", TIME(0, 20, 0), 0), IF(BC682="X", TIME(0, 20, 0), 0), IF(BC687="X", TIME(0, 20, 0), 0), IF(BC692="X", TIME(0, 20, 0), 0), IF(BC697="X", TIME(0, 20, 0), 0), IF(BC702="X", TIME(0, 20, 0), 0), IF(BC707="X", TIME(0, 20, 0), 0), IF(BC712="X", TIME(0, 20, 0), 0))</f>
        <v>6.9444444444444448E-2</v>
      </c>
      <c r="BD718" s="20">
        <f t="array" ref="BD718">SUM(IF(BD542="X", TIME(0, 20, 0), 0), IF(BD547="X", TIME(0, 20, 0), 0), IF(BD552="X", TIME(0, 20, 0), 0), IF(BD557="X", TIME(0, 20, 0), 0), IF(BD562="X", TIME(0, 20, 0), 0), IF(BD567="X", TIME(0, 20, 0), 0), IF(BD572="X", TIME(0, 20, 0), 0), IF(BD577="X", TIME(0, 20, 0), 0), IF(BD582="X", TIME(0, 20, 0), 0), IF(BD587="X", TIME(0, 20, 0), 0), IF(BD592="X", TIME(0, 20, 0), 0), IF(BD597="X", TIME(0, 20, 0), 0), IF(BD602="X", TIME(0, 20, 0), 0), IF(BD607="X", TIME(0, 20, 0), 0), IF(BD612="X", TIME(0, 20, 0), 0), IF(BD617="X", TIME(0, 20, 0), 0), IF(BD622="X", TIME(0, 20, 0), 0), IF(BD627="X", TIME(0, 20, 0), 0), IF(BD632="X", TIME(0, 20, 0), 0), IF(BD637="X", TIME(0, 20, 0), 0), IF(BD642="X", TIME(0, 20, 0), 0), IF(BD647="X", TIME(0, 20, 0), 0), IF(BD652="X", TIME(0, 20, 0), 0), IF(BD657="X", TIME(0, 20, 0), 0), IF(BD662="X", TIME(0, 20, 0), 0), IF(BD667="X", TIME(0, 20, 0), 0), IF(BD672="X", TIME(0, 20, 0), 0), IF(BD677="X", TIME(0, 20, 0), 0), IF(BD682="X", TIME(0, 20, 0), 0), IF(BD687="X", TIME(0, 20, 0), 0), IF(BD692="X", TIME(0, 20, 0), 0), IF(BD697="X", TIME(0, 20, 0), 0), IF(BD702="X", TIME(0, 20, 0), 0), IF(BD707="X", TIME(0, 20, 0), 0), IF(BD712="X", TIME(0, 20, 0), 0))</f>
        <v>8.3333333333333343E-2</v>
      </c>
      <c r="BE718" s="20">
        <f t="array" ref="BE718">SUM(IF(BE542="X", TIME(0, 20, 0), 0), IF(BE547="X", TIME(0, 20, 0), 0), IF(BE552="X", TIME(0, 20, 0), 0), IF(BE557="X", TIME(0, 20, 0), 0), IF(BE562="X", TIME(0, 20, 0), 0), IF(BE567="X", TIME(0, 20, 0), 0), IF(BE572="X", TIME(0, 20, 0), 0), IF(BE577="X", TIME(0, 20, 0), 0), IF(BE582="X", TIME(0, 20, 0), 0), IF(BE587="X", TIME(0, 20, 0), 0), IF(BE592="X", TIME(0, 20, 0), 0), IF(BE597="X", TIME(0, 20, 0), 0), IF(BE602="X", TIME(0, 20, 0), 0), IF(BE607="X", TIME(0, 20, 0), 0), IF(BE612="X", TIME(0, 20, 0), 0), IF(BE617="X", TIME(0, 20, 0), 0), IF(BE622="X", TIME(0, 20, 0), 0), IF(BE627="X", TIME(0, 20, 0), 0), IF(BE632="X", TIME(0, 20, 0), 0), IF(BE637="X", TIME(0, 20, 0), 0), IF(BE642="X", TIME(0, 20, 0), 0), IF(BE647="X", TIME(0, 20, 0), 0), IF(BE652="X", TIME(0, 20, 0), 0), IF(BE657="X", TIME(0, 20, 0), 0), IF(BE662="X", TIME(0, 20, 0), 0), IF(BE667="X", TIME(0, 20, 0), 0), IF(BE672="X", TIME(0, 20, 0), 0), IF(BE677="X", TIME(0, 20, 0), 0), IF(BE682="X", TIME(0, 20, 0), 0), IF(BE687="X", TIME(0, 20, 0), 0), IF(BE692="X", TIME(0, 20, 0), 0), IF(BE697="X", TIME(0, 20, 0), 0), IF(BE702="X", TIME(0, 20, 0), 0), IF(BE707="X", TIME(0, 20, 0), 0), IF(BE712="X", TIME(0, 20, 0), 0))</f>
        <v>5.5555555555555552E-2</v>
      </c>
      <c r="BF718" s="20">
        <f t="array" ref="BF718">SUM(IF(BF542="X", TIME(0, 20, 0), 0), IF(BF547="X", TIME(0, 20, 0), 0), IF(BF552="X", TIME(0, 20, 0), 0), IF(BF557="X", TIME(0, 20, 0), 0), IF(BF562="X", TIME(0, 20, 0), 0), IF(BF567="X", TIME(0, 20, 0), 0), IF(BF572="X", TIME(0, 20, 0), 0), IF(BF577="X", TIME(0, 20, 0), 0), IF(BF582="X", TIME(0, 20, 0), 0), IF(BF587="X", TIME(0, 20, 0), 0), IF(BF592="X", TIME(0, 20, 0), 0), IF(BF597="X", TIME(0, 20, 0), 0), IF(BF602="X", TIME(0, 20, 0), 0), IF(BF607="X", TIME(0, 20, 0), 0), IF(BF612="X", TIME(0, 20, 0), 0), IF(BF617="X", TIME(0, 20, 0), 0), IF(BF622="X", TIME(0, 20, 0), 0), IF(BF627="X", TIME(0, 20, 0), 0), IF(BF632="X", TIME(0, 20, 0), 0), IF(BF637="X", TIME(0, 20, 0), 0), IF(BF642="X", TIME(0, 20, 0), 0), IF(BF647="X", TIME(0, 20, 0), 0), IF(BF652="X", TIME(0, 20, 0), 0), IF(BF657="X", TIME(0, 20, 0), 0), IF(BF662="X", TIME(0, 20, 0), 0), IF(BF667="X", TIME(0, 20, 0), 0), IF(BF672="X", TIME(0, 20, 0), 0), IF(BF677="X", TIME(0, 20, 0), 0), IF(BF682="X", TIME(0, 20, 0), 0), IF(BF687="X", TIME(0, 20, 0), 0), IF(BF692="X", TIME(0, 20, 0), 0), IF(BF697="X", TIME(0, 20, 0), 0), IF(BF702="X", TIME(0, 20, 0), 0), IF(BF707="X", TIME(0, 20, 0), 0), IF(BF712="X", TIME(0, 20, 0), 0))</f>
        <v>5.5555555555555552E-2</v>
      </c>
      <c r="BG718" s="20">
        <f t="array" ref="BG718">SUM(IF(BG542="X", TIME(0, 20, 0), 0), IF(BG547="X", TIME(0, 20, 0), 0), IF(BG552="X", TIME(0, 20, 0), 0), IF(BG557="X", TIME(0, 20, 0), 0), IF(BG562="X", TIME(0, 20, 0), 0), IF(BG567="X", TIME(0, 20, 0), 0), IF(BG572="X", TIME(0, 20, 0), 0), IF(BG577="X", TIME(0, 20, 0), 0), IF(BG582="X", TIME(0, 20, 0), 0), IF(BG587="X", TIME(0, 20, 0), 0), IF(BG592="X", TIME(0, 20, 0), 0), IF(BG597="X", TIME(0, 20, 0), 0), IF(BG602="X", TIME(0, 20, 0), 0), IF(BG607="X", TIME(0, 20, 0), 0), IF(BG612="X", TIME(0, 20, 0), 0), IF(BG617="X", TIME(0, 20, 0), 0), IF(BG622="X", TIME(0, 20, 0), 0), IF(BG627="X", TIME(0, 20, 0), 0), IF(BG632="X", TIME(0, 20, 0), 0), IF(BG637="X", TIME(0, 20, 0), 0), IF(BG642="X", TIME(0, 20, 0), 0), IF(BG647="X", TIME(0, 20, 0), 0), IF(BG652="X", TIME(0, 20, 0), 0), IF(BG657="X", TIME(0, 20, 0), 0), IF(BG662="X", TIME(0, 20, 0), 0), IF(BG667="X", TIME(0, 20, 0), 0), IF(BG672="X", TIME(0, 20, 0), 0), IF(BG677="X", TIME(0, 20, 0), 0), IF(BG682="X", TIME(0, 20, 0), 0), IF(BG687="X", TIME(0, 20, 0), 0), IF(BG692="X", TIME(0, 20, 0), 0), IF(BG697="X", TIME(0, 20, 0), 0), IF(BG702="X", TIME(0, 20, 0), 0), IF(BG707="X", TIME(0, 20, 0), 0), IF(BG712="X", TIME(0, 20, 0), 0))</f>
        <v>8.3333333333333343E-2</v>
      </c>
      <c r="BH718" s="20">
        <f t="array" ref="BH718">SUM(IF(BH542="X", TIME(0, 20, 0), 0), IF(BH547="X", TIME(0, 20, 0), 0), IF(BH552="X", TIME(0, 20, 0), 0), IF(BH557="X", TIME(0, 20, 0), 0), IF(BH562="X", TIME(0, 20, 0), 0), IF(BH567="X", TIME(0, 20, 0), 0), IF(BH572="X", TIME(0, 20, 0), 0), IF(BH577="X", TIME(0, 20, 0), 0), IF(BH582="X", TIME(0, 20, 0), 0), IF(BH587="X", TIME(0, 20, 0), 0), IF(BH592="X", TIME(0, 20, 0), 0), IF(BH597="X", TIME(0, 20, 0), 0), IF(BH602="X", TIME(0, 20, 0), 0), IF(BH607="X", TIME(0, 20, 0), 0), IF(BH612="X", TIME(0, 20, 0), 0), IF(BH617="X", TIME(0, 20, 0), 0), IF(BH622="X", TIME(0, 20, 0), 0), IF(BH627="X", TIME(0, 20, 0), 0), IF(BH632="X", TIME(0, 20, 0), 0), IF(BH637="X", TIME(0, 20, 0), 0), IF(BH642="X", TIME(0, 20, 0), 0), IF(BH647="X", TIME(0, 20, 0), 0), IF(BH652="X", TIME(0, 20, 0), 0), IF(BH657="X", TIME(0, 20, 0), 0), IF(BH662="X", TIME(0, 20, 0), 0), IF(BH667="X", TIME(0, 20, 0), 0), IF(BH672="X", TIME(0, 20, 0), 0), IF(BH677="X", TIME(0, 20, 0), 0), IF(BH682="X", TIME(0, 20, 0), 0), IF(BH687="X", TIME(0, 20, 0), 0), IF(BH692="X", TIME(0, 20, 0), 0), IF(BH697="X", TIME(0, 20, 0), 0), IF(BH702="X", TIME(0, 20, 0), 0), IF(BH707="X", TIME(0, 20, 0), 0), IF(BH712="X", TIME(0, 20, 0), 0))</f>
        <v>9.7222222222222238E-2</v>
      </c>
      <c r="BI718" s="20">
        <f t="array" ref="BI718">SUM(IF(BI542="X", TIME(0, 20, 0), 0), IF(BI547="X", TIME(0, 20, 0), 0), IF(BI552="X", TIME(0, 20, 0), 0), IF(BI557="X", TIME(0, 20, 0), 0), IF(BI562="X", TIME(0, 20, 0), 0), IF(BI567="X", TIME(0, 20, 0), 0), IF(BI572="X", TIME(0, 20, 0), 0), IF(BI577="X", TIME(0, 20, 0), 0), IF(BI582="X", TIME(0, 20, 0), 0), IF(BI587="X", TIME(0, 20, 0), 0), IF(BI592="X", TIME(0, 20, 0), 0), IF(BI597="X", TIME(0, 20, 0), 0), IF(BI602="X", TIME(0, 20, 0), 0), IF(BI607="X", TIME(0, 20, 0), 0), IF(BI612="X", TIME(0, 20, 0), 0), IF(BI617="X", TIME(0, 20, 0), 0), IF(BI622="X", TIME(0, 20, 0), 0), IF(BI627="X", TIME(0, 20, 0), 0), IF(BI632="X", TIME(0, 20, 0), 0), IF(BI637="X", TIME(0, 20, 0), 0), IF(BI642="X", TIME(0, 20, 0), 0), IF(BI647="X", TIME(0, 20, 0), 0), IF(BI652="X", TIME(0, 20, 0), 0), IF(BI657="X", TIME(0, 20, 0), 0), IF(BI662="X", TIME(0, 20, 0), 0), IF(BI667="X", TIME(0, 20, 0), 0), IF(BI672="X", TIME(0, 20, 0), 0), IF(BI677="X", TIME(0, 20, 0), 0), IF(BI682="X", TIME(0, 20, 0), 0), IF(BI687="X", TIME(0, 20, 0), 0), IF(BI692="X", TIME(0, 20, 0), 0), IF(BI697="X", TIME(0, 20, 0), 0), IF(BI702="X", TIME(0, 20, 0), 0), IF(BI707="X", TIME(0, 20, 0), 0), IF(BI712="X", TIME(0, 20, 0), 0))</f>
        <v>8.3333333333333343E-2</v>
      </c>
      <c r="BJ718" s="20">
        <f t="array" ref="BJ718">SUM(IF(BJ542="X", TIME(0, 20, 0), 0), IF(BJ547="X", TIME(0, 20, 0), 0), IF(BJ552="X", TIME(0, 20, 0), 0), IF(BJ557="X", TIME(0, 20, 0), 0), IF(BJ562="X", TIME(0, 20, 0), 0), IF(BJ567="X", TIME(0, 20, 0), 0), IF(BJ572="X", TIME(0, 20, 0), 0), IF(BJ577="X", TIME(0, 20, 0), 0), IF(BJ582="X", TIME(0, 20, 0), 0), IF(BJ587="X", TIME(0, 20, 0), 0), IF(BJ592="X", TIME(0, 20, 0), 0), IF(BJ597="X", TIME(0, 20, 0), 0), IF(BJ602="X", TIME(0, 20, 0), 0), IF(BJ607="X", TIME(0, 20, 0), 0), IF(BJ612="X", TIME(0, 20, 0), 0), IF(BJ617="X", TIME(0, 20, 0), 0), IF(BJ622="X", TIME(0, 20, 0), 0), IF(BJ627="X", TIME(0, 20, 0), 0), IF(BJ632="X", TIME(0, 20, 0), 0), IF(BJ637="X", TIME(0, 20, 0), 0), IF(BJ642="X", TIME(0, 20, 0), 0), IF(BJ647="X", TIME(0, 20, 0), 0), IF(BJ652="X", TIME(0, 20, 0), 0), IF(BJ657="X", TIME(0, 20, 0), 0), IF(BJ662="X", TIME(0, 20, 0), 0), IF(BJ667="X", TIME(0, 20, 0), 0), IF(BJ672="X", TIME(0, 20, 0), 0), IF(BJ677="X", TIME(0, 20, 0), 0), IF(BJ682="X", TIME(0, 20, 0), 0), IF(BJ687="X", TIME(0, 20, 0), 0), IF(BJ692="X", TIME(0, 20, 0), 0), IF(BJ697="X", TIME(0, 20, 0), 0), IF(BJ702="X", TIME(0, 20, 0), 0), IF(BJ707="X", TIME(0, 20, 0), 0), IF(BJ712="X", TIME(0, 20, 0), 0))</f>
        <v>9.7222222222222238E-2</v>
      </c>
      <c r="BK718" s="20">
        <f t="array" ref="BK718">SUM(IF(BK542="X", TIME(0, 20, 0), 0), IF(BK547="X", TIME(0, 20, 0), 0), IF(BK552="X", TIME(0, 20, 0), 0), IF(BK557="X", TIME(0, 20, 0), 0), IF(BK562="X", TIME(0, 20, 0), 0), IF(BK567="X", TIME(0, 20, 0), 0), IF(BK572="X", TIME(0, 20, 0), 0), IF(BK577="X", TIME(0, 20, 0), 0), IF(BK582="X", TIME(0, 20, 0), 0), IF(BK587="X", TIME(0, 20, 0), 0), IF(BK592="X", TIME(0, 20, 0), 0), IF(BK597="X", TIME(0, 20, 0), 0), IF(BK602="X", TIME(0, 20, 0), 0), IF(BK607="X", TIME(0, 20, 0), 0), IF(BK612="X", TIME(0, 20, 0), 0), IF(BK617="X", TIME(0, 20, 0), 0), IF(BK622="X", TIME(0, 20, 0), 0), IF(BK627="X", TIME(0, 20, 0), 0), IF(BK632="X", TIME(0, 20, 0), 0), IF(BK637="X", TIME(0, 20, 0), 0), IF(BK642="X", TIME(0, 20, 0), 0), IF(BK647="X", TIME(0, 20, 0), 0), IF(BK652="X", TIME(0, 20, 0), 0), IF(BK657="X", TIME(0, 20, 0), 0), IF(BK662="X", TIME(0, 20, 0), 0), IF(BK667="X", TIME(0, 20, 0), 0), IF(BK672="X", TIME(0, 20, 0), 0), IF(BK677="X", TIME(0, 20, 0), 0), IF(BK682="X", TIME(0, 20, 0), 0), IF(BK687="X", TIME(0, 20, 0), 0), IF(BK692="X", TIME(0, 20, 0), 0), IF(BK697="X", TIME(0, 20, 0), 0), IF(BK702="X", TIME(0, 20, 0), 0), IF(BK707="X", TIME(0, 20, 0), 0), IF(BK712="X", TIME(0, 20, 0), 0))</f>
        <v>9.7222222222222238E-2</v>
      </c>
      <c r="BL718" s="20">
        <f t="array" ref="BL718">SUM(IF(BL542="X", TIME(0, 20, 0), 0), IF(BL547="X", TIME(0, 20, 0), 0), IF(BL552="X", TIME(0, 20, 0), 0), IF(BL557="X", TIME(0, 20, 0), 0), IF(BL562="X", TIME(0, 20, 0), 0), IF(BL567="X", TIME(0, 20, 0), 0), IF(BL572="X", TIME(0, 20, 0), 0), IF(BL577="X", TIME(0, 20, 0), 0), IF(BL582="X", TIME(0, 20, 0), 0), IF(BL587="X", TIME(0, 20, 0), 0), IF(BL592="X", TIME(0, 20, 0), 0), IF(BL597="X", TIME(0, 20, 0), 0), IF(BL602="X", TIME(0, 20, 0), 0), IF(BL607="X", TIME(0, 20, 0), 0), IF(BL612="X", TIME(0, 20, 0), 0), IF(BL617="X", TIME(0, 20, 0), 0), IF(BL622="X", TIME(0, 20, 0), 0), IF(BL627="X", TIME(0, 20, 0), 0), IF(BL632="X", TIME(0, 20, 0), 0), IF(BL637="X", TIME(0, 20, 0), 0), IF(BL642="X", TIME(0, 20, 0), 0), IF(BL647="X", TIME(0, 20, 0), 0), IF(BL652="X", TIME(0, 20, 0), 0), IF(BL657="X", TIME(0, 20, 0), 0), IF(BL662="X", TIME(0, 20, 0), 0), IF(BL667="X", TIME(0, 20, 0), 0), IF(BL672="X", TIME(0, 20, 0), 0), IF(BL677="X", TIME(0, 20, 0), 0), IF(BL682="X", TIME(0, 20, 0), 0), IF(BL687="X", TIME(0, 20, 0), 0), IF(BL692="X", TIME(0, 20, 0), 0), IF(BL697="X", TIME(0, 20, 0), 0), IF(BL702="X", TIME(0, 20, 0), 0), IF(BL707="X", TIME(0, 20, 0), 0), IF(BL712="X", TIME(0, 20, 0), 0))</f>
        <v>6.9444444444444448E-2</v>
      </c>
      <c r="BM718" s="20">
        <f t="array" ref="BM718">SUM(IF(BM542="X", TIME(0, 20, 0), 0), IF(BM547="X", TIME(0, 20, 0), 0), IF(BM552="X", TIME(0, 20, 0), 0), IF(BM557="X", TIME(0, 20, 0), 0), IF(BM562="X", TIME(0, 20, 0), 0), IF(BM567="X", TIME(0, 20, 0), 0), IF(BM572="X", TIME(0, 20, 0), 0), IF(BM577="X", TIME(0, 20, 0), 0), IF(BM582="X", TIME(0, 20, 0), 0), IF(BM587="X", TIME(0, 20, 0), 0), IF(BM592="X", TIME(0, 20, 0), 0), IF(BM597="X", TIME(0, 20, 0), 0), IF(BM602="X", TIME(0, 20, 0), 0), IF(BM607="X", TIME(0, 20, 0), 0), IF(BM612="X", TIME(0, 20, 0), 0), IF(BM617="X", TIME(0, 20, 0), 0), IF(BM622="X", TIME(0, 20, 0), 0), IF(BM627="X", TIME(0, 20, 0), 0), IF(BM632="X", TIME(0, 20, 0), 0), IF(BM637="X", TIME(0, 20, 0), 0), IF(BM642="X", TIME(0, 20, 0), 0), IF(BM647="X", TIME(0, 20, 0), 0), IF(BM652="X", TIME(0, 20, 0), 0), IF(BM657="X", TIME(0, 20, 0), 0), IF(BM662="X", TIME(0, 20, 0), 0), IF(BM667="X", TIME(0, 20, 0), 0), IF(BM672="X", TIME(0, 20, 0), 0), IF(BM677="X", TIME(0, 20, 0), 0), IF(BM682="X", TIME(0, 20, 0), 0), IF(BM687="X", TIME(0, 20, 0), 0), IF(BM692="X", TIME(0, 20, 0), 0), IF(BM697="X", TIME(0, 20, 0), 0), IF(BM702="X", TIME(0, 20, 0), 0), IF(BM707="X", TIME(0, 20, 0), 0), IF(BM712="X", TIME(0, 20, 0), 0))</f>
        <v>6.9444444444444448E-2</v>
      </c>
      <c r="BN718" s="20">
        <f t="array" ref="BN718">SUM(IF(BN542="X", TIME(0, 20, 0), 0), IF(BN547="X", TIME(0, 20, 0), 0), IF(BN552="X", TIME(0, 20, 0), 0), IF(BN557="X", TIME(0, 20, 0), 0), IF(BN562="X", TIME(0, 20, 0), 0), IF(BN567="X", TIME(0, 20, 0), 0), IF(BN572="X", TIME(0, 20, 0), 0), IF(BN577="X", TIME(0, 20, 0), 0), IF(BN582="X", TIME(0, 20, 0), 0), IF(BN587="X", TIME(0, 20, 0), 0), IF(BN592="X", TIME(0, 20, 0), 0), IF(BN597="X", TIME(0, 20, 0), 0), IF(BN602="X", TIME(0, 20, 0), 0), IF(BN607="X", TIME(0, 20, 0), 0), IF(BN612="X", TIME(0, 20, 0), 0), IF(BN617="X", TIME(0, 20, 0), 0), IF(BN622="X", TIME(0, 20, 0), 0), IF(BN627="X", TIME(0, 20, 0), 0), IF(BN632="X", TIME(0, 20, 0), 0), IF(BN637="X", TIME(0, 20, 0), 0), IF(BN642="X", TIME(0, 20, 0), 0), IF(BN647="X", TIME(0, 20, 0), 0), IF(BN652="X", TIME(0, 20, 0), 0), IF(BN657="X", TIME(0, 20, 0), 0), IF(BN662="X", TIME(0, 20, 0), 0), IF(BN667="X", TIME(0, 20, 0), 0), IF(BN672="X", TIME(0, 20, 0), 0), IF(BN677="X", TIME(0, 20, 0), 0), IF(BN682="X", TIME(0, 20, 0), 0), IF(BN687="X", TIME(0, 20, 0), 0), IF(BN692="X", TIME(0, 20, 0), 0), IF(BN697="X", TIME(0, 20, 0), 0), IF(BN702="X", TIME(0, 20, 0), 0), IF(BN707="X", TIME(0, 20, 0), 0), IF(BN712="X", TIME(0, 20, 0), 0))</f>
        <v>5.5555555555555552E-2</v>
      </c>
      <c r="BO718" s="20">
        <f t="array" ref="BO718">SUM(IF(BO542="X", TIME(0, 20, 0), 0), IF(BO547="X", TIME(0, 20, 0), 0), IF(BO552="X", TIME(0, 20, 0), 0), IF(BO557="X", TIME(0, 20, 0), 0), IF(BO562="X", TIME(0, 20, 0), 0), IF(BO567="X", TIME(0, 20, 0), 0), IF(BO572="X", TIME(0, 20, 0), 0), IF(BO577="X", TIME(0, 20, 0), 0), IF(BO582="X", TIME(0, 20, 0), 0), IF(BO587="X", TIME(0, 20, 0), 0), IF(BO592="X", TIME(0, 20, 0), 0), IF(BO597="X", TIME(0, 20, 0), 0), IF(BO602="X", TIME(0, 20, 0), 0), IF(BO607="X", TIME(0, 20, 0), 0), IF(BO612="X", TIME(0, 20, 0), 0), IF(BO617="X", TIME(0, 20, 0), 0), IF(BO622="X", TIME(0, 20, 0), 0), IF(BO627="X", TIME(0, 20, 0), 0), IF(BO632="X", TIME(0, 20, 0), 0), IF(BO637="X", TIME(0, 20, 0), 0), IF(BO642="X", TIME(0, 20, 0), 0), IF(BO647="X", TIME(0, 20, 0), 0), IF(BO652="X", TIME(0, 20, 0), 0), IF(BO657="X", TIME(0, 20, 0), 0), IF(BO662="X", TIME(0, 20, 0), 0), IF(BO667="X", TIME(0, 20, 0), 0), IF(BO672="X", TIME(0, 20, 0), 0), IF(BO677="X", TIME(0, 20, 0), 0), IF(BO682="X", TIME(0, 20, 0), 0), IF(BO687="X", TIME(0, 20, 0), 0), IF(BO692="X", TIME(0, 20, 0), 0), IF(BO697="X", TIME(0, 20, 0), 0), IF(BO702="X", TIME(0, 20, 0), 0), IF(BO707="X", TIME(0, 20, 0), 0), IF(BO712="X", TIME(0, 20, 0), 0))</f>
        <v>4.1666666666666664E-2</v>
      </c>
      <c r="BP718" s="20">
        <f t="array" ref="BP718">SUM(IF(BP542="X", TIME(0, 20, 0), 0), IF(BP547="X", TIME(0, 20, 0), 0), IF(BP552="X", TIME(0, 20, 0), 0), IF(BP557="X", TIME(0, 20, 0), 0), IF(BP562="X", TIME(0, 20, 0), 0), IF(BP567="X", TIME(0, 20, 0), 0), IF(BP572="X", TIME(0, 20, 0), 0), IF(BP577="X", TIME(0, 20, 0), 0), IF(BP582="X", TIME(0, 20, 0), 0), IF(BP587="X", TIME(0, 20, 0), 0), IF(BP592="X", TIME(0, 20, 0), 0), IF(BP597="X", TIME(0, 20, 0), 0), IF(BP602="X", TIME(0, 20, 0), 0), IF(BP607="X", TIME(0, 20, 0), 0), IF(BP612="X", TIME(0, 20, 0), 0), IF(BP617="X", TIME(0, 20, 0), 0), IF(BP622="X", TIME(0, 20, 0), 0), IF(BP627="X", TIME(0, 20, 0), 0), IF(BP632="X", TIME(0, 20, 0), 0), IF(BP637="X", TIME(0, 20, 0), 0), IF(BP642="X", TIME(0, 20, 0), 0), IF(BP647="X", TIME(0, 20, 0), 0), IF(BP652="X", TIME(0, 20, 0), 0), IF(BP657="X", TIME(0, 20, 0), 0), IF(BP662="X", TIME(0, 20, 0), 0), IF(BP667="X", TIME(0, 20, 0), 0), IF(BP672="X", TIME(0, 20, 0), 0), IF(BP677="X", TIME(0, 20, 0), 0), IF(BP682="X", TIME(0, 20, 0), 0), IF(BP687="X", TIME(0, 20, 0), 0), IF(BP692="X", TIME(0, 20, 0), 0), IF(BP697="X", TIME(0, 20, 0), 0), IF(BP702="X", TIME(0, 20, 0), 0), IF(BP707="X", TIME(0, 20, 0), 0), IF(BP712="X", TIME(0, 20, 0), 0))</f>
        <v>2.7777777777777776E-2</v>
      </c>
      <c r="BQ718" s="20">
        <f t="array" ref="BQ718">SUM(IF(BQ542="X", TIME(0, 20, 0), 0), IF(BQ547="X", TIME(0, 20, 0), 0), IF(BQ552="X", TIME(0, 20, 0), 0), IF(BQ557="X", TIME(0, 20, 0), 0), IF(BQ562="X", TIME(0, 20, 0), 0), IF(BQ567="X", TIME(0, 20, 0), 0), IF(BQ572="X", TIME(0, 20, 0), 0), IF(BQ577="X", TIME(0, 20, 0), 0), IF(BQ582="X", TIME(0, 20, 0), 0), IF(BQ587="X", TIME(0, 20, 0), 0), IF(BQ592="X", TIME(0, 20, 0), 0), IF(BQ597="X", TIME(0, 20, 0), 0), IF(BQ602="X", TIME(0, 20, 0), 0), IF(BQ607="X", TIME(0, 20, 0), 0), IF(BQ612="X", TIME(0, 20, 0), 0), IF(BQ617="X", TIME(0, 20, 0), 0), IF(BQ622="X", TIME(0, 20, 0), 0), IF(BQ627="X", TIME(0, 20, 0), 0), IF(BQ632="X", TIME(0, 20, 0), 0), IF(BQ637="X", TIME(0, 20, 0), 0), IF(BQ642="X", TIME(0, 20, 0), 0), IF(BQ647="X", TIME(0, 20, 0), 0), IF(BQ652="X", TIME(0, 20, 0), 0), IF(BQ657="X", TIME(0, 20, 0), 0), IF(BQ662="X", TIME(0, 20, 0), 0), IF(BQ667="X", TIME(0, 20, 0), 0), IF(BQ672="X", TIME(0, 20, 0), 0), IF(BQ677="X", TIME(0, 20, 0), 0), IF(BQ682="X", TIME(0, 20, 0), 0), IF(BQ687="X", TIME(0, 20, 0), 0), IF(BQ692="X", TIME(0, 20, 0), 0), IF(BQ697="X", TIME(0, 20, 0), 0), IF(BQ702="X", TIME(0, 20, 0), 0), IF(BQ707="X", TIME(0, 20, 0), 0), IF(BQ712="X", TIME(0, 20, 0), 0))</f>
        <v>1.3888888888888888E-2</v>
      </c>
      <c r="BR718" s="20">
        <f t="array" ref="BR718">SUM(IF(BR542="X", TIME(0, 20, 0), 0), IF(BR547="X", TIME(0, 20, 0), 0), IF(BR552="X", TIME(0, 20, 0), 0), IF(BR557="X", TIME(0, 20, 0), 0), IF(BR562="X", TIME(0, 20, 0), 0), IF(BR567="X", TIME(0, 20, 0), 0), IF(BR572="X", TIME(0, 20, 0), 0), IF(BR577="X", TIME(0, 20, 0), 0), IF(BR582="X", TIME(0, 20, 0), 0), IF(BR587="X", TIME(0, 20, 0), 0), IF(BR592="X", TIME(0, 20, 0), 0), IF(BR597="X", TIME(0, 20, 0), 0), IF(BR602="X", TIME(0, 20, 0), 0), IF(BR607="X", TIME(0, 20, 0), 0), IF(BR612="X", TIME(0, 20, 0), 0), IF(BR617="X", TIME(0, 20, 0), 0), IF(BR622="X", TIME(0, 20, 0), 0), IF(BR627="X", TIME(0, 20, 0), 0), IF(BR632="X", TIME(0, 20, 0), 0), IF(BR637="X", TIME(0, 20, 0), 0), IF(BR642="X", TIME(0, 20, 0), 0), IF(BR647="X", TIME(0, 20, 0), 0), IF(BR652="X", TIME(0, 20, 0), 0), IF(BR657="X", TIME(0, 20, 0), 0), IF(BR662="X", TIME(0, 20, 0), 0), IF(BR667="X", TIME(0, 20, 0), 0), IF(BR672="X", TIME(0, 20, 0), 0), IF(BR677="X", TIME(0, 20, 0), 0), IF(BR682="X", TIME(0, 20, 0), 0), IF(BR687="X", TIME(0, 20, 0), 0), IF(BR692="X", TIME(0, 20, 0), 0), IF(BR697="X", TIME(0, 20, 0), 0), IF(BR702="X", TIME(0, 20, 0), 0), IF(BR707="X", TIME(0, 20, 0), 0), IF(BR712="X", TIME(0, 20, 0), 0))</f>
        <v>0</v>
      </c>
      <c r="BS718" s="20">
        <f t="array" ref="BS718">SUM(IF(BS542="X", TIME(0, 20, 0), 0), IF(BS547="X", TIME(0, 20, 0), 0), IF(BS552="X", TIME(0, 20, 0), 0), IF(BS557="X", TIME(0, 20, 0), 0), IF(BS562="X", TIME(0, 20, 0), 0), IF(BS567="X", TIME(0, 20, 0), 0), IF(BS572="X", TIME(0, 20, 0), 0), IF(BS577="X", TIME(0, 20, 0), 0), IF(BS582="X", TIME(0, 20, 0), 0), IF(BS587="X", TIME(0, 20, 0), 0), IF(BS592="X", TIME(0, 20, 0), 0), IF(BS597="X", TIME(0, 20, 0), 0), IF(BS602="X", TIME(0, 20, 0), 0), IF(BS607="X", TIME(0, 20, 0), 0), IF(BS612="X", TIME(0, 20, 0), 0), IF(BS617="X", TIME(0, 20, 0), 0), IF(BS622="X", TIME(0, 20, 0), 0), IF(BS627="X", TIME(0, 20, 0), 0), IF(BS632="X", TIME(0, 20, 0), 0), IF(BS637="X", TIME(0, 20, 0), 0), IF(BS642="X", TIME(0, 20, 0), 0), IF(BS647="X", TIME(0, 20, 0), 0), IF(BS652="X", TIME(0, 20, 0), 0), IF(BS657="X", TIME(0, 20, 0), 0), IF(BS662="X", TIME(0, 20, 0), 0), IF(BS667="X", TIME(0, 20, 0), 0), IF(BS672="X", TIME(0, 20, 0), 0), IF(BS677="X", TIME(0, 20, 0), 0), IF(BS682="X", TIME(0, 20, 0), 0), IF(BS687="X", TIME(0, 20, 0), 0), IF(BS692="X", TIME(0, 20, 0), 0), IF(BS697="X", TIME(0, 20, 0), 0), IF(BS702="X", TIME(0, 20, 0), 0), IF(BS707="X", TIME(0, 20, 0), 0), IF(BS712="X", TIME(0, 20, 0), 0))</f>
        <v>0</v>
      </c>
      <c r="BT718" s="20">
        <f t="array" ref="BT718">SUM(IF(BT542="X", TIME(0, 20, 0), 0), IF(BT547="X", TIME(0, 20, 0), 0), IF(BT552="X", TIME(0, 20, 0), 0), IF(BT557="X", TIME(0, 20, 0), 0), IF(BT562="X", TIME(0, 20, 0), 0), IF(BT567="X", TIME(0, 20, 0), 0), IF(BT572="X", TIME(0, 20, 0), 0), IF(BT577="X", TIME(0, 20, 0), 0), IF(BT582="X", TIME(0, 20, 0), 0), IF(BT587="X", TIME(0, 20, 0), 0), IF(BT592="X", TIME(0, 20, 0), 0), IF(BT597="X", TIME(0, 20, 0), 0), IF(BT602="X", TIME(0, 20, 0), 0), IF(BT607="X", TIME(0, 20, 0), 0), IF(BT612="X", TIME(0, 20, 0), 0), IF(BT617="X", TIME(0, 20, 0), 0), IF(BT622="X", TIME(0, 20, 0), 0), IF(BT627="X", TIME(0, 20, 0), 0), IF(BT632="X", TIME(0, 20, 0), 0), IF(BT637="X", TIME(0, 20, 0), 0), IF(BT642="X", TIME(0, 20, 0), 0), IF(BT647="X", TIME(0, 20, 0), 0), IF(BT652="X", TIME(0, 20, 0), 0), IF(BT657="X", TIME(0, 20, 0), 0), IF(BT662="X", TIME(0, 20, 0), 0), IF(BT667="X", TIME(0, 20, 0), 0), IF(BT672="X", TIME(0, 20, 0), 0), IF(BT677="X", TIME(0, 20, 0), 0), IF(BT682="X", TIME(0, 20, 0), 0), IF(BT687="X", TIME(0, 20, 0), 0), IF(BT692="X", TIME(0, 20, 0), 0), IF(BT697="X", TIME(0, 20, 0), 0), IF(BT702="X", TIME(0, 20, 0), 0), IF(BT707="X", TIME(0, 20, 0), 0), IF(BT712="X", TIME(0, 20, 0), 0))</f>
        <v>0</v>
      </c>
      <c r="BU718" s="20">
        <f t="array" ref="BU718">SUM(IF(BU542="X", TIME(0, 20, 0), 0), IF(BU547="X", TIME(0, 20, 0), 0), IF(BU552="X", TIME(0, 20, 0), 0), IF(BU557="X", TIME(0, 20, 0), 0), IF(BU562="X", TIME(0, 20, 0), 0), IF(BU567="X", TIME(0, 20, 0), 0), IF(BU572="X", TIME(0, 20, 0), 0), IF(BU577="X", TIME(0, 20, 0), 0), IF(BU582="X", TIME(0, 20, 0), 0), IF(BU587="X", TIME(0, 20, 0), 0), IF(BU592="X", TIME(0, 20, 0), 0), IF(BU597="X", TIME(0, 20, 0), 0), IF(BU602="X", TIME(0, 20, 0), 0), IF(BU607="X", TIME(0, 20, 0), 0), IF(BU612="X", TIME(0, 20, 0), 0), IF(BU617="X", TIME(0, 20, 0), 0), IF(BU622="X", TIME(0, 20, 0), 0), IF(BU627="X", TIME(0, 20, 0), 0), IF(BU632="X", TIME(0, 20, 0), 0), IF(BU637="X", TIME(0, 20, 0), 0), IF(BU642="X", TIME(0, 20, 0), 0), IF(BU647="X", TIME(0, 20, 0), 0), IF(BU652="X", TIME(0, 20, 0), 0), IF(BU657="X", TIME(0, 20, 0), 0), IF(BU662="X", TIME(0, 20, 0), 0), IF(BU667="X", TIME(0, 20, 0), 0), IF(BU672="X", TIME(0, 20, 0), 0), IF(BU677="X", TIME(0, 20, 0), 0), IF(BU682="X", TIME(0, 20, 0), 0), IF(BU687="X", TIME(0, 20, 0), 0), IF(BU692="X", TIME(0, 20, 0), 0), IF(BU697="X", TIME(0, 20, 0), 0), IF(BU702="X", TIME(0, 20, 0), 0), IF(BU707="X", TIME(0, 20, 0), 0), IF(BU712="X", TIME(0, 20, 0), 0))</f>
        <v>0</v>
      </c>
      <c r="BW718" s="20">
        <f t="shared" si="254"/>
        <v>0</v>
      </c>
      <c r="BX718" s="20">
        <f t="shared" si="255"/>
        <v>0</v>
      </c>
      <c r="BY718" s="20">
        <f t="shared" si="256"/>
        <v>0</v>
      </c>
      <c r="BZ718" s="20">
        <f t="shared" si="257"/>
        <v>0</v>
      </c>
      <c r="CA718" s="20">
        <f t="shared" si="258"/>
        <v>0</v>
      </c>
      <c r="CB718" s="20">
        <f t="shared" si="259"/>
        <v>0</v>
      </c>
      <c r="CC718" s="20">
        <f t="shared" si="260"/>
        <v>0</v>
      </c>
      <c r="CD718" s="20">
        <f t="shared" si="261"/>
        <v>0</v>
      </c>
      <c r="CE718" s="20">
        <f t="shared" si="262"/>
        <v>0</v>
      </c>
      <c r="CF718" s="20">
        <f t="shared" si="263"/>
        <v>0</v>
      </c>
      <c r="CG718" s="20">
        <f t="shared" si="264"/>
        <v>0</v>
      </c>
      <c r="CH718" s="20">
        <f t="shared" si="265"/>
        <v>0</v>
      </c>
      <c r="CI718" s="20">
        <f t="shared" si="266"/>
        <v>0</v>
      </c>
      <c r="CJ718" s="20">
        <f t="shared" si="267"/>
        <v>0</v>
      </c>
      <c r="CK718" s="20">
        <f t="shared" si="268"/>
        <v>0</v>
      </c>
      <c r="CL718" s="20">
        <f t="shared" si="269"/>
        <v>0</v>
      </c>
      <c r="CM718" s="20">
        <f t="shared" si="270"/>
        <v>0</v>
      </c>
      <c r="CN718" s="20">
        <f t="shared" si="271"/>
        <v>0</v>
      </c>
      <c r="CO718" s="20">
        <f t="shared" si="272"/>
        <v>0</v>
      </c>
      <c r="CP718" s="20">
        <f t="shared" si="273"/>
        <v>0</v>
      </c>
      <c r="CQ718" s="20">
        <f t="shared" si="274"/>
        <v>0</v>
      </c>
      <c r="CR718" s="20">
        <f t="shared" si="275"/>
        <v>0</v>
      </c>
      <c r="CS718" s="20">
        <f t="shared" si="276"/>
        <v>0</v>
      </c>
      <c r="CT718" s="20">
        <f t="shared" si="277"/>
        <v>0</v>
      </c>
      <c r="CU718" s="20">
        <f t="shared" si="278"/>
        <v>0</v>
      </c>
      <c r="CV718" s="20">
        <f t="shared" si="279"/>
        <v>0</v>
      </c>
      <c r="CW718" s="20">
        <f t="shared" si="280"/>
        <v>0</v>
      </c>
      <c r="CX718" s="20">
        <f t="shared" si="281"/>
        <v>0</v>
      </c>
      <c r="CY718" s="20">
        <f t="shared" si="282"/>
        <v>0</v>
      </c>
      <c r="CZ718" s="20">
        <f t="shared" si="283"/>
        <v>0</v>
      </c>
      <c r="DA718" s="20">
        <f t="shared" si="284"/>
        <v>0</v>
      </c>
      <c r="DB718" s="20">
        <f t="shared" si="285"/>
        <v>0</v>
      </c>
      <c r="DC718" s="20">
        <f t="shared" si="286"/>
        <v>0</v>
      </c>
      <c r="DD718" s="20">
        <f t="shared" si="287"/>
        <v>2.7777777777777776E-2</v>
      </c>
      <c r="DE718" s="20">
        <f t="shared" si="288"/>
        <v>2.7777777777777776E-2</v>
      </c>
      <c r="DF718" s="20">
        <f t="shared" si="289"/>
        <v>4.1666666666666664E-2</v>
      </c>
      <c r="DG718" s="20">
        <f t="shared" si="290"/>
        <v>4.1666666666666664E-2</v>
      </c>
      <c r="DH718" s="20">
        <f t="shared" si="291"/>
        <v>5.5555555555555552E-2</v>
      </c>
      <c r="DI718" s="20">
        <f t="shared" si="292"/>
        <v>5.5555555555555552E-2</v>
      </c>
      <c r="DJ718" s="20">
        <f t="shared" si="293"/>
        <v>5.5555555555555552E-2</v>
      </c>
      <c r="DK718" s="20">
        <f t="shared" si="294"/>
        <v>6.9444444444444448E-2</v>
      </c>
      <c r="DL718" s="20">
        <f t="shared" si="295"/>
        <v>8.3333333333333343E-2</v>
      </c>
      <c r="DM718" s="20">
        <f t="shared" si="296"/>
        <v>5.5555555555555552E-2</v>
      </c>
      <c r="DN718" s="20">
        <f t="shared" si="297"/>
        <v>4.1666666666666664E-2</v>
      </c>
      <c r="DO718" s="20">
        <f t="shared" si="298"/>
        <v>4.1666666666666664E-2</v>
      </c>
      <c r="DP718" s="20">
        <f t="shared" si="299"/>
        <v>2.7777777777777776E-2</v>
      </c>
      <c r="DQ718" s="20">
        <f t="shared" si="300"/>
        <v>4.1666666666666664E-2</v>
      </c>
      <c r="DR718" s="20">
        <f t="shared" si="301"/>
        <v>4.1666666666666664E-2</v>
      </c>
      <c r="DS718" s="20">
        <f t="shared" si="302"/>
        <v>0.11111111111111113</v>
      </c>
      <c r="DT718" s="20">
        <f t="shared" si="303"/>
        <v>9.7222222222222238E-2</v>
      </c>
      <c r="DU718" s="20">
        <f t="shared" si="304"/>
        <v>9.7222222222222238E-2</v>
      </c>
      <c r="DV718" s="20">
        <f t="shared" si="305"/>
        <v>0.11111111111111113</v>
      </c>
      <c r="DW718" s="20">
        <f t="shared" si="306"/>
        <v>0.11111111111111113</v>
      </c>
      <c r="DX718" s="20">
        <f t="shared" si="307"/>
        <v>6.9444444444444448E-2</v>
      </c>
      <c r="DY718" s="20">
        <f t="shared" si="308"/>
        <v>8.3333333333333343E-2</v>
      </c>
      <c r="DZ718" s="20">
        <f t="shared" si="309"/>
        <v>5.5555555555555552E-2</v>
      </c>
      <c r="EA718" s="20">
        <f t="shared" si="310"/>
        <v>5.5555555555555552E-2</v>
      </c>
      <c r="EB718" s="20">
        <f t="shared" si="311"/>
        <v>8.3333333333333343E-2</v>
      </c>
      <c r="EC718" s="20">
        <f t="shared" si="312"/>
        <v>9.7222222222222238E-2</v>
      </c>
      <c r="ED718" s="20">
        <f t="shared" si="313"/>
        <v>8.3333333333333343E-2</v>
      </c>
      <c r="EE718" s="20">
        <f t="shared" si="314"/>
        <v>9.7222222222222238E-2</v>
      </c>
      <c r="EF718" s="20">
        <f t="shared" si="315"/>
        <v>9.7222222222222238E-2</v>
      </c>
      <c r="EG718" s="20">
        <f t="shared" si="316"/>
        <v>6.9444444444444448E-2</v>
      </c>
      <c r="EH718" s="20">
        <f t="shared" si="317"/>
        <v>6.9444444444444448E-2</v>
      </c>
      <c r="EI718" s="20">
        <f t="shared" si="318"/>
        <v>5.5555555555555552E-2</v>
      </c>
      <c r="EJ718" s="20">
        <f t="shared" si="319"/>
        <v>4.1666666666666664E-2</v>
      </c>
      <c r="EK718" s="20">
        <f t="shared" si="320"/>
        <v>2.7777777777777776E-2</v>
      </c>
      <c r="EL718" s="20">
        <f t="shared" si="321"/>
        <v>1.3888888888888888E-2</v>
      </c>
      <c r="EM718" s="20">
        <f t="shared" si="322"/>
        <v>0</v>
      </c>
      <c r="EN718" s="20">
        <f t="shared" si="323"/>
        <v>0</v>
      </c>
      <c r="EO718" s="20">
        <f t="shared" si="324"/>
        <v>0</v>
      </c>
      <c r="EP718" s="20">
        <f t="shared" si="325"/>
        <v>0</v>
      </c>
    </row>
    <row r="719" spans="1:146" x14ac:dyDescent="0.25">
      <c r="D719" s="1"/>
      <c r="G719" s="1"/>
      <c r="J719" s="1"/>
      <c r="M719" s="1"/>
      <c r="P719" s="1"/>
      <c r="S719" s="1"/>
      <c r="V719" s="1"/>
      <c r="Y719" s="1"/>
      <c r="AB719" s="1"/>
      <c r="AE719" s="1"/>
      <c r="AH719" s="1"/>
      <c r="AK719" s="1"/>
      <c r="AN719" s="1"/>
      <c r="AQ719" s="1"/>
      <c r="AT719" s="1"/>
      <c r="AW719" s="1"/>
      <c r="AZ719" s="1"/>
      <c r="BC719" s="1"/>
      <c r="BF719" s="1"/>
      <c r="BI719" s="1"/>
      <c r="BL719" s="1"/>
      <c r="BO719" s="1"/>
      <c r="BR719" s="1"/>
      <c r="BU719" s="1"/>
    </row>
    <row r="720" spans="1:146" x14ac:dyDescent="0.25">
      <c r="B720" s="21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  <c r="EC720" s="22"/>
      <c r="ED720" s="22"/>
      <c r="EE720" s="22"/>
      <c r="EF720" s="22"/>
      <c r="EG720" s="22"/>
      <c r="EH720" s="22"/>
      <c r="EI720" s="22"/>
      <c r="EJ720" s="22"/>
      <c r="EK720" s="22"/>
      <c r="EL720" s="22"/>
      <c r="EM720" s="22"/>
      <c r="EN720" s="22"/>
      <c r="EO720" s="22"/>
      <c r="EP720" s="22"/>
    </row>
    <row r="721" spans="1:101" x14ac:dyDescent="0.25">
      <c r="A721" s="1"/>
      <c r="B721" s="21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X721" s="24">
        <v>0.29166666666666669</v>
      </c>
      <c r="BY721" s="24">
        <v>0.33333333333333298</v>
      </c>
      <c r="BZ721" s="24">
        <v>0.375</v>
      </c>
      <c r="CA721" s="24">
        <v>0.41666666666666702</v>
      </c>
      <c r="CB721" s="24">
        <v>0.45833333333333298</v>
      </c>
      <c r="CC721" s="24">
        <v>0.5</v>
      </c>
      <c r="CD721" s="24">
        <v>0.54166666666666696</v>
      </c>
      <c r="CE721" s="24">
        <v>0.58333333333333304</v>
      </c>
      <c r="CF721" s="24">
        <v>0.625</v>
      </c>
      <c r="CG721" s="24">
        <v>0.66666666666666696</v>
      </c>
      <c r="CH721" s="24">
        <v>0.70833333333333304</v>
      </c>
      <c r="CI721" s="24">
        <v>0.75</v>
      </c>
      <c r="CJ721" s="24">
        <v>0.79166666666666297</v>
      </c>
      <c r="CK721" s="24">
        <v>0.83333333333332904</v>
      </c>
      <c r="CL721" s="24">
        <v>0.874999999999995</v>
      </c>
      <c r="CM721" s="24">
        <v>0.91666666666666097</v>
      </c>
      <c r="CN721" s="24">
        <v>0.95833333333332804</v>
      </c>
      <c r="CO721" s="24">
        <v>0.999999999999994</v>
      </c>
      <c r="CP721" s="24">
        <v>1.0416666666666601</v>
      </c>
      <c r="CQ721" s="24">
        <v>1.0833333333333299</v>
      </c>
      <c r="CR721" s="24">
        <v>1.12499999999999</v>
      </c>
      <c r="CS721" s="24">
        <v>1.1666666666666601</v>
      </c>
      <c r="CT721" s="24">
        <v>1.2083333333333299</v>
      </c>
      <c r="CU721" s="24">
        <v>1.24999999999999</v>
      </c>
    </row>
    <row r="722" spans="1:101" x14ac:dyDescent="0.25">
      <c r="B722" s="21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W722" s="23"/>
      <c r="BX722" s="20">
        <f>SUM(BW715:BY715)</f>
        <v>0</v>
      </c>
      <c r="BY722" s="20">
        <f>SUM(BZ715:CB715)</f>
        <v>0</v>
      </c>
      <c r="BZ722" s="20">
        <f>SUM(CC715:CE715)</f>
        <v>0</v>
      </c>
      <c r="CA722" s="20">
        <f>SUM(CF715:CH715)</f>
        <v>0</v>
      </c>
      <c r="CB722" s="20">
        <f>SUM(CI715:CK715)</f>
        <v>0</v>
      </c>
      <c r="CC722" s="20">
        <f>SUM(CL715:CN715)</f>
        <v>0</v>
      </c>
      <c r="CD722" s="20">
        <f>SUM(CO715:CQ715)</f>
        <v>0</v>
      </c>
      <c r="CE722" s="20">
        <f>SUM(CR715:CT715)</f>
        <v>0</v>
      </c>
      <c r="CF722" s="20">
        <f>SUM(CU715:CW715)</f>
        <v>0</v>
      </c>
      <c r="CG722" s="20">
        <f>SUM(CX715:CZ715)</f>
        <v>0</v>
      </c>
      <c r="CH722" s="20">
        <f>SUM(DA715:DC715)</f>
        <v>8.3333333333333329E-2</v>
      </c>
      <c r="CI722" s="20">
        <f>SUM(DD715:DF715)</f>
        <v>0.16666666666666666</v>
      </c>
      <c r="CJ722" s="20">
        <f>SUM(DG715:DI715)</f>
        <v>0.15277777777777776</v>
      </c>
      <c r="CK722" s="20">
        <f>SUM(DJ715:DL715)</f>
        <v>0.29166666666666674</v>
      </c>
      <c r="CL722" s="20">
        <f>SUM(DM715:DO715)</f>
        <v>0.51388888888888906</v>
      </c>
      <c r="CM722" s="20">
        <f>SUM(DP715:DR715)</f>
        <v>0.44444444444444453</v>
      </c>
      <c r="CN722" s="20">
        <f>SUM(DS715:DU715)</f>
        <v>0.33333333333333337</v>
      </c>
      <c r="CO722" s="20">
        <f>SUM(DV715:DX715)</f>
        <v>0.29166666666666674</v>
      </c>
      <c r="CP722" s="20">
        <f>SUM(DY715:EA715)</f>
        <v>0.51388888888888906</v>
      </c>
      <c r="CQ722" s="20">
        <f>SUM(EB715:ED715)</f>
        <v>0.50000000000000011</v>
      </c>
      <c r="CR722" s="20">
        <f>SUM(EE715:EG715)</f>
        <v>0.45833333333333348</v>
      </c>
      <c r="CS722" s="20">
        <f>SUM(EH715:EJ715)</f>
        <v>0.27777777777777779</v>
      </c>
      <c r="CT722" s="20">
        <f>SUM(EK715:EM715)</f>
        <v>0.1388888888888889</v>
      </c>
      <c r="CU722" s="20">
        <f>SUM(EN715:EP715)</f>
        <v>4.1666666666666664E-2</v>
      </c>
    </row>
    <row r="723" spans="1:101" x14ac:dyDescent="0.25">
      <c r="B723" s="21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W723" s="23"/>
      <c r="BX723" s="20">
        <f>SUM(BW716:BY716)</f>
        <v>0</v>
      </c>
      <c r="BY723" s="20">
        <f t="shared" ref="BY723" si="326">SUM(BZ716:CB716)</f>
        <v>0</v>
      </c>
      <c r="BZ723" s="20">
        <f t="shared" ref="BZ723:BZ725" si="327">SUM(CC716:CE716)</f>
        <v>0</v>
      </c>
      <c r="CA723" s="20">
        <f t="shared" ref="CA723:CA725" si="328">SUM(CF716:CH716)</f>
        <v>0</v>
      </c>
      <c r="CB723" s="20">
        <f t="shared" ref="CB723:CB725" si="329">SUM(CI716:CK716)</f>
        <v>0</v>
      </c>
      <c r="CC723" s="20">
        <f t="shared" ref="CC723:CC725" si="330">SUM(CL716:CN716)</f>
        <v>0</v>
      </c>
      <c r="CD723" s="20">
        <f t="shared" ref="CD723:CD725" si="331">SUM(CO716:CQ716)</f>
        <v>0</v>
      </c>
      <c r="CE723" s="20">
        <f t="shared" ref="CE723:CE725" si="332">SUM(CR716:CT716)</f>
        <v>0</v>
      </c>
      <c r="CF723" s="20">
        <f t="shared" ref="CF723:CF725" si="333">SUM(CU716:CW716)</f>
        <v>0</v>
      </c>
      <c r="CG723" s="20">
        <f t="shared" ref="CG723:CG725" si="334">SUM(CX716:CZ716)</f>
        <v>5.5555555555555552E-2</v>
      </c>
      <c r="CH723" s="20">
        <f t="shared" ref="CH723:CH725" si="335">SUM(DA716:DC716)</f>
        <v>9.722222222222221E-2</v>
      </c>
      <c r="CI723" s="20">
        <f t="shared" ref="CI723:CI725" si="336">SUM(DD716:DF716)</f>
        <v>0.26388888888888895</v>
      </c>
      <c r="CJ723" s="20">
        <f t="shared" ref="CJ723:CJ725" si="337">SUM(DG716:DI716)</f>
        <v>0.54166666666666685</v>
      </c>
      <c r="CK723" s="20">
        <f t="shared" ref="CK723:CK725" si="338">SUM(DJ716:DL716)</f>
        <v>0.65277777777777801</v>
      </c>
      <c r="CL723" s="20">
        <f t="shared" ref="CL723:CL724" si="339">SUM(DM716:DO716)</f>
        <v>0.63888888888888906</v>
      </c>
      <c r="CM723" s="20">
        <f t="shared" ref="CM723:CM725" si="340">SUM(DP716:DR716)</f>
        <v>0.72222222222222243</v>
      </c>
      <c r="CN723" s="20">
        <f t="shared" ref="CN723:CN725" si="341">SUM(DS716:DU716)</f>
        <v>0.54166666666666685</v>
      </c>
      <c r="CO723" s="20">
        <f t="shared" ref="CO723:CO725" si="342">SUM(DV716:DX716)</f>
        <v>0.65277777777777801</v>
      </c>
      <c r="CP723" s="20">
        <f t="shared" ref="CP723:CP725" si="343">SUM(DY716:EA716)</f>
        <v>0.61111111111111127</v>
      </c>
      <c r="CQ723" s="20">
        <f t="shared" ref="CQ723:CQ725" si="344">SUM(EB716:ED716)</f>
        <v>0.48611111111111127</v>
      </c>
      <c r="CR723" s="20">
        <f t="shared" ref="CR723:CR725" si="345">SUM(EE716:EG716)</f>
        <v>0.33333333333333337</v>
      </c>
      <c r="CS723" s="20">
        <f t="shared" ref="CS723:CS725" si="346">SUM(EH716:EJ716)</f>
        <v>0.27777777777777779</v>
      </c>
      <c r="CT723" s="20">
        <f t="shared" ref="CT723:CT725" si="347">SUM(EK716:EM716)</f>
        <v>9.722222222222221E-2</v>
      </c>
      <c r="CU723" s="20">
        <f t="shared" ref="CU723:CU725" si="348">SUM(EN716:EP716)</f>
        <v>8.3333333333333329E-2</v>
      </c>
    </row>
    <row r="724" spans="1:101" x14ac:dyDescent="0.25">
      <c r="D724" s="1"/>
      <c r="G724" s="1"/>
      <c r="J724" s="1"/>
      <c r="M724" s="1"/>
      <c r="P724" s="1"/>
      <c r="S724" s="1"/>
      <c r="V724" s="1"/>
      <c r="Y724" s="1"/>
      <c r="AB724" s="1"/>
      <c r="AE724" s="1"/>
      <c r="AH724" s="1"/>
      <c r="AK724" s="1"/>
      <c r="AN724" s="1"/>
      <c r="AQ724" s="1"/>
      <c r="AT724" s="1"/>
      <c r="AW724" s="1"/>
      <c r="AZ724" s="1"/>
      <c r="BC724" s="1"/>
      <c r="BF724" s="1"/>
      <c r="BI724" s="1"/>
      <c r="BL724" s="1"/>
      <c r="BO724" s="1"/>
      <c r="BR724" s="1"/>
      <c r="BU724" s="1"/>
      <c r="BW724" s="23"/>
      <c r="BX724" s="20">
        <f>SUM(BW717:BY717)</f>
        <v>0</v>
      </c>
      <c r="BY724" s="20">
        <f>SUM(BZ717:CB717)</f>
        <v>0</v>
      </c>
      <c r="BZ724" s="20">
        <f t="shared" si="327"/>
        <v>0</v>
      </c>
      <c r="CA724" s="20">
        <f t="shared" si="328"/>
        <v>0</v>
      </c>
      <c r="CB724" s="20">
        <f t="shared" si="329"/>
        <v>0</v>
      </c>
      <c r="CC724" s="20">
        <f t="shared" si="330"/>
        <v>2.7777777777777776E-2</v>
      </c>
      <c r="CD724" s="20">
        <f t="shared" si="331"/>
        <v>0</v>
      </c>
      <c r="CE724" s="20">
        <f t="shared" si="332"/>
        <v>0</v>
      </c>
      <c r="CF724" s="20">
        <f t="shared" si="333"/>
        <v>8.3333333333333329E-2</v>
      </c>
      <c r="CG724" s="20">
        <f t="shared" si="334"/>
        <v>5.5555555555555552E-2</v>
      </c>
      <c r="CH724" s="20">
        <f t="shared" si="335"/>
        <v>4.1666666666666664E-2</v>
      </c>
      <c r="CI724" s="20">
        <f t="shared" si="336"/>
        <v>0.13888888888888887</v>
      </c>
      <c r="CJ724" s="20">
        <f t="shared" si="337"/>
        <v>0.22222222222222224</v>
      </c>
      <c r="CK724" s="20">
        <f t="shared" si="338"/>
        <v>0.22222222222222224</v>
      </c>
      <c r="CL724" s="20">
        <f t="shared" si="339"/>
        <v>8.3333333333333343E-2</v>
      </c>
      <c r="CM724" s="20">
        <f t="shared" si="340"/>
        <v>9.722222222222221E-2</v>
      </c>
      <c r="CN724" s="20">
        <f t="shared" si="341"/>
        <v>0.19444444444444445</v>
      </c>
      <c r="CO724" s="20">
        <f t="shared" si="342"/>
        <v>0.1388888888888889</v>
      </c>
      <c r="CP724" s="20">
        <f t="shared" si="343"/>
        <v>5.5555555555555552E-2</v>
      </c>
      <c r="CQ724" s="20">
        <f t="shared" si="344"/>
        <v>0.125</v>
      </c>
      <c r="CR724" s="20">
        <f t="shared" si="345"/>
        <v>0.1388888888888889</v>
      </c>
      <c r="CS724" s="20">
        <f t="shared" si="346"/>
        <v>5.5555555555555552E-2</v>
      </c>
      <c r="CT724" s="20">
        <f t="shared" si="347"/>
        <v>0</v>
      </c>
      <c r="CU724" s="20">
        <f t="shared" si="348"/>
        <v>0</v>
      </c>
    </row>
    <row r="725" spans="1:101" x14ac:dyDescent="0.25">
      <c r="D725" s="1"/>
      <c r="G725" s="1"/>
      <c r="J725" s="1"/>
      <c r="M725" s="1"/>
      <c r="P725" s="1"/>
      <c r="S725" s="1"/>
      <c r="V725" s="1"/>
      <c r="Y725" s="1"/>
      <c r="AB725" s="1"/>
      <c r="AE725" s="1"/>
      <c r="AH725" s="1"/>
      <c r="AK725" s="1"/>
      <c r="AN725" s="1"/>
      <c r="AQ725" s="1"/>
      <c r="AT725" s="1"/>
      <c r="AW725" s="1"/>
      <c r="AZ725" s="1"/>
      <c r="BC725" s="1"/>
      <c r="BF725" s="1"/>
      <c r="BI725" s="1"/>
      <c r="BL725" s="1"/>
      <c r="BO725" s="1"/>
      <c r="BR725" s="1"/>
      <c r="BU725" s="1"/>
      <c r="BW725" s="23"/>
      <c r="BX725" s="20">
        <f>SUM(BW718:BY718)</f>
        <v>0</v>
      </c>
      <c r="BY725" s="20">
        <f t="shared" ref="BY725" si="349">SUM(BZ718:CB718)</f>
        <v>0</v>
      </c>
      <c r="BZ725" s="20">
        <f t="shared" si="327"/>
        <v>0</v>
      </c>
      <c r="CA725" s="20">
        <f t="shared" si="328"/>
        <v>0</v>
      </c>
      <c r="CB725" s="20">
        <f t="shared" si="329"/>
        <v>0</v>
      </c>
      <c r="CC725" s="20">
        <f t="shared" si="330"/>
        <v>0</v>
      </c>
      <c r="CD725" s="20">
        <f t="shared" si="331"/>
        <v>0</v>
      </c>
      <c r="CE725" s="20">
        <f t="shared" si="332"/>
        <v>0</v>
      </c>
      <c r="CF725" s="20">
        <f t="shared" si="333"/>
        <v>0</v>
      </c>
      <c r="CG725" s="20">
        <f t="shared" si="334"/>
        <v>0</v>
      </c>
      <c r="CH725" s="20">
        <f t="shared" si="335"/>
        <v>0</v>
      </c>
      <c r="CI725" s="20">
        <f t="shared" si="336"/>
        <v>9.722222222222221E-2</v>
      </c>
      <c r="CJ725" s="20">
        <f t="shared" si="337"/>
        <v>0.15277777777777776</v>
      </c>
      <c r="CK725" s="20">
        <f t="shared" si="338"/>
        <v>0.20833333333333334</v>
      </c>
      <c r="CL725" s="20">
        <f>SUM(DM718:DO718)</f>
        <v>0.13888888888888887</v>
      </c>
      <c r="CM725" s="20">
        <f t="shared" si="340"/>
        <v>0.1111111111111111</v>
      </c>
      <c r="CN725" s="20">
        <f t="shared" si="341"/>
        <v>0.30555555555555558</v>
      </c>
      <c r="CO725" s="20">
        <f t="shared" si="342"/>
        <v>0.29166666666666674</v>
      </c>
      <c r="CP725" s="20">
        <f t="shared" si="343"/>
        <v>0.19444444444444445</v>
      </c>
      <c r="CQ725" s="20">
        <f t="shared" si="344"/>
        <v>0.26388888888888895</v>
      </c>
      <c r="CR725" s="20">
        <f t="shared" si="345"/>
        <v>0.26388888888888895</v>
      </c>
      <c r="CS725" s="20">
        <f t="shared" si="346"/>
        <v>0.16666666666666666</v>
      </c>
      <c r="CT725" s="20">
        <f t="shared" si="347"/>
        <v>4.1666666666666664E-2</v>
      </c>
      <c r="CU725" s="20">
        <f t="shared" si="348"/>
        <v>0</v>
      </c>
    </row>
    <row r="726" spans="1:101" x14ac:dyDescent="0.25">
      <c r="D726" s="1"/>
      <c r="G726" s="1"/>
      <c r="J726" s="1"/>
      <c r="M726" s="1"/>
      <c r="P726" s="1"/>
      <c r="S726" s="1"/>
      <c r="V726" s="1"/>
      <c r="Y726" s="1"/>
      <c r="AB726" s="1"/>
      <c r="AE726" s="1"/>
      <c r="AH726" s="1"/>
      <c r="AK726" s="1"/>
      <c r="AN726" s="1"/>
      <c r="AQ726" s="1"/>
      <c r="AT726" s="1"/>
      <c r="AW726" s="1"/>
      <c r="AZ726" s="1"/>
      <c r="BC726" s="1"/>
      <c r="BF726" s="1"/>
      <c r="BI726" s="1"/>
      <c r="BL726" s="1"/>
      <c r="BO726" s="1"/>
      <c r="BR726" s="1"/>
      <c r="BU726" s="1"/>
    </row>
    <row r="727" spans="1:101" x14ac:dyDescent="0.25">
      <c r="D727" s="1"/>
      <c r="G727" s="1"/>
      <c r="J727" s="1"/>
      <c r="M727" s="1"/>
      <c r="P727" s="1"/>
      <c r="S727" s="1"/>
      <c r="V727" s="1"/>
      <c r="Y727" s="1"/>
      <c r="AB727" s="1"/>
      <c r="AE727" s="1"/>
      <c r="AH727" s="1"/>
      <c r="AK727" s="1"/>
      <c r="AN727" s="1"/>
      <c r="AQ727" s="1"/>
      <c r="AT727" s="1"/>
      <c r="AW727" s="1"/>
      <c r="AZ727" s="1"/>
      <c r="BC727" s="1"/>
      <c r="BF727" s="1"/>
      <c r="BI727" s="1"/>
      <c r="BL727" s="1"/>
      <c r="BO727" s="1"/>
      <c r="BR727" s="1"/>
      <c r="BU727" s="1"/>
      <c r="BX727" s="20">
        <f>SUM(BX722:BX725)</f>
        <v>0</v>
      </c>
      <c r="BY727" s="20">
        <f t="shared" ref="BY727:CU727" si="350">SUM(BY722:BY725)</f>
        <v>0</v>
      </c>
      <c r="BZ727" s="20">
        <f t="shared" si="350"/>
        <v>0</v>
      </c>
      <c r="CA727" s="20">
        <f t="shared" si="350"/>
        <v>0</v>
      </c>
      <c r="CB727" s="20">
        <f t="shared" si="350"/>
        <v>0</v>
      </c>
      <c r="CC727" s="20">
        <f t="shared" si="350"/>
        <v>2.7777777777777776E-2</v>
      </c>
      <c r="CD727" s="20">
        <f t="shared" si="350"/>
        <v>0</v>
      </c>
      <c r="CE727" s="20">
        <f t="shared" si="350"/>
        <v>0</v>
      </c>
      <c r="CF727" s="20">
        <f t="shared" si="350"/>
        <v>8.3333333333333329E-2</v>
      </c>
      <c r="CG727" s="20">
        <f t="shared" si="350"/>
        <v>0.1111111111111111</v>
      </c>
      <c r="CH727" s="20">
        <f t="shared" si="350"/>
        <v>0.22222222222222218</v>
      </c>
      <c r="CI727" s="20">
        <f t="shared" si="350"/>
        <v>0.66666666666666663</v>
      </c>
      <c r="CJ727" s="20">
        <f t="shared" si="350"/>
        <v>1.0694444444444446</v>
      </c>
      <c r="CK727" s="20">
        <f t="shared" si="350"/>
        <v>1.3750000000000002</v>
      </c>
      <c r="CL727" s="20">
        <f t="shared" si="350"/>
        <v>1.3750000000000002</v>
      </c>
      <c r="CM727" s="20">
        <f t="shared" si="350"/>
        <v>1.3750000000000004</v>
      </c>
      <c r="CN727" s="20">
        <f t="shared" si="350"/>
        <v>1.3750000000000002</v>
      </c>
      <c r="CO727" s="20">
        <f t="shared" si="350"/>
        <v>1.3750000000000004</v>
      </c>
      <c r="CP727" s="20">
        <f t="shared" si="350"/>
        <v>1.3750000000000004</v>
      </c>
      <c r="CQ727" s="20">
        <f t="shared" si="350"/>
        <v>1.3750000000000004</v>
      </c>
      <c r="CR727" s="20">
        <f t="shared" si="350"/>
        <v>1.1944444444444446</v>
      </c>
      <c r="CS727" s="20">
        <f t="shared" si="350"/>
        <v>0.77777777777777779</v>
      </c>
      <c r="CT727" s="20">
        <f t="shared" si="350"/>
        <v>0.27777777777777779</v>
      </c>
      <c r="CU727" s="20">
        <f t="shared" si="350"/>
        <v>0.125</v>
      </c>
      <c r="CW727" s="20">
        <f>SUM(BX727:CU727)</f>
        <v>14.180555555555559</v>
      </c>
    </row>
    <row r="728" spans="1:101" x14ac:dyDescent="0.25">
      <c r="D728" s="1"/>
      <c r="G728" s="1"/>
      <c r="J728" s="1"/>
      <c r="M728" s="1"/>
      <c r="P728" s="1"/>
      <c r="S728" s="1"/>
      <c r="V728" s="1"/>
      <c r="Y728" s="1"/>
      <c r="AB728" s="1"/>
      <c r="AE728" s="1"/>
      <c r="AH728" s="1"/>
      <c r="AK728" s="1"/>
      <c r="AN728" s="1"/>
      <c r="AQ728" s="1"/>
      <c r="AT728" s="1"/>
      <c r="AW728" s="1"/>
      <c r="AZ728" s="1"/>
      <c r="BC728" s="1"/>
      <c r="BF728" s="1"/>
      <c r="BI728" s="1"/>
      <c r="BL728" s="1"/>
      <c r="BO728" s="1"/>
      <c r="BR728" s="1"/>
      <c r="BU728" s="1"/>
      <c r="CC728" s="25"/>
      <c r="CD728" s="25"/>
      <c r="CE728" s="25"/>
      <c r="CF728" s="25"/>
      <c r="CG728" s="25"/>
      <c r="CH728" s="25"/>
      <c r="CI728" s="25"/>
      <c r="CJ728" s="25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</row>
    <row r="729" spans="1:101" x14ac:dyDescent="0.25">
      <c r="D729" s="1"/>
      <c r="G729" s="1"/>
      <c r="J729" s="1"/>
      <c r="M729" s="1"/>
      <c r="P729" s="1"/>
      <c r="S729" s="1"/>
      <c r="V729" s="1"/>
      <c r="Y729" s="1"/>
      <c r="AB729" s="1"/>
      <c r="AE729" s="1"/>
      <c r="AH729" s="1"/>
      <c r="AK729" s="1"/>
      <c r="AN729" s="1"/>
      <c r="AQ729" s="1"/>
      <c r="AT729" s="1"/>
      <c r="AW729" s="1"/>
      <c r="AZ729" s="1"/>
      <c r="BC729" s="1"/>
      <c r="BF729" s="1"/>
      <c r="BI729" s="1"/>
      <c r="BL729" s="1"/>
      <c r="BO729" s="1"/>
      <c r="BR729" s="1"/>
      <c r="BU729" s="1"/>
    </row>
    <row r="730" spans="1:101" x14ac:dyDescent="0.25">
      <c r="D730" s="1"/>
      <c r="G730" s="1"/>
      <c r="J730" s="1"/>
      <c r="M730" s="1"/>
      <c r="P730" s="1"/>
      <c r="S730" s="1"/>
      <c r="V730" s="1"/>
      <c r="Y730" s="1"/>
      <c r="AB730" s="1"/>
      <c r="AE730" s="1"/>
      <c r="AH730" s="1"/>
      <c r="AK730" s="1"/>
      <c r="AN730" s="1"/>
      <c r="AQ730" s="1"/>
      <c r="AT730" s="1"/>
      <c r="AW730" s="1"/>
      <c r="AZ730" s="1"/>
      <c r="BC730" s="1"/>
      <c r="BF730" s="1"/>
      <c r="BI730" s="1"/>
      <c r="BL730" s="1"/>
      <c r="BO730" s="1"/>
      <c r="BR730" s="1"/>
      <c r="BU730" s="1"/>
      <c r="BW730" s="19"/>
      <c r="BX730" s="24">
        <v>0.29166666666666669</v>
      </c>
      <c r="BY730" s="24">
        <v>0.33333333333333298</v>
      </c>
      <c r="BZ730" s="24">
        <v>0.375</v>
      </c>
      <c r="CA730" s="24">
        <v>0.41666666666666702</v>
      </c>
      <c r="CB730" s="24">
        <v>0.45833333333333298</v>
      </c>
      <c r="CC730" s="24">
        <v>0.5</v>
      </c>
      <c r="CD730" s="24">
        <v>0.54166666666666696</v>
      </c>
      <c r="CE730" s="24">
        <v>0.58333333333333304</v>
      </c>
      <c r="CF730" s="24">
        <v>0.625</v>
      </c>
      <c r="CG730" s="24">
        <v>0.66666666666666696</v>
      </c>
      <c r="CH730" s="24">
        <v>0.70833333333333304</v>
      </c>
      <c r="CI730" s="24">
        <v>0.75</v>
      </c>
      <c r="CJ730" s="24">
        <v>0.79166666666666297</v>
      </c>
      <c r="CK730" s="24">
        <v>0.83333333333332904</v>
      </c>
      <c r="CL730" s="24">
        <v>0.874999999999995</v>
      </c>
      <c r="CM730" s="24">
        <v>0.91666666666666097</v>
      </c>
      <c r="CN730" s="24">
        <v>0.95833333333332804</v>
      </c>
      <c r="CO730" s="24">
        <v>0.999999999999994</v>
      </c>
      <c r="CP730" s="24">
        <v>1.0416666666666601</v>
      </c>
      <c r="CQ730" s="24">
        <v>1.0833333333333299</v>
      </c>
      <c r="CR730" s="24">
        <v>1.12499999999999</v>
      </c>
      <c r="CS730" s="24">
        <v>1.1666666666666601</v>
      </c>
      <c r="CT730" s="24">
        <v>1.2083333333333299</v>
      </c>
      <c r="CU730" s="24">
        <v>1.24999999999999</v>
      </c>
    </row>
    <row r="731" spans="1:101" x14ac:dyDescent="0.25">
      <c r="D731" s="1"/>
      <c r="G731" s="1"/>
      <c r="J731" s="1"/>
      <c r="M731" s="1"/>
      <c r="P731" s="1"/>
      <c r="S731" s="1"/>
      <c r="V731" s="1"/>
      <c r="Y731" s="1"/>
      <c r="AB731" s="1"/>
      <c r="AE731" s="1"/>
      <c r="AH731" s="1"/>
      <c r="AK731" s="1"/>
      <c r="AN731" s="1"/>
      <c r="AQ731" s="1"/>
      <c r="AT731" s="1"/>
      <c r="AW731" s="1"/>
      <c r="AZ731" s="1"/>
      <c r="BC731" s="1"/>
      <c r="BF731" s="1"/>
      <c r="BI731" s="1"/>
      <c r="BL731" s="1"/>
      <c r="BO731" s="1"/>
      <c r="BR731" s="1"/>
      <c r="BU731" s="1"/>
      <c r="BW731" s="19" t="s">
        <v>32</v>
      </c>
      <c r="BX731" s="26" t="str">
        <f>IFERROR(BX722/BX$727,"")</f>
        <v/>
      </c>
      <c r="BY731" s="26" t="str">
        <f t="shared" ref="BY731:CU734" si="351">IFERROR(BY722/BY$727,"")</f>
        <v/>
      </c>
      <c r="BZ731" s="26" t="str">
        <f t="shared" si="351"/>
        <v/>
      </c>
      <c r="CA731" s="26" t="str">
        <f t="shared" si="351"/>
        <v/>
      </c>
      <c r="CB731" s="26" t="str">
        <f t="shared" si="351"/>
        <v/>
      </c>
      <c r="CC731" s="26">
        <f t="shared" si="351"/>
        <v>0</v>
      </c>
      <c r="CD731" s="26" t="str">
        <f t="shared" si="351"/>
        <v/>
      </c>
      <c r="CE731" s="26" t="str">
        <f t="shared" si="351"/>
        <v/>
      </c>
      <c r="CF731" s="26">
        <f t="shared" si="351"/>
        <v>0</v>
      </c>
      <c r="CG731" s="26">
        <f t="shared" si="351"/>
        <v>0</v>
      </c>
      <c r="CH731" s="26">
        <f t="shared" si="351"/>
        <v>0.37500000000000006</v>
      </c>
      <c r="CI731" s="26">
        <f t="shared" si="351"/>
        <v>0.25</v>
      </c>
      <c r="CJ731" s="26">
        <f t="shared" si="351"/>
        <v>0.14285714285714282</v>
      </c>
      <c r="CK731" s="26">
        <f t="shared" si="351"/>
        <v>0.21212121212121213</v>
      </c>
      <c r="CL731" s="26">
        <f t="shared" si="351"/>
        <v>0.37373737373737381</v>
      </c>
      <c r="CM731" s="26">
        <f t="shared" si="351"/>
        <v>0.3232323232323232</v>
      </c>
      <c r="CN731" s="26">
        <f t="shared" si="351"/>
        <v>0.2424242424242424</v>
      </c>
      <c r="CO731" s="26">
        <f t="shared" si="351"/>
        <v>0.2121212121212121</v>
      </c>
      <c r="CP731" s="26">
        <f t="shared" si="351"/>
        <v>0.37373737373737376</v>
      </c>
      <c r="CQ731" s="26">
        <f t="shared" si="351"/>
        <v>0.36363636363636359</v>
      </c>
      <c r="CR731" s="26">
        <f t="shared" si="351"/>
        <v>0.38372093023255821</v>
      </c>
      <c r="CS731" s="26">
        <f t="shared" si="351"/>
        <v>0.35714285714285715</v>
      </c>
      <c r="CT731" s="26">
        <f t="shared" si="351"/>
        <v>0.5</v>
      </c>
      <c r="CU731" s="26">
        <f t="shared" si="351"/>
        <v>0.33333333333333331</v>
      </c>
    </row>
    <row r="732" spans="1:101" x14ac:dyDescent="0.25">
      <c r="D732" s="1"/>
      <c r="G732" s="1"/>
      <c r="J732" s="1"/>
      <c r="M732" s="1"/>
      <c r="P732" s="1"/>
      <c r="S732" s="1"/>
      <c r="V732" s="1"/>
      <c r="Y732" s="1"/>
      <c r="AB732" s="1"/>
      <c r="AE732" s="1"/>
      <c r="AH732" s="1"/>
      <c r="AK732" s="1"/>
      <c r="AN732" s="1"/>
      <c r="AQ732" s="1"/>
      <c r="AT732" s="1"/>
      <c r="AW732" s="1"/>
      <c r="AZ732" s="1"/>
      <c r="BC732" s="1"/>
      <c r="BF732" s="1"/>
      <c r="BI732" s="1"/>
      <c r="BL732" s="1"/>
      <c r="BO732" s="1"/>
      <c r="BR732" s="1"/>
      <c r="BU732" s="1"/>
      <c r="BW732" s="19" t="s">
        <v>29</v>
      </c>
      <c r="BX732" s="26" t="str">
        <f t="shared" ref="BX732:CM734" si="352">IFERROR(BX723/BX$727,"")</f>
        <v/>
      </c>
      <c r="BY732" s="26" t="str">
        <f t="shared" si="352"/>
        <v/>
      </c>
      <c r="BZ732" s="26" t="str">
        <f t="shared" si="352"/>
        <v/>
      </c>
      <c r="CA732" s="26" t="str">
        <f t="shared" si="352"/>
        <v/>
      </c>
      <c r="CB732" s="26" t="str">
        <f t="shared" si="352"/>
        <v/>
      </c>
      <c r="CC732" s="26">
        <f t="shared" si="352"/>
        <v>0</v>
      </c>
      <c r="CD732" s="26" t="str">
        <f t="shared" si="352"/>
        <v/>
      </c>
      <c r="CE732" s="26" t="str">
        <f t="shared" si="352"/>
        <v/>
      </c>
      <c r="CF732" s="26">
        <f t="shared" si="352"/>
        <v>0</v>
      </c>
      <c r="CG732" s="26">
        <f t="shared" si="352"/>
        <v>0.5</v>
      </c>
      <c r="CH732" s="26">
        <f t="shared" si="352"/>
        <v>0.4375</v>
      </c>
      <c r="CI732" s="26">
        <f t="shared" si="352"/>
        <v>0.39583333333333343</v>
      </c>
      <c r="CJ732" s="26">
        <f t="shared" si="352"/>
        <v>0.50649350649350655</v>
      </c>
      <c r="CK732" s="26">
        <f t="shared" si="352"/>
        <v>0.47474747474747486</v>
      </c>
      <c r="CL732" s="26">
        <f t="shared" si="352"/>
        <v>0.4646464646464647</v>
      </c>
      <c r="CM732" s="26">
        <f t="shared" si="352"/>
        <v>0.52525252525252519</v>
      </c>
      <c r="CN732" s="26">
        <f t="shared" si="351"/>
        <v>0.39393939393939403</v>
      </c>
      <c r="CO732" s="26">
        <f>IFERROR(CO723/CO$727,"")</f>
        <v>0.47474747474747475</v>
      </c>
      <c r="CP732" s="26">
        <f t="shared" si="351"/>
        <v>0.44444444444444442</v>
      </c>
      <c r="CQ732" s="26">
        <f t="shared" si="351"/>
        <v>0.35353535353535354</v>
      </c>
      <c r="CR732" s="26">
        <f t="shared" si="351"/>
        <v>0.27906976744186046</v>
      </c>
      <c r="CS732" s="26">
        <f t="shared" si="351"/>
        <v>0.35714285714285715</v>
      </c>
      <c r="CT732" s="26">
        <f t="shared" si="351"/>
        <v>0.34999999999999992</v>
      </c>
      <c r="CU732" s="26">
        <f t="shared" si="351"/>
        <v>0.66666666666666663</v>
      </c>
    </row>
    <row r="733" spans="1:101" x14ac:dyDescent="0.25">
      <c r="D733" s="1"/>
      <c r="G733" s="1"/>
      <c r="J733" s="1"/>
      <c r="M733" s="1"/>
      <c r="P733" s="1"/>
      <c r="S733" s="1"/>
      <c r="V733" s="1"/>
      <c r="Y733" s="1"/>
      <c r="AB733" s="1"/>
      <c r="AE733" s="1"/>
      <c r="AH733" s="1"/>
      <c r="AK733" s="1"/>
      <c r="AN733" s="1"/>
      <c r="AQ733" s="1"/>
      <c r="AT733" s="1"/>
      <c r="AW733" s="1"/>
      <c r="AZ733" s="1"/>
      <c r="BC733" s="1"/>
      <c r="BF733" s="1"/>
      <c r="BI733" s="1"/>
      <c r="BL733" s="1"/>
      <c r="BO733" s="1"/>
      <c r="BR733" s="1"/>
      <c r="BU733" s="1"/>
      <c r="BW733" s="19" t="s">
        <v>30</v>
      </c>
      <c r="BX733" s="26" t="str">
        <f t="shared" si="352"/>
        <v/>
      </c>
      <c r="BY733" s="26" t="str">
        <f t="shared" si="351"/>
        <v/>
      </c>
      <c r="BZ733" s="26" t="str">
        <f t="shared" si="351"/>
        <v/>
      </c>
      <c r="CA733" s="26" t="str">
        <f t="shared" si="351"/>
        <v/>
      </c>
      <c r="CB733" s="26" t="str">
        <f t="shared" si="351"/>
        <v/>
      </c>
      <c r="CC733" s="26">
        <f t="shared" si="351"/>
        <v>1</v>
      </c>
      <c r="CD733" s="26" t="str">
        <f t="shared" si="351"/>
        <v/>
      </c>
      <c r="CE733" s="26" t="str">
        <f t="shared" si="351"/>
        <v/>
      </c>
      <c r="CF733" s="26">
        <f t="shared" si="351"/>
        <v>1</v>
      </c>
      <c r="CG733" s="26">
        <f t="shared" si="351"/>
        <v>0.5</v>
      </c>
      <c r="CH733" s="26">
        <f t="shared" si="351"/>
        <v>0.18750000000000003</v>
      </c>
      <c r="CI733" s="26">
        <f t="shared" si="351"/>
        <v>0.20833333333333331</v>
      </c>
      <c r="CJ733" s="26">
        <f t="shared" si="351"/>
        <v>0.20779220779220778</v>
      </c>
      <c r="CK733" s="26">
        <f t="shared" si="351"/>
        <v>0.1616161616161616</v>
      </c>
      <c r="CL733" s="26">
        <f t="shared" si="351"/>
        <v>6.0606060606060601E-2</v>
      </c>
      <c r="CM733" s="26">
        <f t="shared" si="351"/>
        <v>7.0707070707070677E-2</v>
      </c>
      <c r="CN733" s="26">
        <f t="shared" si="351"/>
        <v>0.14141414141414138</v>
      </c>
      <c r="CO733" s="26">
        <f>IFERROR(CO724/CO$727,"")</f>
        <v>0.10101010101010098</v>
      </c>
      <c r="CP733" s="26">
        <f t="shared" si="351"/>
        <v>4.0404040404040387E-2</v>
      </c>
      <c r="CQ733" s="26">
        <f t="shared" si="351"/>
        <v>9.0909090909090884E-2</v>
      </c>
      <c r="CR733" s="26">
        <f t="shared" si="351"/>
        <v>0.11627906976744184</v>
      </c>
      <c r="CS733" s="26">
        <f t="shared" si="351"/>
        <v>7.1428571428571425E-2</v>
      </c>
      <c r="CT733" s="26">
        <f t="shared" si="351"/>
        <v>0</v>
      </c>
      <c r="CU733" s="26">
        <f t="shared" si="351"/>
        <v>0</v>
      </c>
    </row>
    <row r="734" spans="1:101" x14ac:dyDescent="0.25">
      <c r="D734" s="1"/>
      <c r="G734" s="1"/>
      <c r="J734" s="1"/>
      <c r="M734" s="1"/>
      <c r="P734" s="1"/>
      <c r="S734" s="1"/>
      <c r="V734" s="1"/>
      <c r="Y734" s="1"/>
      <c r="AB734" s="1"/>
      <c r="AE734" s="1"/>
      <c r="AH734" s="1"/>
      <c r="AK734" s="1"/>
      <c r="AN734" s="1"/>
      <c r="AQ734" s="1"/>
      <c r="AT734" s="1"/>
      <c r="AW734" s="1"/>
      <c r="AZ734" s="1"/>
      <c r="BC734" s="1"/>
      <c r="BF734" s="1"/>
      <c r="BI734" s="1"/>
      <c r="BL734" s="1"/>
      <c r="BO734" s="1"/>
      <c r="BR734" s="1"/>
      <c r="BU734" s="1"/>
      <c r="BW734" s="19" t="s">
        <v>31</v>
      </c>
      <c r="BX734" s="26" t="str">
        <f t="shared" si="352"/>
        <v/>
      </c>
      <c r="BY734" s="26" t="str">
        <f t="shared" si="351"/>
        <v/>
      </c>
      <c r="BZ734" s="26" t="str">
        <f t="shared" si="351"/>
        <v/>
      </c>
      <c r="CA734" s="26" t="str">
        <f t="shared" si="351"/>
        <v/>
      </c>
      <c r="CB734" s="26" t="str">
        <f t="shared" si="351"/>
        <v/>
      </c>
      <c r="CC734" s="26">
        <f t="shared" si="351"/>
        <v>0</v>
      </c>
      <c r="CD734" s="26" t="str">
        <f t="shared" si="351"/>
        <v/>
      </c>
      <c r="CE734" s="26" t="str">
        <f t="shared" si="351"/>
        <v/>
      </c>
      <c r="CF734" s="26">
        <f t="shared" si="351"/>
        <v>0</v>
      </c>
      <c r="CG734" s="26">
        <f t="shared" si="351"/>
        <v>0</v>
      </c>
      <c r="CH734" s="26">
        <f t="shared" si="351"/>
        <v>0</v>
      </c>
      <c r="CI734" s="26">
        <f t="shared" si="351"/>
        <v>0.14583333333333331</v>
      </c>
      <c r="CJ734" s="26">
        <f t="shared" si="351"/>
        <v>0.14285714285714282</v>
      </c>
      <c r="CK734" s="26">
        <f t="shared" si="351"/>
        <v>0.15151515151515149</v>
      </c>
      <c r="CL734" s="26">
        <f t="shared" si="351"/>
        <v>0.10101010101010098</v>
      </c>
      <c r="CM734" s="26">
        <f t="shared" si="351"/>
        <v>8.0808080808080773E-2</v>
      </c>
      <c r="CN734" s="26">
        <f t="shared" si="351"/>
        <v>0.22222222222222221</v>
      </c>
      <c r="CO734" s="26">
        <f>IFERROR(CO725/CO$727,"")</f>
        <v>0.2121212121212121</v>
      </c>
      <c r="CP734" s="26">
        <f t="shared" si="351"/>
        <v>0.14141414141414138</v>
      </c>
      <c r="CQ734" s="26">
        <f t="shared" si="351"/>
        <v>0.19191919191919191</v>
      </c>
      <c r="CR734" s="26">
        <f t="shared" si="351"/>
        <v>0.22093023255813954</v>
      </c>
      <c r="CS734" s="26">
        <f t="shared" si="351"/>
        <v>0.21428571428571427</v>
      </c>
      <c r="CT734" s="26">
        <f t="shared" si="351"/>
        <v>0.15</v>
      </c>
      <c r="CU734" s="26">
        <f t="shared" si="351"/>
        <v>0</v>
      </c>
    </row>
    <row r="735" spans="1:101" x14ac:dyDescent="0.25">
      <c r="D735" s="1"/>
      <c r="G735" s="1"/>
      <c r="J735" s="1"/>
      <c r="M735" s="1"/>
      <c r="P735" s="1"/>
      <c r="S735" s="1"/>
      <c r="V735" s="1"/>
      <c r="Y735" s="1"/>
      <c r="AB735" s="1"/>
      <c r="AE735" s="1"/>
      <c r="AH735" s="1"/>
      <c r="AK735" s="1"/>
      <c r="AN735" s="1"/>
      <c r="AQ735" s="1"/>
      <c r="AT735" s="1"/>
      <c r="AW735" s="1"/>
      <c r="AZ735" s="1"/>
      <c r="BC735" s="1"/>
      <c r="BF735" s="1"/>
      <c r="BI735" s="1"/>
      <c r="BL735" s="1"/>
      <c r="BO735" s="1"/>
      <c r="BR735" s="1"/>
      <c r="BU735" s="1"/>
    </row>
    <row r="736" spans="1:101" x14ac:dyDescent="0.25">
      <c r="D736" s="1"/>
      <c r="G736" s="1"/>
      <c r="J736" s="1"/>
      <c r="M736" s="1"/>
      <c r="P736" s="1"/>
      <c r="S736" s="1"/>
      <c r="V736" s="1"/>
      <c r="Y736" s="1"/>
      <c r="AB736" s="1"/>
      <c r="AE736" s="1"/>
      <c r="AH736" s="1"/>
      <c r="AK736" s="1"/>
      <c r="AN736" s="1"/>
      <c r="AQ736" s="1"/>
      <c r="AT736" s="1"/>
      <c r="AW736" s="1"/>
      <c r="AZ736" s="1"/>
      <c r="BC736" s="1"/>
      <c r="BF736" s="1"/>
      <c r="BI736" s="1"/>
      <c r="BL736" s="1"/>
      <c r="BO736" s="1"/>
      <c r="BR736" s="1"/>
      <c r="BU736" s="1"/>
    </row>
    <row r="737" spans="1:78" x14ac:dyDescent="0.25">
      <c r="A737" s="19" t="s">
        <v>54</v>
      </c>
      <c r="D737" s="1"/>
      <c r="G737" s="1"/>
      <c r="J737" s="1"/>
      <c r="M737" s="1"/>
      <c r="P737" s="1"/>
      <c r="S737" s="1"/>
      <c r="V737" s="1"/>
      <c r="Y737" s="1"/>
      <c r="AB737" s="1"/>
      <c r="AE737" s="1"/>
      <c r="AH737" s="1"/>
      <c r="AK737" s="1"/>
      <c r="AN737" s="1"/>
      <c r="AQ737" s="1"/>
      <c r="AT737" s="1"/>
      <c r="AW737" s="1"/>
      <c r="AZ737" s="1"/>
      <c r="BC737" s="1"/>
      <c r="BF737" s="1"/>
      <c r="BI737" s="1"/>
      <c r="BL737" s="1"/>
      <c r="BO737" s="1"/>
      <c r="BR737" s="1"/>
      <c r="BU737" s="1"/>
    </row>
    <row r="738" spans="1:78" x14ac:dyDescent="0.25">
      <c r="D738" s="1"/>
      <c r="G738" s="1"/>
      <c r="J738" s="1"/>
      <c r="M738" s="1"/>
      <c r="P738" s="1"/>
      <c r="S738" s="1"/>
      <c r="V738" s="1"/>
      <c r="Y738" s="1"/>
      <c r="AB738" s="1"/>
      <c r="AE738" s="1"/>
      <c r="AH738" s="1"/>
      <c r="AK738" s="1"/>
      <c r="AN738" s="1"/>
      <c r="AQ738" s="1"/>
      <c r="AT738" s="1"/>
      <c r="AW738" s="1"/>
      <c r="AZ738" s="1"/>
      <c r="BC738" s="1"/>
      <c r="BF738" s="1"/>
      <c r="BI738" s="1"/>
      <c r="BL738" s="1"/>
      <c r="BO738" s="1"/>
      <c r="BR738" s="1"/>
      <c r="BU738" s="1"/>
    </row>
    <row r="739" spans="1:78" x14ac:dyDescent="0.25">
      <c r="A739" s="4">
        <v>45595</v>
      </c>
      <c r="B739" s="87">
        <v>0.29166666666666669</v>
      </c>
      <c r="C739" s="88"/>
      <c r="D739" s="88"/>
      <c r="E739" s="87">
        <v>0.33333333333333298</v>
      </c>
      <c r="F739" s="88"/>
      <c r="G739" s="88"/>
      <c r="H739" s="87">
        <v>0.375</v>
      </c>
      <c r="I739" s="88"/>
      <c r="J739" s="88"/>
      <c r="K739" s="87">
        <v>0.41666666666666702</v>
      </c>
      <c r="L739" s="88"/>
      <c r="M739" s="88"/>
      <c r="N739" s="87">
        <v>0.45833333333333298</v>
      </c>
      <c r="O739" s="88"/>
      <c r="P739" s="88"/>
      <c r="Q739" s="87">
        <v>0.5</v>
      </c>
      <c r="R739" s="88"/>
      <c r="S739" s="88"/>
      <c r="T739" s="87">
        <v>0.54166666666666696</v>
      </c>
      <c r="U739" s="88"/>
      <c r="V739" s="88"/>
      <c r="W739" s="87">
        <v>0.58333333333333304</v>
      </c>
      <c r="X739" s="88"/>
      <c r="Y739" s="88"/>
      <c r="Z739" s="87">
        <v>0.625</v>
      </c>
      <c r="AA739" s="88"/>
      <c r="AB739" s="88"/>
      <c r="AC739" s="87">
        <v>0.66666666666666696</v>
      </c>
      <c r="AD739" s="88"/>
      <c r="AE739" s="88"/>
      <c r="AF739" s="87">
        <v>0.70833333333333004</v>
      </c>
      <c r="AG739" s="88"/>
      <c r="AH739" s="88"/>
      <c r="AI739" s="87">
        <v>0.749999999999997</v>
      </c>
      <c r="AJ739" s="88"/>
      <c r="AK739" s="88"/>
      <c r="AL739" s="87">
        <v>0.79166666666666297</v>
      </c>
      <c r="AM739" s="88"/>
      <c r="AN739" s="88"/>
      <c r="AO739" s="87">
        <v>0.83333333333333004</v>
      </c>
      <c r="AP739" s="88"/>
      <c r="AQ739" s="88"/>
      <c r="AR739" s="87">
        <v>0.874999999999997</v>
      </c>
      <c r="AS739" s="88"/>
      <c r="AT739" s="88"/>
      <c r="AU739" s="87">
        <v>0.91666666666666297</v>
      </c>
      <c r="AV739" s="88"/>
      <c r="AW739" s="88"/>
      <c r="AX739" s="87">
        <v>0.95833333333333004</v>
      </c>
      <c r="AY739" s="88"/>
      <c r="AZ739" s="88"/>
      <c r="BA739" s="87">
        <v>0.999999999999997</v>
      </c>
      <c r="BB739" s="88"/>
      <c r="BC739" s="88"/>
      <c r="BD739" s="87">
        <v>1.0416666666666601</v>
      </c>
      <c r="BE739" s="88"/>
      <c r="BF739" s="88"/>
      <c r="BG739" s="87">
        <v>1.0833333333333299</v>
      </c>
      <c r="BH739" s="88"/>
      <c r="BI739" s="88"/>
      <c r="BJ739" s="87">
        <v>1.125</v>
      </c>
      <c r="BK739" s="88"/>
      <c r="BL739" s="88"/>
      <c r="BM739" s="87">
        <v>1.1666666666666601</v>
      </c>
      <c r="BN739" s="88"/>
      <c r="BO739" s="88"/>
      <c r="BP739" s="87">
        <v>1.2083333333333299</v>
      </c>
      <c r="BQ739" s="88"/>
      <c r="BR739" s="88"/>
      <c r="BS739" s="87">
        <v>1.25</v>
      </c>
      <c r="BT739" s="88"/>
      <c r="BU739" s="88"/>
      <c r="BV739" s="1" t="s">
        <v>0</v>
      </c>
      <c r="BX739" s="18"/>
      <c r="BY739" s="18"/>
    </row>
    <row r="740" spans="1:78" x14ac:dyDescent="0.25">
      <c r="A740" s="5" t="s">
        <v>32</v>
      </c>
      <c r="B740" s="6"/>
      <c r="C740" s="7"/>
      <c r="D740" s="8"/>
      <c r="E740" s="6"/>
      <c r="F740" s="7"/>
      <c r="G740" s="8"/>
      <c r="H740" s="6"/>
      <c r="I740" s="7"/>
      <c r="J740" s="8" t="s">
        <v>33</v>
      </c>
      <c r="K740" s="6" t="s">
        <v>33</v>
      </c>
      <c r="L740" s="7" t="s">
        <v>33</v>
      </c>
      <c r="M740" s="8" t="s">
        <v>33</v>
      </c>
      <c r="N740" s="6"/>
      <c r="O740" s="7"/>
      <c r="P740" s="8"/>
      <c r="Q740" s="6"/>
      <c r="R740" s="7"/>
      <c r="S740" s="8"/>
      <c r="T740" s="6"/>
      <c r="U740" s="7"/>
      <c r="V740" s="8"/>
      <c r="W740" s="6"/>
      <c r="X740" s="7"/>
      <c r="Y740" s="8"/>
      <c r="Z740" s="6"/>
      <c r="AA740" s="7" t="s">
        <v>33</v>
      </c>
      <c r="AB740" s="8" t="s">
        <v>33</v>
      </c>
      <c r="AC740" s="6" t="s">
        <v>33</v>
      </c>
      <c r="AD740" s="7" t="s">
        <v>33</v>
      </c>
      <c r="AE740" s="8" t="s">
        <v>33</v>
      </c>
      <c r="AF740" s="33"/>
      <c r="AG740" s="7"/>
      <c r="AH740" s="8"/>
      <c r="AI740" s="33"/>
      <c r="AJ740" s="7"/>
      <c r="AK740" s="8"/>
      <c r="AL740" s="33"/>
      <c r="AM740" s="7"/>
      <c r="AN740" s="8"/>
      <c r="AO740" s="33"/>
      <c r="AP740" s="7"/>
      <c r="AQ740" s="8"/>
      <c r="AR740" s="33" t="s">
        <v>33</v>
      </c>
      <c r="AS740" s="7" t="s">
        <v>33</v>
      </c>
      <c r="AT740" s="8" t="s">
        <v>33</v>
      </c>
      <c r="AU740" s="33" t="s">
        <v>33</v>
      </c>
      <c r="AV740" s="7" t="s">
        <v>33</v>
      </c>
      <c r="AW740" s="8" t="s">
        <v>33</v>
      </c>
      <c r="AX740" s="33" t="s">
        <v>33</v>
      </c>
      <c r="AY740" s="7" t="s">
        <v>33</v>
      </c>
      <c r="AZ740" s="8"/>
      <c r="BA740" s="33"/>
      <c r="BB740" s="7"/>
      <c r="BC740" s="8"/>
      <c r="BD740" s="33"/>
      <c r="BE740" s="7"/>
      <c r="BF740" s="8"/>
      <c r="BG740" s="33"/>
      <c r="BH740" s="7"/>
      <c r="BI740" s="8"/>
      <c r="BJ740" s="33"/>
      <c r="BK740" s="7"/>
      <c r="BL740" s="8"/>
      <c r="BM740" s="33"/>
      <c r="BN740" s="7"/>
      <c r="BO740" s="8"/>
      <c r="BP740" s="6"/>
      <c r="BQ740" s="7"/>
      <c r="BR740" s="8"/>
      <c r="BS740" s="6"/>
      <c r="BT740" s="7"/>
      <c r="BU740" s="8"/>
      <c r="BV740" s="9" cm="1">
        <f t="array" ref="BV740">SUMPRODUCT((B740:BU740="X") * TIME(0, 20, 0))</f>
        <v>0.23611111111111119</v>
      </c>
      <c r="BX740" s="19" t="s">
        <v>35</v>
      </c>
      <c r="BY740" s="20">
        <f>SUM(BV740,BV745,BV750,BV755,BV760,BV765,BV770,BV775,BV780,BV785,BV790,BV795,BV800,BV805,BV810,BV815,BV820,BV825,BV830,BV835,BV840,BV845,BV850,BV855,BV860,BV865,BV870,BV875)</f>
        <v>3.7083333333333344</v>
      </c>
      <c r="BZ740" s="26">
        <f>IFERROR(BY740/$BY$744,"")</f>
        <v>0.33167701863354038</v>
      </c>
    </row>
    <row r="741" spans="1:78" x14ac:dyDescent="0.25">
      <c r="A741" s="10" t="s">
        <v>29</v>
      </c>
      <c r="AF741" s="34"/>
      <c r="AI741" s="34"/>
      <c r="AL741" s="34"/>
      <c r="AO741" s="34"/>
      <c r="AR741" s="34"/>
      <c r="AU741" s="34"/>
      <c r="AX741" s="34"/>
      <c r="AZ741" s="3" t="s">
        <v>33</v>
      </c>
      <c r="BA741" s="34" t="s">
        <v>33</v>
      </c>
      <c r="BB741" s="1" t="s">
        <v>33</v>
      </c>
      <c r="BC741" s="3" t="s">
        <v>33</v>
      </c>
      <c r="BD741" s="34" t="s">
        <v>33</v>
      </c>
      <c r="BE741" s="1" t="s">
        <v>33</v>
      </c>
      <c r="BF741" s="3" t="s">
        <v>33</v>
      </c>
      <c r="BG741" s="34" t="s">
        <v>33</v>
      </c>
      <c r="BH741" s="1" t="s">
        <v>33</v>
      </c>
      <c r="BI741" s="3" t="s">
        <v>33</v>
      </c>
      <c r="BJ741" s="34" t="s">
        <v>33</v>
      </c>
      <c r="BM741" s="34"/>
      <c r="BV741" s="11" cm="1">
        <f t="array" ref="BV741">SUMPRODUCT((B741:BU741="X") * TIME(0, 20, 0))</f>
        <v>0.15277777777777782</v>
      </c>
      <c r="BX741" s="19" t="s">
        <v>36</v>
      </c>
      <c r="BY741" s="20">
        <f>SUM(BV741,BV746,BV751,BV756,BV761,BV766,BV771,BV776,BV781,BV786,BV791,BV796,BV801,BV806,BV811,BV816,BV821,BV826,BV831,BV836,BV841,BV846,BV851,BV856,BV861,BV866,BV871,BV876)</f>
        <v>3.3888888888888906</v>
      </c>
      <c r="BZ741" s="26">
        <f t="shared" ref="BZ741:BZ743" si="353">IFERROR(BY741/$BY$744,"")</f>
        <v>0.30310559006211185</v>
      </c>
    </row>
    <row r="742" spans="1:78" x14ac:dyDescent="0.25">
      <c r="A742" s="10" t="s">
        <v>30</v>
      </c>
      <c r="U742" s="1" t="s">
        <v>33</v>
      </c>
      <c r="V742" s="3" t="s">
        <v>33</v>
      </c>
      <c r="W742" s="1" t="s">
        <v>33</v>
      </c>
      <c r="AF742" s="34"/>
      <c r="AI742" s="34"/>
      <c r="AL742" s="34"/>
      <c r="AM742" s="1" t="s">
        <v>33</v>
      </c>
      <c r="AN742" s="3" t="s">
        <v>33</v>
      </c>
      <c r="AO742" s="34" t="s">
        <v>33</v>
      </c>
      <c r="AP742" s="1" t="s">
        <v>33</v>
      </c>
      <c r="AQ742" s="3" t="s">
        <v>33</v>
      </c>
      <c r="AR742" s="34"/>
      <c r="AU742" s="34"/>
      <c r="AX742" s="34"/>
      <c r="BA742" s="34"/>
      <c r="BD742" s="34"/>
      <c r="BG742" s="34"/>
      <c r="BJ742" s="34"/>
      <c r="BM742" s="34"/>
      <c r="BV742" s="11" cm="1">
        <f t="array" ref="BV742">SUMPRODUCT((B742:BU742="X") * TIME(0, 20, 0))</f>
        <v>0.11111111111111113</v>
      </c>
      <c r="BX742" s="19" t="s">
        <v>37</v>
      </c>
      <c r="BY742" s="20">
        <f>SUM(BV742,BV747,BV752,BV757,BV762,BV767,BV772,BV777,BV782,BV787,BV792,BV797,BV802,BV807,BV812,BV817,BV822,BV827,BV832,BV837,BV842,BV847,BV852,BV857,BV862,BV867,BV872,BV877)</f>
        <v>2.3750000000000009</v>
      </c>
      <c r="BZ742" s="26">
        <f t="shared" si="353"/>
        <v>0.21242236024844721</v>
      </c>
    </row>
    <row r="743" spans="1:78" x14ac:dyDescent="0.25">
      <c r="A743" s="12" t="s">
        <v>31</v>
      </c>
      <c r="B743" s="13"/>
      <c r="C743" s="13"/>
      <c r="D743" s="14"/>
      <c r="E743" s="13"/>
      <c r="F743" s="13"/>
      <c r="G743" s="14"/>
      <c r="H743" s="13"/>
      <c r="I743" s="13"/>
      <c r="J743" s="14"/>
      <c r="K743" s="13"/>
      <c r="L743" s="13"/>
      <c r="M743" s="14"/>
      <c r="N743" s="13"/>
      <c r="O743" s="13"/>
      <c r="P743" s="14"/>
      <c r="Q743" s="13"/>
      <c r="R743" s="13"/>
      <c r="S743" s="14"/>
      <c r="T743" s="13"/>
      <c r="U743" s="13"/>
      <c r="V743" s="14"/>
      <c r="W743" s="13"/>
      <c r="X743" s="13"/>
      <c r="Y743" s="14"/>
      <c r="Z743" s="13"/>
      <c r="AA743" s="13"/>
      <c r="AB743" s="14"/>
      <c r="AC743" s="13"/>
      <c r="AD743" s="13"/>
      <c r="AE743" s="14"/>
      <c r="AF743" s="31"/>
      <c r="AG743" s="13"/>
      <c r="AH743" s="14"/>
      <c r="AI743" s="31"/>
      <c r="AJ743" s="13"/>
      <c r="AK743" s="14"/>
      <c r="AL743" s="31"/>
      <c r="AM743" s="13"/>
      <c r="AN743" s="14"/>
      <c r="AO743" s="31"/>
      <c r="AP743" s="13"/>
      <c r="AQ743" s="14"/>
      <c r="AR743" s="31"/>
      <c r="AS743" s="13"/>
      <c r="AT743" s="14"/>
      <c r="AU743" s="31"/>
      <c r="AV743" s="13"/>
      <c r="AW743" s="14"/>
      <c r="AX743" s="31"/>
      <c r="AY743" s="13"/>
      <c r="AZ743" s="14"/>
      <c r="BA743" s="31"/>
      <c r="BB743" s="13"/>
      <c r="BC743" s="14"/>
      <c r="BD743" s="31"/>
      <c r="BE743" s="13"/>
      <c r="BF743" s="14"/>
      <c r="BG743" s="31"/>
      <c r="BH743" s="13"/>
      <c r="BI743" s="14"/>
      <c r="BJ743" s="31"/>
      <c r="BK743" s="13"/>
      <c r="BL743" s="14"/>
      <c r="BM743" s="31"/>
      <c r="BN743" s="13"/>
      <c r="BO743" s="14"/>
      <c r="BP743" s="13"/>
      <c r="BQ743" s="13"/>
      <c r="BR743" s="14"/>
      <c r="BS743" s="13"/>
      <c r="BT743" s="13"/>
      <c r="BU743" s="14"/>
      <c r="BV743" s="15" cm="1">
        <f t="array" ref="BV743">SUMPRODUCT((B743:BU743="X") * TIME(0, 20, 0))</f>
        <v>0</v>
      </c>
      <c r="BX743" s="19" t="s">
        <v>31</v>
      </c>
      <c r="BY743" s="20">
        <f>SUM(BV743,BV748,BV753,BV758,BV763,BV768,BV773,BV778,BV783,BV788,BV793,BV798,BV803,BV808,BV813,BV818,BV823,BV828,BV833,BV838,BV843,BV848,BV853,BV858,BV863,BV868,BV873,BV878)</f>
        <v>1.7083333333333337</v>
      </c>
      <c r="BZ743" s="26">
        <f t="shared" si="353"/>
        <v>0.15279503105590062</v>
      </c>
    </row>
    <row r="744" spans="1:78" x14ac:dyDescent="0.25">
      <c r="A744" s="4">
        <v>45596</v>
      </c>
      <c r="B744" s="87">
        <v>0.29166666666666669</v>
      </c>
      <c r="C744" s="88"/>
      <c r="D744" s="88"/>
      <c r="E744" s="87">
        <v>0.33333333333333298</v>
      </c>
      <c r="F744" s="88"/>
      <c r="G744" s="88"/>
      <c r="H744" s="87">
        <v>0.375</v>
      </c>
      <c r="I744" s="88"/>
      <c r="J744" s="88"/>
      <c r="K744" s="87">
        <v>0.41666666666666702</v>
      </c>
      <c r="L744" s="88"/>
      <c r="M744" s="88"/>
      <c r="N744" s="87">
        <v>0.45833333333333298</v>
      </c>
      <c r="O744" s="88"/>
      <c r="P744" s="88"/>
      <c r="Q744" s="87">
        <v>0.5</v>
      </c>
      <c r="R744" s="88"/>
      <c r="S744" s="88"/>
      <c r="T744" s="87">
        <v>0.54166666666666696</v>
      </c>
      <c r="U744" s="88"/>
      <c r="V744" s="88"/>
      <c r="W744" s="87">
        <v>0.58333333333333304</v>
      </c>
      <c r="X744" s="88"/>
      <c r="Y744" s="88"/>
      <c r="Z744" s="87">
        <v>0.625</v>
      </c>
      <c r="AA744" s="88"/>
      <c r="AB744" s="88"/>
      <c r="AC744" s="87">
        <v>0.66666666666666696</v>
      </c>
      <c r="AD744" s="88"/>
      <c r="AE744" s="88"/>
      <c r="AF744" s="87">
        <v>0.70833333333333004</v>
      </c>
      <c r="AG744" s="88"/>
      <c r="AH744" s="88"/>
      <c r="AI744" s="87">
        <v>0.749999999999997</v>
      </c>
      <c r="AJ744" s="88"/>
      <c r="AK744" s="88"/>
      <c r="AL744" s="87">
        <v>0.79166666666666297</v>
      </c>
      <c r="AM744" s="88"/>
      <c r="AN744" s="88"/>
      <c r="AO744" s="87">
        <v>0.83333333333333004</v>
      </c>
      <c r="AP744" s="88"/>
      <c r="AQ744" s="88"/>
      <c r="AR744" s="87">
        <v>0.874999999999997</v>
      </c>
      <c r="AS744" s="88"/>
      <c r="AT744" s="88"/>
      <c r="AU744" s="87">
        <v>0.91666666666666297</v>
      </c>
      <c r="AV744" s="88"/>
      <c r="AW744" s="88"/>
      <c r="AX744" s="87">
        <v>0.95833333333333004</v>
      </c>
      <c r="AY744" s="88"/>
      <c r="AZ744" s="88"/>
      <c r="BA744" s="87">
        <v>0.999999999999997</v>
      </c>
      <c r="BB744" s="88"/>
      <c r="BC744" s="88"/>
      <c r="BD744" s="87">
        <v>1.0416666666666601</v>
      </c>
      <c r="BE744" s="88"/>
      <c r="BF744" s="88"/>
      <c r="BG744" s="87">
        <v>1.0833333333333299</v>
      </c>
      <c r="BH744" s="88"/>
      <c r="BI744" s="88"/>
      <c r="BJ744" s="87">
        <v>1.125</v>
      </c>
      <c r="BK744" s="88"/>
      <c r="BL744" s="88"/>
      <c r="BM744" s="87">
        <v>1.1666666666666601</v>
      </c>
      <c r="BN744" s="88"/>
      <c r="BO744" s="88"/>
      <c r="BP744" s="87">
        <v>1.2083333333333299</v>
      </c>
      <c r="BQ744" s="88"/>
      <c r="BR744" s="88"/>
      <c r="BS744" s="87">
        <v>1.25</v>
      </c>
      <c r="BT744" s="88"/>
      <c r="BU744" s="88"/>
      <c r="BV744" s="1" t="s">
        <v>0</v>
      </c>
      <c r="BX744" s="19" t="s">
        <v>34</v>
      </c>
      <c r="BY744" s="20">
        <f>SUM(BY740:BY743)</f>
        <v>11.180555555555559</v>
      </c>
      <c r="BZ744" s="26">
        <f>SUM(BZ740:BZ743)</f>
        <v>1</v>
      </c>
    </row>
    <row r="745" spans="1:78" x14ac:dyDescent="0.25">
      <c r="A745" s="5" t="s">
        <v>32</v>
      </c>
      <c r="B745" s="7"/>
      <c r="C745" s="7"/>
      <c r="D745" s="8"/>
      <c r="E745" s="7"/>
      <c r="F745" s="16"/>
      <c r="G745" s="8"/>
      <c r="H745" s="7"/>
      <c r="I745" s="7"/>
      <c r="J745" s="8"/>
      <c r="K745" s="7"/>
      <c r="L745" s="17"/>
      <c r="M745" s="8"/>
      <c r="N745" s="7"/>
      <c r="O745" s="7"/>
      <c r="P745" s="8"/>
      <c r="Q745" s="7"/>
      <c r="R745" s="7"/>
      <c r="S745" s="8"/>
      <c r="T745" s="7"/>
      <c r="U745" s="7"/>
      <c r="V745" s="8"/>
      <c r="W745" s="7"/>
      <c r="X745" s="7"/>
      <c r="Y745" s="8"/>
      <c r="Z745" s="7"/>
      <c r="AA745" s="7"/>
      <c r="AB745" s="8"/>
      <c r="AC745" s="7"/>
      <c r="AD745" s="7"/>
      <c r="AE745" s="8"/>
      <c r="AF745" s="7"/>
      <c r="AG745" s="7"/>
      <c r="AH745" s="8"/>
      <c r="AI745" s="7"/>
      <c r="AJ745" s="7"/>
      <c r="AK745" s="8"/>
      <c r="AL745" s="7"/>
      <c r="AM745" s="7"/>
      <c r="AN745" s="8"/>
      <c r="AO745" s="7"/>
      <c r="AP745" s="7"/>
      <c r="AQ745" s="8"/>
      <c r="AR745" s="7"/>
      <c r="AS745" s="7"/>
      <c r="AT745" s="8"/>
      <c r="AU745" s="7"/>
      <c r="AV745" s="7"/>
      <c r="AW745" s="8"/>
      <c r="AX745" s="7"/>
      <c r="AY745" s="7"/>
      <c r="AZ745" s="8"/>
      <c r="BA745" s="7" t="s">
        <v>33</v>
      </c>
      <c r="BB745" s="7" t="s">
        <v>33</v>
      </c>
      <c r="BC745" s="8" t="s">
        <v>33</v>
      </c>
      <c r="BD745" s="7" t="s">
        <v>33</v>
      </c>
      <c r="BE745" s="7" t="s">
        <v>33</v>
      </c>
      <c r="BF745" s="8" t="s">
        <v>33</v>
      </c>
      <c r="BG745" s="7" t="s">
        <v>33</v>
      </c>
      <c r="BH745" s="7" t="s">
        <v>33</v>
      </c>
      <c r="BI745" s="8" t="s">
        <v>33</v>
      </c>
      <c r="BJ745" s="7" t="s">
        <v>33</v>
      </c>
      <c r="BK745" s="7" t="s">
        <v>33</v>
      </c>
      <c r="BL745" s="8"/>
      <c r="BM745" s="7"/>
      <c r="BN745" s="7"/>
      <c r="BO745" s="8"/>
      <c r="BP745" s="7"/>
      <c r="BQ745" s="7"/>
      <c r="BR745" s="8"/>
      <c r="BS745" s="7"/>
      <c r="BT745" s="7"/>
      <c r="BU745" s="8"/>
      <c r="BV745" s="9" cm="1">
        <f t="array" ref="BV745">SUMPRODUCT((B745:BU745="X") * TIME(0, 20, 0))</f>
        <v>0.15277777777777782</v>
      </c>
    </row>
    <row r="746" spans="1:78" x14ac:dyDescent="0.25">
      <c r="A746" s="10" t="s">
        <v>29</v>
      </c>
      <c r="AN746" s="3" t="s">
        <v>33</v>
      </c>
      <c r="AO746" s="1" t="s">
        <v>33</v>
      </c>
      <c r="AP746" s="1" t="s">
        <v>33</v>
      </c>
      <c r="AQ746" s="3" t="s">
        <v>33</v>
      </c>
      <c r="AR746" s="1" t="s">
        <v>33</v>
      </c>
      <c r="AS746" s="1" t="s">
        <v>33</v>
      </c>
      <c r="AT746" s="3" t="s">
        <v>33</v>
      </c>
      <c r="AU746" s="1" t="s">
        <v>33</v>
      </c>
      <c r="AV746" s="1" t="s">
        <v>33</v>
      </c>
      <c r="AW746" s="3" t="s">
        <v>33</v>
      </c>
      <c r="AX746" s="1" t="s">
        <v>33</v>
      </c>
      <c r="AY746" s="1" t="s">
        <v>33</v>
      </c>
      <c r="BV746" s="11" cm="1">
        <f t="array" ref="BV746">SUMPRODUCT((B746:BU746="X") * TIME(0, 20, 0))</f>
        <v>0.16666666666666671</v>
      </c>
    </row>
    <row r="747" spans="1:78" x14ac:dyDescent="0.25">
      <c r="A747" s="10" t="s">
        <v>30</v>
      </c>
      <c r="AZ747" s="3" t="s">
        <v>33</v>
      </c>
      <c r="BV747" s="11" cm="1">
        <f t="array" ref="BV747">SUMPRODUCT((B747:BU747="X") * TIME(0, 20, 0))</f>
        <v>1.3888888888888888E-2</v>
      </c>
    </row>
    <row r="748" spans="1:78" x14ac:dyDescent="0.25">
      <c r="A748" s="12" t="s">
        <v>31</v>
      </c>
      <c r="B748" s="13"/>
      <c r="C748" s="13"/>
      <c r="D748" s="14"/>
      <c r="E748" s="13"/>
      <c r="F748" s="13"/>
      <c r="G748" s="14"/>
      <c r="H748" s="13"/>
      <c r="I748" s="13"/>
      <c r="J748" s="14"/>
      <c r="K748" s="13"/>
      <c r="L748" s="13"/>
      <c r="M748" s="14"/>
      <c r="N748" s="13"/>
      <c r="O748" s="13"/>
      <c r="P748" s="14"/>
      <c r="Q748" s="13"/>
      <c r="R748" s="13"/>
      <c r="S748" s="14"/>
      <c r="T748" s="13"/>
      <c r="U748" s="13"/>
      <c r="V748" s="14"/>
      <c r="W748" s="13"/>
      <c r="X748" s="13"/>
      <c r="Y748" s="14"/>
      <c r="Z748" s="13"/>
      <c r="AA748" s="13"/>
      <c r="AB748" s="14"/>
      <c r="AC748" s="13"/>
      <c r="AD748" s="13"/>
      <c r="AE748" s="14"/>
      <c r="AF748" s="13"/>
      <c r="AG748" s="13"/>
      <c r="AH748" s="14"/>
      <c r="AI748" s="13"/>
      <c r="AJ748" s="13"/>
      <c r="AK748" s="14"/>
      <c r="AL748" s="13"/>
      <c r="AM748" s="13"/>
      <c r="AN748" s="14"/>
      <c r="AO748" s="13"/>
      <c r="AP748" s="13"/>
      <c r="AQ748" s="14"/>
      <c r="AR748" s="13"/>
      <c r="AS748" s="13"/>
      <c r="AT748" s="14"/>
      <c r="AU748" s="13"/>
      <c r="AV748" s="13"/>
      <c r="AW748" s="14"/>
      <c r="AX748" s="13"/>
      <c r="AY748" s="13"/>
      <c r="AZ748" s="14"/>
      <c r="BA748" s="13"/>
      <c r="BB748" s="13"/>
      <c r="BC748" s="14"/>
      <c r="BD748" s="13"/>
      <c r="BE748" s="13"/>
      <c r="BF748" s="14"/>
      <c r="BG748" s="13"/>
      <c r="BH748" s="13"/>
      <c r="BI748" s="14"/>
      <c r="BJ748" s="13"/>
      <c r="BK748" s="13"/>
      <c r="BL748" s="14"/>
      <c r="BM748" s="13"/>
      <c r="BN748" s="13"/>
      <c r="BO748" s="14"/>
      <c r="BP748" s="13"/>
      <c r="BQ748" s="13"/>
      <c r="BR748" s="14"/>
      <c r="BS748" s="13"/>
      <c r="BT748" s="13"/>
      <c r="BU748" s="14"/>
      <c r="BV748" s="15" cm="1">
        <f t="array" ref="BV748">SUMPRODUCT((B748:BU748="X") * TIME(0, 20, 0))</f>
        <v>0</v>
      </c>
    </row>
    <row r="749" spans="1:78" x14ac:dyDescent="0.25">
      <c r="A749" s="4">
        <v>45597</v>
      </c>
      <c r="B749" s="87">
        <v>0.29166666666666669</v>
      </c>
      <c r="C749" s="88"/>
      <c r="D749" s="88"/>
      <c r="E749" s="87">
        <v>0.33333333333333298</v>
      </c>
      <c r="F749" s="88"/>
      <c r="G749" s="88"/>
      <c r="H749" s="87">
        <v>0.375</v>
      </c>
      <c r="I749" s="88"/>
      <c r="J749" s="88"/>
      <c r="K749" s="87">
        <v>0.41666666666666702</v>
      </c>
      <c r="L749" s="88"/>
      <c r="M749" s="88"/>
      <c r="N749" s="87">
        <v>0.45833333333333298</v>
      </c>
      <c r="O749" s="88"/>
      <c r="P749" s="88"/>
      <c r="Q749" s="87">
        <v>0.5</v>
      </c>
      <c r="R749" s="88"/>
      <c r="S749" s="88"/>
      <c r="T749" s="87">
        <v>0.54166666666666696</v>
      </c>
      <c r="U749" s="88"/>
      <c r="V749" s="88"/>
      <c r="W749" s="87">
        <v>0.58333333333333304</v>
      </c>
      <c r="X749" s="88"/>
      <c r="Y749" s="88"/>
      <c r="Z749" s="87">
        <v>0.625</v>
      </c>
      <c r="AA749" s="88"/>
      <c r="AB749" s="88"/>
      <c r="AC749" s="87">
        <v>0.66666666666666696</v>
      </c>
      <c r="AD749" s="88"/>
      <c r="AE749" s="88"/>
      <c r="AF749" s="87">
        <v>0.70833333333333004</v>
      </c>
      <c r="AG749" s="88"/>
      <c r="AH749" s="88"/>
      <c r="AI749" s="87">
        <v>0.749999999999997</v>
      </c>
      <c r="AJ749" s="88"/>
      <c r="AK749" s="88"/>
      <c r="AL749" s="87">
        <v>0.79166666666666297</v>
      </c>
      <c r="AM749" s="88"/>
      <c r="AN749" s="88"/>
      <c r="AO749" s="87">
        <v>0.83333333333333004</v>
      </c>
      <c r="AP749" s="88"/>
      <c r="AQ749" s="88"/>
      <c r="AR749" s="87">
        <v>0.874999999999997</v>
      </c>
      <c r="AS749" s="88"/>
      <c r="AT749" s="88"/>
      <c r="AU749" s="87">
        <v>0.91666666666666297</v>
      </c>
      <c r="AV749" s="88"/>
      <c r="AW749" s="88"/>
      <c r="AX749" s="87">
        <v>0.95833333333333004</v>
      </c>
      <c r="AY749" s="88"/>
      <c r="AZ749" s="88"/>
      <c r="BA749" s="87">
        <v>0.999999999999997</v>
      </c>
      <c r="BB749" s="88"/>
      <c r="BC749" s="88"/>
      <c r="BD749" s="87">
        <v>1.0416666666666601</v>
      </c>
      <c r="BE749" s="88"/>
      <c r="BF749" s="88"/>
      <c r="BG749" s="87">
        <v>1.0833333333333299</v>
      </c>
      <c r="BH749" s="88"/>
      <c r="BI749" s="88"/>
      <c r="BJ749" s="87">
        <v>1.125</v>
      </c>
      <c r="BK749" s="88"/>
      <c r="BL749" s="88"/>
      <c r="BM749" s="87">
        <v>1.1666666666666601</v>
      </c>
      <c r="BN749" s="88"/>
      <c r="BO749" s="88"/>
      <c r="BP749" s="87">
        <v>1.2083333333333299</v>
      </c>
      <c r="BQ749" s="88"/>
      <c r="BR749" s="88"/>
      <c r="BS749" s="87">
        <v>1.25</v>
      </c>
      <c r="BT749" s="88"/>
      <c r="BU749" s="88"/>
      <c r="BV749" s="1" t="s">
        <v>0</v>
      </c>
    </row>
    <row r="750" spans="1:78" x14ac:dyDescent="0.25">
      <c r="A750" s="5" t="s">
        <v>32</v>
      </c>
      <c r="B750" s="7"/>
      <c r="C750" s="7"/>
      <c r="D750" s="8"/>
      <c r="E750" s="7"/>
      <c r="F750" s="7"/>
      <c r="G750" s="8"/>
      <c r="H750" s="7"/>
      <c r="I750" s="7"/>
      <c r="J750" s="8"/>
      <c r="K750" s="7"/>
      <c r="L750" s="7"/>
      <c r="M750" s="8"/>
      <c r="N750" s="7"/>
      <c r="O750" s="7"/>
      <c r="P750" s="8"/>
      <c r="Q750" s="7"/>
      <c r="R750" s="7"/>
      <c r="S750" s="8"/>
      <c r="T750" s="7"/>
      <c r="U750" s="7"/>
      <c r="V750" s="8"/>
      <c r="W750" s="7"/>
      <c r="X750" s="7"/>
      <c r="Y750" s="8"/>
      <c r="Z750" s="7"/>
      <c r="AA750" s="7"/>
      <c r="AB750" s="8"/>
      <c r="AC750" s="7"/>
      <c r="AD750" s="7"/>
      <c r="AE750" s="8"/>
      <c r="AF750" s="7"/>
      <c r="AG750" s="7"/>
      <c r="AH750" s="8"/>
      <c r="AI750" s="7"/>
      <c r="AJ750" s="7"/>
      <c r="AK750" s="8"/>
      <c r="AL750" s="7"/>
      <c r="AM750" s="7"/>
      <c r="AN750" s="8"/>
      <c r="AO750" s="7"/>
      <c r="AP750" s="7"/>
      <c r="AQ750" s="8"/>
      <c r="AR750" s="7"/>
      <c r="AS750" s="7"/>
      <c r="AT750" s="8" t="s">
        <v>33</v>
      </c>
      <c r="AU750" s="7" t="s">
        <v>33</v>
      </c>
      <c r="AV750" s="7" t="s">
        <v>33</v>
      </c>
      <c r="AW750" s="8" t="s">
        <v>33</v>
      </c>
      <c r="AX750" s="7" t="s">
        <v>33</v>
      </c>
      <c r="AY750" s="7" t="s">
        <v>33</v>
      </c>
      <c r="AZ750" s="8" t="s">
        <v>33</v>
      </c>
      <c r="BA750" s="7" t="s">
        <v>33</v>
      </c>
      <c r="BB750" s="7" t="s">
        <v>33</v>
      </c>
      <c r="BC750" s="8"/>
      <c r="BD750" s="7"/>
      <c r="BE750" s="7"/>
      <c r="BF750" s="8"/>
      <c r="BG750" s="7"/>
      <c r="BH750" s="7"/>
      <c r="BI750" s="8"/>
      <c r="BJ750" s="7" t="s">
        <v>33</v>
      </c>
      <c r="BK750" s="7" t="s">
        <v>33</v>
      </c>
      <c r="BL750" s="8" t="s">
        <v>33</v>
      </c>
      <c r="BM750" s="7" t="s">
        <v>33</v>
      </c>
      <c r="BN750" s="7" t="s">
        <v>33</v>
      </c>
      <c r="BO750" s="8"/>
      <c r="BP750" s="7"/>
      <c r="BQ750" s="7"/>
      <c r="BR750" s="8"/>
      <c r="BS750" s="7"/>
      <c r="BT750" s="7"/>
      <c r="BU750" s="8"/>
      <c r="BV750" s="9" cm="1">
        <f t="array" ref="BV750">SUMPRODUCT((B750:BU750="X") * TIME(0, 20, 0))</f>
        <v>0.1944444444444445</v>
      </c>
    </row>
    <row r="751" spans="1:78" x14ac:dyDescent="0.25">
      <c r="A751" s="10" t="s">
        <v>29</v>
      </c>
      <c r="AO751" s="1" t="s">
        <v>33</v>
      </c>
      <c r="AP751" s="1" t="s">
        <v>33</v>
      </c>
      <c r="AQ751" s="3" t="s">
        <v>33</v>
      </c>
      <c r="AR751" s="1" t="s">
        <v>33</v>
      </c>
      <c r="AS751" s="1" t="s">
        <v>33</v>
      </c>
      <c r="BC751" s="3" t="s">
        <v>33</v>
      </c>
      <c r="BD751" s="1" t="s">
        <v>33</v>
      </c>
      <c r="BE751" s="1" t="s">
        <v>33</v>
      </c>
      <c r="BF751" s="3" t="s">
        <v>33</v>
      </c>
      <c r="BG751" s="1" t="s">
        <v>33</v>
      </c>
      <c r="BH751" s="1" t="s">
        <v>33</v>
      </c>
      <c r="BI751" s="3" t="s">
        <v>33</v>
      </c>
      <c r="BV751" s="11" cm="1">
        <f t="array" ref="BV751">SUMPRODUCT((B751:BU751="X") * TIME(0, 20, 0))</f>
        <v>0.16666666666666671</v>
      </c>
    </row>
    <row r="752" spans="1:78" x14ac:dyDescent="0.25">
      <c r="A752" s="10" t="s">
        <v>30</v>
      </c>
      <c r="BV752" s="11" cm="1">
        <f t="array" ref="BV752">SUMPRODUCT((B752:BU752="X") * TIME(0, 20, 0))</f>
        <v>0</v>
      </c>
    </row>
    <row r="753" spans="1:74" x14ac:dyDescent="0.25">
      <c r="A753" s="12" t="s">
        <v>31</v>
      </c>
      <c r="B753" s="13"/>
      <c r="C753" s="13"/>
      <c r="D753" s="14"/>
      <c r="E753" s="13"/>
      <c r="F753" s="13"/>
      <c r="G753" s="14"/>
      <c r="H753" s="13"/>
      <c r="I753" s="13"/>
      <c r="J753" s="14"/>
      <c r="K753" s="13"/>
      <c r="L753" s="13"/>
      <c r="M753" s="14"/>
      <c r="N753" s="13"/>
      <c r="O753" s="13"/>
      <c r="P753" s="14"/>
      <c r="Q753" s="13"/>
      <c r="R753" s="13"/>
      <c r="S753" s="14"/>
      <c r="T753" s="13"/>
      <c r="U753" s="13"/>
      <c r="V753" s="14"/>
      <c r="W753" s="13"/>
      <c r="X753" s="13"/>
      <c r="Y753" s="14"/>
      <c r="Z753" s="13"/>
      <c r="AA753" s="13"/>
      <c r="AB753" s="14"/>
      <c r="AC753" s="13"/>
      <c r="AD753" s="13"/>
      <c r="AE753" s="14"/>
      <c r="AF753" s="13"/>
      <c r="AG753" s="13"/>
      <c r="AH753" s="14"/>
      <c r="AI753" s="13"/>
      <c r="AJ753" s="13"/>
      <c r="AK753" s="14"/>
      <c r="AL753" s="13"/>
      <c r="AM753" s="13"/>
      <c r="AN753" s="14"/>
      <c r="AO753" s="13"/>
      <c r="AP753" s="13"/>
      <c r="AQ753" s="14"/>
      <c r="AR753" s="13"/>
      <c r="AS753" s="13"/>
      <c r="AT753" s="14"/>
      <c r="AU753" s="13"/>
      <c r="AV753" s="13"/>
      <c r="AW753" s="14"/>
      <c r="AX753" s="13"/>
      <c r="AY753" s="13"/>
      <c r="AZ753" s="14"/>
      <c r="BA753" s="13"/>
      <c r="BB753" s="13"/>
      <c r="BC753" s="14"/>
      <c r="BD753" s="13"/>
      <c r="BE753" s="13"/>
      <c r="BF753" s="14"/>
      <c r="BG753" s="13"/>
      <c r="BH753" s="13"/>
      <c r="BI753" s="14"/>
      <c r="BJ753" s="13"/>
      <c r="BK753" s="13"/>
      <c r="BL753" s="14"/>
      <c r="BM753" s="13"/>
      <c r="BN753" s="13"/>
      <c r="BO753" s="14"/>
      <c r="BP753" s="13"/>
      <c r="BQ753" s="13"/>
      <c r="BR753" s="14"/>
      <c r="BS753" s="13"/>
      <c r="BT753" s="13"/>
      <c r="BU753" s="14"/>
      <c r="BV753" s="15" cm="1">
        <f t="array" ref="BV753">SUMPRODUCT((B753:BU753="X") * TIME(0, 20, 0))</f>
        <v>0</v>
      </c>
    </row>
    <row r="754" spans="1:74" x14ac:dyDescent="0.25">
      <c r="A754" s="4">
        <v>45598</v>
      </c>
      <c r="B754" s="87">
        <v>0.29166666666666669</v>
      </c>
      <c r="C754" s="88"/>
      <c r="D754" s="88"/>
      <c r="E754" s="87">
        <v>0.33333333333333298</v>
      </c>
      <c r="F754" s="88"/>
      <c r="G754" s="88"/>
      <c r="H754" s="87">
        <v>0.375</v>
      </c>
      <c r="I754" s="88"/>
      <c r="J754" s="88"/>
      <c r="K754" s="87">
        <v>0.41666666666666702</v>
      </c>
      <c r="L754" s="88"/>
      <c r="M754" s="88"/>
      <c r="N754" s="87">
        <v>0.45833333333333298</v>
      </c>
      <c r="O754" s="88"/>
      <c r="P754" s="88"/>
      <c r="Q754" s="87">
        <v>0.5</v>
      </c>
      <c r="R754" s="88"/>
      <c r="S754" s="88"/>
      <c r="T754" s="87">
        <v>0.54166666666666696</v>
      </c>
      <c r="U754" s="88"/>
      <c r="V754" s="88"/>
      <c r="W754" s="87">
        <v>0.58333333333333304</v>
      </c>
      <c r="X754" s="88"/>
      <c r="Y754" s="88"/>
      <c r="Z754" s="87">
        <v>0.625</v>
      </c>
      <c r="AA754" s="88"/>
      <c r="AB754" s="88"/>
      <c r="AC754" s="87">
        <v>0.66666666666666696</v>
      </c>
      <c r="AD754" s="88"/>
      <c r="AE754" s="88"/>
      <c r="AF754" s="87">
        <v>0.70833333333333004</v>
      </c>
      <c r="AG754" s="88"/>
      <c r="AH754" s="88"/>
      <c r="AI754" s="87">
        <v>0.749999999999997</v>
      </c>
      <c r="AJ754" s="88"/>
      <c r="AK754" s="88"/>
      <c r="AL754" s="87">
        <v>0.79166666666666297</v>
      </c>
      <c r="AM754" s="88"/>
      <c r="AN754" s="88"/>
      <c r="AO754" s="87">
        <v>0.83333333333333004</v>
      </c>
      <c r="AP754" s="88"/>
      <c r="AQ754" s="88"/>
      <c r="AR754" s="87">
        <v>0.874999999999997</v>
      </c>
      <c r="AS754" s="88"/>
      <c r="AT754" s="88"/>
      <c r="AU754" s="87">
        <v>0.91666666666666297</v>
      </c>
      <c r="AV754" s="88"/>
      <c r="AW754" s="88"/>
      <c r="AX754" s="87">
        <v>0.95833333333333004</v>
      </c>
      <c r="AY754" s="88"/>
      <c r="AZ754" s="88"/>
      <c r="BA754" s="87">
        <v>0.999999999999997</v>
      </c>
      <c r="BB754" s="88"/>
      <c r="BC754" s="88"/>
      <c r="BD754" s="87">
        <v>1.0416666666666601</v>
      </c>
      <c r="BE754" s="88"/>
      <c r="BF754" s="88"/>
      <c r="BG754" s="87">
        <v>1.0833333333333299</v>
      </c>
      <c r="BH754" s="88"/>
      <c r="BI754" s="88"/>
      <c r="BJ754" s="87">
        <v>1.125</v>
      </c>
      <c r="BK754" s="88"/>
      <c r="BL754" s="88"/>
      <c r="BM754" s="87">
        <v>1.1666666666666601</v>
      </c>
      <c r="BN754" s="88"/>
      <c r="BO754" s="88"/>
      <c r="BP754" s="87">
        <v>1.2083333333333299</v>
      </c>
      <c r="BQ754" s="88"/>
      <c r="BR754" s="88"/>
      <c r="BS754" s="87">
        <v>1.25</v>
      </c>
      <c r="BT754" s="88"/>
      <c r="BU754" s="88"/>
      <c r="BV754" s="1" t="s">
        <v>0</v>
      </c>
    </row>
    <row r="755" spans="1:74" x14ac:dyDescent="0.25">
      <c r="A755" s="5" t="s">
        <v>32</v>
      </c>
      <c r="B755" s="7"/>
      <c r="C755" s="7"/>
      <c r="D755" s="8"/>
      <c r="E755" s="7"/>
      <c r="F755" s="7"/>
      <c r="G755" s="8"/>
      <c r="H755" s="7"/>
      <c r="I755" s="7"/>
      <c r="J755" s="8"/>
      <c r="K755" s="7"/>
      <c r="L755" s="7"/>
      <c r="M755" s="8"/>
      <c r="N755" s="7"/>
      <c r="O755" s="7"/>
      <c r="P755" s="8"/>
      <c r="Q755" s="7"/>
      <c r="R755" s="7"/>
      <c r="S755" s="8"/>
      <c r="T755" s="7"/>
      <c r="U755" s="7"/>
      <c r="V755" s="8"/>
      <c r="W755" s="7"/>
      <c r="X755" s="7"/>
      <c r="Y755" s="8"/>
      <c r="Z755" s="7"/>
      <c r="AA755" s="7"/>
      <c r="AB755" s="8"/>
      <c r="AC755" s="7"/>
      <c r="AD755" s="7"/>
      <c r="AE755" s="8"/>
      <c r="AF755" s="7"/>
      <c r="AG755" s="7"/>
      <c r="AH755" s="8"/>
      <c r="AI755" s="7"/>
      <c r="AJ755" s="7"/>
      <c r="AK755" s="8"/>
      <c r="AL755" s="7" t="s">
        <v>33</v>
      </c>
      <c r="AM755" s="7" t="s">
        <v>33</v>
      </c>
      <c r="AN755" s="8" t="s">
        <v>33</v>
      </c>
      <c r="AO755" s="7" t="s">
        <v>33</v>
      </c>
      <c r="AP755" s="7" t="s">
        <v>33</v>
      </c>
      <c r="AQ755" s="8"/>
      <c r="AR755" s="7"/>
      <c r="AS755" s="7"/>
      <c r="AT755" s="8"/>
      <c r="AU755" s="7"/>
      <c r="AV755" s="7"/>
      <c r="AW755" s="8"/>
      <c r="AX755" s="7"/>
      <c r="AY755" s="7"/>
      <c r="AZ755" s="8"/>
      <c r="BA755" s="7"/>
      <c r="BB755" s="7"/>
      <c r="BC755" s="8"/>
      <c r="BD755" s="7"/>
      <c r="BE755" s="7"/>
      <c r="BF755" s="8"/>
      <c r="BG755" s="7"/>
      <c r="BH755" s="7"/>
      <c r="BI755" s="8"/>
      <c r="BJ755" s="7"/>
      <c r="BK755" s="7"/>
      <c r="BL755" s="8"/>
      <c r="BM755" s="7"/>
      <c r="BN755" s="7"/>
      <c r="BO755" s="8"/>
      <c r="BP755" s="7"/>
      <c r="BQ755" s="7"/>
      <c r="BR755" s="8"/>
      <c r="BS755" s="7"/>
      <c r="BT755" s="7"/>
      <c r="BU755" s="8"/>
      <c r="BV755" s="9" cm="1">
        <f t="array" ref="BV755">SUMPRODUCT((B755:BU755="X") * TIME(0, 20, 0))</f>
        <v>6.9444444444444448E-2</v>
      </c>
    </row>
    <row r="756" spans="1:74" x14ac:dyDescent="0.25">
      <c r="A756" s="10" t="s">
        <v>29</v>
      </c>
      <c r="AQ756" s="3" t="s">
        <v>33</v>
      </c>
      <c r="AR756" s="1" t="s">
        <v>33</v>
      </c>
      <c r="AS756" s="1" t="s">
        <v>33</v>
      </c>
      <c r="AY756" s="1" t="s">
        <v>33</v>
      </c>
      <c r="AZ756" s="3" t="s">
        <v>33</v>
      </c>
      <c r="BA756" s="1" t="s">
        <v>33</v>
      </c>
      <c r="BF756" s="3" t="s">
        <v>33</v>
      </c>
      <c r="BG756" s="1" t="s">
        <v>33</v>
      </c>
      <c r="BH756" s="1" t="s">
        <v>33</v>
      </c>
      <c r="BI756" s="3" t="s">
        <v>33</v>
      </c>
      <c r="BV756" s="11" cm="1">
        <f t="array" ref="BV756">SUMPRODUCT((B756:BU756="X") * TIME(0, 20, 0))</f>
        <v>0.13888888888888892</v>
      </c>
    </row>
    <row r="757" spans="1:74" x14ac:dyDescent="0.25">
      <c r="A757" s="10" t="s">
        <v>30</v>
      </c>
      <c r="AT757" s="3" t="s">
        <v>33</v>
      </c>
      <c r="AU757" s="1" t="s">
        <v>33</v>
      </c>
      <c r="AV757" s="1" t="s">
        <v>33</v>
      </c>
      <c r="AW757" s="3" t="s">
        <v>33</v>
      </c>
      <c r="AX757" s="1" t="s">
        <v>33</v>
      </c>
      <c r="BV757" s="11" cm="1">
        <f t="array" ref="BV757">SUMPRODUCT((B757:BU757="X") * TIME(0, 20, 0))</f>
        <v>6.9444444444444448E-2</v>
      </c>
    </row>
    <row r="758" spans="1:74" x14ac:dyDescent="0.25">
      <c r="A758" s="12" t="s">
        <v>31</v>
      </c>
      <c r="B758" s="13"/>
      <c r="C758" s="13"/>
      <c r="D758" s="14"/>
      <c r="E758" s="13"/>
      <c r="F758" s="13"/>
      <c r="G758" s="14"/>
      <c r="H758" s="13"/>
      <c r="I758" s="13"/>
      <c r="J758" s="14"/>
      <c r="K758" s="13"/>
      <c r="L758" s="13"/>
      <c r="M758" s="14"/>
      <c r="N758" s="13"/>
      <c r="O758" s="13"/>
      <c r="P758" s="14"/>
      <c r="Q758" s="13"/>
      <c r="R758" s="13"/>
      <c r="S758" s="14"/>
      <c r="T758" s="13"/>
      <c r="U758" s="13"/>
      <c r="V758" s="14"/>
      <c r="W758" s="13"/>
      <c r="X758" s="13"/>
      <c r="Y758" s="14"/>
      <c r="Z758" s="13"/>
      <c r="AA758" s="13"/>
      <c r="AB758" s="14"/>
      <c r="AC758" s="13"/>
      <c r="AD758" s="13"/>
      <c r="AE758" s="14"/>
      <c r="AF758" s="13"/>
      <c r="AG758" s="13"/>
      <c r="AH758" s="14"/>
      <c r="AI758" s="13"/>
      <c r="AJ758" s="13"/>
      <c r="AK758" s="14"/>
      <c r="AL758" s="13"/>
      <c r="AM758" s="13"/>
      <c r="AN758" s="14"/>
      <c r="AO758" s="13"/>
      <c r="AP758" s="13"/>
      <c r="AQ758" s="14"/>
      <c r="AR758" s="13"/>
      <c r="AS758" s="13"/>
      <c r="AT758" s="14"/>
      <c r="AU758" s="13"/>
      <c r="AV758" s="13"/>
      <c r="AW758" s="14"/>
      <c r="AX758" s="13"/>
      <c r="AY758" s="13"/>
      <c r="AZ758" s="14"/>
      <c r="BA758" s="13"/>
      <c r="BB758" s="13" t="s">
        <v>33</v>
      </c>
      <c r="BC758" s="14" t="s">
        <v>33</v>
      </c>
      <c r="BD758" s="13" t="s">
        <v>33</v>
      </c>
      <c r="BE758" s="13" t="s">
        <v>33</v>
      </c>
      <c r="BF758" s="14"/>
      <c r="BG758" s="13"/>
      <c r="BH758" s="13"/>
      <c r="BI758" s="14"/>
      <c r="BJ758" s="13"/>
      <c r="BK758" s="13"/>
      <c r="BL758" s="14"/>
      <c r="BM758" s="13"/>
      <c r="BN758" s="13"/>
      <c r="BO758" s="14"/>
      <c r="BP758" s="13"/>
      <c r="BQ758" s="13"/>
      <c r="BR758" s="14"/>
      <c r="BS758" s="13"/>
      <c r="BT758" s="13"/>
      <c r="BU758" s="14"/>
      <c r="BV758" s="15" cm="1">
        <f t="array" ref="BV758">SUMPRODUCT((B758:BU758="X") * TIME(0, 20, 0))</f>
        <v>5.5555555555555552E-2</v>
      </c>
    </row>
    <row r="759" spans="1:74" x14ac:dyDescent="0.25">
      <c r="A759" s="4">
        <v>45599</v>
      </c>
      <c r="B759" s="87">
        <v>0.29166666666666669</v>
      </c>
      <c r="C759" s="88"/>
      <c r="D759" s="88"/>
      <c r="E759" s="87">
        <v>0.33333333333333298</v>
      </c>
      <c r="F759" s="88"/>
      <c r="G759" s="88"/>
      <c r="H759" s="87">
        <v>0.375</v>
      </c>
      <c r="I759" s="88"/>
      <c r="J759" s="88"/>
      <c r="K759" s="87">
        <v>0.41666666666666702</v>
      </c>
      <c r="L759" s="88"/>
      <c r="M759" s="88"/>
      <c r="N759" s="87">
        <v>0.45833333333333298</v>
      </c>
      <c r="O759" s="88"/>
      <c r="P759" s="88"/>
      <c r="Q759" s="87">
        <v>0.5</v>
      </c>
      <c r="R759" s="88"/>
      <c r="S759" s="88"/>
      <c r="T759" s="87">
        <v>0.54166666666666696</v>
      </c>
      <c r="U759" s="88"/>
      <c r="V759" s="88"/>
      <c r="W759" s="87">
        <v>0.58333333333333304</v>
      </c>
      <c r="X759" s="88"/>
      <c r="Y759" s="88"/>
      <c r="Z759" s="87">
        <v>0.625</v>
      </c>
      <c r="AA759" s="88"/>
      <c r="AB759" s="88"/>
      <c r="AC759" s="87">
        <v>0.66666666666666696</v>
      </c>
      <c r="AD759" s="88"/>
      <c r="AE759" s="88"/>
      <c r="AF759" s="87">
        <v>0.70833333333333004</v>
      </c>
      <c r="AG759" s="88"/>
      <c r="AH759" s="88"/>
      <c r="AI759" s="87">
        <v>0.749999999999997</v>
      </c>
      <c r="AJ759" s="88"/>
      <c r="AK759" s="88"/>
      <c r="AL759" s="87">
        <v>0.79166666666666297</v>
      </c>
      <c r="AM759" s="88"/>
      <c r="AN759" s="88"/>
      <c r="AO759" s="87">
        <v>0.83333333333333004</v>
      </c>
      <c r="AP759" s="88"/>
      <c r="AQ759" s="88"/>
      <c r="AR759" s="87">
        <v>0.874999999999997</v>
      </c>
      <c r="AS759" s="88"/>
      <c r="AT759" s="88"/>
      <c r="AU759" s="87">
        <v>0.91666666666666297</v>
      </c>
      <c r="AV759" s="88"/>
      <c r="AW759" s="88"/>
      <c r="AX759" s="87">
        <v>0.95833333333333004</v>
      </c>
      <c r="AY759" s="88"/>
      <c r="AZ759" s="88"/>
      <c r="BA759" s="87">
        <v>0.999999999999997</v>
      </c>
      <c r="BB759" s="88"/>
      <c r="BC759" s="88"/>
      <c r="BD759" s="87">
        <v>1.0416666666666601</v>
      </c>
      <c r="BE759" s="88"/>
      <c r="BF759" s="88"/>
      <c r="BG759" s="87">
        <v>1.0833333333333299</v>
      </c>
      <c r="BH759" s="88"/>
      <c r="BI759" s="88"/>
      <c r="BJ759" s="87">
        <v>1.125</v>
      </c>
      <c r="BK759" s="88"/>
      <c r="BL759" s="88"/>
      <c r="BM759" s="87">
        <v>1.1666666666666601</v>
      </c>
      <c r="BN759" s="88"/>
      <c r="BO759" s="88"/>
      <c r="BP759" s="87">
        <v>1.2083333333333299</v>
      </c>
      <c r="BQ759" s="88"/>
      <c r="BR759" s="88"/>
      <c r="BS759" s="87">
        <v>1.25</v>
      </c>
      <c r="BT759" s="88"/>
      <c r="BU759" s="88"/>
      <c r="BV759" s="1" t="s">
        <v>0</v>
      </c>
    </row>
    <row r="760" spans="1:74" x14ac:dyDescent="0.25">
      <c r="A760" s="5" t="s">
        <v>32</v>
      </c>
      <c r="B760" s="7"/>
      <c r="C760" s="7"/>
      <c r="D760" s="8"/>
      <c r="E760" s="7"/>
      <c r="F760" s="7"/>
      <c r="G760" s="8"/>
      <c r="H760" s="7"/>
      <c r="I760" s="7"/>
      <c r="J760" s="8"/>
      <c r="K760" s="7"/>
      <c r="L760" s="7"/>
      <c r="M760" s="8"/>
      <c r="N760" s="7"/>
      <c r="O760" s="7"/>
      <c r="P760" s="8"/>
      <c r="Q760" s="7"/>
      <c r="R760" s="7"/>
      <c r="S760" s="8"/>
      <c r="T760" s="7"/>
      <c r="U760" s="7"/>
      <c r="V760" s="8"/>
      <c r="W760" s="7"/>
      <c r="X760" s="7"/>
      <c r="Y760" s="8"/>
      <c r="Z760" s="7"/>
      <c r="AA760" s="7"/>
      <c r="AB760" s="8"/>
      <c r="AC760" s="7"/>
      <c r="AD760" s="7"/>
      <c r="AE760" s="8"/>
      <c r="AF760" s="7"/>
      <c r="AG760" s="7"/>
      <c r="AH760" s="8"/>
      <c r="AI760" s="7"/>
      <c r="AJ760" s="7"/>
      <c r="AK760" s="8"/>
      <c r="AL760" s="7"/>
      <c r="AM760" s="7"/>
      <c r="AN760" s="8"/>
      <c r="AO760" s="7" t="s">
        <v>33</v>
      </c>
      <c r="AP760" s="7" t="s">
        <v>33</v>
      </c>
      <c r="AQ760" s="8" t="s">
        <v>33</v>
      </c>
      <c r="AR760" s="7" t="s">
        <v>33</v>
      </c>
      <c r="AS760" s="7"/>
      <c r="AT760" s="8"/>
      <c r="AU760" s="7"/>
      <c r="AV760" s="7"/>
      <c r="AW760" s="8"/>
      <c r="AX760" s="7"/>
      <c r="AY760" s="7"/>
      <c r="AZ760" s="8"/>
      <c r="BA760" s="7"/>
      <c r="BB760" s="7"/>
      <c r="BC760" s="8"/>
      <c r="BD760" s="7"/>
      <c r="BE760" s="7"/>
      <c r="BF760" s="8"/>
      <c r="BG760" s="7"/>
      <c r="BH760" s="7"/>
      <c r="BI760" s="8"/>
      <c r="BJ760" s="7"/>
      <c r="BK760" s="7"/>
      <c r="BL760" s="8"/>
      <c r="BM760" s="7"/>
      <c r="BN760" s="7"/>
      <c r="BO760" s="8"/>
      <c r="BP760" s="7"/>
      <c r="BQ760" s="7"/>
      <c r="BR760" s="8"/>
      <c r="BS760" s="7"/>
      <c r="BT760" s="7"/>
      <c r="BU760" s="8"/>
      <c r="BV760" s="9" cm="1">
        <f t="array" ref="BV760">SUMPRODUCT((B760:BU760="X") * TIME(0, 20, 0))</f>
        <v>5.5555555555555552E-2</v>
      </c>
    </row>
    <row r="761" spans="1:74" x14ac:dyDescent="0.25">
      <c r="A761" s="10" t="s">
        <v>29</v>
      </c>
      <c r="AS761" s="1" t="s">
        <v>33</v>
      </c>
      <c r="AT761" s="3" t="s">
        <v>33</v>
      </c>
      <c r="AU761" s="1" t="s">
        <v>33</v>
      </c>
      <c r="AV761" s="1" t="s">
        <v>33</v>
      </c>
      <c r="AW761" s="3" t="s">
        <v>33</v>
      </c>
      <c r="BC761" s="3" t="s">
        <v>33</v>
      </c>
      <c r="BD761" s="1" t="s">
        <v>33</v>
      </c>
      <c r="BE761" s="1" t="s">
        <v>33</v>
      </c>
      <c r="BV761" s="11" cm="1">
        <f t="array" ref="BV761">SUMPRODUCT((B761:BU761="X") * TIME(0, 20, 0))</f>
        <v>0.11111111111111113</v>
      </c>
    </row>
    <row r="762" spans="1:74" x14ac:dyDescent="0.25">
      <c r="A762" s="10" t="s">
        <v>30</v>
      </c>
      <c r="AX762" s="1" t="s">
        <v>33</v>
      </c>
      <c r="AY762" s="1" t="s">
        <v>33</v>
      </c>
      <c r="AZ762" s="3" t="s">
        <v>33</v>
      </c>
      <c r="BA762" s="1" t="s">
        <v>33</v>
      </c>
      <c r="BB762" s="1" t="s">
        <v>33</v>
      </c>
      <c r="BF762" s="3" t="s">
        <v>33</v>
      </c>
      <c r="BG762" s="1" t="s">
        <v>33</v>
      </c>
      <c r="BH762" s="1" t="s">
        <v>33</v>
      </c>
      <c r="BK762" s="1" t="s">
        <v>33</v>
      </c>
      <c r="BL762" s="3" t="s">
        <v>33</v>
      </c>
      <c r="BM762" s="1" t="s">
        <v>33</v>
      </c>
      <c r="BO762" s="3" t="s">
        <v>33</v>
      </c>
      <c r="BP762" s="1" t="s">
        <v>33</v>
      </c>
      <c r="BQ762" s="1" t="s">
        <v>33</v>
      </c>
      <c r="BV762" s="11" cm="1">
        <f t="array" ref="BV762">SUMPRODUCT((B762:BU762="X") * TIME(0, 20, 0))</f>
        <v>0.1944444444444445</v>
      </c>
    </row>
    <row r="763" spans="1:74" x14ac:dyDescent="0.25">
      <c r="A763" s="12" t="s">
        <v>31</v>
      </c>
      <c r="B763" s="13"/>
      <c r="C763" s="13"/>
      <c r="D763" s="14"/>
      <c r="E763" s="13"/>
      <c r="F763" s="13"/>
      <c r="G763" s="14"/>
      <c r="H763" s="13"/>
      <c r="I763" s="13"/>
      <c r="J763" s="14"/>
      <c r="K763" s="13"/>
      <c r="L763" s="13"/>
      <c r="M763" s="14"/>
      <c r="N763" s="13"/>
      <c r="O763" s="13"/>
      <c r="P763" s="14"/>
      <c r="Q763" s="13"/>
      <c r="R763" s="13"/>
      <c r="S763" s="14"/>
      <c r="T763" s="13"/>
      <c r="U763" s="13"/>
      <c r="V763" s="14"/>
      <c r="W763" s="13"/>
      <c r="X763" s="13"/>
      <c r="Y763" s="14"/>
      <c r="Z763" s="13"/>
      <c r="AA763" s="13"/>
      <c r="AB763" s="14"/>
      <c r="AC763" s="13"/>
      <c r="AD763" s="13"/>
      <c r="AE763" s="14"/>
      <c r="AF763" s="13"/>
      <c r="AG763" s="13"/>
      <c r="AH763" s="14"/>
      <c r="AI763" s="13"/>
      <c r="AJ763" s="13"/>
      <c r="AK763" s="14"/>
      <c r="AL763" s="13"/>
      <c r="AM763" s="13"/>
      <c r="AN763" s="14"/>
      <c r="AO763" s="13"/>
      <c r="AP763" s="13"/>
      <c r="AQ763" s="14"/>
      <c r="AR763" s="13"/>
      <c r="AS763" s="13"/>
      <c r="AT763" s="14"/>
      <c r="AU763" s="13"/>
      <c r="AV763" s="13"/>
      <c r="AW763" s="14"/>
      <c r="AX763" s="13"/>
      <c r="AY763" s="13"/>
      <c r="AZ763" s="14"/>
      <c r="BA763" s="13"/>
      <c r="BB763" s="13"/>
      <c r="BC763" s="14"/>
      <c r="BD763" s="13"/>
      <c r="BE763" s="13"/>
      <c r="BF763" s="14"/>
      <c r="BG763" s="13"/>
      <c r="BH763" s="13"/>
      <c r="BI763" s="14" t="s">
        <v>33</v>
      </c>
      <c r="BJ763" s="13" t="s">
        <v>33</v>
      </c>
      <c r="BK763" s="13"/>
      <c r="BL763" s="14"/>
      <c r="BM763" s="13"/>
      <c r="BN763" s="13" t="s">
        <v>33</v>
      </c>
      <c r="BO763" s="14"/>
      <c r="BP763" s="13"/>
      <c r="BQ763" s="13"/>
      <c r="BR763" s="14"/>
      <c r="BS763" s="13"/>
      <c r="BT763" s="13"/>
      <c r="BU763" s="14"/>
      <c r="BV763" s="15" cm="1">
        <f t="array" ref="BV763">SUMPRODUCT((B763:BU763="X") * TIME(0, 20, 0))</f>
        <v>4.1666666666666664E-2</v>
      </c>
    </row>
    <row r="764" spans="1:74" x14ac:dyDescent="0.25">
      <c r="A764" s="4">
        <v>45600</v>
      </c>
      <c r="B764" s="87">
        <v>0.29166666666666669</v>
      </c>
      <c r="C764" s="88"/>
      <c r="D764" s="88"/>
      <c r="E764" s="87">
        <v>0.33333333333333298</v>
      </c>
      <c r="F764" s="88"/>
      <c r="G764" s="88"/>
      <c r="H764" s="87">
        <v>0.375</v>
      </c>
      <c r="I764" s="88"/>
      <c r="J764" s="88"/>
      <c r="K764" s="87">
        <v>0.41666666666666702</v>
      </c>
      <c r="L764" s="88"/>
      <c r="M764" s="88"/>
      <c r="N764" s="87">
        <v>0.45833333333333298</v>
      </c>
      <c r="O764" s="88"/>
      <c r="P764" s="88"/>
      <c r="Q764" s="87">
        <v>0.5</v>
      </c>
      <c r="R764" s="88"/>
      <c r="S764" s="88"/>
      <c r="T764" s="87">
        <v>0.54166666666666696</v>
      </c>
      <c r="U764" s="88"/>
      <c r="V764" s="88"/>
      <c r="W764" s="87">
        <v>0.58333333333333304</v>
      </c>
      <c r="X764" s="88"/>
      <c r="Y764" s="88"/>
      <c r="Z764" s="87">
        <v>0.625</v>
      </c>
      <c r="AA764" s="88"/>
      <c r="AB764" s="88"/>
      <c r="AC764" s="87">
        <v>0.66666666666666696</v>
      </c>
      <c r="AD764" s="88"/>
      <c r="AE764" s="88"/>
      <c r="AF764" s="87">
        <v>0.70833333333333004</v>
      </c>
      <c r="AG764" s="88"/>
      <c r="AH764" s="88"/>
      <c r="AI764" s="87">
        <v>0.749999999999997</v>
      </c>
      <c r="AJ764" s="88"/>
      <c r="AK764" s="88"/>
      <c r="AL764" s="87">
        <v>0.79166666666666297</v>
      </c>
      <c r="AM764" s="88"/>
      <c r="AN764" s="88"/>
      <c r="AO764" s="87">
        <v>0.83333333333333004</v>
      </c>
      <c r="AP764" s="88"/>
      <c r="AQ764" s="88"/>
      <c r="AR764" s="87">
        <v>0.874999999999997</v>
      </c>
      <c r="AS764" s="88"/>
      <c r="AT764" s="88"/>
      <c r="AU764" s="87">
        <v>0.91666666666666297</v>
      </c>
      <c r="AV764" s="88"/>
      <c r="AW764" s="88"/>
      <c r="AX764" s="87">
        <v>0.95833333333333004</v>
      </c>
      <c r="AY764" s="88"/>
      <c r="AZ764" s="88"/>
      <c r="BA764" s="87">
        <v>0.999999999999997</v>
      </c>
      <c r="BB764" s="88"/>
      <c r="BC764" s="88"/>
      <c r="BD764" s="87">
        <v>1.0416666666666601</v>
      </c>
      <c r="BE764" s="88"/>
      <c r="BF764" s="88"/>
      <c r="BG764" s="87">
        <v>1.0833333333333299</v>
      </c>
      <c r="BH764" s="88"/>
      <c r="BI764" s="88"/>
      <c r="BJ764" s="87">
        <v>1.125</v>
      </c>
      <c r="BK764" s="88"/>
      <c r="BL764" s="88"/>
      <c r="BM764" s="87">
        <v>1.1666666666666601</v>
      </c>
      <c r="BN764" s="88"/>
      <c r="BO764" s="88"/>
      <c r="BP764" s="87">
        <v>1.2083333333333299</v>
      </c>
      <c r="BQ764" s="88"/>
      <c r="BR764" s="88"/>
      <c r="BS764" s="87">
        <v>1.25</v>
      </c>
      <c r="BT764" s="88"/>
      <c r="BU764" s="88"/>
      <c r="BV764" s="1" t="s">
        <v>0</v>
      </c>
    </row>
    <row r="765" spans="1:74" x14ac:dyDescent="0.25">
      <c r="A765" s="5" t="s">
        <v>32</v>
      </c>
      <c r="B765" s="7"/>
      <c r="C765" s="7"/>
      <c r="D765" s="8"/>
      <c r="E765" s="7"/>
      <c r="F765" s="7"/>
      <c r="G765" s="8"/>
      <c r="H765" s="7"/>
      <c r="I765" s="7"/>
      <c r="J765" s="8"/>
      <c r="K765" s="7"/>
      <c r="L765" s="7"/>
      <c r="M765" s="8"/>
      <c r="N765" s="7"/>
      <c r="O765" s="7"/>
      <c r="P765" s="8"/>
      <c r="Q765" s="7"/>
      <c r="R765" s="7"/>
      <c r="S765" s="8"/>
      <c r="T765" s="7"/>
      <c r="U765" s="7"/>
      <c r="V765" s="8"/>
      <c r="W765" s="7"/>
      <c r="X765" s="7"/>
      <c r="Y765" s="8"/>
      <c r="Z765" s="7"/>
      <c r="AA765" s="7"/>
      <c r="AB765" s="8"/>
      <c r="AC765" s="7"/>
      <c r="AD765" s="7"/>
      <c r="AE765" s="8"/>
      <c r="AF765" s="7"/>
      <c r="AG765" s="7"/>
      <c r="AH765" s="8"/>
      <c r="AI765" s="7"/>
      <c r="AJ765" s="7"/>
      <c r="AK765" s="8"/>
      <c r="AL765" s="7" t="s">
        <v>33</v>
      </c>
      <c r="AM765" s="7" t="s">
        <v>33</v>
      </c>
      <c r="AN765" s="8" t="s">
        <v>33</v>
      </c>
      <c r="AO765" s="7" t="s">
        <v>33</v>
      </c>
      <c r="AP765" s="7" t="s">
        <v>33</v>
      </c>
      <c r="AQ765" s="8" t="s">
        <v>33</v>
      </c>
      <c r="AR765" s="7"/>
      <c r="AS765" s="7"/>
      <c r="AT765" s="8"/>
      <c r="AU765" s="7"/>
      <c r="AV765" s="7"/>
      <c r="AW765" s="8"/>
      <c r="AX765" s="7"/>
      <c r="AY765" s="7"/>
      <c r="AZ765" s="8"/>
      <c r="BA765" s="7" t="s">
        <v>33</v>
      </c>
      <c r="BB765" s="7" t="s">
        <v>33</v>
      </c>
      <c r="BC765" s="8" t="s">
        <v>33</v>
      </c>
      <c r="BD765" s="7"/>
      <c r="BE765" s="7"/>
      <c r="BF765" s="8" t="s">
        <v>33</v>
      </c>
      <c r="BG765" s="7" t="s">
        <v>33</v>
      </c>
      <c r="BH765" s="7" t="s">
        <v>33</v>
      </c>
      <c r="BI765" s="8"/>
      <c r="BJ765" s="7"/>
      <c r="BK765" s="7"/>
      <c r="BL765" s="8"/>
      <c r="BM765" s="7"/>
      <c r="BN765" s="7"/>
      <c r="BO765" s="8"/>
      <c r="BP765" s="7"/>
      <c r="BQ765" s="7"/>
      <c r="BR765" s="8"/>
      <c r="BS765" s="7"/>
      <c r="BT765" s="7"/>
      <c r="BU765" s="8"/>
      <c r="BV765" s="9" cm="1">
        <f t="array" ref="BV765">SUMPRODUCT((B765:BU765="X") * TIME(0, 20, 0))</f>
        <v>0.16666666666666671</v>
      </c>
    </row>
    <row r="766" spans="1:74" x14ac:dyDescent="0.25">
      <c r="A766" s="10" t="s">
        <v>29</v>
      </c>
      <c r="BV766" s="11" cm="1">
        <f t="array" ref="BV766">SUMPRODUCT((B766:BU766="X") * TIME(0, 20, 0))</f>
        <v>0</v>
      </c>
    </row>
    <row r="767" spans="1:74" x14ac:dyDescent="0.25">
      <c r="A767" s="10" t="s">
        <v>30</v>
      </c>
      <c r="AR767" s="1" t="s">
        <v>33</v>
      </c>
      <c r="AS767" s="1" t="s">
        <v>33</v>
      </c>
      <c r="AT767" s="3" t="s">
        <v>33</v>
      </c>
      <c r="AU767" s="1" t="s">
        <v>33</v>
      </c>
      <c r="AV767" s="1" t="s">
        <v>33</v>
      </c>
      <c r="AW767" s="3" t="s">
        <v>33</v>
      </c>
      <c r="AX767" s="1" t="s">
        <v>33</v>
      </c>
      <c r="AY767" s="1" t="s">
        <v>33</v>
      </c>
      <c r="AZ767" s="3" t="s">
        <v>33</v>
      </c>
      <c r="BN767" s="1" t="s">
        <v>33</v>
      </c>
      <c r="BO767" s="3" t="s">
        <v>33</v>
      </c>
      <c r="BP767" s="1" t="s">
        <v>33</v>
      </c>
      <c r="BQ767" s="1" t="s">
        <v>33</v>
      </c>
      <c r="BV767" s="11" cm="1">
        <f t="array" ref="BV767">SUMPRODUCT((B767:BU767="X") * TIME(0, 20, 0))</f>
        <v>0.18055555555555561</v>
      </c>
    </row>
    <row r="768" spans="1:74" x14ac:dyDescent="0.25">
      <c r="A768" s="12" t="s">
        <v>31</v>
      </c>
      <c r="B768" s="13"/>
      <c r="C768" s="13"/>
      <c r="D768" s="14"/>
      <c r="E768" s="13"/>
      <c r="F768" s="13"/>
      <c r="G768" s="14"/>
      <c r="H768" s="13"/>
      <c r="I768" s="13"/>
      <c r="J768" s="14"/>
      <c r="K768" s="13"/>
      <c r="L768" s="13"/>
      <c r="M768" s="14"/>
      <c r="N768" s="13"/>
      <c r="O768" s="13"/>
      <c r="P768" s="14"/>
      <c r="Q768" s="13"/>
      <c r="R768" s="13"/>
      <c r="S768" s="14"/>
      <c r="T768" s="13"/>
      <c r="U768" s="13"/>
      <c r="V768" s="14"/>
      <c r="W768" s="13"/>
      <c r="X768" s="13"/>
      <c r="Y768" s="14"/>
      <c r="Z768" s="13"/>
      <c r="AA768" s="13"/>
      <c r="AB768" s="14"/>
      <c r="AC768" s="13"/>
      <c r="AD768" s="13"/>
      <c r="AE768" s="14"/>
      <c r="AF768" s="13"/>
      <c r="AG768" s="13"/>
      <c r="AH768" s="14"/>
      <c r="AI768" s="13"/>
      <c r="AJ768" s="13"/>
      <c r="AK768" s="14"/>
      <c r="AL768" s="13"/>
      <c r="AM768" s="13"/>
      <c r="AN768" s="14"/>
      <c r="AO768" s="13"/>
      <c r="AP768" s="13"/>
      <c r="AQ768" s="14"/>
      <c r="AR768" s="13"/>
      <c r="AS768" s="13"/>
      <c r="AT768" s="14"/>
      <c r="AU768" s="13"/>
      <c r="AV768" s="13"/>
      <c r="AW768" s="14"/>
      <c r="AX768" s="13"/>
      <c r="AY768" s="13"/>
      <c r="AZ768" s="14"/>
      <c r="BA768" s="13"/>
      <c r="BB768" s="13"/>
      <c r="BC768" s="14"/>
      <c r="BD768" s="13" t="s">
        <v>33</v>
      </c>
      <c r="BE768" s="13" t="s">
        <v>33</v>
      </c>
      <c r="BF768" s="14"/>
      <c r="BG768" s="13"/>
      <c r="BH768" s="13"/>
      <c r="BI768" s="14" t="s">
        <v>33</v>
      </c>
      <c r="BJ768" s="13" t="s">
        <v>33</v>
      </c>
      <c r="BK768" s="13" t="s">
        <v>33</v>
      </c>
      <c r="BL768" s="14" t="s">
        <v>33</v>
      </c>
      <c r="BM768" s="13" t="s">
        <v>33</v>
      </c>
      <c r="BN768" s="13"/>
      <c r="BO768" s="14"/>
      <c r="BP768" s="13"/>
      <c r="BQ768" s="13"/>
      <c r="BR768" s="14"/>
      <c r="BS768" s="13"/>
      <c r="BT768" s="13"/>
      <c r="BU768" s="14"/>
      <c r="BV768" s="15" cm="1">
        <f t="array" ref="BV768">SUMPRODUCT((B768:BU768="X") * TIME(0, 20, 0))</f>
        <v>9.7222222222222238E-2</v>
      </c>
    </row>
    <row r="769" spans="1:74" x14ac:dyDescent="0.25">
      <c r="A769" s="4">
        <v>45601</v>
      </c>
      <c r="B769" s="87">
        <v>0.29166666666666669</v>
      </c>
      <c r="C769" s="88"/>
      <c r="D769" s="88"/>
      <c r="E769" s="87">
        <v>0.33333333333333298</v>
      </c>
      <c r="F769" s="88"/>
      <c r="G769" s="88"/>
      <c r="H769" s="87">
        <v>0.375</v>
      </c>
      <c r="I769" s="88"/>
      <c r="J769" s="88"/>
      <c r="K769" s="87">
        <v>0.41666666666666702</v>
      </c>
      <c r="L769" s="88"/>
      <c r="M769" s="88"/>
      <c r="N769" s="87">
        <v>0.45833333333333298</v>
      </c>
      <c r="O769" s="88"/>
      <c r="P769" s="88"/>
      <c r="Q769" s="87">
        <v>0.5</v>
      </c>
      <c r="R769" s="88"/>
      <c r="S769" s="88"/>
      <c r="T769" s="87">
        <v>0.54166666666666696</v>
      </c>
      <c r="U769" s="88"/>
      <c r="V769" s="88"/>
      <c r="W769" s="87">
        <v>0.58333333333333304</v>
      </c>
      <c r="X769" s="88"/>
      <c r="Y769" s="88"/>
      <c r="Z769" s="87">
        <v>0.625</v>
      </c>
      <c r="AA769" s="88"/>
      <c r="AB769" s="88"/>
      <c r="AC769" s="87">
        <v>0.66666666666666696</v>
      </c>
      <c r="AD769" s="88"/>
      <c r="AE769" s="88"/>
      <c r="AF769" s="87">
        <v>0.70833333333333004</v>
      </c>
      <c r="AG769" s="88"/>
      <c r="AH769" s="88"/>
      <c r="AI769" s="87">
        <v>0.749999999999997</v>
      </c>
      <c r="AJ769" s="88"/>
      <c r="AK769" s="88"/>
      <c r="AL769" s="87">
        <v>0.79166666666666297</v>
      </c>
      <c r="AM769" s="88"/>
      <c r="AN769" s="88"/>
      <c r="AO769" s="87">
        <v>0.83333333333333004</v>
      </c>
      <c r="AP769" s="88"/>
      <c r="AQ769" s="88"/>
      <c r="AR769" s="87">
        <v>0.874999999999997</v>
      </c>
      <c r="AS769" s="88"/>
      <c r="AT769" s="88"/>
      <c r="AU769" s="87">
        <v>0.91666666666666297</v>
      </c>
      <c r="AV769" s="88"/>
      <c r="AW769" s="88"/>
      <c r="AX769" s="87">
        <v>0.95833333333333004</v>
      </c>
      <c r="AY769" s="88"/>
      <c r="AZ769" s="88"/>
      <c r="BA769" s="87">
        <v>0.999999999999997</v>
      </c>
      <c r="BB769" s="88"/>
      <c r="BC769" s="88"/>
      <c r="BD769" s="87">
        <v>1.0416666666666601</v>
      </c>
      <c r="BE769" s="88"/>
      <c r="BF769" s="88"/>
      <c r="BG769" s="87">
        <v>1.0833333333333299</v>
      </c>
      <c r="BH769" s="88"/>
      <c r="BI769" s="88"/>
      <c r="BJ769" s="87">
        <v>1.125</v>
      </c>
      <c r="BK769" s="88"/>
      <c r="BL769" s="88"/>
      <c r="BM769" s="87">
        <v>1.1666666666666601</v>
      </c>
      <c r="BN769" s="88"/>
      <c r="BO769" s="88"/>
      <c r="BP769" s="87">
        <v>1.2083333333333299</v>
      </c>
      <c r="BQ769" s="88"/>
      <c r="BR769" s="88"/>
      <c r="BS769" s="87">
        <v>1.25</v>
      </c>
      <c r="BT769" s="88"/>
      <c r="BU769" s="88"/>
      <c r="BV769" s="1" t="s">
        <v>0</v>
      </c>
    </row>
    <row r="770" spans="1:74" x14ac:dyDescent="0.25">
      <c r="A770" s="5" t="s">
        <v>32</v>
      </c>
      <c r="B770" s="7"/>
      <c r="C770" s="7"/>
      <c r="D770" s="8"/>
      <c r="E770" s="7"/>
      <c r="F770" s="7"/>
      <c r="G770" s="8"/>
      <c r="H770" s="7"/>
      <c r="I770" s="7"/>
      <c r="J770" s="8"/>
      <c r="K770" s="7"/>
      <c r="L770" s="7"/>
      <c r="M770" s="8"/>
      <c r="N770" s="7"/>
      <c r="O770" s="7"/>
      <c r="P770" s="8"/>
      <c r="Q770" s="7"/>
      <c r="R770" s="7"/>
      <c r="S770" s="8"/>
      <c r="T770" s="7"/>
      <c r="U770" s="7"/>
      <c r="V770" s="8"/>
      <c r="W770" s="7"/>
      <c r="X770" s="7"/>
      <c r="Y770" s="8"/>
      <c r="Z770" s="7"/>
      <c r="AA770" s="7"/>
      <c r="AB770" s="8"/>
      <c r="AC770" s="7"/>
      <c r="AD770" s="7"/>
      <c r="AE770" s="8"/>
      <c r="AF770" s="6"/>
      <c r="AG770" s="7"/>
      <c r="AH770" s="8"/>
      <c r="AI770" s="6"/>
      <c r="AJ770" s="7"/>
      <c r="AK770" s="8"/>
      <c r="AL770" s="6"/>
      <c r="AM770" s="7"/>
      <c r="AN770" s="8"/>
      <c r="AO770" s="6" t="s">
        <v>33</v>
      </c>
      <c r="AP770" s="7" t="s">
        <v>33</v>
      </c>
      <c r="AQ770" s="8" t="s">
        <v>33</v>
      </c>
      <c r="AR770" s="6"/>
      <c r="AS770" s="7"/>
      <c r="AT770" s="8"/>
      <c r="AU770" s="6" t="s">
        <v>33</v>
      </c>
      <c r="AV770" s="7" t="s">
        <v>33</v>
      </c>
      <c r="AW770" s="8"/>
      <c r="AX770" s="6" t="s">
        <v>33</v>
      </c>
      <c r="AY770" s="7" t="s">
        <v>33</v>
      </c>
      <c r="AZ770" s="8" t="s">
        <v>33</v>
      </c>
      <c r="BA770" s="6" t="s">
        <v>33</v>
      </c>
      <c r="BB770" s="7" t="s">
        <v>33</v>
      </c>
      <c r="BC770" s="8" t="s">
        <v>33</v>
      </c>
      <c r="BD770" s="6"/>
      <c r="BE770" s="7"/>
      <c r="BF770" s="8"/>
      <c r="BG770" s="6"/>
      <c r="BH770" s="7"/>
      <c r="BI770" s="8"/>
      <c r="BJ770" s="6"/>
      <c r="BK770" s="7"/>
      <c r="BL770" s="8"/>
      <c r="BM770" s="6"/>
      <c r="BN770" s="7"/>
      <c r="BO770" s="8"/>
      <c r="BP770" s="7"/>
      <c r="BQ770" s="7"/>
      <c r="BR770" s="8"/>
      <c r="BS770" s="7"/>
      <c r="BT770" s="7"/>
      <c r="BU770" s="8"/>
      <c r="BV770" s="9" cm="1">
        <f t="array" ref="BV770">SUMPRODUCT((B770:BU770="X") * TIME(0, 20, 0))</f>
        <v>0.15277777777777782</v>
      </c>
    </row>
    <row r="771" spans="1:74" x14ac:dyDescent="0.25">
      <c r="A771" s="10" t="s">
        <v>29</v>
      </c>
      <c r="BV771" s="11" cm="1">
        <f t="array" ref="BV771">SUMPRODUCT((B771:BU771="X") * TIME(0, 20, 0))</f>
        <v>0</v>
      </c>
    </row>
    <row r="772" spans="1:74" x14ac:dyDescent="0.25">
      <c r="A772" s="10" t="s">
        <v>30</v>
      </c>
      <c r="AR772" s="1" t="s">
        <v>33</v>
      </c>
      <c r="AS772" s="1" t="s">
        <v>33</v>
      </c>
      <c r="AT772" s="3" t="s">
        <v>33</v>
      </c>
      <c r="AW772" s="3" t="s">
        <v>33</v>
      </c>
      <c r="BD772" s="1" t="s">
        <v>33</v>
      </c>
      <c r="BE772" s="1" t="s">
        <v>33</v>
      </c>
      <c r="BF772" s="3" t="s">
        <v>33</v>
      </c>
      <c r="BG772" s="1" t="s">
        <v>33</v>
      </c>
      <c r="BH772" s="1" t="s">
        <v>33</v>
      </c>
      <c r="BI772" s="3" t="s">
        <v>33</v>
      </c>
      <c r="BJ772" s="1" t="s">
        <v>33</v>
      </c>
      <c r="BK772" s="1" t="s">
        <v>33</v>
      </c>
      <c r="BV772" s="11" cm="1">
        <f t="array" ref="BV772">SUMPRODUCT((B772:BU772="X") * TIME(0, 20, 0))</f>
        <v>0.16666666666666671</v>
      </c>
    </row>
    <row r="773" spans="1:74" x14ac:dyDescent="0.25">
      <c r="A773" s="12" t="s">
        <v>31</v>
      </c>
      <c r="B773" s="13"/>
      <c r="C773" s="13"/>
      <c r="D773" s="14"/>
      <c r="E773" s="13"/>
      <c r="F773" s="13"/>
      <c r="G773" s="14"/>
      <c r="H773" s="13"/>
      <c r="I773" s="13"/>
      <c r="J773" s="14"/>
      <c r="K773" s="13"/>
      <c r="L773" s="13"/>
      <c r="M773" s="14"/>
      <c r="N773" s="13"/>
      <c r="O773" s="13"/>
      <c r="P773" s="14"/>
      <c r="Q773" s="13"/>
      <c r="R773" s="13"/>
      <c r="S773" s="14"/>
      <c r="T773" s="13"/>
      <c r="U773" s="13"/>
      <c r="V773" s="14"/>
      <c r="W773" s="13"/>
      <c r="X773" s="13"/>
      <c r="Y773" s="14"/>
      <c r="Z773" s="13"/>
      <c r="AA773" s="13"/>
      <c r="AB773" s="14"/>
      <c r="AC773" s="13"/>
      <c r="AD773" s="13"/>
      <c r="AE773" s="14"/>
      <c r="AF773" s="13"/>
      <c r="AG773" s="13"/>
      <c r="AH773" s="14"/>
      <c r="AI773" s="13"/>
      <c r="AJ773" s="13"/>
      <c r="AK773" s="14"/>
      <c r="AL773" s="13"/>
      <c r="AM773" s="13"/>
      <c r="AN773" s="14"/>
      <c r="AO773" s="13"/>
      <c r="AP773" s="13"/>
      <c r="AQ773" s="14"/>
      <c r="AR773" s="13"/>
      <c r="AS773" s="13"/>
      <c r="AT773" s="14"/>
      <c r="AU773" s="13"/>
      <c r="AV773" s="13"/>
      <c r="AW773" s="14"/>
      <c r="AX773" s="13"/>
      <c r="AY773" s="13"/>
      <c r="AZ773" s="14"/>
      <c r="BA773" s="13"/>
      <c r="BB773" s="13"/>
      <c r="BC773" s="14"/>
      <c r="BD773" s="13"/>
      <c r="BE773" s="13"/>
      <c r="BF773" s="14"/>
      <c r="BG773" s="13"/>
      <c r="BH773" s="13"/>
      <c r="BI773" s="14"/>
      <c r="BJ773" s="13"/>
      <c r="BK773" s="13"/>
      <c r="BL773" s="14" t="s">
        <v>33</v>
      </c>
      <c r="BM773" s="13" t="s">
        <v>33</v>
      </c>
      <c r="BN773" s="13" t="s">
        <v>33</v>
      </c>
      <c r="BO773" s="14"/>
      <c r="BP773" s="13"/>
      <c r="BQ773" s="13"/>
      <c r="BR773" s="14"/>
      <c r="BS773" s="13"/>
      <c r="BT773" s="13"/>
      <c r="BU773" s="14"/>
      <c r="BV773" s="15" cm="1">
        <f t="array" ref="BV773">SUMPRODUCT((B773:BU773="X") * TIME(0, 20, 0))</f>
        <v>4.1666666666666664E-2</v>
      </c>
    </row>
    <row r="774" spans="1:74" x14ac:dyDescent="0.25">
      <c r="A774" s="4">
        <v>45602</v>
      </c>
      <c r="B774" s="87">
        <v>0.29166666666666669</v>
      </c>
      <c r="C774" s="88"/>
      <c r="D774" s="88"/>
      <c r="E774" s="87">
        <v>0.33333333333333298</v>
      </c>
      <c r="F774" s="88"/>
      <c r="G774" s="88"/>
      <c r="H774" s="87">
        <v>0.375</v>
      </c>
      <c r="I774" s="88"/>
      <c r="J774" s="88"/>
      <c r="K774" s="87">
        <v>0.41666666666666702</v>
      </c>
      <c r="L774" s="88"/>
      <c r="M774" s="88"/>
      <c r="N774" s="87">
        <v>0.45833333333333298</v>
      </c>
      <c r="O774" s="88"/>
      <c r="P774" s="88"/>
      <c r="Q774" s="87">
        <v>0.5</v>
      </c>
      <c r="R774" s="88"/>
      <c r="S774" s="88"/>
      <c r="T774" s="87">
        <v>0.54166666666666696</v>
      </c>
      <c r="U774" s="88"/>
      <c r="V774" s="88"/>
      <c r="W774" s="87">
        <v>0.58333333333333304</v>
      </c>
      <c r="X774" s="88"/>
      <c r="Y774" s="88"/>
      <c r="Z774" s="87">
        <v>0.625</v>
      </c>
      <c r="AA774" s="88"/>
      <c r="AB774" s="88"/>
      <c r="AC774" s="87">
        <v>0.66666666666666696</v>
      </c>
      <c r="AD774" s="88"/>
      <c r="AE774" s="88"/>
      <c r="AF774" s="87">
        <v>0.70833333333333004</v>
      </c>
      <c r="AG774" s="88"/>
      <c r="AH774" s="88"/>
      <c r="AI774" s="87">
        <v>0.749999999999997</v>
      </c>
      <c r="AJ774" s="88"/>
      <c r="AK774" s="88"/>
      <c r="AL774" s="87">
        <v>0.79166666666666297</v>
      </c>
      <c r="AM774" s="88"/>
      <c r="AN774" s="88"/>
      <c r="AO774" s="87">
        <v>0.83333333333333004</v>
      </c>
      <c r="AP774" s="88"/>
      <c r="AQ774" s="88"/>
      <c r="AR774" s="87">
        <v>0.874999999999997</v>
      </c>
      <c r="AS774" s="88"/>
      <c r="AT774" s="88"/>
      <c r="AU774" s="87">
        <v>0.91666666666666297</v>
      </c>
      <c r="AV774" s="88"/>
      <c r="AW774" s="88"/>
      <c r="AX774" s="87">
        <v>0.95833333333333004</v>
      </c>
      <c r="AY774" s="88"/>
      <c r="AZ774" s="88"/>
      <c r="BA774" s="87">
        <v>0.999999999999997</v>
      </c>
      <c r="BB774" s="88"/>
      <c r="BC774" s="88"/>
      <c r="BD774" s="87">
        <v>1.0416666666666601</v>
      </c>
      <c r="BE774" s="88"/>
      <c r="BF774" s="88"/>
      <c r="BG774" s="87">
        <v>1.0833333333333299</v>
      </c>
      <c r="BH774" s="88"/>
      <c r="BI774" s="88"/>
      <c r="BJ774" s="87">
        <v>1.125</v>
      </c>
      <c r="BK774" s="88"/>
      <c r="BL774" s="88"/>
      <c r="BM774" s="87">
        <v>1.1666666666666601</v>
      </c>
      <c r="BN774" s="88"/>
      <c r="BO774" s="88"/>
      <c r="BP774" s="87">
        <v>1.2083333333333299</v>
      </c>
      <c r="BQ774" s="88"/>
      <c r="BR774" s="88"/>
      <c r="BS774" s="87">
        <v>1.25</v>
      </c>
      <c r="BT774" s="88"/>
      <c r="BU774" s="88"/>
      <c r="BV774" s="1" t="s">
        <v>0</v>
      </c>
    </row>
    <row r="775" spans="1:74" x14ac:dyDescent="0.25">
      <c r="A775" s="5" t="s">
        <v>32</v>
      </c>
      <c r="B775" s="7" t="s">
        <v>33</v>
      </c>
      <c r="C775" s="7" t="s">
        <v>33</v>
      </c>
      <c r="D775" s="8" t="s">
        <v>33</v>
      </c>
      <c r="E775" s="7" t="s">
        <v>33</v>
      </c>
      <c r="F775" s="7" t="s">
        <v>33</v>
      </c>
      <c r="G775" s="8"/>
      <c r="H775" s="7"/>
      <c r="I775" s="7"/>
      <c r="J775" s="8"/>
      <c r="K775" s="7"/>
      <c r="L775" s="7"/>
      <c r="M775" s="8"/>
      <c r="N775" s="7"/>
      <c r="O775" s="7"/>
      <c r="P775" s="8"/>
      <c r="Q775" s="7"/>
      <c r="R775" s="7"/>
      <c r="S775" s="8"/>
      <c r="T775" s="7"/>
      <c r="U775" s="7"/>
      <c r="V775" s="8"/>
      <c r="W775" s="7"/>
      <c r="X775" s="7"/>
      <c r="Y775" s="8"/>
      <c r="Z775" s="7"/>
      <c r="AA775" s="7"/>
      <c r="AB775" s="8"/>
      <c r="AC775" s="7"/>
      <c r="AD775" s="7"/>
      <c r="AE775" s="8"/>
      <c r="AF775" s="7"/>
      <c r="AG775" s="7"/>
      <c r="AH775" s="8"/>
      <c r="AI775" s="7"/>
      <c r="AJ775" s="7"/>
      <c r="AK775" s="8"/>
      <c r="AL775" s="7"/>
      <c r="AM775" s="7"/>
      <c r="AN775" s="8"/>
      <c r="AO775" s="7"/>
      <c r="AP775" s="7"/>
      <c r="AQ775" s="8"/>
      <c r="AR775" s="7"/>
      <c r="AS775" s="7"/>
      <c r="AT775" s="8"/>
      <c r="AU775" s="7"/>
      <c r="AV775" s="7"/>
      <c r="AW775" s="8"/>
      <c r="AX775" s="7"/>
      <c r="AY775" s="7"/>
      <c r="AZ775" s="8"/>
      <c r="BA775" s="7"/>
      <c r="BB775" s="7"/>
      <c r="BC775" s="8"/>
      <c r="BD775" s="7"/>
      <c r="BE775" s="7"/>
      <c r="BF775" s="8"/>
      <c r="BG775" s="7"/>
      <c r="BH775" s="7"/>
      <c r="BI775" s="8"/>
      <c r="BJ775" s="7"/>
      <c r="BK775" s="7"/>
      <c r="BL775" s="8" t="s">
        <v>33</v>
      </c>
      <c r="BM775" s="7" t="s">
        <v>33</v>
      </c>
      <c r="BN775" s="7" t="s">
        <v>33</v>
      </c>
      <c r="BO775" s="8" t="s">
        <v>33</v>
      </c>
      <c r="BP775" s="7"/>
      <c r="BQ775" s="7"/>
      <c r="BR775" s="8"/>
      <c r="BS775" s="7"/>
      <c r="BT775" s="7"/>
      <c r="BU775" s="8"/>
      <c r="BV775" s="9" cm="1">
        <f t="array" ref="BV775">SUMPRODUCT((B775:BU775="X") * TIME(0, 20, 0))</f>
        <v>0.12500000000000003</v>
      </c>
    </row>
    <row r="776" spans="1:74" x14ac:dyDescent="0.25">
      <c r="A776" s="10" t="s">
        <v>29</v>
      </c>
      <c r="AN776" s="3" t="s">
        <v>33</v>
      </c>
      <c r="AO776" s="1" t="s">
        <v>33</v>
      </c>
      <c r="AP776" s="1" t="s">
        <v>33</v>
      </c>
      <c r="AS776" s="1" t="s">
        <v>33</v>
      </c>
      <c r="AT776" s="3" t="s">
        <v>33</v>
      </c>
      <c r="AU776" s="1" t="s">
        <v>33</v>
      </c>
      <c r="AV776" s="1" t="s">
        <v>33</v>
      </c>
      <c r="AW776" s="3" t="s">
        <v>33</v>
      </c>
      <c r="AX776" s="1" t="s">
        <v>33</v>
      </c>
      <c r="AY776" s="1" t="s">
        <v>33</v>
      </c>
      <c r="AZ776" s="3" t="s">
        <v>33</v>
      </c>
      <c r="BA776" s="1" t="s">
        <v>33</v>
      </c>
      <c r="BB776" s="1" t="s">
        <v>33</v>
      </c>
      <c r="BC776" s="3" t="s">
        <v>33</v>
      </c>
      <c r="BV776" s="11" cm="1">
        <f t="array" ref="BV776">SUMPRODUCT((B776:BU776="X") * TIME(0, 20, 0))</f>
        <v>0.1944444444444445</v>
      </c>
    </row>
    <row r="777" spans="1:74" x14ac:dyDescent="0.25">
      <c r="A777" s="10" t="s">
        <v>30</v>
      </c>
      <c r="BF777" s="3" t="s">
        <v>33</v>
      </c>
      <c r="BG777" s="1" t="s">
        <v>33</v>
      </c>
      <c r="BH777" s="1" t="s">
        <v>33</v>
      </c>
      <c r="BI777" s="3" t="s">
        <v>33</v>
      </c>
      <c r="BJ777" s="1" t="s">
        <v>33</v>
      </c>
      <c r="BK777" s="1" t="s">
        <v>33</v>
      </c>
      <c r="BV777" s="11" cm="1">
        <f t="array" ref="BV777">SUMPRODUCT((B777:BU777="X") * TIME(0, 20, 0))</f>
        <v>8.3333333333333343E-2</v>
      </c>
    </row>
    <row r="778" spans="1:74" x14ac:dyDescent="0.25">
      <c r="A778" s="12" t="s">
        <v>31</v>
      </c>
      <c r="B778" s="13"/>
      <c r="C778" s="13"/>
      <c r="D778" s="14"/>
      <c r="E778" s="13"/>
      <c r="F778" s="13"/>
      <c r="G778" s="14"/>
      <c r="H778" s="13"/>
      <c r="I778" s="13"/>
      <c r="J778" s="14"/>
      <c r="K778" s="13"/>
      <c r="L778" s="13"/>
      <c r="M778" s="14"/>
      <c r="N778" s="13"/>
      <c r="O778" s="13"/>
      <c r="P778" s="14"/>
      <c r="Q778" s="13"/>
      <c r="R778" s="13"/>
      <c r="S778" s="14"/>
      <c r="T778" s="13"/>
      <c r="U778" s="13"/>
      <c r="V778" s="14"/>
      <c r="W778" s="13"/>
      <c r="X778" s="13"/>
      <c r="Y778" s="14"/>
      <c r="Z778" s="13"/>
      <c r="AA778" s="13"/>
      <c r="AB778" s="14"/>
      <c r="AC778" s="13"/>
      <c r="AD778" s="13"/>
      <c r="AE778" s="14"/>
      <c r="AF778" s="13"/>
      <c r="AG778" s="13"/>
      <c r="AH778" s="14"/>
      <c r="AI778" s="13"/>
      <c r="AJ778" s="13"/>
      <c r="AK778" s="14"/>
      <c r="AL778" s="13"/>
      <c r="AM778" s="13"/>
      <c r="AN778" s="14"/>
      <c r="AO778" s="13"/>
      <c r="AP778" s="13"/>
      <c r="AQ778" s="14" t="s">
        <v>33</v>
      </c>
      <c r="AR778" s="13" t="s">
        <v>33</v>
      </c>
      <c r="AS778" s="13"/>
      <c r="AT778" s="14"/>
      <c r="AU778" s="13"/>
      <c r="AV778" s="13"/>
      <c r="AW778" s="14"/>
      <c r="AX778" s="13"/>
      <c r="AY778" s="13"/>
      <c r="AZ778" s="14"/>
      <c r="BA778" s="13"/>
      <c r="BB778" s="13"/>
      <c r="BC778" s="14"/>
      <c r="BD778" s="13" t="s">
        <v>33</v>
      </c>
      <c r="BE778" s="13" t="s">
        <v>33</v>
      </c>
      <c r="BF778" s="14"/>
      <c r="BG778" s="13"/>
      <c r="BH778" s="13"/>
      <c r="BI778" s="14"/>
      <c r="BJ778" s="13"/>
      <c r="BK778" s="13"/>
      <c r="BL778" s="14"/>
      <c r="BM778" s="13"/>
      <c r="BN778" s="13"/>
      <c r="BO778" s="14"/>
      <c r="BP778" s="13"/>
      <c r="BQ778" s="13"/>
      <c r="BR778" s="14"/>
      <c r="BS778" s="13"/>
      <c r="BT778" s="13"/>
      <c r="BU778" s="14"/>
      <c r="BV778" s="15" cm="1">
        <f t="array" ref="BV778">SUMPRODUCT((B778:BU778="X") * TIME(0, 20, 0))</f>
        <v>5.5555555555555552E-2</v>
      </c>
    </row>
    <row r="779" spans="1:74" x14ac:dyDescent="0.25">
      <c r="A779" s="4">
        <v>45603</v>
      </c>
      <c r="B779" s="87">
        <v>0.29166666666666669</v>
      </c>
      <c r="C779" s="88"/>
      <c r="D779" s="88"/>
      <c r="E779" s="87">
        <v>0.33333333333333298</v>
      </c>
      <c r="F779" s="88"/>
      <c r="G779" s="88"/>
      <c r="H779" s="87">
        <v>0.375</v>
      </c>
      <c r="I779" s="88"/>
      <c r="J779" s="88"/>
      <c r="K779" s="87">
        <v>0.41666666666666702</v>
      </c>
      <c r="L779" s="88"/>
      <c r="M779" s="88"/>
      <c r="N779" s="87">
        <v>0.45833333333333298</v>
      </c>
      <c r="O779" s="88"/>
      <c r="P779" s="88"/>
      <c r="Q779" s="87">
        <v>0.5</v>
      </c>
      <c r="R779" s="88"/>
      <c r="S779" s="88"/>
      <c r="T779" s="87">
        <v>0.54166666666666696</v>
      </c>
      <c r="U779" s="88"/>
      <c r="V779" s="88"/>
      <c r="W779" s="87">
        <v>0.58333333333333304</v>
      </c>
      <c r="X779" s="88"/>
      <c r="Y779" s="88"/>
      <c r="Z779" s="87">
        <v>0.625</v>
      </c>
      <c r="AA779" s="88"/>
      <c r="AB779" s="88"/>
      <c r="AC779" s="87">
        <v>0.66666666666666696</v>
      </c>
      <c r="AD779" s="88"/>
      <c r="AE779" s="88"/>
      <c r="AF779" s="87">
        <v>0.70833333333333004</v>
      </c>
      <c r="AG779" s="88"/>
      <c r="AH779" s="88"/>
      <c r="AI779" s="87">
        <v>0.749999999999997</v>
      </c>
      <c r="AJ779" s="88"/>
      <c r="AK779" s="88"/>
      <c r="AL779" s="87">
        <v>0.79166666666666297</v>
      </c>
      <c r="AM779" s="88"/>
      <c r="AN779" s="88"/>
      <c r="AO779" s="87">
        <v>0.83333333333333004</v>
      </c>
      <c r="AP779" s="88"/>
      <c r="AQ779" s="88"/>
      <c r="AR779" s="87">
        <v>0.874999999999997</v>
      </c>
      <c r="AS779" s="88"/>
      <c r="AT779" s="88"/>
      <c r="AU779" s="87">
        <v>0.91666666666666297</v>
      </c>
      <c r="AV779" s="88"/>
      <c r="AW779" s="88"/>
      <c r="AX779" s="87">
        <v>0.95833333333333004</v>
      </c>
      <c r="AY779" s="88"/>
      <c r="AZ779" s="88"/>
      <c r="BA779" s="87">
        <v>0.999999999999997</v>
      </c>
      <c r="BB779" s="88"/>
      <c r="BC779" s="88"/>
      <c r="BD779" s="87">
        <v>1.0416666666666601</v>
      </c>
      <c r="BE779" s="88"/>
      <c r="BF779" s="88"/>
      <c r="BG779" s="87">
        <v>1.0833333333333299</v>
      </c>
      <c r="BH779" s="88"/>
      <c r="BI779" s="88"/>
      <c r="BJ779" s="87">
        <v>1.125</v>
      </c>
      <c r="BK779" s="88"/>
      <c r="BL779" s="88"/>
      <c r="BM779" s="87">
        <v>1.1666666666666601</v>
      </c>
      <c r="BN779" s="88"/>
      <c r="BO779" s="88"/>
      <c r="BP779" s="87">
        <v>1.2083333333333299</v>
      </c>
      <c r="BQ779" s="88"/>
      <c r="BR779" s="88"/>
      <c r="BS779" s="87">
        <v>1.25</v>
      </c>
      <c r="BT779" s="88"/>
      <c r="BU779" s="88"/>
      <c r="BV779" s="1" t="s">
        <v>0</v>
      </c>
    </row>
    <row r="780" spans="1:74" x14ac:dyDescent="0.25">
      <c r="A780" s="5" t="s">
        <v>32</v>
      </c>
      <c r="B780" s="7"/>
      <c r="C780" s="7"/>
      <c r="D780" s="8"/>
      <c r="E780" s="7"/>
      <c r="F780" s="7"/>
      <c r="G780" s="8"/>
      <c r="H780" s="7"/>
      <c r="I780" s="7"/>
      <c r="J780" s="8"/>
      <c r="K780" s="7"/>
      <c r="L780" s="7"/>
      <c r="M780" s="8"/>
      <c r="N780" s="7"/>
      <c r="O780" s="7"/>
      <c r="P780" s="8"/>
      <c r="Q780" s="7"/>
      <c r="R780" s="7"/>
      <c r="S780" s="8"/>
      <c r="T780" s="7"/>
      <c r="U780" s="7"/>
      <c r="V780" s="8"/>
      <c r="W780" s="7"/>
      <c r="X780" s="7"/>
      <c r="Y780" s="8"/>
      <c r="Z780" s="7"/>
      <c r="AA780" s="7"/>
      <c r="AB780" s="8"/>
      <c r="AC780" s="7"/>
      <c r="AD780" s="7"/>
      <c r="AE780" s="8"/>
      <c r="AF780" s="7"/>
      <c r="AG780" s="7"/>
      <c r="AH780" s="8"/>
      <c r="AI780" s="7"/>
      <c r="AJ780" s="7"/>
      <c r="AK780" s="8"/>
      <c r="AL780" s="7"/>
      <c r="AM780" s="7"/>
      <c r="AN780" s="8"/>
      <c r="AO780" s="7"/>
      <c r="AP780" s="7"/>
      <c r="AQ780" s="8"/>
      <c r="AR780" s="7"/>
      <c r="AS780" s="7"/>
      <c r="AT780" s="8"/>
      <c r="AU780" s="7"/>
      <c r="AV780" s="7"/>
      <c r="AW780" s="8"/>
      <c r="AX780" s="7"/>
      <c r="AY780" s="7"/>
      <c r="AZ780" s="8"/>
      <c r="BA780" s="7"/>
      <c r="BB780" s="7"/>
      <c r="BC780" s="8"/>
      <c r="BD780" s="7"/>
      <c r="BE780" s="7"/>
      <c r="BF780" s="8"/>
      <c r="BG780" s="7"/>
      <c r="BH780" s="7"/>
      <c r="BI780" s="8"/>
      <c r="BJ780" s="7"/>
      <c r="BK780" s="7"/>
      <c r="BL780" s="8"/>
      <c r="BM780" s="7"/>
      <c r="BN780" s="7"/>
      <c r="BO780" s="8"/>
      <c r="BP780" s="7"/>
      <c r="BQ780" s="7"/>
      <c r="BR780" s="8"/>
      <c r="BS780" s="7"/>
      <c r="BT780" s="7"/>
      <c r="BU780" s="8"/>
      <c r="BV780" s="9" cm="1">
        <f t="array" ref="BV780">SUMPRODUCT((B780:BU780="X") * TIME(0, 20, 0))</f>
        <v>0</v>
      </c>
    </row>
    <row r="781" spans="1:74" x14ac:dyDescent="0.25">
      <c r="A781" s="10" t="s">
        <v>29</v>
      </c>
      <c r="AV781" s="1" t="s">
        <v>33</v>
      </c>
      <c r="AW781" s="3" t="s">
        <v>33</v>
      </c>
      <c r="AX781" s="1" t="s">
        <v>33</v>
      </c>
      <c r="AY781" s="1" t="s">
        <v>33</v>
      </c>
      <c r="AZ781" s="3" t="s">
        <v>33</v>
      </c>
      <c r="BD781" s="1" t="s">
        <v>33</v>
      </c>
      <c r="BE781" s="1" t="s">
        <v>33</v>
      </c>
      <c r="BV781" s="11" cm="1">
        <f t="array" ref="BV781">SUMPRODUCT((B781:BU781="X") * TIME(0, 20, 0))</f>
        <v>9.7222222222222238E-2</v>
      </c>
    </row>
    <row r="782" spans="1:74" x14ac:dyDescent="0.25">
      <c r="A782" s="10" t="s">
        <v>30</v>
      </c>
      <c r="AM782" s="1" t="s">
        <v>33</v>
      </c>
      <c r="AN782" s="3" t="s">
        <v>33</v>
      </c>
      <c r="AO782" s="1" t="s">
        <v>33</v>
      </c>
      <c r="AP782" s="1" t="s">
        <v>33</v>
      </c>
      <c r="AQ782" s="3" t="s">
        <v>33</v>
      </c>
      <c r="AR782" s="1" t="s">
        <v>33</v>
      </c>
      <c r="AS782" s="1" t="s">
        <v>33</v>
      </c>
      <c r="AT782" s="3" t="s">
        <v>33</v>
      </c>
      <c r="AU782" s="1" t="s">
        <v>33</v>
      </c>
      <c r="BJ782" s="1" t="s">
        <v>33</v>
      </c>
      <c r="BK782" s="1" t="s">
        <v>33</v>
      </c>
      <c r="BL782" s="3" t="s">
        <v>33</v>
      </c>
      <c r="BM782" s="1" t="s">
        <v>33</v>
      </c>
      <c r="BV782" s="11" cm="1">
        <f t="array" ref="BV782">SUMPRODUCT((B782:BU782="X") * TIME(0, 20, 0))</f>
        <v>0.18055555555555561</v>
      </c>
    </row>
    <row r="783" spans="1:74" x14ac:dyDescent="0.25">
      <c r="A783" s="12" t="s">
        <v>31</v>
      </c>
      <c r="B783" s="13"/>
      <c r="C783" s="13"/>
      <c r="D783" s="14"/>
      <c r="E783" s="13"/>
      <c r="F783" s="13"/>
      <c r="G783" s="14"/>
      <c r="H783" s="13"/>
      <c r="I783" s="13"/>
      <c r="J783" s="14"/>
      <c r="K783" s="13"/>
      <c r="L783" s="13"/>
      <c r="M783" s="14"/>
      <c r="N783" s="13"/>
      <c r="O783" s="13"/>
      <c r="P783" s="14"/>
      <c r="Q783" s="13"/>
      <c r="R783" s="13"/>
      <c r="S783" s="14"/>
      <c r="T783" s="13"/>
      <c r="U783" s="13"/>
      <c r="V783" s="14"/>
      <c r="W783" s="13"/>
      <c r="X783" s="13"/>
      <c r="Y783" s="14"/>
      <c r="Z783" s="13"/>
      <c r="AA783" s="13"/>
      <c r="AB783" s="14"/>
      <c r="AC783" s="13"/>
      <c r="AD783" s="13"/>
      <c r="AE783" s="14"/>
      <c r="AF783" s="13"/>
      <c r="AG783" s="13"/>
      <c r="AH783" s="14"/>
      <c r="AI783" s="13"/>
      <c r="AJ783" s="13"/>
      <c r="AK783" s="14"/>
      <c r="AL783" s="13"/>
      <c r="AM783" s="13"/>
      <c r="AN783" s="14"/>
      <c r="AO783" s="13"/>
      <c r="AP783" s="13"/>
      <c r="AQ783" s="14"/>
      <c r="AR783" s="13"/>
      <c r="AS783" s="13"/>
      <c r="AT783" s="14"/>
      <c r="AU783" s="13"/>
      <c r="AV783" s="13"/>
      <c r="AW783" s="14"/>
      <c r="AX783" s="13"/>
      <c r="AY783" s="13"/>
      <c r="AZ783" s="14"/>
      <c r="BA783" s="13" t="s">
        <v>33</v>
      </c>
      <c r="BB783" s="13" t="s">
        <v>33</v>
      </c>
      <c r="BC783" s="14" t="s">
        <v>33</v>
      </c>
      <c r="BD783" s="13"/>
      <c r="BE783" s="13"/>
      <c r="BF783" s="14" t="s">
        <v>33</v>
      </c>
      <c r="BG783" s="13" t="s">
        <v>33</v>
      </c>
      <c r="BH783" s="13" t="s">
        <v>33</v>
      </c>
      <c r="BI783" s="14" t="s">
        <v>33</v>
      </c>
      <c r="BJ783" s="13"/>
      <c r="BK783" s="13"/>
      <c r="BL783" s="14"/>
      <c r="BM783" s="13"/>
      <c r="BN783" s="13" t="s">
        <v>33</v>
      </c>
      <c r="BO783" s="14" t="s">
        <v>33</v>
      </c>
      <c r="BP783" s="13" t="s">
        <v>33</v>
      </c>
      <c r="BQ783" s="13" t="s">
        <v>33</v>
      </c>
      <c r="BR783" s="14" t="s">
        <v>33</v>
      </c>
      <c r="BS783" s="13"/>
      <c r="BT783" s="13"/>
      <c r="BU783" s="14"/>
      <c r="BV783" s="15" cm="1">
        <f t="array" ref="BV783">SUMPRODUCT((B783:BU783="X") * TIME(0, 20, 0))</f>
        <v>0.16666666666666671</v>
      </c>
    </row>
    <row r="784" spans="1:74" x14ac:dyDescent="0.25">
      <c r="A784" s="4">
        <v>45604</v>
      </c>
      <c r="B784" s="87">
        <v>0.29166666666666669</v>
      </c>
      <c r="C784" s="88"/>
      <c r="D784" s="88"/>
      <c r="E784" s="87">
        <v>0.33333333333333298</v>
      </c>
      <c r="F784" s="88"/>
      <c r="G784" s="88"/>
      <c r="H784" s="87">
        <v>0.375</v>
      </c>
      <c r="I784" s="88"/>
      <c r="J784" s="88"/>
      <c r="K784" s="87">
        <v>0.41666666666666702</v>
      </c>
      <c r="L784" s="88"/>
      <c r="M784" s="88"/>
      <c r="N784" s="87">
        <v>0.45833333333333298</v>
      </c>
      <c r="O784" s="88"/>
      <c r="P784" s="88"/>
      <c r="Q784" s="87">
        <v>0.5</v>
      </c>
      <c r="R784" s="88"/>
      <c r="S784" s="88"/>
      <c r="T784" s="87">
        <v>0.54166666666666696</v>
      </c>
      <c r="U784" s="88"/>
      <c r="V784" s="88"/>
      <c r="W784" s="87">
        <v>0.58333333333333304</v>
      </c>
      <c r="X784" s="88"/>
      <c r="Y784" s="88"/>
      <c r="Z784" s="87">
        <v>0.625</v>
      </c>
      <c r="AA784" s="88"/>
      <c r="AB784" s="88"/>
      <c r="AC784" s="87">
        <v>0.66666666666666696</v>
      </c>
      <c r="AD784" s="88"/>
      <c r="AE784" s="88"/>
      <c r="AF784" s="87">
        <v>0.70833333333333004</v>
      </c>
      <c r="AG784" s="88"/>
      <c r="AH784" s="88"/>
      <c r="AI784" s="87">
        <v>0.749999999999997</v>
      </c>
      <c r="AJ784" s="88"/>
      <c r="AK784" s="88"/>
      <c r="AL784" s="87">
        <v>0.79166666666666297</v>
      </c>
      <c r="AM784" s="88"/>
      <c r="AN784" s="88"/>
      <c r="AO784" s="87">
        <v>0.83333333333333004</v>
      </c>
      <c r="AP784" s="88"/>
      <c r="AQ784" s="88"/>
      <c r="AR784" s="87">
        <v>0.874999999999997</v>
      </c>
      <c r="AS784" s="88"/>
      <c r="AT784" s="88"/>
      <c r="AU784" s="87">
        <v>0.91666666666666297</v>
      </c>
      <c r="AV784" s="88"/>
      <c r="AW784" s="88"/>
      <c r="AX784" s="87">
        <v>0.95833333333333004</v>
      </c>
      <c r="AY784" s="88"/>
      <c r="AZ784" s="88"/>
      <c r="BA784" s="87">
        <v>0.999999999999997</v>
      </c>
      <c r="BB784" s="88"/>
      <c r="BC784" s="88"/>
      <c r="BD784" s="87">
        <v>1.0416666666666601</v>
      </c>
      <c r="BE784" s="88"/>
      <c r="BF784" s="88"/>
      <c r="BG784" s="87">
        <v>1.0833333333333299</v>
      </c>
      <c r="BH784" s="88"/>
      <c r="BI784" s="88"/>
      <c r="BJ784" s="87">
        <v>1.125</v>
      </c>
      <c r="BK784" s="88"/>
      <c r="BL784" s="88"/>
      <c r="BM784" s="87">
        <v>1.1666666666666601</v>
      </c>
      <c r="BN784" s="88"/>
      <c r="BO784" s="88"/>
      <c r="BP784" s="87">
        <v>1.2083333333333299</v>
      </c>
      <c r="BQ784" s="88"/>
      <c r="BR784" s="88"/>
      <c r="BS784" s="87">
        <v>1.25</v>
      </c>
      <c r="BT784" s="88"/>
      <c r="BU784" s="88"/>
      <c r="BV784" s="1" t="s">
        <v>0</v>
      </c>
    </row>
    <row r="785" spans="1:74" x14ac:dyDescent="0.25">
      <c r="A785" s="5" t="s">
        <v>32</v>
      </c>
      <c r="B785" s="7"/>
      <c r="C785" s="7"/>
      <c r="D785" s="8"/>
      <c r="E785" s="7"/>
      <c r="F785" s="7"/>
      <c r="G785" s="8"/>
      <c r="H785" s="7"/>
      <c r="I785" s="7"/>
      <c r="J785" s="8"/>
      <c r="K785" s="7"/>
      <c r="L785" s="7"/>
      <c r="M785" s="8"/>
      <c r="N785" s="7"/>
      <c r="O785" s="7"/>
      <c r="P785" s="8"/>
      <c r="Q785" s="7"/>
      <c r="R785" s="7"/>
      <c r="S785" s="8"/>
      <c r="T785" s="7"/>
      <c r="U785" s="7"/>
      <c r="V785" s="8"/>
      <c r="W785" s="7"/>
      <c r="X785" s="7"/>
      <c r="Y785" s="8"/>
      <c r="Z785" s="7"/>
      <c r="AA785" s="7"/>
      <c r="AB785" s="8"/>
      <c r="AC785" s="7"/>
      <c r="AD785" s="7"/>
      <c r="AE785" s="8"/>
      <c r="AF785" s="7"/>
      <c r="AG785" s="7"/>
      <c r="AH785" s="8"/>
      <c r="AI785" s="7"/>
      <c r="AJ785" s="7"/>
      <c r="AK785" s="8"/>
      <c r="AL785" s="7" t="s">
        <v>33</v>
      </c>
      <c r="AM785" s="7" t="s">
        <v>33</v>
      </c>
      <c r="AN785" s="8" t="s">
        <v>33</v>
      </c>
      <c r="AO785" s="7" t="s">
        <v>33</v>
      </c>
      <c r="AP785" s="7"/>
      <c r="AQ785" s="8"/>
      <c r="AR785" s="7"/>
      <c r="AS785" s="7"/>
      <c r="AT785" s="8"/>
      <c r="AU785" s="7"/>
      <c r="AV785" s="7"/>
      <c r="AW785" s="8"/>
      <c r="AX785" s="7"/>
      <c r="AY785" s="7"/>
      <c r="AZ785" s="8"/>
      <c r="BA785" s="7"/>
      <c r="BB785" s="7"/>
      <c r="BC785" s="8"/>
      <c r="BD785" s="7"/>
      <c r="BE785" s="7"/>
      <c r="BF785" s="8" t="s">
        <v>33</v>
      </c>
      <c r="BG785" s="7" t="s">
        <v>33</v>
      </c>
      <c r="BH785" s="7" t="s">
        <v>33</v>
      </c>
      <c r="BI785" s="8" t="s">
        <v>33</v>
      </c>
      <c r="BJ785" s="7" t="s">
        <v>33</v>
      </c>
      <c r="BK785" s="7" t="s">
        <v>33</v>
      </c>
      <c r="BL785" s="8" t="s">
        <v>33</v>
      </c>
      <c r="BM785" s="7" t="s">
        <v>33</v>
      </c>
      <c r="BN785" s="7" t="s">
        <v>33</v>
      </c>
      <c r="BO785" s="8" t="s">
        <v>33</v>
      </c>
      <c r="BP785" s="7" t="s">
        <v>33</v>
      </c>
      <c r="BQ785" s="7" t="s">
        <v>33</v>
      </c>
      <c r="BR785" s="8" t="s">
        <v>33</v>
      </c>
      <c r="BS785" s="7"/>
      <c r="BT785" s="7"/>
      <c r="BU785" s="8"/>
      <c r="BV785" s="9" cm="1">
        <f t="array" ref="BV785">SUMPRODUCT((B785:BU785="X") * TIME(0, 20, 0))</f>
        <v>0.23611111111111119</v>
      </c>
    </row>
    <row r="786" spans="1:74" x14ac:dyDescent="0.25">
      <c r="A786" s="10" t="s">
        <v>29</v>
      </c>
      <c r="AP786" s="1" t="s">
        <v>33</v>
      </c>
      <c r="AQ786" s="3" t="s">
        <v>33</v>
      </c>
      <c r="AR786" s="1" t="s">
        <v>33</v>
      </c>
      <c r="AS786" s="1" t="s">
        <v>33</v>
      </c>
      <c r="AT786" s="3" t="s">
        <v>33</v>
      </c>
      <c r="AU786" s="1" t="s">
        <v>33</v>
      </c>
      <c r="BA786" s="1" t="s">
        <v>33</v>
      </c>
      <c r="BB786" s="1" t="s">
        <v>33</v>
      </c>
      <c r="BC786" s="3" t="s">
        <v>33</v>
      </c>
      <c r="BD786" s="1" t="s">
        <v>33</v>
      </c>
      <c r="BE786" s="1" t="s">
        <v>33</v>
      </c>
      <c r="BV786" s="11" cm="1">
        <f t="array" ref="BV786">SUMPRODUCT((B786:BU786="X") * TIME(0, 20, 0))</f>
        <v>0.15277777777777782</v>
      </c>
    </row>
    <row r="787" spans="1:74" x14ac:dyDescent="0.25">
      <c r="A787" s="10" t="s">
        <v>30</v>
      </c>
      <c r="AV787" s="1" t="s">
        <v>33</v>
      </c>
      <c r="AW787" s="3" t="s">
        <v>33</v>
      </c>
      <c r="AX787" s="1" t="s">
        <v>33</v>
      </c>
      <c r="AY787" s="1" t="s">
        <v>33</v>
      </c>
      <c r="AZ787" s="3" t="s">
        <v>33</v>
      </c>
      <c r="BV787" s="11" cm="1">
        <f t="array" ref="BV787">SUMPRODUCT((B787:BU787="X") * TIME(0, 20, 0))</f>
        <v>6.9444444444444448E-2</v>
      </c>
    </row>
    <row r="788" spans="1:74" x14ac:dyDescent="0.25">
      <c r="A788" s="12" t="s">
        <v>31</v>
      </c>
      <c r="B788" s="13"/>
      <c r="C788" s="13"/>
      <c r="D788" s="14"/>
      <c r="E788" s="13"/>
      <c r="F788" s="13"/>
      <c r="G788" s="14"/>
      <c r="H788" s="13"/>
      <c r="I788" s="13"/>
      <c r="J788" s="14"/>
      <c r="K788" s="13"/>
      <c r="L788" s="13"/>
      <c r="M788" s="14"/>
      <c r="N788" s="13"/>
      <c r="O788" s="13"/>
      <c r="P788" s="14"/>
      <c r="Q788" s="13"/>
      <c r="R788" s="13"/>
      <c r="S788" s="14"/>
      <c r="T788" s="13"/>
      <c r="U788" s="13"/>
      <c r="V788" s="14"/>
      <c r="W788" s="13"/>
      <c r="X788" s="13"/>
      <c r="Y788" s="14"/>
      <c r="Z788" s="13"/>
      <c r="AA788" s="13"/>
      <c r="AB788" s="14"/>
      <c r="AC788" s="13"/>
      <c r="AD788" s="13"/>
      <c r="AE788" s="14"/>
      <c r="AF788" s="13"/>
      <c r="AG788" s="13"/>
      <c r="AH788" s="14"/>
      <c r="AI788" s="13"/>
      <c r="AJ788" s="13"/>
      <c r="AK788" s="14"/>
      <c r="AL788" s="13"/>
      <c r="AM788" s="13"/>
      <c r="AN788" s="14"/>
      <c r="AO788" s="13"/>
      <c r="AP788" s="13"/>
      <c r="AQ788" s="14"/>
      <c r="AR788" s="13"/>
      <c r="AS788" s="13"/>
      <c r="AT788" s="14"/>
      <c r="AU788" s="13"/>
      <c r="AV788" s="13"/>
      <c r="AW788" s="14"/>
      <c r="AX788" s="13"/>
      <c r="AY788" s="13"/>
      <c r="AZ788" s="14"/>
      <c r="BA788" s="13"/>
      <c r="BB788" s="13"/>
      <c r="BC788" s="14"/>
      <c r="BD788" s="13"/>
      <c r="BE788" s="13"/>
      <c r="BF788" s="14"/>
      <c r="BG788" s="13"/>
      <c r="BH788" s="13"/>
      <c r="BI788" s="14"/>
      <c r="BJ788" s="13"/>
      <c r="BK788" s="13"/>
      <c r="BL788" s="14"/>
      <c r="BM788" s="13"/>
      <c r="BN788" s="13"/>
      <c r="BO788" s="14"/>
      <c r="BP788" s="13"/>
      <c r="BQ788" s="13"/>
      <c r="BR788" s="14"/>
      <c r="BS788" s="13"/>
      <c r="BT788" s="13"/>
      <c r="BU788" s="14"/>
      <c r="BV788" s="15" cm="1">
        <f t="array" ref="BV788">SUMPRODUCT((B788:BU788="X") * TIME(0, 20, 0))</f>
        <v>0</v>
      </c>
    </row>
    <row r="789" spans="1:74" x14ac:dyDescent="0.25">
      <c r="A789" s="4">
        <v>45605</v>
      </c>
      <c r="B789" s="87">
        <v>0.29166666666666669</v>
      </c>
      <c r="C789" s="88"/>
      <c r="D789" s="88"/>
      <c r="E789" s="87">
        <v>0.33333333333333298</v>
      </c>
      <c r="F789" s="88"/>
      <c r="G789" s="88"/>
      <c r="H789" s="87">
        <v>0.375</v>
      </c>
      <c r="I789" s="88"/>
      <c r="J789" s="88"/>
      <c r="K789" s="87">
        <v>0.41666666666666702</v>
      </c>
      <c r="L789" s="88"/>
      <c r="M789" s="88"/>
      <c r="N789" s="87">
        <v>0.45833333333333298</v>
      </c>
      <c r="O789" s="88"/>
      <c r="P789" s="88"/>
      <c r="Q789" s="87">
        <v>0.5</v>
      </c>
      <c r="R789" s="88"/>
      <c r="S789" s="88"/>
      <c r="T789" s="87">
        <v>0.54166666666666696</v>
      </c>
      <c r="U789" s="88"/>
      <c r="V789" s="88"/>
      <c r="W789" s="87">
        <v>0.58333333333333304</v>
      </c>
      <c r="X789" s="88"/>
      <c r="Y789" s="88"/>
      <c r="Z789" s="87">
        <v>0.625</v>
      </c>
      <c r="AA789" s="88"/>
      <c r="AB789" s="88"/>
      <c r="AC789" s="87">
        <v>0.66666666666666696</v>
      </c>
      <c r="AD789" s="88"/>
      <c r="AE789" s="88"/>
      <c r="AF789" s="87">
        <v>0.70833333333333004</v>
      </c>
      <c r="AG789" s="88"/>
      <c r="AH789" s="88"/>
      <c r="AI789" s="87">
        <v>0.749999999999997</v>
      </c>
      <c r="AJ789" s="88"/>
      <c r="AK789" s="88"/>
      <c r="AL789" s="87">
        <v>0.79166666666666297</v>
      </c>
      <c r="AM789" s="88"/>
      <c r="AN789" s="88"/>
      <c r="AO789" s="87">
        <v>0.83333333333333004</v>
      </c>
      <c r="AP789" s="88"/>
      <c r="AQ789" s="88"/>
      <c r="AR789" s="87">
        <v>0.874999999999997</v>
      </c>
      <c r="AS789" s="88"/>
      <c r="AT789" s="88"/>
      <c r="AU789" s="87">
        <v>0.91666666666666297</v>
      </c>
      <c r="AV789" s="88"/>
      <c r="AW789" s="88"/>
      <c r="AX789" s="87">
        <v>0.95833333333333004</v>
      </c>
      <c r="AY789" s="88"/>
      <c r="AZ789" s="88"/>
      <c r="BA789" s="87">
        <v>0.999999999999997</v>
      </c>
      <c r="BB789" s="88"/>
      <c r="BC789" s="88"/>
      <c r="BD789" s="87">
        <v>1.0416666666666601</v>
      </c>
      <c r="BE789" s="88"/>
      <c r="BF789" s="88"/>
      <c r="BG789" s="87">
        <v>1.0833333333333299</v>
      </c>
      <c r="BH789" s="88"/>
      <c r="BI789" s="88"/>
      <c r="BJ789" s="87">
        <v>1.125</v>
      </c>
      <c r="BK789" s="88"/>
      <c r="BL789" s="88"/>
      <c r="BM789" s="87">
        <v>1.1666666666666601</v>
      </c>
      <c r="BN789" s="88"/>
      <c r="BO789" s="88"/>
      <c r="BP789" s="87">
        <v>1.2083333333333299</v>
      </c>
      <c r="BQ789" s="88"/>
      <c r="BR789" s="88"/>
      <c r="BS789" s="87">
        <v>1.25</v>
      </c>
      <c r="BT789" s="88"/>
      <c r="BU789" s="88"/>
      <c r="BV789" s="1" t="s">
        <v>0</v>
      </c>
    </row>
    <row r="790" spans="1:74" x14ac:dyDescent="0.25">
      <c r="A790" s="5" t="s">
        <v>32</v>
      </c>
      <c r="B790" s="7"/>
      <c r="C790" s="7"/>
      <c r="D790" s="8"/>
      <c r="E790" s="7"/>
      <c r="F790" s="7"/>
      <c r="G790" s="8"/>
      <c r="H790" s="7"/>
      <c r="I790" s="7"/>
      <c r="J790" s="8"/>
      <c r="K790" s="7"/>
      <c r="L790" s="7"/>
      <c r="M790" s="8"/>
      <c r="N790" s="7"/>
      <c r="O790" s="7"/>
      <c r="P790" s="8"/>
      <c r="Q790" s="7"/>
      <c r="R790" s="7"/>
      <c r="S790" s="8"/>
      <c r="T790" s="7"/>
      <c r="U790" s="7"/>
      <c r="V790" s="8"/>
      <c r="W790" s="7"/>
      <c r="X790" s="7"/>
      <c r="Y790" s="8"/>
      <c r="Z790" s="7"/>
      <c r="AA790" s="7"/>
      <c r="AB790" s="8"/>
      <c r="AC790" s="7"/>
      <c r="AD790" s="7"/>
      <c r="AE790" s="8"/>
      <c r="AF790" s="7"/>
      <c r="AG790" s="7"/>
      <c r="AH790" s="8"/>
      <c r="AI790" s="7"/>
      <c r="AJ790" s="7"/>
      <c r="AK790" s="8"/>
      <c r="AL790" s="7"/>
      <c r="AM790" s="7"/>
      <c r="AN790" s="8"/>
      <c r="AO790" s="7"/>
      <c r="AP790" s="7"/>
      <c r="AQ790" s="8"/>
      <c r="AR790" s="7"/>
      <c r="AS790" s="7"/>
      <c r="AT790" s="8"/>
      <c r="AU790" s="7"/>
      <c r="AV790" s="7"/>
      <c r="AW790" s="8"/>
      <c r="AX790" s="7"/>
      <c r="AY790" s="7" t="s">
        <v>33</v>
      </c>
      <c r="AZ790" s="8" t="s">
        <v>33</v>
      </c>
      <c r="BA790" s="7" t="s">
        <v>33</v>
      </c>
      <c r="BB790" s="7" t="s">
        <v>33</v>
      </c>
      <c r="BC790" s="8" t="s">
        <v>33</v>
      </c>
      <c r="BD790" s="7"/>
      <c r="BE790" s="7"/>
      <c r="BF790" s="8"/>
      <c r="BG790" s="7"/>
      <c r="BH790" s="7"/>
      <c r="BI790" s="8"/>
      <c r="BJ790" s="7"/>
      <c r="BK790" s="7"/>
      <c r="BL790" s="8"/>
      <c r="BM790" s="7" t="s">
        <v>33</v>
      </c>
      <c r="BN790" s="7" t="s">
        <v>33</v>
      </c>
      <c r="BO790" s="8"/>
      <c r="BP790" s="7"/>
      <c r="BQ790" s="7"/>
      <c r="BR790" s="8"/>
      <c r="BS790" s="7"/>
      <c r="BT790" s="7"/>
      <c r="BU790" s="8"/>
      <c r="BV790" s="9" cm="1">
        <f t="array" ref="BV790">SUMPRODUCT((B790:BU790="X") * TIME(0, 20, 0))</f>
        <v>9.7222222222222238E-2</v>
      </c>
    </row>
    <row r="791" spans="1:74" x14ac:dyDescent="0.25">
      <c r="A791" s="10" t="s">
        <v>29</v>
      </c>
      <c r="BV791" s="11" cm="1">
        <f t="array" ref="BV791">SUMPRODUCT((B791:BU791="X") * TIME(0, 20, 0))</f>
        <v>0</v>
      </c>
    </row>
    <row r="792" spans="1:74" x14ac:dyDescent="0.25">
      <c r="A792" s="10" t="s">
        <v>30</v>
      </c>
      <c r="AO792" s="1" t="s">
        <v>33</v>
      </c>
      <c r="AP792" s="1" t="s">
        <v>33</v>
      </c>
      <c r="AQ792" s="3" t="s">
        <v>33</v>
      </c>
      <c r="AR792" s="1" t="s">
        <v>33</v>
      </c>
      <c r="BJ792" s="1" t="s">
        <v>33</v>
      </c>
      <c r="BK792" s="1" t="s">
        <v>33</v>
      </c>
      <c r="BL792" s="3" t="s">
        <v>33</v>
      </c>
      <c r="BV792" s="11" cm="1">
        <f t="array" ref="BV792">SUMPRODUCT((B792:BU792="X") * TIME(0, 20, 0))</f>
        <v>9.7222222222222238E-2</v>
      </c>
    </row>
    <row r="793" spans="1:74" x14ac:dyDescent="0.25">
      <c r="A793" s="12" t="s">
        <v>31</v>
      </c>
      <c r="B793" s="13"/>
      <c r="C793" s="13"/>
      <c r="D793" s="14"/>
      <c r="E793" s="13"/>
      <c r="F793" s="13"/>
      <c r="G793" s="14"/>
      <c r="H793" s="13"/>
      <c r="I793" s="13"/>
      <c r="J793" s="14"/>
      <c r="K793" s="13"/>
      <c r="L793" s="13"/>
      <c r="M793" s="14"/>
      <c r="N793" s="13"/>
      <c r="O793" s="13"/>
      <c r="P793" s="14"/>
      <c r="Q793" s="13"/>
      <c r="R793" s="13"/>
      <c r="S793" s="14"/>
      <c r="T793" s="13"/>
      <c r="U793" s="13"/>
      <c r="V793" s="14"/>
      <c r="W793" s="13"/>
      <c r="X793" s="13"/>
      <c r="Y793" s="14"/>
      <c r="Z793" s="13"/>
      <c r="AA793" s="13"/>
      <c r="AB793" s="14"/>
      <c r="AC793" s="13"/>
      <c r="AD793" s="13"/>
      <c r="AE793" s="14"/>
      <c r="AF793" s="13"/>
      <c r="AG793" s="13"/>
      <c r="AH793" s="14"/>
      <c r="AI793" s="13"/>
      <c r="AJ793" s="13"/>
      <c r="AK793" s="14"/>
      <c r="AL793" s="13"/>
      <c r="AM793" s="13"/>
      <c r="AN793" s="14"/>
      <c r="AO793" s="13"/>
      <c r="AP793" s="13"/>
      <c r="AQ793" s="14"/>
      <c r="AR793" s="13"/>
      <c r="AS793" s="13" t="s">
        <v>33</v>
      </c>
      <c r="AT793" s="14" t="s">
        <v>33</v>
      </c>
      <c r="AU793" s="13" t="s">
        <v>33</v>
      </c>
      <c r="AV793" s="13" t="s">
        <v>33</v>
      </c>
      <c r="AW793" s="14" t="s">
        <v>33</v>
      </c>
      <c r="AX793" s="13" t="s">
        <v>33</v>
      </c>
      <c r="AY793" s="13"/>
      <c r="AZ793" s="14"/>
      <c r="BA793" s="13"/>
      <c r="BB793" s="13"/>
      <c r="BC793" s="14"/>
      <c r="BD793" s="13" t="s">
        <v>33</v>
      </c>
      <c r="BE793" s="13" t="s">
        <v>33</v>
      </c>
      <c r="BF793" s="14" t="s">
        <v>33</v>
      </c>
      <c r="BG793" s="13" t="s">
        <v>33</v>
      </c>
      <c r="BH793" s="13" t="s">
        <v>33</v>
      </c>
      <c r="BI793" s="14" t="s">
        <v>33</v>
      </c>
      <c r="BJ793" s="13"/>
      <c r="BK793" s="13"/>
      <c r="BL793" s="14"/>
      <c r="BM793" s="13"/>
      <c r="BN793" s="13"/>
      <c r="BO793" s="14"/>
      <c r="BP793" s="13"/>
      <c r="BQ793" s="13"/>
      <c r="BR793" s="14"/>
      <c r="BS793" s="13"/>
      <c r="BT793" s="13"/>
      <c r="BU793" s="14"/>
      <c r="BV793" s="15" cm="1">
        <f t="array" ref="BV793">SUMPRODUCT((B793:BU793="X") * TIME(0, 20, 0))</f>
        <v>0.16666666666666671</v>
      </c>
    </row>
    <row r="794" spans="1:74" x14ac:dyDescent="0.25">
      <c r="A794" s="4">
        <v>45606</v>
      </c>
      <c r="B794" s="87">
        <v>0.29166666666666669</v>
      </c>
      <c r="C794" s="88"/>
      <c r="D794" s="88"/>
      <c r="E794" s="87">
        <v>0.33333333333333298</v>
      </c>
      <c r="F794" s="88"/>
      <c r="G794" s="88"/>
      <c r="H794" s="87">
        <v>0.375</v>
      </c>
      <c r="I794" s="88"/>
      <c r="J794" s="88"/>
      <c r="K794" s="87">
        <v>0.41666666666666702</v>
      </c>
      <c r="L794" s="88"/>
      <c r="M794" s="88"/>
      <c r="N794" s="87">
        <v>0.45833333333333298</v>
      </c>
      <c r="O794" s="88"/>
      <c r="P794" s="88"/>
      <c r="Q794" s="87">
        <v>0.5</v>
      </c>
      <c r="R794" s="88"/>
      <c r="S794" s="88"/>
      <c r="T794" s="87">
        <v>0.54166666666666696</v>
      </c>
      <c r="U794" s="88"/>
      <c r="V794" s="88"/>
      <c r="W794" s="87">
        <v>0.58333333333333304</v>
      </c>
      <c r="X794" s="88"/>
      <c r="Y794" s="88"/>
      <c r="Z794" s="87">
        <v>0.625</v>
      </c>
      <c r="AA794" s="88"/>
      <c r="AB794" s="88"/>
      <c r="AC794" s="87">
        <v>0.66666666666666696</v>
      </c>
      <c r="AD794" s="88"/>
      <c r="AE794" s="88"/>
      <c r="AF794" s="87">
        <v>0.70833333333333004</v>
      </c>
      <c r="AG794" s="88"/>
      <c r="AH794" s="88"/>
      <c r="AI794" s="87">
        <v>0.749999999999997</v>
      </c>
      <c r="AJ794" s="88"/>
      <c r="AK794" s="88"/>
      <c r="AL794" s="87">
        <v>0.79166666666666297</v>
      </c>
      <c r="AM794" s="88"/>
      <c r="AN794" s="88"/>
      <c r="AO794" s="87">
        <v>0.83333333333333004</v>
      </c>
      <c r="AP794" s="88"/>
      <c r="AQ794" s="88"/>
      <c r="AR794" s="87">
        <v>0.874999999999997</v>
      </c>
      <c r="AS794" s="88"/>
      <c r="AT794" s="88"/>
      <c r="AU794" s="87">
        <v>0.91666666666666297</v>
      </c>
      <c r="AV794" s="88"/>
      <c r="AW794" s="88"/>
      <c r="AX794" s="87">
        <v>0.95833333333333004</v>
      </c>
      <c r="AY794" s="88"/>
      <c r="AZ794" s="88"/>
      <c r="BA794" s="87">
        <v>0.999999999999997</v>
      </c>
      <c r="BB794" s="88"/>
      <c r="BC794" s="88"/>
      <c r="BD794" s="87">
        <v>1.0416666666666601</v>
      </c>
      <c r="BE794" s="88"/>
      <c r="BF794" s="88"/>
      <c r="BG794" s="87">
        <v>1.0833333333333299</v>
      </c>
      <c r="BH794" s="88"/>
      <c r="BI794" s="88"/>
      <c r="BJ794" s="87">
        <v>1.125</v>
      </c>
      <c r="BK794" s="88"/>
      <c r="BL794" s="88"/>
      <c r="BM794" s="87">
        <v>1.1666666666666601</v>
      </c>
      <c r="BN794" s="88"/>
      <c r="BO794" s="88"/>
      <c r="BP794" s="87">
        <v>1.2083333333333299</v>
      </c>
      <c r="BQ794" s="88"/>
      <c r="BR794" s="88"/>
      <c r="BS794" s="87">
        <v>1.25</v>
      </c>
      <c r="BT794" s="88"/>
      <c r="BU794" s="88"/>
      <c r="BV794" s="1" t="s">
        <v>0</v>
      </c>
    </row>
    <row r="795" spans="1:74" x14ac:dyDescent="0.25">
      <c r="A795" s="5" t="s">
        <v>32</v>
      </c>
      <c r="B795" s="7"/>
      <c r="C795" s="7"/>
      <c r="D795" s="8"/>
      <c r="E795" s="7"/>
      <c r="F795" s="7"/>
      <c r="G795" s="8"/>
      <c r="H795" s="7"/>
      <c r="I795" s="7"/>
      <c r="J795" s="8"/>
      <c r="K795" s="7"/>
      <c r="L795" s="7"/>
      <c r="M795" s="8"/>
      <c r="N795" s="7"/>
      <c r="O795" s="7"/>
      <c r="P795" s="8"/>
      <c r="Q795" s="7"/>
      <c r="R795" s="7"/>
      <c r="S795" s="8"/>
      <c r="T795" s="7"/>
      <c r="U795" s="7"/>
      <c r="V795" s="8"/>
      <c r="W795" s="7"/>
      <c r="X795" s="7"/>
      <c r="Y795" s="8"/>
      <c r="Z795" s="7"/>
      <c r="AA795" s="7"/>
      <c r="AB795" s="8"/>
      <c r="AC795" s="7"/>
      <c r="AD795" s="7"/>
      <c r="AE795" s="8"/>
      <c r="AF795" s="7"/>
      <c r="AG795" s="7"/>
      <c r="AH795" s="8"/>
      <c r="AI795" s="7"/>
      <c r="AJ795" s="7"/>
      <c r="AK795" s="8"/>
      <c r="AL795" s="7"/>
      <c r="AM795" s="7"/>
      <c r="AN795" s="8"/>
      <c r="AO795" s="7"/>
      <c r="AP795" s="7"/>
      <c r="AQ795" s="8"/>
      <c r="AR795" s="7"/>
      <c r="AS795" s="7"/>
      <c r="AT795" s="8"/>
      <c r="AU795" s="7"/>
      <c r="AV795" s="7"/>
      <c r="AW795" s="8"/>
      <c r="AX795" s="7"/>
      <c r="AY795" s="7"/>
      <c r="AZ795" s="8"/>
      <c r="BA795" s="7" t="s">
        <v>33</v>
      </c>
      <c r="BB795" s="7" t="s">
        <v>33</v>
      </c>
      <c r="BC795" s="8" t="s">
        <v>33</v>
      </c>
      <c r="BD795" s="7" t="s">
        <v>33</v>
      </c>
      <c r="BE795" s="7" t="s">
        <v>33</v>
      </c>
      <c r="BF795" s="8" t="s">
        <v>33</v>
      </c>
      <c r="BG795" s="7" t="s">
        <v>33</v>
      </c>
      <c r="BH795" s="7" t="s">
        <v>33</v>
      </c>
      <c r="BI795" s="8" t="s">
        <v>33</v>
      </c>
      <c r="BJ795" s="7" t="s">
        <v>33</v>
      </c>
      <c r="BK795" s="7" t="s">
        <v>33</v>
      </c>
      <c r="BL795" s="8" t="s">
        <v>33</v>
      </c>
      <c r="BM795" s="7" t="s">
        <v>33</v>
      </c>
      <c r="BN795" s="7" t="s">
        <v>33</v>
      </c>
      <c r="BO795" s="8" t="s">
        <v>33</v>
      </c>
      <c r="BP795" s="7"/>
      <c r="BQ795" s="7"/>
      <c r="BR795" s="8"/>
      <c r="BS795" s="7"/>
      <c r="BT795" s="7"/>
      <c r="BU795" s="8"/>
      <c r="BV795" s="9" cm="1">
        <f t="array" ref="BV795">SUMPRODUCT((B795:BU795="X") * TIME(0, 20, 0))</f>
        <v>0.2083333333333334</v>
      </c>
    </row>
    <row r="796" spans="1:74" x14ac:dyDescent="0.25">
      <c r="A796" s="10" t="s">
        <v>29</v>
      </c>
      <c r="AR796" s="1" t="s">
        <v>33</v>
      </c>
      <c r="AS796" s="1" t="s">
        <v>33</v>
      </c>
      <c r="AT796" s="3" t="s">
        <v>33</v>
      </c>
      <c r="AU796" s="1" t="s">
        <v>33</v>
      </c>
      <c r="AV796" s="1" t="s">
        <v>33</v>
      </c>
      <c r="AW796" s="3" t="s">
        <v>33</v>
      </c>
      <c r="AX796" s="1" t="s">
        <v>33</v>
      </c>
      <c r="AY796" s="1" t="s">
        <v>33</v>
      </c>
      <c r="AZ796" s="3" t="s">
        <v>33</v>
      </c>
      <c r="BV796" s="11" cm="1">
        <f t="array" ref="BV796">SUMPRODUCT((B796:BU796="X") * TIME(0, 20, 0))</f>
        <v>0.12500000000000003</v>
      </c>
    </row>
    <row r="797" spans="1:74" x14ac:dyDescent="0.25">
      <c r="A797" s="10" t="s">
        <v>30</v>
      </c>
      <c r="AI797" s="1" t="s">
        <v>33</v>
      </c>
      <c r="AJ797" s="1" t="s">
        <v>33</v>
      </c>
      <c r="AK797" s="3" t="s">
        <v>33</v>
      </c>
      <c r="AL797" s="1" t="s">
        <v>33</v>
      </c>
      <c r="BV797" s="11" cm="1">
        <f t="array" ref="BV797">SUMPRODUCT((B797:BU797="X") * TIME(0, 20, 0))</f>
        <v>5.5555555555555552E-2</v>
      </c>
    </row>
    <row r="798" spans="1:74" x14ac:dyDescent="0.25">
      <c r="A798" s="12" t="s">
        <v>31</v>
      </c>
      <c r="B798" s="13"/>
      <c r="C798" s="13"/>
      <c r="D798" s="14"/>
      <c r="E798" s="13"/>
      <c r="F798" s="13"/>
      <c r="G798" s="14"/>
      <c r="H798" s="13"/>
      <c r="I798" s="13"/>
      <c r="J798" s="14"/>
      <c r="K798" s="13"/>
      <c r="L798" s="13"/>
      <c r="M798" s="14"/>
      <c r="N798" s="13"/>
      <c r="O798" s="13"/>
      <c r="P798" s="14"/>
      <c r="Q798" s="13"/>
      <c r="R798" s="13"/>
      <c r="S798" s="14"/>
      <c r="T798" s="13"/>
      <c r="U798" s="13"/>
      <c r="V798" s="14"/>
      <c r="W798" s="13"/>
      <c r="X798" s="13"/>
      <c r="Y798" s="14"/>
      <c r="Z798" s="13"/>
      <c r="AA798" s="13"/>
      <c r="AB798" s="14"/>
      <c r="AC798" s="13"/>
      <c r="AD798" s="13"/>
      <c r="AE798" s="14"/>
      <c r="AF798" s="13"/>
      <c r="AG798" s="13"/>
      <c r="AH798" s="14"/>
      <c r="AI798" s="13"/>
      <c r="AJ798" s="13"/>
      <c r="AK798" s="14"/>
      <c r="AL798" s="13"/>
      <c r="AM798" s="13" t="s">
        <v>33</v>
      </c>
      <c r="AN798" s="14" t="s">
        <v>33</v>
      </c>
      <c r="AO798" s="13" t="s">
        <v>33</v>
      </c>
      <c r="AP798" s="13" t="s">
        <v>33</v>
      </c>
      <c r="AQ798" s="14" t="s">
        <v>33</v>
      </c>
      <c r="AR798" s="13"/>
      <c r="AS798" s="13"/>
      <c r="AT798" s="14"/>
      <c r="AU798" s="13"/>
      <c r="AV798" s="13"/>
      <c r="AW798" s="14"/>
      <c r="AX798" s="13"/>
      <c r="AY798" s="13"/>
      <c r="AZ798" s="14"/>
      <c r="BA798" s="13"/>
      <c r="BB798" s="13"/>
      <c r="BC798" s="14"/>
      <c r="BD798" s="13"/>
      <c r="BE798" s="13"/>
      <c r="BF798" s="14"/>
      <c r="BG798" s="13"/>
      <c r="BH798" s="13"/>
      <c r="BI798" s="14"/>
      <c r="BJ798" s="13"/>
      <c r="BK798" s="13"/>
      <c r="BL798" s="14"/>
      <c r="BM798" s="13"/>
      <c r="BN798" s="13"/>
      <c r="BO798" s="14"/>
      <c r="BP798" s="13"/>
      <c r="BQ798" s="13"/>
      <c r="BR798" s="14"/>
      <c r="BS798" s="13"/>
      <c r="BT798" s="13"/>
      <c r="BU798" s="14"/>
      <c r="BV798" s="15" cm="1">
        <f t="array" ref="BV798">SUMPRODUCT((B798:BU798="X") * TIME(0, 20, 0))</f>
        <v>6.9444444444444448E-2</v>
      </c>
    </row>
    <row r="799" spans="1:74" x14ac:dyDescent="0.25">
      <c r="A799" s="4">
        <v>45607</v>
      </c>
      <c r="B799" s="87">
        <v>0.29166666666666669</v>
      </c>
      <c r="C799" s="88"/>
      <c r="D799" s="88"/>
      <c r="E799" s="87">
        <v>0.33333333333333298</v>
      </c>
      <c r="F799" s="88"/>
      <c r="G799" s="88"/>
      <c r="H799" s="87">
        <v>0.375</v>
      </c>
      <c r="I799" s="88"/>
      <c r="J799" s="88"/>
      <c r="K799" s="87">
        <v>0.41666666666666702</v>
      </c>
      <c r="L799" s="88"/>
      <c r="M799" s="88"/>
      <c r="N799" s="87">
        <v>0.45833333333333298</v>
      </c>
      <c r="O799" s="88"/>
      <c r="P799" s="88"/>
      <c r="Q799" s="87">
        <v>0.5</v>
      </c>
      <c r="R799" s="88"/>
      <c r="S799" s="88"/>
      <c r="T799" s="87">
        <v>0.54166666666666696</v>
      </c>
      <c r="U799" s="88"/>
      <c r="V799" s="88"/>
      <c r="W799" s="87">
        <v>0.58333333333333304</v>
      </c>
      <c r="X799" s="88"/>
      <c r="Y799" s="88"/>
      <c r="Z799" s="87">
        <v>0.625</v>
      </c>
      <c r="AA799" s="88"/>
      <c r="AB799" s="88"/>
      <c r="AC799" s="87">
        <v>0.66666666666666696</v>
      </c>
      <c r="AD799" s="88"/>
      <c r="AE799" s="88"/>
      <c r="AF799" s="87">
        <v>0.70833333333333004</v>
      </c>
      <c r="AG799" s="88"/>
      <c r="AH799" s="88"/>
      <c r="AI799" s="87">
        <v>0.749999999999997</v>
      </c>
      <c r="AJ799" s="88"/>
      <c r="AK799" s="88"/>
      <c r="AL799" s="87">
        <v>0.79166666666666297</v>
      </c>
      <c r="AM799" s="88"/>
      <c r="AN799" s="88"/>
      <c r="AO799" s="87">
        <v>0.83333333333333004</v>
      </c>
      <c r="AP799" s="88"/>
      <c r="AQ799" s="88"/>
      <c r="AR799" s="87">
        <v>0.874999999999997</v>
      </c>
      <c r="AS799" s="88"/>
      <c r="AT799" s="88"/>
      <c r="AU799" s="87">
        <v>0.91666666666666297</v>
      </c>
      <c r="AV799" s="88"/>
      <c r="AW799" s="88"/>
      <c r="AX799" s="87">
        <v>0.95833333333333004</v>
      </c>
      <c r="AY799" s="88"/>
      <c r="AZ799" s="88"/>
      <c r="BA799" s="87">
        <v>0.999999999999997</v>
      </c>
      <c r="BB799" s="88"/>
      <c r="BC799" s="88"/>
      <c r="BD799" s="87">
        <v>1.0416666666666601</v>
      </c>
      <c r="BE799" s="88"/>
      <c r="BF799" s="88"/>
      <c r="BG799" s="87">
        <v>1.0833333333333299</v>
      </c>
      <c r="BH799" s="88"/>
      <c r="BI799" s="88"/>
      <c r="BJ799" s="87">
        <v>1.125</v>
      </c>
      <c r="BK799" s="88"/>
      <c r="BL799" s="88"/>
      <c r="BM799" s="87">
        <v>1.1666666666666601</v>
      </c>
      <c r="BN799" s="88"/>
      <c r="BO799" s="88"/>
      <c r="BP799" s="87">
        <v>1.2083333333333299</v>
      </c>
      <c r="BQ799" s="88"/>
      <c r="BR799" s="88"/>
      <c r="BS799" s="87">
        <v>1.25</v>
      </c>
      <c r="BT799" s="88"/>
      <c r="BU799" s="88"/>
      <c r="BV799" s="1" t="s">
        <v>0</v>
      </c>
    </row>
    <row r="800" spans="1:74" x14ac:dyDescent="0.25">
      <c r="A800" s="5" t="s">
        <v>32</v>
      </c>
      <c r="B800" s="7"/>
      <c r="C800" s="7"/>
      <c r="D800" s="8"/>
      <c r="E800" s="7"/>
      <c r="F800" s="7"/>
      <c r="G800" s="8"/>
      <c r="H800" s="7"/>
      <c r="I800" s="7"/>
      <c r="J800" s="8"/>
      <c r="K800" s="7"/>
      <c r="L800" s="7"/>
      <c r="M800" s="8"/>
      <c r="N800" s="7"/>
      <c r="O800" s="7"/>
      <c r="P800" s="8"/>
      <c r="Q800" s="7"/>
      <c r="R800" s="7"/>
      <c r="S800" s="8"/>
      <c r="T800" s="7"/>
      <c r="U800" s="7"/>
      <c r="V800" s="8"/>
      <c r="W800" s="7"/>
      <c r="X800" s="7"/>
      <c r="Y800" s="8"/>
      <c r="Z800" s="7"/>
      <c r="AA800" s="7"/>
      <c r="AB800" s="8"/>
      <c r="AC800" s="7"/>
      <c r="AD800" s="7"/>
      <c r="AE800" s="8"/>
      <c r="AF800" s="7"/>
      <c r="AG800" s="7"/>
      <c r="AH800" s="8"/>
      <c r="AI800" s="7"/>
      <c r="AJ800" s="7"/>
      <c r="AK800" s="8"/>
      <c r="AL800" s="7" t="s">
        <v>33</v>
      </c>
      <c r="AM800" s="7" t="s">
        <v>33</v>
      </c>
      <c r="AN800" s="8" t="s">
        <v>33</v>
      </c>
      <c r="AO800" s="7" t="s">
        <v>33</v>
      </c>
      <c r="AP800" s="7"/>
      <c r="AQ800" s="8"/>
      <c r="AR800" s="7"/>
      <c r="AS800" s="7"/>
      <c r="AT800" s="8"/>
      <c r="AU800" s="7" t="s">
        <v>33</v>
      </c>
      <c r="AV800" s="7" t="s">
        <v>33</v>
      </c>
      <c r="AW800" s="8" t="s">
        <v>33</v>
      </c>
      <c r="AX800" s="7" t="s">
        <v>33</v>
      </c>
      <c r="AY800" s="7" t="s">
        <v>33</v>
      </c>
      <c r="AZ800" s="8"/>
      <c r="BA800" s="7"/>
      <c r="BB800" s="7"/>
      <c r="BC800" s="8"/>
      <c r="BD800" s="7" t="s">
        <v>33</v>
      </c>
      <c r="BE800" s="7" t="s">
        <v>33</v>
      </c>
      <c r="BF800" s="8" t="s">
        <v>33</v>
      </c>
      <c r="BG800" s="7"/>
      <c r="BH800" s="7"/>
      <c r="BI800" s="8"/>
      <c r="BJ800" s="7"/>
      <c r="BK800" s="7" t="s">
        <v>33</v>
      </c>
      <c r="BL800" s="8" t="s">
        <v>33</v>
      </c>
      <c r="BM800" s="7" t="s">
        <v>33</v>
      </c>
      <c r="BN800" s="7" t="s">
        <v>33</v>
      </c>
      <c r="BO800" s="8"/>
      <c r="BP800" s="7"/>
      <c r="BQ800" s="7"/>
      <c r="BR800" s="8"/>
      <c r="BS800" s="7"/>
      <c r="BT800" s="7"/>
      <c r="BU800" s="8"/>
      <c r="BV800" s="9" cm="1">
        <f t="array" ref="BV800">SUMPRODUCT((B800:BU800="X") * TIME(0, 20, 0))</f>
        <v>0.22222222222222229</v>
      </c>
    </row>
    <row r="801" spans="1:74" x14ac:dyDescent="0.25">
      <c r="A801" s="10" t="s">
        <v>29</v>
      </c>
      <c r="AP801" s="1" t="s">
        <v>33</v>
      </c>
      <c r="AQ801" s="3" t="s">
        <v>33</v>
      </c>
      <c r="AR801" s="1" t="s">
        <v>33</v>
      </c>
      <c r="AS801" s="1" t="s">
        <v>33</v>
      </c>
      <c r="AT801" s="3" t="s">
        <v>33</v>
      </c>
      <c r="BV801" s="11" cm="1">
        <f t="array" ref="BV801">SUMPRODUCT((B801:BU801="X") * TIME(0, 20, 0))</f>
        <v>6.9444444444444448E-2</v>
      </c>
    </row>
    <row r="802" spans="1:74" x14ac:dyDescent="0.25">
      <c r="A802" s="10" t="s">
        <v>30</v>
      </c>
      <c r="BO802" s="3" t="s">
        <v>33</v>
      </c>
      <c r="BV802" s="11" cm="1">
        <f t="array" ref="BV802">SUMPRODUCT((B802:BU802="X") * TIME(0, 20, 0))</f>
        <v>1.3888888888888888E-2</v>
      </c>
    </row>
    <row r="803" spans="1:74" x14ac:dyDescent="0.25">
      <c r="A803" s="12" t="s">
        <v>31</v>
      </c>
      <c r="B803" s="13"/>
      <c r="C803" s="13"/>
      <c r="D803" s="14"/>
      <c r="E803" s="13"/>
      <c r="F803" s="13"/>
      <c r="G803" s="14"/>
      <c r="H803" s="13"/>
      <c r="I803" s="13"/>
      <c r="J803" s="14"/>
      <c r="K803" s="13"/>
      <c r="L803" s="13"/>
      <c r="M803" s="14"/>
      <c r="N803" s="13"/>
      <c r="O803" s="13"/>
      <c r="P803" s="14"/>
      <c r="Q803" s="13"/>
      <c r="R803" s="13"/>
      <c r="S803" s="14"/>
      <c r="T803" s="13"/>
      <c r="U803" s="13"/>
      <c r="V803" s="14"/>
      <c r="W803" s="13"/>
      <c r="X803" s="13"/>
      <c r="Y803" s="14"/>
      <c r="Z803" s="13"/>
      <c r="AA803" s="13"/>
      <c r="AB803" s="14"/>
      <c r="AC803" s="13"/>
      <c r="AD803" s="13"/>
      <c r="AE803" s="14"/>
      <c r="AF803" s="13"/>
      <c r="AG803" s="13"/>
      <c r="AH803" s="14"/>
      <c r="AI803" s="13"/>
      <c r="AJ803" s="13"/>
      <c r="AK803" s="14" t="s">
        <v>33</v>
      </c>
      <c r="AL803" s="13"/>
      <c r="AM803" s="13"/>
      <c r="AN803" s="14"/>
      <c r="AO803" s="13"/>
      <c r="AP803" s="13"/>
      <c r="AQ803" s="14"/>
      <c r="AR803" s="13"/>
      <c r="AS803" s="13"/>
      <c r="AT803" s="14"/>
      <c r="AU803" s="13"/>
      <c r="AV803" s="13"/>
      <c r="AW803" s="14"/>
      <c r="AX803" s="13"/>
      <c r="AY803" s="13"/>
      <c r="AZ803" s="14" t="s">
        <v>33</v>
      </c>
      <c r="BA803" s="13" t="s">
        <v>33</v>
      </c>
      <c r="BB803" s="13" t="s">
        <v>33</v>
      </c>
      <c r="BC803" s="14" t="s">
        <v>33</v>
      </c>
      <c r="BD803" s="13"/>
      <c r="BE803" s="13"/>
      <c r="BF803" s="14"/>
      <c r="BG803" s="13" t="s">
        <v>33</v>
      </c>
      <c r="BH803" s="13" t="s">
        <v>33</v>
      </c>
      <c r="BI803" s="14" t="s">
        <v>33</v>
      </c>
      <c r="BJ803" s="13" t="s">
        <v>33</v>
      </c>
      <c r="BK803" s="13"/>
      <c r="BL803" s="14"/>
      <c r="BM803" s="13"/>
      <c r="BN803" s="13"/>
      <c r="BO803" s="14"/>
      <c r="BP803" s="13"/>
      <c r="BQ803" s="13"/>
      <c r="BR803" s="14"/>
      <c r="BS803" s="13"/>
      <c r="BT803" s="13"/>
      <c r="BU803" s="14"/>
      <c r="BV803" s="15" cm="1">
        <f t="array" ref="BV803">SUMPRODUCT((B803:BU803="X") * TIME(0, 20, 0))</f>
        <v>0.12500000000000003</v>
      </c>
    </row>
    <row r="804" spans="1:74" x14ac:dyDescent="0.25">
      <c r="A804" s="4">
        <v>45608</v>
      </c>
      <c r="B804" s="87">
        <v>0.29166666666666669</v>
      </c>
      <c r="C804" s="88"/>
      <c r="D804" s="88"/>
      <c r="E804" s="87">
        <v>0.33333333333333298</v>
      </c>
      <c r="F804" s="88"/>
      <c r="G804" s="88"/>
      <c r="H804" s="87">
        <v>0.375</v>
      </c>
      <c r="I804" s="88"/>
      <c r="J804" s="88"/>
      <c r="K804" s="87">
        <v>0.41666666666666702</v>
      </c>
      <c r="L804" s="88"/>
      <c r="M804" s="88"/>
      <c r="N804" s="87">
        <v>0.45833333333333298</v>
      </c>
      <c r="O804" s="88"/>
      <c r="P804" s="88"/>
      <c r="Q804" s="87">
        <v>0.5</v>
      </c>
      <c r="R804" s="88"/>
      <c r="S804" s="88"/>
      <c r="T804" s="87">
        <v>0.54166666666666696</v>
      </c>
      <c r="U804" s="88"/>
      <c r="V804" s="88"/>
      <c r="W804" s="87">
        <v>0.58333333333333304</v>
      </c>
      <c r="X804" s="88"/>
      <c r="Y804" s="88"/>
      <c r="Z804" s="87">
        <v>0.625</v>
      </c>
      <c r="AA804" s="88"/>
      <c r="AB804" s="88"/>
      <c r="AC804" s="87">
        <v>0.66666666666666696</v>
      </c>
      <c r="AD804" s="88"/>
      <c r="AE804" s="88"/>
      <c r="AF804" s="87">
        <v>0.70833333333333004</v>
      </c>
      <c r="AG804" s="88"/>
      <c r="AH804" s="88"/>
      <c r="AI804" s="87">
        <v>0.749999999999997</v>
      </c>
      <c r="AJ804" s="88"/>
      <c r="AK804" s="88"/>
      <c r="AL804" s="87">
        <v>0.79166666666666297</v>
      </c>
      <c r="AM804" s="88"/>
      <c r="AN804" s="88"/>
      <c r="AO804" s="87">
        <v>0.83333333333333004</v>
      </c>
      <c r="AP804" s="88"/>
      <c r="AQ804" s="88"/>
      <c r="AR804" s="87">
        <v>0.874999999999997</v>
      </c>
      <c r="AS804" s="88"/>
      <c r="AT804" s="88"/>
      <c r="AU804" s="87">
        <v>0.91666666666666297</v>
      </c>
      <c r="AV804" s="88"/>
      <c r="AW804" s="88"/>
      <c r="AX804" s="87">
        <v>0.95833333333333004</v>
      </c>
      <c r="AY804" s="88"/>
      <c r="AZ804" s="88"/>
      <c r="BA804" s="87">
        <v>0.999999999999997</v>
      </c>
      <c r="BB804" s="88"/>
      <c r="BC804" s="88"/>
      <c r="BD804" s="87">
        <v>1.0416666666666601</v>
      </c>
      <c r="BE804" s="88"/>
      <c r="BF804" s="88"/>
      <c r="BG804" s="87">
        <v>1.0833333333333299</v>
      </c>
      <c r="BH804" s="88"/>
      <c r="BI804" s="88"/>
      <c r="BJ804" s="87">
        <v>1.125</v>
      </c>
      <c r="BK804" s="88"/>
      <c r="BL804" s="88"/>
      <c r="BM804" s="87">
        <v>1.1666666666666601</v>
      </c>
      <c r="BN804" s="88"/>
      <c r="BO804" s="88"/>
      <c r="BP804" s="87">
        <v>1.2083333333333299</v>
      </c>
      <c r="BQ804" s="88"/>
      <c r="BR804" s="88"/>
      <c r="BS804" s="87">
        <v>1.25</v>
      </c>
      <c r="BT804" s="88"/>
      <c r="BU804" s="88"/>
      <c r="BV804" s="1" t="s">
        <v>0</v>
      </c>
    </row>
    <row r="805" spans="1:74" x14ac:dyDescent="0.25">
      <c r="A805" s="5" t="s">
        <v>32</v>
      </c>
      <c r="B805" s="7"/>
      <c r="C805" s="7"/>
      <c r="D805" s="8"/>
      <c r="E805" s="7"/>
      <c r="F805" s="7"/>
      <c r="G805" s="8"/>
      <c r="H805" s="7"/>
      <c r="I805" s="7"/>
      <c r="J805" s="8"/>
      <c r="K805" s="7"/>
      <c r="L805" s="7"/>
      <c r="M805" s="8"/>
      <c r="N805" s="7"/>
      <c r="O805" s="7"/>
      <c r="P805" s="8"/>
      <c r="Q805" s="7"/>
      <c r="R805" s="7"/>
      <c r="S805" s="8"/>
      <c r="T805" s="7"/>
      <c r="U805" s="7"/>
      <c r="V805" s="8"/>
      <c r="W805" s="7"/>
      <c r="X805" s="7"/>
      <c r="Y805" s="8"/>
      <c r="Z805" s="7"/>
      <c r="AA805" s="7"/>
      <c r="AB805" s="8"/>
      <c r="AC805" s="7"/>
      <c r="AD805" s="7"/>
      <c r="AE805" s="8"/>
      <c r="AF805" s="7"/>
      <c r="AG805" s="7"/>
      <c r="AH805" s="8"/>
      <c r="AI805" s="7"/>
      <c r="AJ805" s="7"/>
      <c r="AK805" s="8"/>
      <c r="AL805" s="7"/>
      <c r="AM805" s="7"/>
      <c r="AN805" s="8"/>
      <c r="AO805" s="7"/>
      <c r="AP805" s="7"/>
      <c r="AQ805" s="8"/>
      <c r="AR805" s="7"/>
      <c r="AS805" s="7"/>
      <c r="AT805" s="8"/>
      <c r="AU805" s="7"/>
      <c r="AV805" s="7"/>
      <c r="AW805" s="8"/>
      <c r="AX805" s="7" t="s">
        <v>33</v>
      </c>
      <c r="AY805" s="7" t="s">
        <v>33</v>
      </c>
      <c r="AZ805" s="8" t="s">
        <v>33</v>
      </c>
      <c r="BA805" s="7" t="s">
        <v>33</v>
      </c>
      <c r="BB805" s="7" t="s">
        <v>33</v>
      </c>
      <c r="BC805" s="8" t="s">
        <v>33</v>
      </c>
      <c r="BD805" s="7" t="s">
        <v>33</v>
      </c>
      <c r="BE805" s="7" t="s">
        <v>33</v>
      </c>
      <c r="BF805" s="8" t="s">
        <v>33</v>
      </c>
      <c r="BG805" s="7"/>
      <c r="BH805" s="7"/>
      <c r="BI805" s="8"/>
      <c r="BJ805" s="7"/>
      <c r="BK805" s="7"/>
      <c r="BL805" s="8"/>
      <c r="BM805" s="7"/>
      <c r="BN805" s="7"/>
      <c r="BO805" s="8"/>
      <c r="BP805" s="7"/>
      <c r="BQ805" s="7"/>
      <c r="BR805" s="8"/>
      <c r="BS805" s="7"/>
      <c r="BT805" s="7"/>
      <c r="BU805" s="8"/>
      <c r="BV805" s="9" cm="1">
        <f t="array" ref="BV805">SUMPRODUCT((B805:BU805="X") * TIME(0, 20, 0))</f>
        <v>0.12500000000000003</v>
      </c>
    </row>
    <row r="806" spans="1:74" x14ac:dyDescent="0.25">
      <c r="A806" s="10" t="s">
        <v>29</v>
      </c>
      <c r="BG806" s="1" t="s">
        <v>33</v>
      </c>
      <c r="BH806" s="1" t="s">
        <v>33</v>
      </c>
      <c r="BI806" s="3" t="s">
        <v>33</v>
      </c>
      <c r="BJ806" s="1" t="s">
        <v>33</v>
      </c>
      <c r="BK806" s="1" t="s">
        <v>33</v>
      </c>
      <c r="BV806" s="11" cm="1">
        <f t="array" ref="BV806">SUMPRODUCT((B806:BU806="X") * TIME(0, 20, 0))</f>
        <v>6.9444444444444448E-2</v>
      </c>
    </row>
    <row r="807" spans="1:74" x14ac:dyDescent="0.25">
      <c r="A807" s="10" t="s">
        <v>30</v>
      </c>
      <c r="BV807" s="11" cm="1">
        <f t="array" ref="BV807">SUMPRODUCT((B807:BU807="X") * TIME(0, 20, 0))</f>
        <v>0</v>
      </c>
    </row>
    <row r="808" spans="1:74" x14ac:dyDescent="0.25">
      <c r="A808" s="12" t="s">
        <v>31</v>
      </c>
      <c r="B808" s="13"/>
      <c r="C808" s="13"/>
      <c r="D808" s="14"/>
      <c r="E808" s="13"/>
      <c r="F808" s="13"/>
      <c r="G808" s="14"/>
      <c r="H808" s="13"/>
      <c r="I808" s="13"/>
      <c r="J808" s="14"/>
      <c r="K808" s="13"/>
      <c r="L808" s="13"/>
      <c r="M808" s="14"/>
      <c r="N808" s="13"/>
      <c r="O808" s="13"/>
      <c r="P808" s="14"/>
      <c r="Q808" s="13"/>
      <c r="R808" s="13"/>
      <c r="S808" s="14"/>
      <c r="T808" s="13"/>
      <c r="U808" s="13"/>
      <c r="V808" s="14"/>
      <c r="W808" s="13"/>
      <c r="X808" s="13"/>
      <c r="Y808" s="14"/>
      <c r="Z808" s="13"/>
      <c r="AA808" s="13"/>
      <c r="AB808" s="14"/>
      <c r="AC808" s="13"/>
      <c r="AD808" s="13"/>
      <c r="AE808" s="14"/>
      <c r="AF808" s="13"/>
      <c r="AG808" s="13"/>
      <c r="AH808" s="14"/>
      <c r="AI808" s="13"/>
      <c r="AJ808" s="13"/>
      <c r="AK808" s="14"/>
      <c r="AL808" s="13"/>
      <c r="AM808" s="13"/>
      <c r="AN808" s="14"/>
      <c r="AO808" s="13"/>
      <c r="AP808" s="13"/>
      <c r="AQ808" s="14"/>
      <c r="AR808" s="13"/>
      <c r="AS808" s="13"/>
      <c r="AT808" s="14"/>
      <c r="AU808" s="13"/>
      <c r="AV808" s="13" t="s">
        <v>33</v>
      </c>
      <c r="AW808" s="14" t="s">
        <v>33</v>
      </c>
      <c r="AX808" s="13"/>
      <c r="AY808" s="13"/>
      <c r="AZ808" s="14"/>
      <c r="BA808" s="13"/>
      <c r="BB808" s="13"/>
      <c r="BC808" s="14"/>
      <c r="BD808" s="13"/>
      <c r="BE808" s="13"/>
      <c r="BF808" s="14"/>
      <c r="BG808" s="13"/>
      <c r="BH808" s="13"/>
      <c r="BI808" s="14"/>
      <c r="BJ808" s="13"/>
      <c r="BK808" s="13"/>
      <c r="BL808" s="14"/>
      <c r="BM808" s="13"/>
      <c r="BN808" s="13"/>
      <c r="BO808" s="14"/>
      <c r="BP808" s="13"/>
      <c r="BQ808" s="13"/>
      <c r="BR808" s="14"/>
      <c r="BS808" s="13"/>
      <c r="BT808" s="13"/>
      <c r="BU808" s="14"/>
      <c r="BV808" s="15" cm="1">
        <f t="array" ref="BV808">SUMPRODUCT((B808:BU808="X") * TIME(0, 20, 0))</f>
        <v>2.7777777777777776E-2</v>
      </c>
    </row>
    <row r="809" spans="1:74" x14ac:dyDescent="0.25">
      <c r="A809" s="4">
        <v>45609</v>
      </c>
      <c r="B809" s="87">
        <v>0.29166666666666669</v>
      </c>
      <c r="C809" s="88"/>
      <c r="D809" s="88"/>
      <c r="E809" s="87">
        <v>0.33333333333333298</v>
      </c>
      <c r="F809" s="88"/>
      <c r="G809" s="88"/>
      <c r="H809" s="87">
        <v>0.375</v>
      </c>
      <c r="I809" s="88"/>
      <c r="J809" s="88"/>
      <c r="K809" s="87">
        <v>0.41666666666666702</v>
      </c>
      <c r="L809" s="88"/>
      <c r="M809" s="88"/>
      <c r="N809" s="87">
        <v>0.45833333333333298</v>
      </c>
      <c r="O809" s="88"/>
      <c r="P809" s="88"/>
      <c r="Q809" s="87">
        <v>0.5</v>
      </c>
      <c r="R809" s="88"/>
      <c r="S809" s="88"/>
      <c r="T809" s="87">
        <v>0.54166666666666696</v>
      </c>
      <c r="U809" s="88"/>
      <c r="V809" s="88"/>
      <c r="W809" s="87">
        <v>0.58333333333333304</v>
      </c>
      <c r="X809" s="88"/>
      <c r="Y809" s="88"/>
      <c r="Z809" s="87">
        <v>0.625</v>
      </c>
      <c r="AA809" s="88"/>
      <c r="AB809" s="88"/>
      <c r="AC809" s="87">
        <v>0.66666666666666696</v>
      </c>
      <c r="AD809" s="88"/>
      <c r="AE809" s="88"/>
      <c r="AF809" s="87">
        <v>0.70833333333333004</v>
      </c>
      <c r="AG809" s="88"/>
      <c r="AH809" s="88"/>
      <c r="AI809" s="87">
        <v>0.749999999999997</v>
      </c>
      <c r="AJ809" s="88"/>
      <c r="AK809" s="88"/>
      <c r="AL809" s="87">
        <v>0.79166666666666297</v>
      </c>
      <c r="AM809" s="88"/>
      <c r="AN809" s="88"/>
      <c r="AO809" s="87">
        <v>0.83333333333333004</v>
      </c>
      <c r="AP809" s="88"/>
      <c r="AQ809" s="88"/>
      <c r="AR809" s="87">
        <v>0.874999999999997</v>
      </c>
      <c r="AS809" s="88"/>
      <c r="AT809" s="88"/>
      <c r="AU809" s="87">
        <v>0.91666666666666297</v>
      </c>
      <c r="AV809" s="88"/>
      <c r="AW809" s="88"/>
      <c r="AX809" s="87">
        <v>0.95833333333333004</v>
      </c>
      <c r="AY809" s="88"/>
      <c r="AZ809" s="88"/>
      <c r="BA809" s="87">
        <v>0.999999999999997</v>
      </c>
      <c r="BB809" s="88"/>
      <c r="BC809" s="88"/>
      <c r="BD809" s="87">
        <v>1.0416666666666601</v>
      </c>
      <c r="BE809" s="88"/>
      <c r="BF809" s="88"/>
      <c r="BG809" s="87">
        <v>1.0833333333333299</v>
      </c>
      <c r="BH809" s="88"/>
      <c r="BI809" s="88"/>
      <c r="BJ809" s="87">
        <v>1.125</v>
      </c>
      <c r="BK809" s="88"/>
      <c r="BL809" s="88"/>
      <c r="BM809" s="87">
        <v>1.1666666666666601</v>
      </c>
      <c r="BN809" s="88"/>
      <c r="BO809" s="88"/>
      <c r="BP809" s="87">
        <v>1.2083333333333299</v>
      </c>
      <c r="BQ809" s="88"/>
      <c r="BR809" s="88"/>
      <c r="BS809" s="87">
        <v>1.25</v>
      </c>
      <c r="BT809" s="88"/>
      <c r="BU809" s="88"/>
      <c r="BV809" s="1" t="s">
        <v>0</v>
      </c>
    </row>
    <row r="810" spans="1:74" x14ac:dyDescent="0.25">
      <c r="A810" s="5" t="s">
        <v>32</v>
      </c>
      <c r="B810" s="7"/>
      <c r="C810" s="7"/>
      <c r="D810" s="8"/>
      <c r="E810" s="7"/>
      <c r="F810" s="7"/>
      <c r="G810" s="8"/>
      <c r="H810" s="7"/>
      <c r="I810" s="7"/>
      <c r="J810" s="8"/>
      <c r="K810" s="7"/>
      <c r="L810" s="7"/>
      <c r="M810" s="8"/>
      <c r="N810" s="7"/>
      <c r="O810" s="7"/>
      <c r="P810" s="8"/>
      <c r="Q810" s="7"/>
      <c r="R810" s="7"/>
      <c r="S810" s="8"/>
      <c r="T810" s="7"/>
      <c r="U810" s="7"/>
      <c r="V810" s="8"/>
      <c r="W810" s="7"/>
      <c r="X810" s="7"/>
      <c r="Y810" s="8"/>
      <c r="Z810" s="7"/>
      <c r="AA810" s="7"/>
      <c r="AB810" s="8"/>
      <c r="AC810" s="7"/>
      <c r="AD810" s="7"/>
      <c r="AE810" s="8"/>
      <c r="AF810" s="7"/>
      <c r="AG810" s="7"/>
      <c r="AH810" s="8"/>
      <c r="AI810" s="7"/>
      <c r="AJ810" s="7"/>
      <c r="AK810" s="8"/>
      <c r="AL810" s="7"/>
      <c r="AM810" s="7"/>
      <c r="AN810" s="8"/>
      <c r="AO810" s="7"/>
      <c r="AP810" s="7" t="s">
        <v>33</v>
      </c>
      <c r="AQ810" s="8" t="s">
        <v>33</v>
      </c>
      <c r="AR810" s="7" t="s">
        <v>33</v>
      </c>
      <c r="AS810" s="7" t="s">
        <v>33</v>
      </c>
      <c r="AT810" s="8" t="s">
        <v>33</v>
      </c>
      <c r="AU810" s="7" t="s">
        <v>33</v>
      </c>
      <c r="AV810" s="7"/>
      <c r="AW810" s="8"/>
      <c r="AX810" s="7"/>
      <c r="AY810" s="7"/>
      <c r="AZ810" s="8"/>
      <c r="BA810" s="7" t="s">
        <v>33</v>
      </c>
      <c r="BB810" s="7" t="s">
        <v>33</v>
      </c>
      <c r="BC810" s="8" t="s">
        <v>33</v>
      </c>
      <c r="BD810" s="7" t="s">
        <v>33</v>
      </c>
      <c r="BE810" s="7"/>
      <c r="BF810" s="8"/>
      <c r="BG810" s="7"/>
      <c r="BH810" s="7"/>
      <c r="BI810" s="8"/>
      <c r="BJ810" s="7"/>
      <c r="BK810" s="7"/>
      <c r="BL810" s="8"/>
      <c r="BM810" s="7"/>
      <c r="BN810" s="7"/>
      <c r="BO810" s="8"/>
      <c r="BP810" s="7"/>
      <c r="BQ810" s="7"/>
      <c r="BR810" s="8"/>
      <c r="BS810" s="7"/>
      <c r="BT810" s="7"/>
      <c r="BU810" s="8"/>
      <c r="BV810" s="9" cm="1">
        <f t="array" ref="BV810">SUMPRODUCT((B810:BU810="X") * TIME(0, 20, 0))</f>
        <v>0.13888888888888892</v>
      </c>
    </row>
    <row r="811" spans="1:74" x14ac:dyDescent="0.25">
      <c r="A811" s="10" t="s">
        <v>29</v>
      </c>
      <c r="AM811" s="1" t="s">
        <v>33</v>
      </c>
      <c r="AN811" s="3" t="s">
        <v>33</v>
      </c>
      <c r="AO811" s="1" t="s">
        <v>33</v>
      </c>
      <c r="BV811" s="11" cm="1">
        <f t="array" ref="BV811">SUMPRODUCT((B811:BU811="X") * TIME(0, 20, 0))</f>
        <v>4.1666666666666664E-2</v>
      </c>
    </row>
    <row r="812" spans="1:74" x14ac:dyDescent="0.25">
      <c r="A812" s="10" t="s">
        <v>30</v>
      </c>
      <c r="AK812" s="3" t="s">
        <v>33</v>
      </c>
      <c r="AL812" s="1" t="s">
        <v>33</v>
      </c>
      <c r="AV812" s="1" t="s">
        <v>33</v>
      </c>
      <c r="AW812" s="3" t="s">
        <v>33</v>
      </c>
      <c r="AX812" s="1" t="s">
        <v>33</v>
      </c>
      <c r="AY812" s="1" t="s">
        <v>33</v>
      </c>
      <c r="AZ812" s="3" t="s">
        <v>33</v>
      </c>
      <c r="BE812" s="1" t="s">
        <v>33</v>
      </c>
      <c r="BF812" s="3" t="s">
        <v>33</v>
      </c>
      <c r="BG812" s="1" t="s">
        <v>33</v>
      </c>
      <c r="BH812" s="1" t="s">
        <v>33</v>
      </c>
      <c r="BI812" s="3" t="s">
        <v>33</v>
      </c>
      <c r="BJ812" s="1" t="s">
        <v>33</v>
      </c>
      <c r="BK812" s="1" t="s">
        <v>33</v>
      </c>
      <c r="BL812" s="3" t="s">
        <v>33</v>
      </c>
      <c r="BV812" s="11" cm="1">
        <f t="array" ref="BV812">SUMPRODUCT((B812:BU812="X") * TIME(0, 20, 0))</f>
        <v>0.2083333333333334</v>
      </c>
    </row>
    <row r="813" spans="1:74" x14ac:dyDescent="0.25">
      <c r="A813" s="12" t="s">
        <v>31</v>
      </c>
      <c r="B813" s="13"/>
      <c r="C813" s="13"/>
      <c r="D813" s="14"/>
      <c r="E813" s="13"/>
      <c r="F813" s="13"/>
      <c r="G813" s="14"/>
      <c r="H813" s="13"/>
      <c r="I813" s="13"/>
      <c r="J813" s="14"/>
      <c r="K813" s="13"/>
      <c r="L813" s="13"/>
      <c r="M813" s="14"/>
      <c r="N813" s="13"/>
      <c r="O813" s="13"/>
      <c r="P813" s="14"/>
      <c r="Q813" s="13"/>
      <c r="R813" s="13"/>
      <c r="S813" s="14"/>
      <c r="T813" s="13"/>
      <c r="U813" s="13"/>
      <c r="V813" s="14"/>
      <c r="W813" s="13"/>
      <c r="X813" s="13"/>
      <c r="Y813" s="14"/>
      <c r="Z813" s="13"/>
      <c r="AA813" s="13"/>
      <c r="AB813" s="14"/>
      <c r="AC813" s="13"/>
      <c r="AD813" s="13"/>
      <c r="AE813" s="14"/>
      <c r="AF813" s="13"/>
      <c r="AG813" s="13"/>
      <c r="AH813" s="14"/>
      <c r="AI813" s="13"/>
      <c r="AJ813" s="13"/>
      <c r="AK813" s="14"/>
      <c r="AL813" s="13"/>
      <c r="AM813" s="13"/>
      <c r="AN813" s="14"/>
      <c r="AO813" s="13"/>
      <c r="AP813" s="13"/>
      <c r="AQ813" s="14"/>
      <c r="AR813" s="13"/>
      <c r="AS813" s="13"/>
      <c r="AT813" s="14"/>
      <c r="AU813" s="13"/>
      <c r="AV813" s="13"/>
      <c r="AW813" s="14"/>
      <c r="AX813" s="13"/>
      <c r="AY813" s="13"/>
      <c r="AZ813" s="14"/>
      <c r="BA813" s="13"/>
      <c r="BB813" s="13"/>
      <c r="BC813" s="14"/>
      <c r="BD813" s="13"/>
      <c r="BE813" s="13"/>
      <c r="BF813" s="14"/>
      <c r="BG813" s="13"/>
      <c r="BH813" s="13"/>
      <c r="BI813" s="14"/>
      <c r="BJ813" s="13"/>
      <c r="BK813" s="13"/>
      <c r="BL813" s="14"/>
      <c r="BM813" s="13"/>
      <c r="BN813" s="13"/>
      <c r="BO813" s="14"/>
      <c r="BP813" s="13"/>
      <c r="BQ813" s="13"/>
      <c r="BR813" s="14"/>
      <c r="BS813" s="13"/>
      <c r="BT813" s="13"/>
      <c r="BU813" s="14"/>
      <c r="BV813" s="15" cm="1">
        <f t="array" ref="BV813">SUMPRODUCT((B813:BU813="X") * TIME(0, 20, 0))</f>
        <v>0</v>
      </c>
    </row>
    <row r="814" spans="1:74" x14ac:dyDescent="0.25">
      <c r="A814" s="4">
        <v>45610</v>
      </c>
      <c r="B814" s="87">
        <v>0.29166666666666669</v>
      </c>
      <c r="C814" s="88"/>
      <c r="D814" s="88"/>
      <c r="E814" s="87">
        <v>0.33333333333333298</v>
      </c>
      <c r="F814" s="88"/>
      <c r="G814" s="88"/>
      <c r="H814" s="87">
        <v>0.375</v>
      </c>
      <c r="I814" s="88"/>
      <c r="J814" s="88"/>
      <c r="K814" s="87">
        <v>0.41666666666666702</v>
      </c>
      <c r="L814" s="88"/>
      <c r="M814" s="88"/>
      <c r="N814" s="87">
        <v>0.45833333333333298</v>
      </c>
      <c r="O814" s="88"/>
      <c r="P814" s="88"/>
      <c r="Q814" s="87">
        <v>0.5</v>
      </c>
      <c r="R814" s="88"/>
      <c r="S814" s="88"/>
      <c r="T814" s="87">
        <v>0.54166666666666696</v>
      </c>
      <c r="U814" s="88"/>
      <c r="V814" s="88"/>
      <c r="W814" s="87">
        <v>0.58333333333333304</v>
      </c>
      <c r="X814" s="88"/>
      <c r="Y814" s="88"/>
      <c r="Z814" s="87">
        <v>0.625</v>
      </c>
      <c r="AA814" s="88"/>
      <c r="AB814" s="88"/>
      <c r="AC814" s="87">
        <v>0.66666666666666696</v>
      </c>
      <c r="AD814" s="88"/>
      <c r="AE814" s="88"/>
      <c r="AF814" s="87">
        <v>0.70833333333333004</v>
      </c>
      <c r="AG814" s="88"/>
      <c r="AH814" s="88"/>
      <c r="AI814" s="87">
        <v>0.749999999999997</v>
      </c>
      <c r="AJ814" s="88"/>
      <c r="AK814" s="88"/>
      <c r="AL814" s="87">
        <v>0.79166666666666297</v>
      </c>
      <c r="AM814" s="88"/>
      <c r="AN814" s="88"/>
      <c r="AO814" s="87">
        <v>0.83333333333333004</v>
      </c>
      <c r="AP814" s="88"/>
      <c r="AQ814" s="88"/>
      <c r="AR814" s="87">
        <v>0.874999999999997</v>
      </c>
      <c r="AS814" s="88"/>
      <c r="AT814" s="88"/>
      <c r="AU814" s="87">
        <v>0.91666666666666297</v>
      </c>
      <c r="AV814" s="88"/>
      <c r="AW814" s="88"/>
      <c r="AX814" s="87">
        <v>0.95833333333333004</v>
      </c>
      <c r="AY814" s="88"/>
      <c r="AZ814" s="88"/>
      <c r="BA814" s="87">
        <v>0.999999999999997</v>
      </c>
      <c r="BB814" s="88"/>
      <c r="BC814" s="88"/>
      <c r="BD814" s="87">
        <v>1.0416666666666601</v>
      </c>
      <c r="BE814" s="88"/>
      <c r="BF814" s="88"/>
      <c r="BG814" s="87">
        <v>1.0833333333333299</v>
      </c>
      <c r="BH814" s="88"/>
      <c r="BI814" s="88"/>
      <c r="BJ814" s="87">
        <v>1.125</v>
      </c>
      <c r="BK814" s="88"/>
      <c r="BL814" s="88"/>
      <c r="BM814" s="87">
        <v>1.1666666666666601</v>
      </c>
      <c r="BN814" s="88"/>
      <c r="BO814" s="88"/>
      <c r="BP814" s="87">
        <v>1.2083333333333299</v>
      </c>
      <c r="BQ814" s="88"/>
      <c r="BR814" s="88"/>
      <c r="BS814" s="87">
        <v>1.25</v>
      </c>
      <c r="BT814" s="88"/>
      <c r="BU814" s="88"/>
      <c r="BV814" s="1" t="s">
        <v>0</v>
      </c>
    </row>
    <row r="815" spans="1:74" x14ac:dyDescent="0.25">
      <c r="A815" s="5" t="s">
        <v>32</v>
      </c>
      <c r="B815" s="7"/>
      <c r="C815" s="7"/>
      <c r="D815" s="8"/>
      <c r="E815" s="7"/>
      <c r="F815" s="7"/>
      <c r="G815" s="8"/>
      <c r="H815" s="7"/>
      <c r="I815" s="7"/>
      <c r="J815" s="8"/>
      <c r="K815" s="7"/>
      <c r="L815" s="7"/>
      <c r="M815" s="8"/>
      <c r="N815" s="7"/>
      <c r="O815" s="7"/>
      <c r="P815" s="8"/>
      <c r="Q815" s="7"/>
      <c r="R815" s="7"/>
      <c r="S815" s="8"/>
      <c r="T815" s="7"/>
      <c r="U815" s="7"/>
      <c r="V815" s="8"/>
      <c r="W815" s="7"/>
      <c r="X815" s="7"/>
      <c r="Y815" s="8"/>
      <c r="Z815" s="7"/>
      <c r="AA815" s="7"/>
      <c r="AB815" s="8"/>
      <c r="AC815" s="7"/>
      <c r="AD815" s="7"/>
      <c r="AE815" s="8"/>
      <c r="AF815" s="7"/>
      <c r="AG815" s="7"/>
      <c r="AH815" s="8"/>
      <c r="AI815" s="7"/>
      <c r="AJ815" s="7"/>
      <c r="AK815" s="8"/>
      <c r="AL815" s="7"/>
      <c r="AM815" s="7"/>
      <c r="AN815" s="8"/>
      <c r="AO815" s="7"/>
      <c r="AP815" s="7"/>
      <c r="AQ815" s="8"/>
      <c r="AR815" s="7"/>
      <c r="AS815" s="7"/>
      <c r="AT815" s="8" t="s">
        <v>33</v>
      </c>
      <c r="AU815" s="7" t="s">
        <v>33</v>
      </c>
      <c r="AV815" s="7" t="s">
        <v>33</v>
      </c>
      <c r="AW815" s="8" t="s">
        <v>33</v>
      </c>
      <c r="AX815" s="7" t="s">
        <v>33</v>
      </c>
      <c r="AY815" s="7"/>
      <c r="AZ815" s="8" t="s">
        <v>33</v>
      </c>
      <c r="BA815" s="7"/>
      <c r="BB815" s="7"/>
      <c r="BC815" s="8"/>
      <c r="BD815" s="7"/>
      <c r="BE815" s="7"/>
      <c r="BF815" s="8"/>
      <c r="BG815" s="7"/>
      <c r="BH815" s="7"/>
      <c r="BI815" s="8"/>
      <c r="BJ815" s="7"/>
      <c r="BK815" s="7"/>
      <c r="BL815" s="8"/>
      <c r="BM815" s="7"/>
      <c r="BN815" s="7"/>
      <c r="BO815" s="8"/>
      <c r="BP815" s="7"/>
      <c r="BQ815" s="7"/>
      <c r="BR815" s="8"/>
      <c r="BS815" s="7"/>
      <c r="BT815" s="7"/>
      <c r="BU815" s="8"/>
      <c r="BV815" s="9" cm="1">
        <f t="array" ref="BV815">SUMPRODUCT((B815:BU815="X") * TIME(0, 20, 0))</f>
        <v>8.3333333333333343E-2</v>
      </c>
    </row>
    <row r="816" spans="1:74" x14ac:dyDescent="0.25">
      <c r="A816" s="10" t="s">
        <v>29</v>
      </c>
      <c r="AP816" s="1" t="s">
        <v>33</v>
      </c>
      <c r="AQ816" s="3" t="s">
        <v>33</v>
      </c>
      <c r="AR816" s="1" t="s">
        <v>33</v>
      </c>
      <c r="AS816" s="1" t="s">
        <v>33</v>
      </c>
      <c r="BV816" s="11" cm="1">
        <f t="array" ref="BV816">SUMPRODUCT((B816:BU816="X") * TIME(0, 20, 0))</f>
        <v>5.5555555555555552E-2</v>
      </c>
    </row>
    <row r="817" spans="1:74" x14ac:dyDescent="0.25">
      <c r="A817" s="10" t="s">
        <v>30</v>
      </c>
      <c r="AM817" s="1" t="s">
        <v>33</v>
      </c>
      <c r="AN817" s="3" t="s">
        <v>33</v>
      </c>
      <c r="AO817" s="1" t="s">
        <v>33</v>
      </c>
      <c r="AY817" s="1" t="s">
        <v>33</v>
      </c>
      <c r="BE817" s="1" t="s">
        <v>33</v>
      </c>
      <c r="BF817" s="3" t="s">
        <v>33</v>
      </c>
      <c r="BG817" s="1" t="s">
        <v>33</v>
      </c>
      <c r="BH817" s="1" t="s">
        <v>33</v>
      </c>
      <c r="BI817" s="3" t="s">
        <v>33</v>
      </c>
      <c r="BV817" s="11" cm="1">
        <f t="array" ref="BV817">SUMPRODUCT((B817:BU817="X") * TIME(0, 20, 0))</f>
        <v>0.12500000000000003</v>
      </c>
    </row>
    <row r="818" spans="1:74" x14ac:dyDescent="0.25">
      <c r="A818" s="12" t="s">
        <v>31</v>
      </c>
      <c r="B818" s="13"/>
      <c r="C818" s="13"/>
      <c r="D818" s="14"/>
      <c r="E818" s="13"/>
      <c r="F818" s="13"/>
      <c r="G818" s="14"/>
      <c r="H818" s="13"/>
      <c r="I818" s="13"/>
      <c r="J818" s="14"/>
      <c r="K818" s="13"/>
      <c r="L818" s="13"/>
      <c r="M818" s="14"/>
      <c r="N818" s="13"/>
      <c r="O818" s="13"/>
      <c r="P818" s="14"/>
      <c r="Q818" s="13"/>
      <c r="R818" s="13"/>
      <c r="S818" s="14"/>
      <c r="T818" s="13"/>
      <c r="U818" s="13"/>
      <c r="V818" s="14"/>
      <c r="W818" s="13"/>
      <c r="X818" s="13"/>
      <c r="Y818" s="14"/>
      <c r="Z818" s="13"/>
      <c r="AA818" s="13"/>
      <c r="AB818" s="14"/>
      <c r="AC818" s="13"/>
      <c r="AD818" s="13"/>
      <c r="AE818" s="14"/>
      <c r="AF818" s="13"/>
      <c r="AG818" s="13"/>
      <c r="AH818" s="14"/>
      <c r="AI818" s="13"/>
      <c r="AJ818" s="13"/>
      <c r="AK818" s="14"/>
      <c r="AL818" s="13"/>
      <c r="AM818" s="13"/>
      <c r="AN818" s="14"/>
      <c r="AO818" s="13"/>
      <c r="AP818" s="13"/>
      <c r="AQ818" s="14"/>
      <c r="AR818" s="13"/>
      <c r="AS818" s="13"/>
      <c r="AT818" s="14"/>
      <c r="AU818" s="13"/>
      <c r="AV818" s="13"/>
      <c r="AW818" s="14"/>
      <c r="AX818" s="13"/>
      <c r="AY818" s="13"/>
      <c r="AZ818" s="14"/>
      <c r="BA818" s="13" t="s">
        <v>33</v>
      </c>
      <c r="BB818" s="13" t="s">
        <v>33</v>
      </c>
      <c r="BC818" s="14" t="s">
        <v>33</v>
      </c>
      <c r="BD818" s="13" t="s">
        <v>33</v>
      </c>
      <c r="BE818" s="13"/>
      <c r="BF818" s="14"/>
      <c r="BG818" s="13"/>
      <c r="BH818" s="13"/>
      <c r="BI818" s="14"/>
      <c r="BJ818" s="13"/>
      <c r="BK818" s="13"/>
      <c r="BL818" s="14"/>
      <c r="BM818" s="13"/>
      <c r="BN818" s="13"/>
      <c r="BO818" s="14"/>
      <c r="BP818" s="13"/>
      <c r="BQ818" s="13"/>
      <c r="BR818" s="14"/>
      <c r="BS818" s="13"/>
      <c r="BT818" s="13"/>
      <c r="BU818" s="14"/>
      <c r="BV818" s="15" cm="1">
        <f t="array" ref="BV818">SUMPRODUCT((B818:BU818="X") * TIME(0, 20, 0))</f>
        <v>5.5555555555555552E-2</v>
      </c>
    </row>
    <row r="819" spans="1:74" x14ac:dyDescent="0.25">
      <c r="A819" s="4">
        <v>45611</v>
      </c>
      <c r="B819" s="87">
        <v>0.29166666666666669</v>
      </c>
      <c r="C819" s="88"/>
      <c r="D819" s="88"/>
      <c r="E819" s="87">
        <v>0.33333333333333298</v>
      </c>
      <c r="F819" s="88"/>
      <c r="G819" s="88"/>
      <c r="H819" s="87">
        <v>0.375</v>
      </c>
      <c r="I819" s="88"/>
      <c r="J819" s="88"/>
      <c r="K819" s="87">
        <v>0.41666666666666702</v>
      </c>
      <c r="L819" s="88"/>
      <c r="M819" s="88"/>
      <c r="N819" s="87">
        <v>0.45833333333333298</v>
      </c>
      <c r="O819" s="88"/>
      <c r="P819" s="88"/>
      <c r="Q819" s="87">
        <v>0.5</v>
      </c>
      <c r="R819" s="88"/>
      <c r="S819" s="88"/>
      <c r="T819" s="87">
        <v>0.54166666666666696</v>
      </c>
      <c r="U819" s="88"/>
      <c r="V819" s="88"/>
      <c r="W819" s="87">
        <v>0.58333333333333304</v>
      </c>
      <c r="X819" s="88"/>
      <c r="Y819" s="88"/>
      <c r="Z819" s="87">
        <v>0.625</v>
      </c>
      <c r="AA819" s="88"/>
      <c r="AB819" s="88"/>
      <c r="AC819" s="87">
        <v>0.66666666666666696</v>
      </c>
      <c r="AD819" s="88"/>
      <c r="AE819" s="88"/>
      <c r="AF819" s="87">
        <v>0.70833333333333004</v>
      </c>
      <c r="AG819" s="88"/>
      <c r="AH819" s="88"/>
      <c r="AI819" s="87">
        <v>0.749999999999997</v>
      </c>
      <c r="AJ819" s="88"/>
      <c r="AK819" s="88"/>
      <c r="AL819" s="87">
        <v>0.79166666666666297</v>
      </c>
      <c r="AM819" s="88"/>
      <c r="AN819" s="88"/>
      <c r="AO819" s="87">
        <v>0.83333333333333004</v>
      </c>
      <c r="AP819" s="88"/>
      <c r="AQ819" s="88"/>
      <c r="AR819" s="87">
        <v>0.874999999999997</v>
      </c>
      <c r="AS819" s="88"/>
      <c r="AT819" s="88"/>
      <c r="AU819" s="87">
        <v>0.91666666666666297</v>
      </c>
      <c r="AV819" s="88"/>
      <c r="AW819" s="88"/>
      <c r="AX819" s="87">
        <v>0.95833333333333004</v>
      </c>
      <c r="AY819" s="88"/>
      <c r="AZ819" s="88"/>
      <c r="BA819" s="87">
        <v>0.999999999999997</v>
      </c>
      <c r="BB819" s="88"/>
      <c r="BC819" s="88"/>
      <c r="BD819" s="87">
        <v>1.0416666666666601</v>
      </c>
      <c r="BE819" s="88"/>
      <c r="BF819" s="88"/>
      <c r="BG819" s="87">
        <v>1.0833333333333299</v>
      </c>
      <c r="BH819" s="88"/>
      <c r="BI819" s="88"/>
      <c r="BJ819" s="87">
        <v>1.125</v>
      </c>
      <c r="BK819" s="88"/>
      <c r="BL819" s="88"/>
      <c r="BM819" s="87">
        <v>1.1666666666666601</v>
      </c>
      <c r="BN819" s="88"/>
      <c r="BO819" s="88"/>
      <c r="BP819" s="87">
        <v>1.2083333333333299</v>
      </c>
      <c r="BQ819" s="88"/>
      <c r="BR819" s="88"/>
      <c r="BS819" s="87">
        <v>1.25</v>
      </c>
      <c r="BT819" s="88"/>
      <c r="BU819" s="88"/>
      <c r="BV819" s="1" t="s">
        <v>0</v>
      </c>
    </row>
    <row r="820" spans="1:74" x14ac:dyDescent="0.25">
      <c r="A820" s="5" t="s">
        <v>32</v>
      </c>
      <c r="B820" s="7"/>
      <c r="C820" s="7"/>
      <c r="D820" s="8"/>
      <c r="E820" s="7"/>
      <c r="F820" s="7"/>
      <c r="G820" s="8"/>
      <c r="H820" s="7"/>
      <c r="I820" s="7"/>
      <c r="J820" s="8"/>
      <c r="K820" s="7"/>
      <c r="L820" s="7"/>
      <c r="M820" s="8"/>
      <c r="N820" s="7"/>
      <c r="O820" s="7"/>
      <c r="P820" s="8"/>
      <c r="Q820" s="7"/>
      <c r="R820" s="7"/>
      <c r="S820" s="8"/>
      <c r="T820" s="7"/>
      <c r="U820" s="7"/>
      <c r="V820" s="8"/>
      <c r="W820" s="7"/>
      <c r="X820" s="7"/>
      <c r="Y820" s="8"/>
      <c r="Z820" s="7"/>
      <c r="AA820" s="7"/>
      <c r="AB820" s="8"/>
      <c r="AC820" s="7" t="s">
        <v>33</v>
      </c>
      <c r="AD820" s="7" t="s">
        <v>33</v>
      </c>
      <c r="AE820" s="8" t="s">
        <v>33</v>
      </c>
      <c r="AF820" s="7"/>
      <c r="AG820" s="7"/>
      <c r="AH820" s="8"/>
      <c r="AI820" s="7"/>
      <c r="AJ820" s="7"/>
      <c r="AK820" s="8"/>
      <c r="AL820" s="7"/>
      <c r="AM820" s="7"/>
      <c r="AN820" s="8"/>
      <c r="AO820" s="7"/>
      <c r="AP820" s="7"/>
      <c r="AQ820" s="8"/>
      <c r="AR820" s="7"/>
      <c r="AS820" s="7"/>
      <c r="AT820" s="8"/>
      <c r="AU820" s="7"/>
      <c r="AV820" s="7"/>
      <c r="AW820" s="8"/>
      <c r="AX820" s="7"/>
      <c r="AY820" s="7"/>
      <c r="AZ820" s="8"/>
      <c r="BA820" s="7"/>
      <c r="BB820" s="7"/>
      <c r="BC820" s="8"/>
      <c r="BD820" s="7"/>
      <c r="BE820" s="7"/>
      <c r="BF820" s="8"/>
      <c r="BG820" s="7"/>
      <c r="BH820" s="7"/>
      <c r="BI820" s="8"/>
      <c r="BJ820" s="7"/>
      <c r="BK820" s="7"/>
      <c r="BL820" s="8"/>
      <c r="BM820" s="7"/>
      <c r="BN820" s="7"/>
      <c r="BO820" s="8"/>
      <c r="BP820" s="7"/>
      <c r="BQ820" s="7"/>
      <c r="BR820" s="8"/>
      <c r="BS820" s="7"/>
      <c r="BT820" s="7"/>
      <c r="BU820" s="8"/>
      <c r="BV820" s="9" cm="1">
        <f t="array" ref="BV820">SUMPRODUCT((B820:BU820="X") * TIME(0, 20, 0))</f>
        <v>4.1666666666666664E-2</v>
      </c>
    </row>
    <row r="821" spans="1:74" x14ac:dyDescent="0.25">
      <c r="A821" s="10" t="s">
        <v>29</v>
      </c>
      <c r="AM821" s="1" t="s">
        <v>33</v>
      </c>
      <c r="AN821" s="3" t="s">
        <v>33</v>
      </c>
      <c r="AO821" s="1" t="s">
        <v>33</v>
      </c>
      <c r="AP821" s="1" t="s">
        <v>33</v>
      </c>
      <c r="AQ821" s="3" t="s">
        <v>33</v>
      </c>
      <c r="AR821" s="1" t="s">
        <v>33</v>
      </c>
      <c r="AS821" s="1" t="s">
        <v>33</v>
      </c>
      <c r="AT821" s="3" t="s">
        <v>33</v>
      </c>
      <c r="AU821" s="1" t="s">
        <v>33</v>
      </c>
      <c r="AV821" s="1" t="s">
        <v>33</v>
      </c>
      <c r="AW821" s="3" t="s">
        <v>33</v>
      </c>
      <c r="AX821" s="1" t="s">
        <v>33</v>
      </c>
      <c r="BC821" s="3" t="s">
        <v>33</v>
      </c>
      <c r="BD821" s="1" t="s">
        <v>33</v>
      </c>
      <c r="BE821" s="1" t="s">
        <v>33</v>
      </c>
      <c r="BI821" s="3" t="s">
        <v>33</v>
      </c>
      <c r="BJ821" s="1" t="s">
        <v>33</v>
      </c>
      <c r="BK821" s="1" t="s">
        <v>33</v>
      </c>
      <c r="BL821" s="3" t="s">
        <v>33</v>
      </c>
      <c r="BM821" s="1" t="s">
        <v>33</v>
      </c>
      <c r="BN821" s="1" t="s">
        <v>33</v>
      </c>
      <c r="BO821" s="3" t="s">
        <v>33</v>
      </c>
      <c r="BV821" s="11" cm="1">
        <f t="array" ref="BV821">SUMPRODUCT((B821:BU821="X") * TIME(0, 20, 0))</f>
        <v>0.30555555555555564</v>
      </c>
    </row>
    <row r="822" spans="1:74" x14ac:dyDescent="0.25">
      <c r="A822" s="10" t="s">
        <v>30</v>
      </c>
      <c r="AI822" s="1" t="s">
        <v>33</v>
      </c>
      <c r="AY822" s="1" t="s">
        <v>33</v>
      </c>
      <c r="AZ822" s="3" t="s">
        <v>33</v>
      </c>
      <c r="BA822" s="1" t="s">
        <v>33</v>
      </c>
      <c r="BB822" s="1" t="s">
        <v>33</v>
      </c>
      <c r="BV822" s="11" cm="1">
        <f t="array" ref="BV822">SUMPRODUCT((B822:BU822="X") * TIME(0, 20, 0))</f>
        <v>6.9444444444444448E-2</v>
      </c>
    </row>
    <row r="823" spans="1:74" x14ac:dyDescent="0.25">
      <c r="A823" s="12" t="s">
        <v>31</v>
      </c>
      <c r="B823" s="13"/>
      <c r="C823" s="13"/>
      <c r="D823" s="14"/>
      <c r="E823" s="13"/>
      <c r="F823" s="13"/>
      <c r="G823" s="14"/>
      <c r="H823" s="13"/>
      <c r="I823" s="13"/>
      <c r="J823" s="14"/>
      <c r="K823" s="13"/>
      <c r="L823" s="13"/>
      <c r="M823" s="14"/>
      <c r="N823" s="13"/>
      <c r="O823" s="13"/>
      <c r="P823" s="14"/>
      <c r="Q823" s="13"/>
      <c r="R823" s="13"/>
      <c r="S823" s="14"/>
      <c r="T823" s="13"/>
      <c r="U823" s="13"/>
      <c r="V823" s="14"/>
      <c r="W823" s="13"/>
      <c r="X823" s="13"/>
      <c r="Y823" s="14"/>
      <c r="Z823" s="13"/>
      <c r="AA823" s="13"/>
      <c r="AB823" s="14"/>
      <c r="AC823" s="13"/>
      <c r="AD823" s="13"/>
      <c r="AE823" s="14"/>
      <c r="AF823" s="13"/>
      <c r="AG823" s="13"/>
      <c r="AH823" s="14"/>
      <c r="AI823" s="13"/>
      <c r="AJ823" s="13"/>
      <c r="AK823" s="14"/>
      <c r="AL823" s="13"/>
      <c r="AM823" s="13"/>
      <c r="AN823" s="14"/>
      <c r="AO823" s="13"/>
      <c r="AP823" s="13"/>
      <c r="AQ823" s="14"/>
      <c r="AR823" s="13"/>
      <c r="AS823" s="13"/>
      <c r="AT823" s="14"/>
      <c r="AU823" s="13"/>
      <c r="AV823" s="13"/>
      <c r="AW823" s="14"/>
      <c r="AX823" s="13"/>
      <c r="AY823" s="13"/>
      <c r="AZ823" s="14"/>
      <c r="BA823" s="13"/>
      <c r="BB823" s="13"/>
      <c r="BC823" s="14"/>
      <c r="BD823" s="13"/>
      <c r="BE823" s="13"/>
      <c r="BF823" s="14" t="s">
        <v>33</v>
      </c>
      <c r="BG823" s="13" t="s">
        <v>33</v>
      </c>
      <c r="BH823" s="13" t="s">
        <v>33</v>
      </c>
      <c r="BI823" s="14"/>
      <c r="BJ823" s="13"/>
      <c r="BK823" s="13"/>
      <c r="BL823" s="14"/>
      <c r="BM823" s="13"/>
      <c r="BN823" s="13"/>
      <c r="BO823" s="14"/>
      <c r="BP823" s="13"/>
      <c r="BQ823" s="13"/>
      <c r="BR823" s="14"/>
      <c r="BS823" s="13"/>
      <c r="BT823" s="13"/>
      <c r="BU823" s="14"/>
      <c r="BV823" s="15" cm="1">
        <f t="array" ref="BV823">SUMPRODUCT((B823:BU823="X") * TIME(0, 20, 0))</f>
        <v>4.1666666666666664E-2</v>
      </c>
    </row>
    <row r="824" spans="1:74" x14ac:dyDescent="0.25">
      <c r="A824" s="4">
        <v>45612</v>
      </c>
      <c r="B824" s="87">
        <v>0.29166666666666669</v>
      </c>
      <c r="C824" s="88"/>
      <c r="D824" s="88"/>
      <c r="E824" s="87">
        <v>0.33333333333333298</v>
      </c>
      <c r="F824" s="88"/>
      <c r="G824" s="88"/>
      <c r="H824" s="87">
        <v>0.375</v>
      </c>
      <c r="I824" s="88"/>
      <c r="J824" s="88"/>
      <c r="K824" s="87">
        <v>0.41666666666666702</v>
      </c>
      <c r="L824" s="88"/>
      <c r="M824" s="88"/>
      <c r="N824" s="87">
        <v>0.45833333333333298</v>
      </c>
      <c r="O824" s="88"/>
      <c r="P824" s="88"/>
      <c r="Q824" s="87">
        <v>0.5</v>
      </c>
      <c r="R824" s="88"/>
      <c r="S824" s="88"/>
      <c r="T824" s="87">
        <v>0.54166666666666696</v>
      </c>
      <c r="U824" s="88"/>
      <c r="V824" s="88"/>
      <c r="W824" s="87">
        <v>0.58333333333333304</v>
      </c>
      <c r="X824" s="88"/>
      <c r="Y824" s="88"/>
      <c r="Z824" s="87">
        <v>0.625</v>
      </c>
      <c r="AA824" s="88"/>
      <c r="AB824" s="88"/>
      <c r="AC824" s="87">
        <v>0.66666666666666696</v>
      </c>
      <c r="AD824" s="88"/>
      <c r="AE824" s="88"/>
      <c r="AF824" s="87">
        <v>0.70833333333333004</v>
      </c>
      <c r="AG824" s="88"/>
      <c r="AH824" s="88"/>
      <c r="AI824" s="87">
        <v>0.749999999999997</v>
      </c>
      <c r="AJ824" s="88"/>
      <c r="AK824" s="88"/>
      <c r="AL824" s="87">
        <v>0.79166666666666297</v>
      </c>
      <c r="AM824" s="88"/>
      <c r="AN824" s="88"/>
      <c r="AO824" s="87">
        <v>0.83333333333333004</v>
      </c>
      <c r="AP824" s="88"/>
      <c r="AQ824" s="88"/>
      <c r="AR824" s="87">
        <v>0.874999999999997</v>
      </c>
      <c r="AS824" s="88"/>
      <c r="AT824" s="88"/>
      <c r="AU824" s="87">
        <v>0.91666666666666297</v>
      </c>
      <c r="AV824" s="88"/>
      <c r="AW824" s="88"/>
      <c r="AX824" s="87">
        <v>0.95833333333333004</v>
      </c>
      <c r="AY824" s="88"/>
      <c r="AZ824" s="88"/>
      <c r="BA824" s="87">
        <v>0.999999999999997</v>
      </c>
      <c r="BB824" s="88"/>
      <c r="BC824" s="88"/>
      <c r="BD824" s="87">
        <v>1.0416666666666601</v>
      </c>
      <c r="BE824" s="88"/>
      <c r="BF824" s="88"/>
      <c r="BG824" s="87">
        <v>1.0833333333333299</v>
      </c>
      <c r="BH824" s="88"/>
      <c r="BI824" s="88"/>
      <c r="BJ824" s="87">
        <v>1.125</v>
      </c>
      <c r="BK824" s="88"/>
      <c r="BL824" s="88"/>
      <c r="BM824" s="87">
        <v>1.1666666666666601</v>
      </c>
      <c r="BN824" s="88"/>
      <c r="BO824" s="88"/>
      <c r="BP824" s="87">
        <v>1.2083333333333299</v>
      </c>
      <c r="BQ824" s="88"/>
      <c r="BR824" s="88"/>
      <c r="BS824" s="87">
        <v>1.25</v>
      </c>
      <c r="BT824" s="88"/>
      <c r="BU824" s="88"/>
      <c r="BV824" s="1" t="s">
        <v>0</v>
      </c>
    </row>
    <row r="825" spans="1:74" x14ac:dyDescent="0.25">
      <c r="A825" s="5" t="s">
        <v>32</v>
      </c>
      <c r="B825" s="7"/>
      <c r="C825" s="7"/>
      <c r="D825" s="8"/>
      <c r="E825" s="7"/>
      <c r="F825" s="7"/>
      <c r="G825" s="8"/>
      <c r="H825" s="7"/>
      <c r="I825" s="7"/>
      <c r="J825" s="8"/>
      <c r="K825" s="7"/>
      <c r="L825" s="7"/>
      <c r="M825" s="8"/>
      <c r="N825" s="7"/>
      <c r="O825" s="7"/>
      <c r="P825" s="8"/>
      <c r="Q825" s="7"/>
      <c r="R825" s="7"/>
      <c r="S825" s="8"/>
      <c r="T825" s="7"/>
      <c r="U825" s="7"/>
      <c r="V825" s="8"/>
      <c r="W825" s="7"/>
      <c r="X825" s="7"/>
      <c r="Y825" s="8"/>
      <c r="Z825" s="7"/>
      <c r="AA825" s="7"/>
      <c r="AB825" s="8"/>
      <c r="AC825" s="7"/>
      <c r="AD825" s="7"/>
      <c r="AE825" s="8"/>
      <c r="AF825" s="7"/>
      <c r="AG825" s="7"/>
      <c r="AH825" s="8"/>
      <c r="AI825" s="7"/>
      <c r="AJ825" s="7"/>
      <c r="AK825" s="8"/>
      <c r="AL825" s="7"/>
      <c r="AM825" s="7"/>
      <c r="AN825" s="8"/>
      <c r="AO825" s="7"/>
      <c r="AP825" s="7"/>
      <c r="AQ825" s="8"/>
      <c r="AR825" s="7"/>
      <c r="AS825" s="7" t="s">
        <v>33</v>
      </c>
      <c r="AT825" s="8" t="s">
        <v>33</v>
      </c>
      <c r="AU825" s="7" t="s">
        <v>33</v>
      </c>
      <c r="AV825" s="7" t="s">
        <v>33</v>
      </c>
      <c r="AW825" s="8"/>
      <c r="AX825" s="7"/>
      <c r="AY825" s="7"/>
      <c r="AZ825" s="8"/>
      <c r="BA825" s="7"/>
      <c r="BB825" s="7"/>
      <c r="BC825" s="8"/>
      <c r="BD825" s="7"/>
      <c r="BE825" s="7"/>
      <c r="BF825" s="8"/>
      <c r="BG825" s="7"/>
      <c r="BH825" s="7"/>
      <c r="BI825" s="8"/>
      <c r="BJ825" s="7"/>
      <c r="BK825" s="7"/>
      <c r="BL825" s="8"/>
      <c r="BM825" s="7"/>
      <c r="BN825" s="7"/>
      <c r="BO825" s="8"/>
      <c r="BP825" s="7"/>
      <c r="BQ825" s="7"/>
      <c r="BR825" s="8"/>
      <c r="BS825" s="7"/>
      <c r="BT825" s="7"/>
      <c r="BU825" s="8"/>
      <c r="BV825" s="9" cm="1">
        <f t="array" ref="BV825">SUMPRODUCT((B825:BU825="X") * TIME(0, 20, 0))</f>
        <v>5.5555555555555552E-2</v>
      </c>
    </row>
    <row r="826" spans="1:74" x14ac:dyDescent="0.25">
      <c r="A826" s="10" t="s">
        <v>29</v>
      </c>
      <c r="AL826" s="1" t="s">
        <v>33</v>
      </c>
      <c r="AM826" s="1" t="s">
        <v>33</v>
      </c>
      <c r="AN826" s="3" t="s">
        <v>33</v>
      </c>
      <c r="AO826" s="1" t="s">
        <v>33</v>
      </c>
      <c r="AW826" s="3" t="s">
        <v>33</v>
      </c>
      <c r="AX826" s="1" t="s">
        <v>33</v>
      </c>
      <c r="AY826" s="1" t="s">
        <v>33</v>
      </c>
      <c r="AZ826" s="3" t="s">
        <v>33</v>
      </c>
      <c r="BA826" s="1" t="s">
        <v>33</v>
      </c>
      <c r="BB826" s="1" t="s">
        <v>33</v>
      </c>
      <c r="BC826" s="3" t="s">
        <v>33</v>
      </c>
      <c r="BD826" s="1" t="s">
        <v>33</v>
      </c>
      <c r="BE826" s="1" t="s">
        <v>33</v>
      </c>
      <c r="BV826" s="11" cm="1">
        <f t="array" ref="BV826">SUMPRODUCT((B826:BU826="X") * TIME(0, 20, 0))</f>
        <v>0.18055555555555561</v>
      </c>
    </row>
    <row r="827" spans="1:74" x14ac:dyDescent="0.25">
      <c r="A827" s="10" t="s">
        <v>30</v>
      </c>
      <c r="BF827" s="3" t="s">
        <v>33</v>
      </c>
      <c r="BG827" s="1" t="s">
        <v>33</v>
      </c>
      <c r="BH827" s="1" t="s">
        <v>33</v>
      </c>
      <c r="BI827" s="3" t="s">
        <v>33</v>
      </c>
      <c r="BJ827" s="1" t="s">
        <v>33</v>
      </c>
      <c r="BK827" s="1" t="s">
        <v>33</v>
      </c>
      <c r="BL827" s="3" t="s">
        <v>33</v>
      </c>
      <c r="BV827" s="11" cm="1">
        <f t="array" ref="BV827">SUMPRODUCT((B827:BU827="X") * TIME(0, 20, 0))</f>
        <v>9.7222222222222238E-2</v>
      </c>
    </row>
    <row r="828" spans="1:74" x14ac:dyDescent="0.25">
      <c r="A828" s="12" t="s">
        <v>31</v>
      </c>
      <c r="B828" s="13"/>
      <c r="C828" s="13"/>
      <c r="D828" s="14"/>
      <c r="E828" s="13"/>
      <c r="F828" s="13"/>
      <c r="G828" s="14"/>
      <c r="H828" s="13"/>
      <c r="I828" s="13"/>
      <c r="J828" s="14"/>
      <c r="K828" s="13"/>
      <c r="L828" s="13"/>
      <c r="M828" s="14"/>
      <c r="N828" s="13"/>
      <c r="O828" s="13"/>
      <c r="P828" s="14"/>
      <c r="Q828" s="13"/>
      <c r="R828" s="13"/>
      <c r="S828" s="14"/>
      <c r="T828" s="13"/>
      <c r="U828" s="13"/>
      <c r="V828" s="14"/>
      <c r="W828" s="13"/>
      <c r="X828" s="13"/>
      <c r="Y828" s="14"/>
      <c r="Z828" s="13"/>
      <c r="AA828" s="13"/>
      <c r="AB828" s="14"/>
      <c r="AC828" s="13"/>
      <c r="AD828" s="13"/>
      <c r="AE828" s="14"/>
      <c r="AF828" s="13"/>
      <c r="AG828" s="13"/>
      <c r="AH828" s="14"/>
      <c r="AI828" s="13"/>
      <c r="AJ828" s="13"/>
      <c r="AK828" s="14"/>
      <c r="AL828" s="13"/>
      <c r="AM828" s="13"/>
      <c r="AN828" s="14"/>
      <c r="AO828" s="13"/>
      <c r="AP828" s="13" t="s">
        <v>33</v>
      </c>
      <c r="AQ828" s="14" t="s">
        <v>33</v>
      </c>
      <c r="AR828" s="13" t="s">
        <v>33</v>
      </c>
      <c r="AS828" s="13"/>
      <c r="AT828" s="14"/>
      <c r="AU828" s="13"/>
      <c r="AV828" s="13"/>
      <c r="AW828" s="14"/>
      <c r="AX828" s="13"/>
      <c r="AY828" s="13"/>
      <c r="AZ828" s="14"/>
      <c r="BA828" s="13"/>
      <c r="BB828" s="13"/>
      <c r="BC828" s="14"/>
      <c r="BD828" s="13"/>
      <c r="BE828" s="13"/>
      <c r="BF828" s="14"/>
      <c r="BG828" s="13"/>
      <c r="BH828" s="13"/>
      <c r="BI828" s="14"/>
      <c r="BJ828" s="13"/>
      <c r="BK828" s="13"/>
      <c r="BL828" s="14"/>
      <c r="BM828" s="13" t="s">
        <v>33</v>
      </c>
      <c r="BN828" s="13"/>
      <c r="BO828" s="14"/>
      <c r="BP828" s="13"/>
      <c r="BQ828" s="13"/>
      <c r="BR828" s="14"/>
      <c r="BS828" s="13"/>
      <c r="BT828" s="13"/>
      <c r="BU828" s="14"/>
      <c r="BV828" s="15" cm="1">
        <f t="array" ref="BV828">SUMPRODUCT((B828:BU828="X") * TIME(0, 20, 0))</f>
        <v>5.5555555555555552E-2</v>
      </c>
    </row>
    <row r="829" spans="1:74" x14ac:dyDescent="0.25">
      <c r="A829" s="4">
        <v>45613</v>
      </c>
      <c r="B829" s="87">
        <v>0.29166666666666669</v>
      </c>
      <c r="C829" s="88"/>
      <c r="D829" s="88"/>
      <c r="E829" s="87">
        <v>0.33333333333333298</v>
      </c>
      <c r="F829" s="88"/>
      <c r="G829" s="88"/>
      <c r="H829" s="87">
        <v>0.375</v>
      </c>
      <c r="I829" s="88"/>
      <c r="J829" s="88"/>
      <c r="K829" s="87">
        <v>0.41666666666666702</v>
      </c>
      <c r="L829" s="88"/>
      <c r="M829" s="88"/>
      <c r="N829" s="87">
        <v>0.45833333333333298</v>
      </c>
      <c r="O829" s="88"/>
      <c r="P829" s="88"/>
      <c r="Q829" s="87">
        <v>0.5</v>
      </c>
      <c r="R829" s="88"/>
      <c r="S829" s="88"/>
      <c r="T829" s="87">
        <v>0.54166666666666696</v>
      </c>
      <c r="U829" s="88"/>
      <c r="V829" s="88"/>
      <c r="W829" s="87">
        <v>0.58333333333333304</v>
      </c>
      <c r="X829" s="88"/>
      <c r="Y829" s="88"/>
      <c r="Z829" s="87">
        <v>0.625</v>
      </c>
      <c r="AA829" s="88"/>
      <c r="AB829" s="88"/>
      <c r="AC829" s="87">
        <v>0.66666666666666696</v>
      </c>
      <c r="AD829" s="88"/>
      <c r="AE829" s="88"/>
      <c r="AF829" s="87">
        <v>0.70833333333333004</v>
      </c>
      <c r="AG829" s="88"/>
      <c r="AH829" s="88"/>
      <c r="AI829" s="87">
        <v>0.749999999999997</v>
      </c>
      <c r="AJ829" s="88"/>
      <c r="AK829" s="88"/>
      <c r="AL829" s="87">
        <v>0.79166666666666297</v>
      </c>
      <c r="AM829" s="88"/>
      <c r="AN829" s="88"/>
      <c r="AO829" s="87">
        <v>0.83333333333333004</v>
      </c>
      <c r="AP829" s="88"/>
      <c r="AQ829" s="88"/>
      <c r="AR829" s="87">
        <v>0.874999999999997</v>
      </c>
      <c r="AS829" s="88"/>
      <c r="AT829" s="88"/>
      <c r="AU829" s="87">
        <v>0.91666666666666297</v>
      </c>
      <c r="AV829" s="88"/>
      <c r="AW829" s="88"/>
      <c r="AX829" s="87">
        <v>0.95833333333333004</v>
      </c>
      <c r="AY829" s="88"/>
      <c r="AZ829" s="88"/>
      <c r="BA829" s="87">
        <v>0.999999999999997</v>
      </c>
      <c r="BB829" s="88"/>
      <c r="BC829" s="88"/>
      <c r="BD829" s="87">
        <v>1.0416666666666601</v>
      </c>
      <c r="BE829" s="88"/>
      <c r="BF829" s="88"/>
      <c r="BG829" s="87">
        <v>1.0833333333333299</v>
      </c>
      <c r="BH829" s="88"/>
      <c r="BI829" s="88"/>
      <c r="BJ829" s="87">
        <v>1.125</v>
      </c>
      <c r="BK829" s="88"/>
      <c r="BL829" s="88"/>
      <c r="BM829" s="87">
        <v>1.1666666666666601</v>
      </c>
      <c r="BN829" s="88"/>
      <c r="BO829" s="88"/>
      <c r="BP829" s="87">
        <v>1.2083333333333299</v>
      </c>
      <c r="BQ829" s="88"/>
      <c r="BR829" s="88"/>
      <c r="BS829" s="87">
        <v>1.25</v>
      </c>
      <c r="BT829" s="88"/>
      <c r="BU829" s="88"/>
      <c r="BV829" s="1" t="s">
        <v>0</v>
      </c>
    </row>
    <row r="830" spans="1:74" x14ac:dyDescent="0.25">
      <c r="A830" s="5" t="s">
        <v>32</v>
      </c>
      <c r="B830" s="7"/>
      <c r="C830" s="7"/>
      <c r="D830" s="8"/>
      <c r="E830" s="7"/>
      <c r="F830" s="7"/>
      <c r="G830" s="8"/>
      <c r="H830" s="7"/>
      <c r="I830" s="7"/>
      <c r="J830" s="8"/>
      <c r="K830" s="7"/>
      <c r="L830" s="7"/>
      <c r="M830" s="8"/>
      <c r="N830" s="7"/>
      <c r="O830" s="7"/>
      <c r="P830" s="8"/>
      <c r="Q830" s="7"/>
      <c r="R830" s="7"/>
      <c r="S830" s="8"/>
      <c r="T830" s="7"/>
      <c r="U830" s="7"/>
      <c r="V830" s="8"/>
      <c r="W830" s="7"/>
      <c r="X830" s="7"/>
      <c r="Y830" s="8"/>
      <c r="Z830" s="7"/>
      <c r="AA830" s="7"/>
      <c r="AB830" s="8"/>
      <c r="AC830" s="7"/>
      <c r="AD830" s="7"/>
      <c r="AE830" s="8"/>
      <c r="AF830" s="7"/>
      <c r="AG830" s="7"/>
      <c r="AH830" s="8"/>
      <c r="AI830" s="7"/>
      <c r="AJ830" s="7"/>
      <c r="AK830" s="8"/>
      <c r="AL830" s="7"/>
      <c r="AM830" s="7" t="s">
        <v>33</v>
      </c>
      <c r="AN830" s="8" t="s">
        <v>33</v>
      </c>
      <c r="AO830" s="7" t="s">
        <v>33</v>
      </c>
      <c r="AP830" s="7" t="s">
        <v>33</v>
      </c>
      <c r="AQ830" s="8" t="s">
        <v>33</v>
      </c>
      <c r="AR830" s="7"/>
      <c r="AS830" s="7"/>
      <c r="AT830" s="8"/>
      <c r="AU830" s="7"/>
      <c r="AV830" s="7"/>
      <c r="AW830" s="8"/>
      <c r="AX830" s="7"/>
      <c r="AY830" s="7"/>
      <c r="AZ830" s="8" t="s">
        <v>33</v>
      </c>
      <c r="BA830" s="7" t="s">
        <v>33</v>
      </c>
      <c r="BB830" s="7" t="s">
        <v>33</v>
      </c>
      <c r="BC830" s="8" t="s">
        <v>33</v>
      </c>
      <c r="BD830" s="7" t="s">
        <v>33</v>
      </c>
      <c r="BE830" s="7"/>
      <c r="BF830" s="8"/>
      <c r="BG830" s="7"/>
      <c r="BH830" s="7"/>
      <c r="BI830" s="8"/>
      <c r="BJ830" s="7" t="s">
        <v>33</v>
      </c>
      <c r="BK830" s="7" t="s">
        <v>33</v>
      </c>
      <c r="BL830" s="8" t="s">
        <v>33</v>
      </c>
      <c r="BM830" s="7" t="s">
        <v>33</v>
      </c>
      <c r="BN830" s="7" t="s">
        <v>33</v>
      </c>
      <c r="BO830" s="8" t="s">
        <v>33</v>
      </c>
      <c r="BP830" s="7"/>
      <c r="BQ830" s="7"/>
      <c r="BR830" s="8"/>
      <c r="BS830" s="7"/>
      <c r="BT830" s="7"/>
      <c r="BU830" s="8"/>
      <c r="BV830" s="9" cm="1">
        <f t="array" ref="BV830">SUMPRODUCT((B830:BU830="X") * TIME(0, 20, 0))</f>
        <v>0.22222222222222229</v>
      </c>
    </row>
    <row r="831" spans="1:74" x14ac:dyDescent="0.25">
      <c r="A831" s="10" t="s">
        <v>29</v>
      </c>
      <c r="AF831" s="1" t="s">
        <v>33</v>
      </c>
      <c r="AR831" s="1" t="s">
        <v>33</v>
      </c>
      <c r="AS831" s="1" t="s">
        <v>33</v>
      </c>
      <c r="AT831" s="3" t="s">
        <v>33</v>
      </c>
      <c r="AU831" s="1" t="s">
        <v>33</v>
      </c>
      <c r="BV831" s="11" cm="1">
        <f t="array" ref="BV831">SUMPRODUCT((B831:BU831="X") * TIME(0, 20, 0))</f>
        <v>6.9444444444444448E-2</v>
      </c>
    </row>
    <row r="832" spans="1:74" x14ac:dyDescent="0.25">
      <c r="A832" s="10" t="s">
        <v>30</v>
      </c>
      <c r="BE832" s="1" t="s">
        <v>33</v>
      </c>
      <c r="BF832" s="3" t="s">
        <v>33</v>
      </c>
      <c r="BG832" s="1" t="s">
        <v>33</v>
      </c>
      <c r="BH832" s="1" t="s">
        <v>33</v>
      </c>
      <c r="BI832" s="3" t="s">
        <v>33</v>
      </c>
      <c r="BV832" s="11" cm="1">
        <f t="array" ref="BV832">SUMPRODUCT((B832:BU832="X") * TIME(0, 20, 0))</f>
        <v>6.9444444444444448E-2</v>
      </c>
    </row>
    <row r="833" spans="1:74" x14ac:dyDescent="0.25">
      <c r="A833" s="12" t="s">
        <v>31</v>
      </c>
      <c r="B833" s="13"/>
      <c r="C833" s="13"/>
      <c r="D833" s="14"/>
      <c r="E833" s="13"/>
      <c r="F833" s="13"/>
      <c r="G833" s="14"/>
      <c r="H833" s="13"/>
      <c r="I833" s="13"/>
      <c r="J833" s="14"/>
      <c r="K833" s="13"/>
      <c r="L833" s="13"/>
      <c r="M833" s="14"/>
      <c r="N833" s="13"/>
      <c r="O833" s="13"/>
      <c r="P833" s="14"/>
      <c r="Q833" s="13"/>
      <c r="R833" s="13"/>
      <c r="S833" s="14"/>
      <c r="T833" s="13"/>
      <c r="U833" s="13"/>
      <c r="V833" s="14"/>
      <c r="W833" s="13"/>
      <c r="X833" s="13"/>
      <c r="Y833" s="14"/>
      <c r="Z833" s="13"/>
      <c r="AA833" s="13"/>
      <c r="AB833" s="14"/>
      <c r="AC833" s="13"/>
      <c r="AD833" s="13"/>
      <c r="AE833" s="14"/>
      <c r="AF833" s="13"/>
      <c r="AG833" s="13"/>
      <c r="AH833" s="14"/>
      <c r="AI833" s="13"/>
      <c r="AJ833" s="13"/>
      <c r="AK833" s="14"/>
      <c r="AL833" s="13"/>
      <c r="AM833" s="13"/>
      <c r="AN833" s="14"/>
      <c r="AO833" s="13"/>
      <c r="AP833" s="13"/>
      <c r="AQ833" s="14"/>
      <c r="AR833" s="13"/>
      <c r="AS833" s="13"/>
      <c r="AT833" s="14"/>
      <c r="AU833" s="13"/>
      <c r="AV833" s="13" t="s">
        <v>33</v>
      </c>
      <c r="AW833" s="14" t="s">
        <v>33</v>
      </c>
      <c r="AX833" s="13" t="s">
        <v>33</v>
      </c>
      <c r="AY833" s="13" t="s">
        <v>33</v>
      </c>
      <c r="AZ833" s="14"/>
      <c r="BA833" s="13"/>
      <c r="BB833" s="13"/>
      <c r="BC833" s="14"/>
      <c r="BD833" s="13"/>
      <c r="BE833" s="13"/>
      <c r="BF833" s="14"/>
      <c r="BG833" s="13"/>
      <c r="BH833" s="13"/>
      <c r="BI833" s="14"/>
      <c r="BJ833" s="13"/>
      <c r="BK833" s="13"/>
      <c r="BL833" s="14"/>
      <c r="BM833" s="13"/>
      <c r="BN833" s="13"/>
      <c r="BO833" s="14"/>
      <c r="BP833" s="13"/>
      <c r="BQ833" s="13"/>
      <c r="BR833" s="14"/>
      <c r="BS833" s="13"/>
      <c r="BT833" s="13"/>
      <c r="BU833" s="14"/>
      <c r="BV833" s="15" cm="1">
        <f t="array" ref="BV833">SUMPRODUCT((B833:BU833="X") * TIME(0, 20, 0))</f>
        <v>5.5555555555555552E-2</v>
      </c>
    </row>
    <row r="834" spans="1:74" x14ac:dyDescent="0.25">
      <c r="A834" s="4">
        <v>45614</v>
      </c>
      <c r="B834" s="87">
        <v>0.29166666666666669</v>
      </c>
      <c r="C834" s="88"/>
      <c r="D834" s="88"/>
      <c r="E834" s="87">
        <v>0.33333333333333298</v>
      </c>
      <c r="F834" s="88"/>
      <c r="G834" s="88"/>
      <c r="H834" s="87">
        <v>0.375</v>
      </c>
      <c r="I834" s="88"/>
      <c r="J834" s="88"/>
      <c r="K834" s="87">
        <v>0.41666666666666702</v>
      </c>
      <c r="L834" s="88"/>
      <c r="M834" s="88"/>
      <c r="N834" s="87">
        <v>0.45833333333333298</v>
      </c>
      <c r="O834" s="88"/>
      <c r="P834" s="88"/>
      <c r="Q834" s="87">
        <v>0.5</v>
      </c>
      <c r="R834" s="88"/>
      <c r="S834" s="88"/>
      <c r="T834" s="87">
        <v>0.54166666666666696</v>
      </c>
      <c r="U834" s="88"/>
      <c r="V834" s="88"/>
      <c r="W834" s="87">
        <v>0.58333333333333304</v>
      </c>
      <c r="X834" s="88"/>
      <c r="Y834" s="88"/>
      <c r="Z834" s="87">
        <v>0.625</v>
      </c>
      <c r="AA834" s="88"/>
      <c r="AB834" s="88"/>
      <c r="AC834" s="87">
        <v>0.66666666666666696</v>
      </c>
      <c r="AD834" s="88"/>
      <c r="AE834" s="88"/>
      <c r="AF834" s="87">
        <v>0.70833333333333004</v>
      </c>
      <c r="AG834" s="88"/>
      <c r="AH834" s="88"/>
      <c r="AI834" s="87">
        <v>0.749999999999997</v>
      </c>
      <c r="AJ834" s="88"/>
      <c r="AK834" s="88"/>
      <c r="AL834" s="87">
        <v>0.79166666666666297</v>
      </c>
      <c r="AM834" s="88"/>
      <c r="AN834" s="88"/>
      <c r="AO834" s="87">
        <v>0.83333333333333004</v>
      </c>
      <c r="AP834" s="88"/>
      <c r="AQ834" s="88"/>
      <c r="AR834" s="87">
        <v>0.874999999999997</v>
      </c>
      <c r="AS834" s="88"/>
      <c r="AT834" s="88"/>
      <c r="AU834" s="87">
        <v>0.91666666666666297</v>
      </c>
      <c r="AV834" s="88"/>
      <c r="AW834" s="88"/>
      <c r="AX834" s="87">
        <v>0.95833333333333004</v>
      </c>
      <c r="AY834" s="88"/>
      <c r="AZ834" s="88"/>
      <c r="BA834" s="87">
        <v>0.999999999999997</v>
      </c>
      <c r="BB834" s="88"/>
      <c r="BC834" s="88"/>
      <c r="BD834" s="87">
        <v>1.0416666666666601</v>
      </c>
      <c r="BE834" s="88"/>
      <c r="BF834" s="88"/>
      <c r="BG834" s="87">
        <v>1.0833333333333299</v>
      </c>
      <c r="BH834" s="88"/>
      <c r="BI834" s="88"/>
      <c r="BJ834" s="87">
        <v>1.125</v>
      </c>
      <c r="BK834" s="88"/>
      <c r="BL834" s="88"/>
      <c r="BM834" s="87">
        <v>1.1666666666666601</v>
      </c>
      <c r="BN834" s="88"/>
      <c r="BO834" s="88"/>
      <c r="BP834" s="87">
        <v>1.2083333333333299</v>
      </c>
      <c r="BQ834" s="88"/>
      <c r="BR834" s="88"/>
      <c r="BS834" s="87">
        <v>1.25</v>
      </c>
      <c r="BT834" s="88"/>
      <c r="BU834" s="88"/>
      <c r="BV834" s="1" t="s">
        <v>0</v>
      </c>
    </row>
    <row r="835" spans="1:74" x14ac:dyDescent="0.25">
      <c r="A835" s="5" t="s">
        <v>32</v>
      </c>
      <c r="B835" s="7"/>
      <c r="C835" s="7"/>
      <c r="D835" s="8"/>
      <c r="E835" s="7"/>
      <c r="F835" s="7"/>
      <c r="G835" s="8"/>
      <c r="H835" s="7"/>
      <c r="I835" s="7"/>
      <c r="J835" s="8"/>
      <c r="K835" s="7"/>
      <c r="L835" s="7"/>
      <c r="M835" s="8"/>
      <c r="N835" s="7"/>
      <c r="O835" s="7"/>
      <c r="P835" s="8"/>
      <c r="Q835" s="7"/>
      <c r="R835" s="7"/>
      <c r="S835" s="8"/>
      <c r="T835" s="7"/>
      <c r="U835" s="7"/>
      <c r="V835" s="8"/>
      <c r="W835" s="7"/>
      <c r="X835" s="7"/>
      <c r="Y835" s="8"/>
      <c r="Z835" s="7"/>
      <c r="AA835" s="7"/>
      <c r="AB835" s="8"/>
      <c r="AC835" s="7"/>
      <c r="AD835" s="7"/>
      <c r="AE835" s="8"/>
      <c r="AF835" s="7"/>
      <c r="AG835" s="7"/>
      <c r="AH835" s="8"/>
      <c r="AI835" s="7"/>
      <c r="AJ835" s="7"/>
      <c r="AK835" s="8"/>
      <c r="AL835" s="7" t="s">
        <v>33</v>
      </c>
      <c r="AM835" s="7" t="s">
        <v>33</v>
      </c>
      <c r="AN835" s="8" t="s">
        <v>33</v>
      </c>
      <c r="AO835" s="7"/>
      <c r="AP835" s="7"/>
      <c r="AQ835" s="8"/>
      <c r="AR835" s="7"/>
      <c r="AS835" s="7"/>
      <c r="AT835" s="8"/>
      <c r="AU835" s="7"/>
      <c r="AV835" s="7"/>
      <c r="AW835" s="8"/>
      <c r="AX835" s="7"/>
      <c r="AY835" s="7"/>
      <c r="AZ835" s="8"/>
      <c r="BA835" s="7"/>
      <c r="BB835" s="7"/>
      <c r="BC835" s="8"/>
      <c r="BD835" s="7"/>
      <c r="BE835" s="7"/>
      <c r="BF835" s="8"/>
      <c r="BG835" s="7"/>
      <c r="BH835" s="7"/>
      <c r="BI835" s="8"/>
      <c r="BJ835" s="7"/>
      <c r="BK835" s="7"/>
      <c r="BL835" s="8" t="s">
        <v>33</v>
      </c>
      <c r="BM835" s="7" t="s">
        <v>33</v>
      </c>
      <c r="BN835" s="7" t="s">
        <v>33</v>
      </c>
      <c r="BO835" s="8" t="s">
        <v>33</v>
      </c>
      <c r="BP835" s="7"/>
      <c r="BQ835" s="7"/>
      <c r="BR835" s="8"/>
      <c r="BS835" s="7"/>
      <c r="BT835" s="7"/>
      <c r="BU835" s="8"/>
      <c r="BV835" s="9" cm="1">
        <f t="array" ref="BV835">SUMPRODUCT((B835:BU835="X") * TIME(0, 20, 0))</f>
        <v>9.7222222222222238E-2</v>
      </c>
    </row>
    <row r="836" spans="1:74" x14ac:dyDescent="0.25">
      <c r="A836" s="10" t="s">
        <v>29</v>
      </c>
      <c r="AO836" s="1" t="s">
        <v>33</v>
      </c>
      <c r="AP836" s="1" t="s">
        <v>33</v>
      </c>
      <c r="AQ836" s="3" t="s">
        <v>33</v>
      </c>
      <c r="AR836" s="1" t="s">
        <v>33</v>
      </c>
      <c r="AS836" s="1" t="s">
        <v>33</v>
      </c>
      <c r="AT836" s="3" t="s">
        <v>33</v>
      </c>
      <c r="AU836" s="1" t="s">
        <v>33</v>
      </c>
      <c r="AV836" s="1" t="s">
        <v>33</v>
      </c>
      <c r="AW836" s="3" t="s">
        <v>33</v>
      </c>
      <c r="AX836" s="1" t="s">
        <v>33</v>
      </c>
      <c r="BV836" s="11" cm="1">
        <f t="array" ref="BV836">SUMPRODUCT((B836:BU836="X") * TIME(0, 20, 0))</f>
        <v>0.13888888888888892</v>
      </c>
    </row>
    <row r="837" spans="1:74" x14ac:dyDescent="0.25">
      <c r="A837" s="10" t="s">
        <v>30</v>
      </c>
      <c r="BV837" s="11" cm="1">
        <f t="array" ref="BV837">SUMPRODUCT((B837:BU837="X") * TIME(0, 20, 0))</f>
        <v>0</v>
      </c>
    </row>
    <row r="838" spans="1:74" x14ac:dyDescent="0.25">
      <c r="A838" s="12" t="s">
        <v>31</v>
      </c>
      <c r="B838" s="13"/>
      <c r="C838" s="13"/>
      <c r="D838" s="14"/>
      <c r="E838" s="13"/>
      <c r="F838" s="13"/>
      <c r="G838" s="14"/>
      <c r="H838" s="13"/>
      <c r="I838" s="13"/>
      <c r="J838" s="14"/>
      <c r="K838" s="13"/>
      <c r="L838" s="13"/>
      <c r="M838" s="14"/>
      <c r="N838" s="13"/>
      <c r="O838" s="13"/>
      <c r="P838" s="14"/>
      <c r="Q838" s="13"/>
      <c r="R838" s="13"/>
      <c r="S838" s="14"/>
      <c r="T838" s="13"/>
      <c r="U838" s="13"/>
      <c r="V838" s="14"/>
      <c r="W838" s="13"/>
      <c r="X838" s="13"/>
      <c r="Y838" s="14"/>
      <c r="Z838" s="13"/>
      <c r="AA838" s="13"/>
      <c r="AB838" s="14"/>
      <c r="AC838" s="13"/>
      <c r="AD838" s="13"/>
      <c r="AE838" s="14"/>
      <c r="AF838" s="13"/>
      <c r="AG838" s="13"/>
      <c r="AH838" s="14"/>
      <c r="AI838" s="13"/>
      <c r="AJ838" s="13"/>
      <c r="AK838" s="14"/>
      <c r="AL838" s="13"/>
      <c r="AM838" s="13"/>
      <c r="AN838" s="14"/>
      <c r="AO838" s="13"/>
      <c r="AP838" s="13"/>
      <c r="AQ838" s="14"/>
      <c r="AR838" s="13"/>
      <c r="AS838" s="13"/>
      <c r="AT838" s="14"/>
      <c r="AU838" s="13"/>
      <c r="AV838" s="13"/>
      <c r="AW838" s="14"/>
      <c r="AX838" s="13"/>
      <c r="AY838" s="13" t="s">
        <v>33</v>
      </c>
      <c r="AZ838" s="14" t="s">
        <v>33</v>
      </c>
      <c r="BA838" s="13" t="s">
        <v>33</v>
      </c>
      <c r="BB838" s="13" t="s">
        <v>33</v>
      </c>
      <c r="BC838" s="14" t="s">
        <v>33</v>
      </c>
      <c r="BD838" s="13" t="s">
        <v>33</v>
      </c>
      <c r="BE838" s="13" t="s">
        <v>33</v>
      </c>
      <c r="BF838" s="14" t="s">
        <v>33</v>
      </c>
      <c r="BG838" s="13" t="s">
        <v>33</v>
      </c>
      <c r="BH838" s="13" t="s">
        <v>33</v>
      </c>
      <c r="BI838" s="14" t="s">
        <v>33</v>
      </c>
      <c r="BJ838" s="13" t="s">
        <v>33</v>
      </c>
      <c r="BK838" s="13" t="s">
        <v>33</v>
      </c>
      <c r="BL838" s="14"/>
      <c r="BM838" s="13"/>
      <c r="BN838" s="13"/>
      <c r="BO838" s="14"/>
      <c r="BP838" s="13" t="s">
        <v>33</v>
      </c>
      <c r="BQ838" s="13" t="s">
        <v>33</v>
      </c>
      <c r="BR838" s="14" t="s">
        <v>33</v>
      </c>
      <c r="BS838" s="13"/>
      <c r="BT838" s="13"/>
      <c r="BU838" s="14"/>
      <c r="BV838" s="15" cm="1">
        <f t="array" ref="BV838">SUMPRODUCT((B838:BU838="X") * TIME(0, 20, 0))</f>
        <v>0.22222222222222229</v>
      </c>
    </row>
    <row r="839" spans="1:74" x14ac:dyDescent="0.25">
      <c r="A839" s="4">
        <v>45615</v>
      </c>
      <c r="B839" s="87">
        <v>0.29166666666666669</v>
      </c>
      <c r="C839" s="88"/>
      <c r="D839" s="88"/>
      <c r="E839" s="87">
        <v>0.33333333333333298</v>
      </c>
      <c r="F839" s="88"/>
      <c r="G839" s="88"/>
      <c r="H839" s="87">
        <v>0.375</v>
      </c>
      <c r="I839" s="88"/>
      <c r="J839" s="88"/>
      <c r="K839" s="87">
        <v>0.41666666666666702</v>
      </c>
      <c r="L839" s="88"/>
      <c r="M839" s="88"/>
      <c r="N839" s="87">
        <v>0.45833333333333298</v>
      </c>
      <c r="O839" s="88"/>
      <c r="P839" s="88"/>
      <c r="Q839" s="87">
        <v>0.5</v>
      </c>
      <c r="R839" s="88"/>
      <c r="S839" s="88"/>
      <c r="T839" s="87">
        <v>0.54166666666666696</v>
      </c>
      <c r="U839" s="88"/>
      <c r="V839" s="88"/>
      <c r="W839" s="87">
        <v>0.58333333333333304</v>
      </c>
      <c r="X839" s="88"/>
      <c r="Y839" s="88"/>
      <c r="Z839" s="87">
        <v>0.625</v>
      </c>
      <c r="AA839" s="88"/>
      <c r="AB839" s="88"/>
      <c r="AC839" s="87">
        <v>0.66666666666666696</v>
      </c>
      <c r="AD839" s="88"/>
      <c r="AE839" s="88"/>
      <c r="AF839" s="87">
        <v>0.70833333333333004</v>
      </c>
      <c r="AG839" s="88"/>
      <c r="AH839" s="88"/>
      <c r="AI839" s="87">
        <v>0.749999999999997</v>
      </c>
      <c r="AJ839" s="88"/>
      <c r="AK839" s="88"/>
      <c r="AL839" s="87">
        <v>0.79166666666666297</v>
      </c>
      <c r="AM839" s="88"/>
      <c r="AN839" s="88"/>
      <c r="AO839" s="87">
        <v>0.83333333333333004</v>
      </c>
      <c r="AP839" s="88"/>
      <c r="AQ839" s="88"/>
      <c r="AR839" s="87">
        <v>0.874999999999997</v>
      </c>
      <c r="AS839" s="88"/>
      <c r="AT839" s="88"/>
      <c r="AU839" s="87">
        <v>0.91666666666666297</v>
      </c>
      <c r="AV839" s="88"/>
      <c r="AW839" s="88"/>
      <c r="AX839" s="87">
        <v>0.95833333333333004</v>
      </c>
      <c r="AY839" s="88"/>
      <c r="AZ839" s="88"/>
      <c r="BA839" s="87">
        <v>0.999999999999997</v>
      </c>
      <c r="BB839" s="88"/>
      <c r="BC839" s="88"/>
      <c r="BD839" s="87">
        <v>1.0416666666666601</v>
      </c>
      <c r="BE839" s="88"/>
      <c r="BF839" s="88"/>
      <c r="BG839" s="87">
        <v>1.0833333333333299</v>
      </c>
      <c r="BH839" s="88"/>
      <c r="BI839" s="88"/>
      <c r="BJ839" s="87">
        <v>1.125</v>
      </c>
      <c r="BK839" s="88"/>
      <c r="BL839" s="88"/>
      <c r="BM839" s="87">
        <v>1.1666666666666601</v>
      </c>
      <c r="BN839" s="88"/>
      <c r="BO839" s="88"/>
      <c r="BP839" s="87">
        <v>1.2083333333333299</v>
      </c>
      <c r="BQ839" s="88"/>
      <c r="BR839" s="88"/>
      <c r="BS839" s="87">
        <v>1.25</v>
      </c>
      <c r="BT839" s="88"/>
      <c r="BU839" s="88"/>
      <c r="BV839" s="1" t="s">
        <v>0</v>
      </c>
    </row>
    <row r="840" spans="1:74" x14ac:dyDescent="0.25">
      <c r="A840" s="5" t="s">
        <v>32</v>
      </c>
      <c r="B840" s="7"/>
      <c r="C840" s="7"/>
      <c r="D840" s="8"/>
      <c r="E840" s="7"/>
      <c r="F840" s="7"/>
      <c r="G840" s="8"/>
      <c r="H840" s="7"/>
      <c r="I840" s="7"/>
      <c r="J840" s="8"/>
      <c r="K840" s="7"/>
      <c r="L840" s="7"/>
      <c r="M840" s="8"/>
      <c r="N840" s="7"/>
      <c r="O840" s="7"/>
      <c r="P840" s="8"/>
      <c r="Q840" s="7"/>
      <c r="R840" s="7"/>
      <c r="S840" s="8"/>
      <c r="T840" s="7"/>
      <c r="U840" s="7"/>
      <c r="V840" s="8"/>
      <c r="W840" s="7"/>
      <c r="X840" s="7"/>
      <c r="Y840" s="8"/>
      <c r="Z840" s="7"/>
      <c r="AA840" s="7"/>
      <c r="AB840" s="8"/>
      <c r="AC840" s="7"/>
      <c r="AD840" s="7"/>
      <c r="AE840" s="8"/>
      <c r="AF840" s="7"/>
      <c r="AG840" s="7"/>
      <c r="AH840" s="8"/>
      <c r="AI840" s="7"/>
      <c r="AJ840" s="7"/>
      <c r="AK840" s="8"/>
      <c r="AL840" s="7"/>
      <c r="AM840" s="7"/>
      <c r="AN840" s="8"/>
      <c r="AO840" s="7" t="s">
        <v>33</v>
      </c>
      <c r="AP840" s="7" t="s">
        <v>33</v>
      </c>
      <c r="AQ840" s="8" t="s">
        <v>33</v>
      </c>
      <c r="AR840" s="7" t="s">
        <v>33</v>
      </c>
      <c r="AS840" s="7" t="s">
        <v>33</v>
      </c>
      <c r="AT840" s="8" t="s">
        <v>33</v>
      </c>
      <c r="AU840" s="7" t="s">
        <v>33</v>
      </c>
      <c r="AV840" s="7" t="s">
        <v>33</v>
      </c>
      <c r="AW840" s="8" t="s">
        <v>33</v>
      </c>
      <c r="AX840" s="7" t="s">
        <v>33</v>
      </c>
      <c r="AY840" s="7"/>
      <c r="AZ840" s="8"/>
      <c r="BA840" s="7"/>
      <c r="BB840" s="7"/>
      <c r="BC840" s="8"/>
      <c r="BD840" s="7"/>
      <c r="BE840" s="7"/>
      <c r="BF840" s="8"/>
      <c r="BG840" s="7"/>
      <c r="BH840" s="7"/>
      <c r="BI840" s="8"/>
      <c r="BJ840" s="7"/>
      <c r="BK840" s="7"/>
      <c r="BL840" s="8" t="s">
        <v>33</v>
      </c>
      <c r="BM840" s="7" t="s">
        <v>33</v>
      </c>
      <c r="BN840" s="7" t="s">
        <v>33</v>
      </c>
      <c r="BO840" s="8" t="s">
        <v>33</v>
      </c>
      <c r="BP840" s="7"/>
      <c r="BQ840" s="7"/>
      <c r="BR840" s="8"/>
      <c r="BS840" s="7"/>
      <c r="BT840" s="7"/>
      <c r="BU840" s="8"/>
      <c r="BV840" s="9" cm="1">
        <f t="array" ref="BV840">SUMPRODUCT((B840:BU840="X") * TIME(0, 20, 0))</f>
        <v>0.1944444444444445</v>
      </c>
    </row>
    <row r="841" spans="1:74" x14ac:dyDescent="0.25">
      <c r="A841" s="10" t="s">
        <v>29</v>
      </c>
      <c r="AY841" s="1" t="s">
        <v>33</v>
      </c>
      <c r="AZ841" s="3" t="s">
        <v>33</v>
      </c>
      <c r="BA841" s="1" t="s">
        <v>33</v>
      </c>
      <c r="BB841" s="1" t="s">
        <v>33</v>
      </c>
      <c r="BC841" s="3" t="s">
        <v>33</v>
      </c>
      <c r="BD841" s="1" t="s">
        <v>33</v>
      </c>
      <c r="BE841" s="1" t="s">
        <v>33</v>
      </c>
      <c r="BF841" s="3" t="s">
        <v>33</v>
      </c>
      <c r="BG841" s="1" t="s">
        <v>33</v>
      </c>
      <c r="BH841" s="1" t="s">
        <v>33</v>
      </c>
      <c r="BI841" s="3" t="s">
        <v>33</v>
      </c>
      <c r="BJ841" s="1" t="s">
        <v>33</v>
      </c>
      <c r="BK841" s="1" t="s">
        <v>33</v>
      </c>
      <c r="BV841" s="11" cm="1">
        <f t="array" ref="BV841">SUMPRODUCT((B841:BU841="X") * TIME(0, 20, 0))</f>
        <v>0.18055555555555561</v>
      </c>
    </row>
    <row r="842" spans="1:74" x14ac:dyDescent="0.25">
      <c r="A842" s="10" t="s">
        <v>30</v>
      </c>
      <c r="BV842" s="11" cm="1">
        <f t="array" ref="BV842">SUMPRODUCT((B842:BU842="X") * TIME(0, 20, 0))</f>
        <v>0</v>
      </c>
    </row>
    <row r="843" spans="1:74" x14ac:dyDescent="0.25">
      <c r="A843" s="12" t="s">
        <v>31</v>
      </c>
      <c r="B843" s="13"/>
      <c r="C843" s="13"/>
      <c r="D843" s="14"/>
      <c r="E843" s="13"/>
      <c r="F843" s="13"/>
      <c r="G843" s="14"/>
      <c r="H843" s="13"/>
      <c r="I843" s="13"/>
      <c r="J843" s="14"/>
      <c r="K843" s="13"/>
      <c r="L843" s="13"/>
      <c r="M843" s="14"/>
      <c r="N843" s="13"/>
      <c r="O843" s="13"/>
      <c r="P843" s="14"/>
      <c r="Q843" s="13"/>
      <c r="R843" s="13"/>
      <c r="S843" s="14"/>
      <c r="T843" s="13"/>
      <c r="U843" s="13"/>
      <c r="V843" s="14"/>
      <c r="W843" s="13"/>
      <c r="X843" s="13"/>
      <c r="Y843" s="14"/>
      <c r="Z843" s="13"/>
      <c r="AA843" s="13"/>
      <c r="AB843" s="14"/>
      <c r="AC843" s="13"/>
      <c r="AD843" s="13"/>
      <c r="AE843" s="14"/>
      <c r="AF843" s="13"/>
      <c r="AG843" s="13"/>
      <c r="AH843" s="14"/>
      <c r="AI843" s="13"/>
      <c r="AJ843" s="13"/>
      <c r="AK843" s="14"/>
      <c r="AL843" s="13"/>
      <c r="AM843" s="13"/>
      <c r="AN843" s="14"/>
      <c r="AO843" s="13"/>
      <c r="AP843" s="13"/>
      <c r="AQ843" s="14"/>
      <c r="AR843" s="13"/>
      <c r="AS843" s="13"/>
      <c r="AT843" s="14"/>
      <c r="AU843" s="13"/>
      <c r="AV843" s="13"/>
      <c r="AW843" s="14"/>
      <c r="AX843" s="13"/>
      <c r="AY843" s="13"/>
      <c r="AZ843" s="14"/>
      <c r="BA843" s="13"/>
      <c r="BB843" s="13"/>
      <c r="BC843" s="14"/>
      <c r="BD843" s="13"/>
      <c r="BE843" s="13"/>
      <c r="BF843" s="14"/>
      <c r="BG843" s="13"/>
      <c r="BH843" s="13"/>
      <c r="BI843" s="14"/>
      <c r="BJ843" s="13"/>
      <c r="BK843" s="13"/>
      <c r="BL843" s="14"/>
      <c r="BM843" s="13"/>
      <c r="BN843" s="13"/>
      <c r="BO843" s="14"/>
      <c r="BP843" s="13"/>
      <c r="BQ843" s="13"/>
      <c r="BR843" s="14"/>
      <c r="BS843" s="13"/>
      <c r="BT843" s="13"/>
      <c r="BU843" s="14"/>
      <c r="BV843" s="15" cm="1">
        <f t="array" ref="BV843">SUMPRODUCT((B843:BU843="X") * TIME(0, 20, 0))</f>
        <v>0</v>
      </c>
    </row>
    <row r="844" spans="1:74" x14ac:dyDescent="0.25">
      <c r="A844" s="4">
        <v>45616</v>
      </c>
      <c r="B844" s="87">
        <v>0.29166666666666669</v>
      </c>
      <c r="C844" s="88"/>
      <c r="D844" s="88"/>
      <c r="E844" s="87">
        <v>0.33333333333333298</v>
      </c>
      <c r="F844" s="88"/>
      <c r="G844" s="88"/>
      <c r="H844" s="87">
        <v>0.375</v>
      </c>
      <c r="I844" s="88"/>
      <c r="J844" s="88"/>
      <c r="K844" s="87">
        <v>0.41666666666666702</v>
      </c>
      <c r="L844" s="88"/>
      <c r="M844" s="88"/>
      <c r="N844" s="87">
        <v>0.45833333333333298</v>
      </c>
      <c r="O844" s="88"/>
      <c r="P844" s="88"/>
      <c r="Q844" s="87">
        <v>0.5</v>
      </c>
      <c r="R844" s="88"/>
      <c r="S844" s="88"/>
      <c r="T844" s="87">
        <v>0.54166666666666696</v>
      </c>
      <c r="U844" s="88"/>
      <c r="V844" s="88"/>
      <c r="W844" s="87">
        <v>0.58333333333333304</v>
      </c>
      <c r="X844" s="88"/>
      <c r="Y844" s="88"/>
      <c r="Z844" s="87">
        <v>0.625</v>
      </c>
      <c r="AA844" s="88"/>
      <c r="AB844" s="88"/>
      <c r="AC844" s="87">
        <v>0.66666666666666696</v>
      </c>
      <c r="AD844" s="88"/>
      <c r="AE844" s="88"/>
      <c r="AF844" s="87">
        <v>0.70833333333333004</v>
      </c>
      <c r="AG844" s="88"/>
      <c r="AH844" s="88"/>
      <c r="AI844" s="87">
        <v>0.749999999999997</v>
      </c>
      <c r="AJ844" s="88"/>
      <c r="AK844" s="88"/>
      <c r="AL844" s="87">
        <v>0.79166666666666297</v>
      </c>
      <c r="AM844" s="88"/>
      <c r="AN844" s="88"/>
      <c r="AO844" s="87">
        <v>0.83333333333333004</v>
      </c>
      <c r="AP844" s="88"/>
      <c r="AQ844" s="88"/>
      <c r="AR844" s="87">
        <v>0.874999999999997</v>
      </c>
      <c r="AS844" s="88"/>
      <c r="AT844" s="88"/>
      <c r="AU844" s="87">
        <v>0.91666666666666297</v>
      </c>
      <c r="AV844" s="88"/>
      <c r="AW844" s="88"/>
      <c r="AX844" s="87">
        <v>0.95833333333333004</v>
      </c>
      <c r="AY844" s="88"/>
      <c r="AZ844" s="88"/>
      <c r="BA844" s="87">
        <v>0.999999999999997</v>
      </c>
      <c r="BB844" s="88"/>
      <c r="BC844" s="88"/>
      <c r="BD844" s="87">
        <v>1.0416666666666601</v>
      </c>
      <c r="BE844" s="88"/>
      <c r="BF844" s="88"/>
      <c r="BG844" s="87">
        <v>1.0833333333333299</v>
      </c>
      <c r="BH844" s="88"/>
      <c r="BI844" s="88"/>
      <c r="BJ844" s="87">
        <v>1.125</v>
      </c>
      <c r="BK844" s="88"/>
      <c r="BL844" s="88"/>
      <c r="BM844" s="87">
        <v>1.1666666666666601</v>
      </c>
      <c r="BN844" s="88"/>
      <c r="BO844" s="88"/>
      <c r="BP844" s="87">
        <v>1.2083333333333299</v>
      </c>
      <c r="BQ844" s="88"/>
      <c r="BR844" s="88"/>
      <c r="BS844" s="87">
        <v>1.25</v>
      </c>
      <c r="BT844" s="88"/>
      <c r="BU844" s="88"/>
      <c r="BV844" s="1" t="s">
        <v>0</v>
      </c>
    </row>
    <row r="845" spans="1:74" x14ac:dyDescent="0.25">
      <c r="A845" s="5" t="s">
        <v>32</v>
      </c>
      <c r="B845" s="7"/>
      <c r="C845" s="7"/>
      <c r="D845" s="8"/>
      <c r="E845" s="7"/>
      <c r="F845" s="7"/>
      <c r="G845" s="8"/>
      <c r="H845" s="7"/>
      <c r="I845" s="7"/>
      <c r="J845" s="8"/>
      <c r="K845" s="7"/>
      <c r="L845" s="7"/>
      <c r="M845" s="8"/>
      <c r="N845" s="7"/>
      <c r="O845" s="7"/>
      <c r="P845" s="8"/>
      <c r="Q845" s="7"/>
      <c r="R845" s="7"/>
      <c r="S845" s="8"/>
      <c r="T845" s="7"/>
      <c r="U845" s="7"/>
      <c r="V845" s="8"/>
      <c r="W845" s="7"/>
      <c r="X845" s="7"/>
      <c r="Y845" s="8"/>
      <c r="Z845" s="7"/>
      <c r="AA845" s="7"/>
      <c r="AB845" s="8"/>
      <c r="AC845" s="7"/>
      <c r="AD845" s="7"/>
      <c r="AE845" s="8"/>
      <c r="AF845" s="7"/>
      <c r="AG845" s="7"/>
      <c r="AH845" s="8"/>
      <c r="AI845" s="7"/>
      <c r="AJ845" s="7"/>
      <c r="AK845" s="8"/>
      <c r="AL845" s="7"/>
      <c r="AM845" s="7"/>
      <c r="AN845" s="8"/>
      <c r="AO845" s="7"/>
      <c r="AP845" s="7" t="s">
        <v>33</v>
      </c>
      <c r="AQ845" s="8" t="s">
        <v>33</v>
      </c>
      <c r="AR845" s="7" t="s">
        <v>33</v>
      </c>
      <c r="AS845" s="7" t="s">
        <v>33</v>
      </c>
      <c r="AT845" s="8" t="s">
        <v>33</v>
      </c>
      <c r="AU845" s="7" t="s">
        <v>33</v>
      </c>
      <c r="AV845" s="7"/>
      <c r="AW845" s="8"/>
      <c r="AX845" s="7"/>
      <c r="AY845" s="7"/>
      <c r="AZ845" s="8"/>
      <c r="BA845" s="7" t="s">
        <v>33</v>
      </c>
      <c r="BB845" s="7" t="s">
        <v>33</v>
      </c>
      <c r="BC845" s="8" t="s">
        <v>33</v>
      </c>
      <c r="BD845" s="7" t="s">
        <v>33</v>
      </c>
      <c r="BE845" s="7"/>
      <c r="BF845" s="8"/>
      <c r="BG845" s="7"/>
      <c r="BH845" s="7"/>
      <c r="BI845" s="8"/>
      <c r="BJ845" s="7"/>
      <c r="BK845" s="7"/>
      <c r="BL845" s="8"/>
      <c r="BM845" s="7"/>
      <c r="BN845" s="7"/>
      <c r="BO845" s="8"/>
      <c r="BP845" s="7"/>
      <c r="BQ845" s="7"/>
      <c r="BR845" s="8"/>
      <c r="BS845" s="7"/>
      <c r="BT845" s="7"/>
      <c r="BU845" s="8"/>
      <c r="BV845" s="9" cm="1">
        <f t="array" ref="BV845">SUMPRODUCT((B845:BU845="X") * TIME(0, 20, 0))</f>
        <v>0.13888888888888892</v>
      </c>
    </row>
    <row r="846" spans="1:74" x14ac:dyDescent="0.25">
      <c r="A846" s="10" t="s">
        <v>29</v>
      </c>
      <c r="AM846" s="1" t="s">
        <v>33</v>
      </c>
      <c r="AN846" s="3" t="s">
        <v>33</v>
      </c>
      <c r="AO846" s="1" t="s">
        <v>33</v>
      </c>
      <c r="BV846" s="11" cm="1">
        <f t="array" ref="BV846">SUMPRODUCT((B846:BU846="X") * TIME(0, 20, 0))</f>
        <v>4.1666666666666664E-2</v>
      </c>
    </row>
    <row r="847" spans="1:74" x14ac:dyDescent="0.25">
      <c r="A847" s="10" t="s">
        <v>30</v>
      </c>
      <c r="AK847" s="3" t="s">
        <v>33</v>
      </c>
      <c r="AL847" s="1" t="s">
        <v>33</v>
      </c>
      <c r="AV847" s="1" t="s">
        <v>33</v>
      </c>
      <c r="AW847" s="3" t="s">
        <v>33</v>
      </c>
      <c r="AX847" s="1" t="s">
        <v>33</v>
      </c>
      <c r="AY847" s="1" t="s">
        <v>33</v>
      </c>
      <c r="AZ847" s="3" t="s">
        <v>33</v>
      </c>
      <c r="BE847" s="1" t="s">
        <v>33</v>
      </c>
      <c r="BF847" s="3" t="s">
        <v>33</v>
      </c>
      <c r="BG847" s="1" t="s">
        <v>33</v>
      </c>
      <c r="BH847" s="1" t="s">
        <v>33</v>
      </c>
      <c r="BI847" s="3" t="s">
        <v>33</v>
      </c>
      <c r="BJ847" s="1" t="s">
        <v>33</v>
      </c>
      <c r="BK847" s="1" t="s">
        <v>33</v>
      </c>
      <c r="BL847" s="3" t="s">
        <v>33</v>
      </c>
      <c r="BV847" s="11" cm="1">
        <f t="array" ref="BV847">SUMPRODUCT((B847:BU847="X") * TIME(0, 20, 0))</f>
        <v>0.2083333333333334</v>
      </c>
    </row>
    <row r="848" spans="1:74" x14ac:dyDescent="0.25">
      <c r="A848" s="12" t="s">
        <v>31</v>
      </c>
      <c r="B848" s="13"/>
      <c r="C848" s="13"/>
      <c r="D848" s="14"/>
      <c r="E848" s="13"/>
      <c r="F848" s="13"/>
      <c r="G848" s="14"/>
      <c r="H848" s="13"/>
      <c r="I848" s="13"/>
      <c r="J848" s="14"/>
      <c r="K848" s="13"/>
      <c r="L848" s="13"/>
      <c r="M848" s="14"/>
      <c r="N848" s="13"/>
      <c r="O848" s="13"/>
      <c r="P848" s="14"/>
      <c r="Q848" s="13"/>
      <c r="R848" s="13"/>
      <c r="S848" s="14"/>
      <c r="T848" s="13"/>
      <c r="U848" s="13"/>
      <c r="V848" s="14"/>
      <c r="W848" s="13"/>
      <c r="X848" s="13"/>
      <c r="Y848" s="14"/>
      <c r="Z848" s="13"/>
      <c r="AA848" s="13"/>
      <c r="AB848" s="14"/>
      <c r="AC848" s="13"/>
      <c r="AD848" s="13"/>
      <c r="AE848" s="14"/>
      <c r="AF848" s="13"/>
      <c r="AG848" s="13"/>
      <c r="AH848" s="14"/>
      <c r="AI848" s="13"/>
      <c r="AJ848" s="13"/>
      <c r="AK848" s="14"/>
      <c r="AL848" s="13"/>
      <c r="AM848" s="13"/>
      <c r="AN848" s="14"/>
      <c r="AO848" s="13"/>
      <c r="AP848" s="13"/>
      <c r="AQ848" s="14"/>
      <c r="AR848" s="13"/>
      <c r="AS848" s="13"/>
      <c r="AT848" s="14"/>
      <c r="AU848" s="13"/>
      <c r="AV848" s="13"/>
      <c r="AW848" s="14"/>
      <c r="AX848" s="13"/>
      <c r="AY848" s="13"/>
      <c r="AZ848" s="14"/>
      <c r="BA848" s="13"/>
      <c r="BB848" s="13"/>
      <c r="BC848" s="14"/>
      <c r="BD848" s="13"/>
      <c r="BE848" s="13"/>
      <c r="BF848" s="14"/>
      <c r="BG848" s="13"/>
      <c r="BH848" s="13"/>
      <c r="BI848" s="14"/>
      <c r="BJ848" s="13"/>
      <c r="BK848" s="13"/>
      <c r="BL848" s="14"/>
      <c r="BM848" s="13"/>
      <c r="BN848" s="13"/>
      <c r="BO848" s="14"/>
      <c r="BP848" s="13"/>
      <c r="BQ848" s="13"/>
      <c r="BR848" s="14"/>
      <c r="BS848" s="13"/>
      <c r="BT848" s="13"/>
      <c r="BU848" s="14"/>
      <c r="BV848" s="15" cm="1">
        <f t="array" ref="BV848">SUMPRODUCT((B848:BU848="X") * TIME(0, 20, 0))</f>
        <v>0</v>
      </c>
    </row>
    <row r="849" spans="1:74" x14ac:dyDescent="0.25">
      <c r="A849" s="4">
        <v>45617</v>
      </c>
      <c r="B849" s="87">
        <v>0.29166666666666669</v>
      </c>
      <c r="C849" s="88"/>
      <c r="D849" s="88"/>
      <c r="E849" s="87">
        <v>0.33333333333333298</v>
      </c>
      <c r="F849" s="88"/>
      <c r="G849" s="88"/>
      <c r="H849" s="87">
        <v>0.375</v>
      </c>
      <c r="I849" s="88"/>
      <c r="J849" s="88"/>
      <c r="K849" s="87">
        <v>0.41666666666666702</v>
      </c>
      <c r="L849" s="88"/>
      <c r="M849" s="88"/>
      <c r="N849" s="87">
        <v>0.45833333333333298</v>
      </c>
      <c r="O849" s="88"/>
      <c r="P849" s="88"/>
      <c r="Q849" s="87">
        <v>0.5</v>
      </c>
      <c r="R849" s="88"/>
      <c r="S849" s="88"/>
      <c r="T849" s="87">
        <v>0.54166666666666696</v>
      </c>
      <c r="U849" s="88"/>
      <c r="V849" s="88"/>
      <c r="W849" s="87">
        <v>0.58333333333333304</v>
      </c>
      <c r="X849" s="88"/>
      <c r="Y849" s="88"/>
      <c r="Z849" s="87">
        <v>0.625</v>
      </c>
      <c r="AA849" s="88"/>
      <c r="AB849" s="88"/>
      <c r="AC849" s="87">
        <v>0.66666666666666696</v>
      </c>
      <c r="AD849" s="88"/>
      <c r="AE849" s="88"/>
      <c r="AF849" s="87">
        <v>0.70833333333333004</v>
      </c>
      <c r="AG849" s="88"/>
      <c r="AH849" s="88"/>
      <c r="AI849" s="87">
        <v>0.749999999999997</v>
      </c>
      <c r="AJ849" s="88"/>
      <c r="AK849" s="88"/>
      <c r="AL849" s="87">
        <v>0.79166666666666297</v>
      </c>
      <c r="AM849" s="88"/>
      <c r="AN849" s="88"/>
      <c r="AO849" s="87">
        <v>0.83333333333333004</v>
      </c>
      <c r="AP849" s="88"/>
      <c r="AQ849" s="88"/>
      <c r="AR849" s="87">
        <v>0.874999999999997</v>
      </c>
      <c r="AS849" s="88"/>
      <c r="AT849" s="88"/>
      <c r="AU849" s="87">
        <v>0.91666666666666297</v>
      </c>
      <c r="AV849" s="88"/>
      <c r="AW849" s="88"/>
      <c r="AX849" s="87">
        <v>0.95833333333333004</v>
      </c>
      <c r="AY849" s="88"/>
      <c r="AZ849" s="88"/>
      <c r="BA849" s="87">
        <v>0.999999999999997</v>
      </c>
      <c r="BB849" s="88"/>
      <c r="BC849" s="88"/>
      <c r="BD849" s="87">
        <v>1.0416666666666601</v>
      </c>
      <c r="BE849" s="88"/>
      <c r="BF849" s="88"/>
      <c r="BG849" s="87">
        <v>1.0833333333333299</v>
      </c>
      <c r="BH849" s="88"/>
      <c r="BI849" s="88"/>
      <c r="BJ849" s="87">
        <v>1.125</v>
      </c>
      <c r="BK849" s="88"/>
      <c r="BL849" s="88"/>
      <c r="BM849" s="87">
        <v>1.1666666666666601</v>
      </c>
      <c r="BN849" s="88"/>
      <c r="BO849" s="88"/>
      <c r="BP849" s="87">
        <v>1.2083333333333299</v>
      </c>
      <c r="BQ849" s="88"/>
      <c r="BR849" s="88"/>
      <c r="BS849" s="87">
        <v>1.25</v>
      </c>
      <c r="BT849" s="88"/>
      <c r="BU849" s="88"/>
      <c r="BV849" s="1" t="s">
        <v>0</v>
      </c>
    </row>
    <row r="850" spans="1:74" x14ac:dyDescent="0.25">
      <c r="A850" s="5" t="s">
        <v>32</v>
      </c>
      <c r="B850" s="7"/>
      <c r="C850" s="7"/>
      <c r="D850" s="8"/>
      <c r="E850" s="7"/>
      <c r="F850" s="7"/>
      <c r="G850" s="8"/>
      <c r="H850" s="7"/>
      <c r="I850" s="7"/>
      <c r="J850" s="8"/>
      <c r="K850" s="7"/>
      <c r="L850" s="7"/>
      <c r="M850" s="8"/>
      <c r="N850" s="7"/>
      <c r="O850" s="7"/>
      <c r="P850" s="8"/>
      <c r="Q850" s="7"/>
      <c r="R850" s="7"/>
      <c r="S850" s="8"/>
      <c r="T850" s="7"/>
      <c r="U850" s="7"/>
      <c r="V850" s="8"/>
      <c r="W850" s="7"/>
      <c r="X850" s="7"/>
      <c r="Y850" s="8"/>
      <c r="Z850" s="7"/>
      <c r="AA850" s="7"/>
      <c r="AB850" s="8"/>
      <c r="AC850" s="7"/>
      <c r="AD850" s="7"/>
      <c r="AE850" s="8"/>
      <c r="AF850" s="7"/>
      <c r="AG850" s="7"/>
      <c r="AH850" s="8"/>
      <c r="AI850" s="7"/>
      <c r="AJ850" s="7"/>
      <c r="AK850" s="8"/>
      <c r="AL850" s="7"/>
      <c r="AM850" s="7"/>
      <c r="AN850" s="8"/>
      <c r="AO850" s="7"/>
      <c r="AP850" s="7"/>
      <c r="AQ850" s="8"/>
      <c r="AR850" s="7"/>
      <c r="AS850" s="7"/>
      <c r="AT850" s="8" t="s">
        <v>33</v>
      </c>
      <c r="AU850" s="7" t="s">
        <v>33</v>
      </c>
      <c r="AV850" s="7" t="s">
        <v>33</v>
      </c>
      <c r="AW850" s="8" t="s">
        <v>33</v>
      </c>
      <c r="AX850" s="7" t="s">
        <v>33</v>
      </c>
      <c r="AY850" s="7"/>
      <c r="AZ850" s="8" t="s">
        <v>33</v>
      </c>
      <c r="BA850" s="7"/>
      <c r="BB850" s="7"/>
      <c r="BC850" s="8"/>
      <c r="BD850" s="7"/>
      <c r="BE850" s="7"/>
      <c r="BF850" s="8"/>
      <c r="BG850" s="7"/>
      <c r="BH850" s="7"/>
      <c r="BI850" s="8"/>
      <c r="BJ850" s="7"/>
      <c r="BK850" s="7"/>
      <c r="BL850" s="8"/>
      <c r="BM850" s="7"/>
      <c r="BN850" s="7"/>
      <c r="BO850" s="8"/>
      <c r="BP850" s="7"/>
      <c r="BQ850" s="7"/>
      <c r="BR850" s="8"/>
      <c r="BS850" s="7"/>
      <c r="BT850" s="7"/>
      <c r="BU850" s="8"/>
      <c r="BV850" s="9" cm="1">
        <f t="array" ref="BV850">SUMPRODUCT((B850:BU850="X") * TIME(0, 20, 0))</f>
        <v>8.3333333333333343E-2</v>
      </c>
    </row>
    <row r="851" spans="1:74" x14ac:dyDescent="0.25">
      <c r="A851" s="10" t="s">
        <v>29</v>
      </c>
      <c r="AP851" s="1" t="s">
        <v>33</v>
      </c>
      <c r="AQ851" s="3" t="s">
        <v>33</v>
      </c>
      <c r="AR851" s="1" t="s">
        <v>33</v>
      </c>
      <c r="AS851" s="1" t="s">
        <v>33</v>
      </c>
      <c r="BV851" s="11" cm="1">
        <f t="array" ref="BV851">SUMPRODUCT((B851:BU851="X") * TIME(0, 20, 0))</f>
        <v>5.5555555555555552E-2</v>
      </c>
    </row>
    <row r="852" spans="1:74" x14ac:dyDescent="0.25">
      <c r="A852" s="10" t="s">
        <v>30</v>
      </c>
      <c r="AM852" s="1" t="s">
        <v>33</v>
      </c>
      <c r="AN852" s="3" t="s">
        <v>33</v>
      </c>
      <c r="AO852" s="1" t="s">
        <v>33</v>
      </c>
      <c r="AY852" s="1" t="s">
        <v>33</v>
      </c>
      <c r="BE852" s="1" t="s">
        <v>33</v>
      </c>
      <c r="BF852" s="3" t="s">
        <v>33</v>
      </c>
      <c r="BG852" s="1" t="s">
        <v>33</v>
      </c>
      <c r="BH852" s="1" t="s">
        <v>33</v>
      </c>
      <c r="BI852" s="3" t="s">
        <v>33</v>
      </c>
      <c r="BV852" s="11" cm="1">
        <f t="array" ref="BV852">SUMPRODUCT((B852:BU852="X") * TIME(0, 20, 0))</f>
        <v>0.12500000000000003</v>
      </c>
    </row>
    <row r="853" spans="1:74" x14ac:dyDescent="0.25">
      <c r="A853" s="12" t="s">
        <v>31</v>
      </c>
      <c r="B853" s="13"/>
      <c r="C853" s="13"/>
      <c r="D853" s="14"/>
      <c r="E853" s="13"/>
      <c r="F853" s="13"/>
      <c r="G853" s="14"/>
      <c r="H853" s="13"/>
      <c r="I853" s="13"/>
      <c r="J853" s="14"/>
      <c r="K853" s="13"/>
      <c r="L853" s="13"/>
      <c r="M853" s="14"/>
      <c r="N853" s="13"/>
      <c r="O853" s="13"/>
      <c r="P853" s="14"/>
      <c r="Q853" s="13"/>
      <c r="R853" s="13"/>
      <c r="S853" s="14"/>
      <c r="T853" s="13"/>
      <c r="U853" s="13"/>
      <c r="V853" s="14"/>
      <c r="W853" s="13"/>
      <c r="X853" s="13"/>
      <c r="Y853" s="14"/>
      <c r="Z853" s="13"/>
      <c r="AA853" s="13"/>
      <c r="AB853" s="14"/>
      <c r="AC853" s="13"/>
      <c r="AD853" s="13"/>
      <c r="AE853" s="14"/>
      <c r="AF853" s="13"/>
      <c r="AG853" s="13"/>
      <c r="AH853" s="14"/>
      <c r="AI853" s="13"/>
      <c r="AJ853" s="13"/>
      <c r="AK853" s="14"/>
      <c r="AL853" s="13"/>
      <c r="AM853" s="13"/>
      <c r="AN853" s="14"/>
      <c r="AO853" s="13"/>
      <c r="AP853" s="13"/>
      <c r="AQ853" s="14"/>
      <c r="AR853" s="13"/>
      <c r="AS853" s="13"/>
      <c r="AT853" s="14"/>
      <c r="AU853" s="13"/>
      <c r="AV853" s="13"/>
      <c r="AW853" s="14"/>
      <c r="AX853" s="13"/>
      <c r="AY853" s="13"/>
      <c r="AZ853" s="14"/>
      <c r="BA853" s="13" t="s">
        <v>33</v>
      </c>
      <c r="BB853" s="13" t="s">
        <v>33</v>
      </c>
      <c r="BC853" s="14" t="s">
        <v>33</v>
      </c>
      <c r="BD853" s="13" t="s">
        <v>33</v>
      </c>
      <c r="BE853" s="13"/>
      <c r="BF853" s="14"/>
      <c r="BG853" s="13"/>
      <c r="BH853" s="13"/>
      <c r="BI853" s="14"/>
      <c r="BJ853" s="13"/>
      <c r="BK853" s="13"/>
      <c r="BL853" s="14"/>
      <c r="BM853" s="13"/>
      <c r="BN853" s="13"/>
      <c r="BO853" s="14"/>
      <c r="BP853" s="13"/>
      <c r="BQ853" s="13"/>
      <c r="BR853" s="14"/>
      <c r="BS853" s="13"/>
      <c r="BT853" s="13"/>
      <c r="BU853" s="14"/>
      <c r="BV853" s="15" cm="1">
        <f t="array" ref="BV853">SUMPRODUCT((B853:BU853="X") * TIME(0, 20, 0))</f>
        <v>5.5555555555555552E-2</v>
      </c>
    </row>
    <row r="854" spans="1:74" x14ac:dyDescent="0.25">
      <c r="A854" s="4">
        <v>45618</v>
      </c>
      <c r="B854" s="87">
        <v>0.29166666666666669</v>
      </c>
      <c r="C854" s="88"/>
      <c r="D854" s="88"/>
      <c r="E854" s="87">
        <v>0.33333333333333298</v>
      </c>
      <c r="F854" s="88"/>
      <c r="G854" s="88"/>
      <c r="H854" s="87">
        <v>0.375</v>
      </c>
      <c r="I854" s="88"/>
      <c r="J854" s="88"/>
      <c r="K854" s="87">
        <v>0.41666666666666702</v>
      </c>
      <c r="L854" s="88"/>
      <c r="M854" s="88"/>
      <c r="N854" s="87">
        <v>0.45833333333333298</v>
      </c>
      <c r="O854" s="88"/>
      <c r="P854" s="88"/>
      <c r="Q854" s="87">
        <v>0.5</v>
      </c>
      <c r="R854" s="88"/>
      <c r="S854" s="88"/>
      <c r="T854" s="87">
        <v>0.54166666666666696</v>
      </c>
      <c r="U854" s="88"/>
      <c r="V854" s="88"/>
      <c r="W854" s="87">
        <v>0.58333333333333304</v>
      </c>
      <c r="X854" s="88"/>
      <c r="Y854" s="88"/>
      <c r="Z854" s="87">
        <v>0.625</v>
      </c>
      <c r="AA854" s="88"/>
      <c r="AB854" s="88"/>
      <c r="AC854" s="87">
        <v>0.66666666666666696</v>
      </c>
      <c r="AD854" s="88"/>
      <c r="AE854" s="88"/>
      <c r="AF854" s="87">
        <v>0.70833333333333004</v>
      </c>
      <c r="AG854" s="88"/>
      <c r="AH854" s="88"/>
      <c r="AI854" s="87">
        <v>0.749999999999997</v>
      </c>
      <c r="AJ854" s="88"/>
      <c r="AK854" s="88"/>
      <c r="AL854" s="87">
        <v>0.79166666666666297</v>
      </c>
      <c r="AM854" s="88"/>
      <c r="AN854" s="88"/>
      <c r="AO854" s="87">
        <v>0.83333333333333004</v>
      </c>
      <c r="AP854" s="88"/>
      <c r="AQ854" s="88"/>
      <c r="AR854" s="87">
        <v>0.874999999999997</v>
      </c>
      <c r="AS854" s="88"/>
      <c r="AT854" s="88"/>
      <c r="AU854" s="87">
        <v>0.91666666666666297</v>
      </c>
      <c r="AV854" s="88"/>
      <c r="AW854" s="88"/>
      <c r="AX854" s="87">
        <v>0.95833333333333004</v>
      </c>
      <c r="AY854" s="88"/>
      <c r="AZ854" s="88"/>
      <c r="BA854" s="87">
        <v>0.999999999999997</v>
      </c>
      <c r="BB854" s="88"/>
      <c r="BC854" s="88"/>
      <c r="BD854" s="87">
        <v>1.0416666666666601</v>
      </c>
      <c r="BE854" s="88"/>
      <c r="BF854" s="88"/>
      <c r="BG854" s="87">
        <v>1.0833333333333299</v>
      </c>
      <c r="BH854" s="88"/>
      <c r="BI854" s="88"/>
      <c r="BJ854" s="87">
        <v>1.125</v>
      </c>
      <c r="BK854" s="88"/>
      <c r="BL854" s="88"/>
      <c r="BM854" s="87">
        <v>1.1666666666666601</v>
      </c>
      <c r="BN854" s="88"/>
      <c r="BO854" s="88"/>
      <c r="BP854" s="87">
        <v>1.2083333333333299</v>
      </c>
      <c r="BQ854" s="88"/>
      <c r="BR854" s="88"/>
      <c r="BS854" s="87">
        <v>1.25</v>
      </c>
      <c r="BT854" s="88"/>
      <c r="BU854" s="88"/>
      <c r="BV854" s="1" t="s">
        <v>0</v>
      </c>
    </row>
    <row r="855" spans="1:74" x14ac:dyDescent="0.25">
      <c r="A855" s="5" t="s">
        <v>32</v>
      </c>
      <c r="B855" s="7"/>
      <c r="C855" s="7"/>
      <c r="D855" s="8"/>
      <c r="E855" s="7"/>
      <c r="F855" s="7"/>
      <c r="G855" s="8"/>
      <c r="H855" s="7"/>
      <c r="I855" s="7"/>
      <c r="J855" s="8"/>
      <c r="K855" s="7"/>
      <c r="L855" s="7"/>
      <c r="M855" s="8"/>
      <c r="N855" s="7"/>
      <c r="O855" s="7"/>
      <c r="P855" s="8"/>
      <c r="Q855" s="7"/>
      <c r="R855" s="7"/>
      <c r="S855" s="8"/>
      <c r="T855" s="7"/>
      <c r="U855" s="7"/>
      <c r="V855" s="8"/>
      <c r="W855" s="7"/>
      <c r="X855" s="7"/>
      <c r="Y855" s="8"/>
      <c r="Z855" s="7"/>
      <c r="AA855" s="7"/>
      <c r="AB855" s="8"/>
      <c r="AC855" s="7" t="s">
        <v>33</v>
      </c>
      <c r="AD855" s="7" t="s">
        <v>33</v>
      </c>
      <c r="AE855" s="8" t="s">
        <v>33</v>
      </c>
      <c r="AF855" s="7"/>
      <c r="AG855" s="7"/>
      <c r="AH855" s="8"/>
      <c r="AI855" s="7"/>
      <c r="AJ855" s="7"/>
      <c r="AK855" s="8"/>
      <c r="AL855" s="7"/>
      <c r="AM855" s="7"/>
      <c r="AN855" s="8"/>
      <c r="AO855" s="7"/>
      <c r="AP855" s="7"/>
      <c r="AQ855" s="8"/>
      <c r="AR855" s="7"/>
      <c r="AS855" s="7"/>
      <c r="AT855" s="8"/>
      <c r="AU855" s="7"/>
      <c r="AV855" s="7"/>
      <c r="AW855" s="8"/>
      <c r="AX855" s="7"/>
      <c r="AY855" s="7"/>
      <c r="AZ855" s="8"/>
      <c r="BA855" s="7"/>
      <c r="BB855" s="7"/>
      <c r="BC855" s="8"/>
      <c r="BD855" s="7"/>
      <c r="BE855" s="7"/>
      <c r="BF855" s="8"/>
      <c r="BG855" s="7"/>
      <c r="BH855" s="7"/>
      <c r="BI855" s="8"/>
      <c r="BJ855" s="7"/>
      <c r="BK855" s="7"/>
      <c r="BL855" s="8"/>
      <c r="BM855" s="7"/>
      <c r="BN855" s="7"/>
      <c r="BO855" s="8"/>
      <c r="BP855" s="7"/>
      <c r="BQ855" s="7"/>
      <c r="BR855" s="8"/>
      <c r="BS855" s="7"/>
      <c r="BT855" s="7"/>
      <c r="BU855" s="8"/>
      <c r="BV855" s="9" cm="1">
        <f t="array" ref="BV855">SUMPRODUCT((B855:BU855="X") * TIME(0, 20, 0))</f>
        <v>4.1666666666666664E-2</v>
      </c>
    </row>
    <row r="856" spans="1:74" x14ac:dyDescent="0.25">
      <c r="A856" s="10" t="s">
        <v>29</v>
      </c>
      <c r="AM856" s="1" t="s">
        <v>33</v>
      </c>
      <c r="AN856" s="3" t="s">
        <v>33</v>
      </c>
      <c r="AO856" s="1" t="s">
        <v>33</v>
      </c>
      <c r="AP856" s="1" t="s">
        <v>33</v>
      </c>
      <c r="AQ856" s="3" t="s">
        <v>33</v>
      </c>
      <c r="AR856" s="1" t="s">
        <v>33</v>
      </c>
      <c r="AS856" s="1" t="s">
        <v>33</v>
      </c>
      <c r="AT856" s="3" t="s">
        <v>33</v>
      </c>
      <c r="AU856" s="1" t="s">
        <v>33</v>
      </c>
      <c r="AV856" s="1" t="s">
        <v>33</v>
      </c>
      <c r="AW856" s="3" t="s">
        <v>33</v>
      </c>
      <c r="AX856" s="1" t="s">
        <v>33</v>
      </c>
      <c r="BC856" s="3" t="s">
        <v>33</v>
      </c>
      <c r="BD856" s="1" t="s">
        <v>33</v>
      </c>
      <c r="BE856" s="1" t="s">
        <v>33</v>
      </c>
      <c r="BI856" s="3" t="s">
        <v>33</v>
      </c>
      <c r="BJ856" s="1" t="s">
        <v>33</v>
      </c>
      <c r="BK856" s="1" t="s">
        <v>33</v>
      </c>
      <c r="BL856" s="3" t="s">
        <v>33</v>
      </c>
      <c r="BM856" s="1" t="s">
        <v>33</v>
      </c>
      <c r="BN856" s="1" t="s">
        <v>33</v>
      </c>
      <c r="BO856" s="3" t="s">
        <v>33</v>
      </c>
      <c r="BV856" s="11" cm="1">
        <f t="array" ref="BV856">SUMPRODUCT((B856:BU856="X") * TIME(0, 20, 0))</f>
        <v>0.30555555555555564</v>
      </c>
    </row>
    <row r="857" spans="1:74" x14ac:dyDescent="0.25">
      <c r="A857" s="10" t="s">
        <v>30</v>
      </c>
      <c r="AI857" s="1" t="s">
        <v>33</v>
      </c>
      <c r="AY857" s="1" t="s">
        <v>33</v>
      </c>
      <c r="AZ857" s="3" t="s">
        <v>33</v>
      </c>
      <c r="BA857" s="1" t="s">
        <v>33</v>
      </c>
      <c r="BB857" s="1" t="s">
        <v>33</v>
      </c>
      <c r="BV857" s="11" cm="1">
        <f t="array" ref="BV857">SUMPRODUCT((B857:BU857="X") * TIME(0, 20, 0))</f>
        <v>6.9444444444444448E-2</v>
      </c>
    </row>
    <row r="858" spans="1:74" x14ac:dyDescent="0.25">
      <c r="A858" s="12" t="s">
        <v>31</v>
      </c>
      <c r="B858" s="13"/>
      <c r="C858" s="13"/>
      <c r="D858" s="14"/>
      <c r="E858" s="13"/>
      <c r="F858" s="13"/>
      <c r="G858" s="14"/>
      <c r="H858" s="13"/>
      <c r="I858" s="13"/>
      <c r="J858" s="14"/>
      <c r="K858" s="13"/>
      <c r="L858" s="13"/>
      <c r="M858" s="14"/>
      <c r="N858" s="13"/>
      <c r="O858" s="13"/>
      <c r="P858" s="14"/>
      <c r="Q858" s="13"/>
      <c r="R858" s="13"/>
      <c r="S858" s="14"/>
      <c r="T858" s="13"/>
      <c r="U858" s="13"/>
      <c r="V858" s="14"/>
      <c r="W858" s="13"/>
      <c r="X858" s="13"/>
      <c r="Y858" s="14"/>
      <c r="Z858" s="13"/>
      <c r="AA858" s="13"/>
      <c r="AB858" s="14"/>
      <c r="AC858" s="13"/>
      <c r="AD858" s="13"/>
      <c r="AE858" s="14"/>
      <c r="AF858" s="13"/>
      <c r="AG858" s="13"/>
      <c r="AH858" s="14"/>
      <c r="AI858" s="13"/>
      <c r="AJ858" s="13"/>
      <c r="AK858" s="14"/>
      <c r="AL858" s="13"/>
      <c r="AM858" s="13"/>
      <c r="AN858" s="14"/>
      <c r="AO858" s="13"/>
      <c r="AP858" s="13"/>
      <c r="AQ858" s="14"/>
      <c r="AR858" s="13"/>
      <c r="AS858" s="13"/>
      <c r="AT858" s="14"/>
      <c r="AU858" s="13"/>
      <c r="AV858" s="13"/>
      <c r="AW858" s="14"/>
      <c r="AX858" s="13"/>
      <c r="AY858" s="13"/>
      <c r="AZ858" s="14"/>
      <c r="BA858" s="13"/>
      <c r="BB858" s="13"/>
      <c r="BC858" s="14"/>
      <c r="BD858" s="13"/>
      <c r="BE858" s="13"/>
      <c r="BF858" s="14" t="s">
        <v>33</v>
      </c>
      <c r="BG858" s="13" t="s">
        <v>33</v>
      </c>
      <c r="BH858" s="13" t="s">
        <v>33</v>
      </c>
      <c r="BI858" s="14"/>
      <c r="BJ858" s="13"/>
      <c r="BK858" s="13"/>
      <c r="BL858" s="14"/>
      <c r="BM858" s="13"/>
      <c r="BN858" s="13"/>
      <c r="BO858" s="14"/>
      <c r="BP858" s="13"/>
      <c r="BQ858" s="13"/>
      <c r="BR858" s="14"/>
      <c r="BS858" s="13"/>
      <c r="BT858" s="13"/>
      <c r="BU858" s="14"/>
      <c r="BV858" s="15" cm="1">
        <f t="array" ref="BV858">SUMPRODUCT((B858:BU858="X") * TIME(0, 20, 0))</f>
        <v>4.1666666666666664E-2</v>
      </c>
    </row>
    <row r="859" spans="1:74" x14ac:dyDescent="0.25">
      <c r="A859" s="4">
        <v>45619</v>
      </c>
      <c r="B859" s="87">
        <v>0.29166666666666669</v>
      </c>
      <c r="C859" s="88"/>
      <c r="D859" s="88"/>
      <c r="E859" s="87">
        <v>0.33333333333333298</v>
      </c>
      <c r="F859" s="88"/>
      <c r="G859" s="88"/>
      <c r="H859" s="87">
        <v>0.375</v>
      </c>
      <c r="I859" s="88"/>
      <c r="J859" s="88"/>
      <c r="K859" s="87">
        <v>0.41666666666666702</v>
      </c>
      <c r="L859" s="88"/>
      <c r="M859" s="88"/>
      <c r="N859" s="87">
        <v>0.45833333333333298</v>
      </c>
      <c r="O859" s="88"/>
      <c r="P859" s="88"/>
      <c r="Q859" s="87">
        <v>0.5</v>
      </c>
      <c r="R859" s="88"/>
      <c r="S859" s="88"/>
      <c r="T859" s="87">
        <v>0.54166666666666696</v>
      </c>
      <c r="U859" s="88"/>
      <c r="V859" s="88"/>
      <c r="W859" s="87">
        <v>0.58333333333333304</v>
      </c>
      <c r="X859" s="88"/>
      <c r="Y859" s="88"/>
      <c r="Z859" s="87">
        <v>0.625</v>
      </c>
      <c r="AA859" s="88"/>
      <c r="AB859" s="88"/>
      <c r="AC859" s="87">
        <v>0.66666666666666696</v>
      </c>
      <c r="AD859" s="88"/>
      <c r="AE859" s="88"/>
      <c r="AF859" s="87">
        <v>0.70833333333333004</v>
      </c>
      <c r="AG859" s="88"/>
      <c r="AH859" s="88"/>
      <c r="AI859" s="87">
        <v>0.749999999999997</v>
      </c>
      <c r="AJ859" s="88"/>
      <c r="AK859" s="88"/>
      <c r="AL859" s="87">
        <v>0.79166666666666297</v>
      </c>
      <c r="AM859" s="88"/>
      <c r="AN859" s="88"/>
      <c r="AO859" s="87">
        <v>0.83333333333333004</v>
      </c>
      <c r="AP859" s="88"/>
      <c r="AQ859" s="88"/>
      <c r="AR859" s="87">
        <v>0.874999999999997</v>
      </c>
      <c r="AS859" s="88"/>
      <c r="AT859" s="88"/>
      <c r="AU859" s="87">
        <v>0.91666666666666297</v>
      </c>
      <c r="AV859" s="88"/>
      <c r="AW859" s="88"/>
      <c r="AX859" s="87">
        <v>0.95833333333333004</v>
      </c>
      <c r="AY859" s="88"/>
      <c r="AZ859" s="88"/>
      <c r="BA859" s="87">
        <v>0.999999999999997</v>
      </c>
      <c r="BB859" s="88"/>
      <c r="BC859" s="88"/>
      <c r="BD859" s="87">
        <v>1.0416666666666601</v>
      </c>
      <c r="BE859" s="88"/>
      <c r="BF859" s="88"/>
      <c r="BG859" s="87">
        <v>1.0833333333333299</v>
      </c>
      <c r="BH859" s="88"/>
      <c r="BI859" s="88"/>
      <c r="BJ859" s="87">
        <v>1.125</v>
      </c>
      <c r="BK859" s="88"/>
      <c r="BL859" s="88"/>
      <c r="BM859" s="87">
        <v>1.1666666666666601</v>
      </c>
      <c r="BN859" s="88"/>
      <c r="BO859" s="88"/>
      <c r="BP859" s="87">
        <v>1.2083333333333299</v>
      </c>
      <c r="BQ859" s="88"/>
      <c r="BR859" s="88"/>
      <c r="BS859" s="87">
        <v>1.25</v>
      </c>
      <c r="BT859" s="88"/>
      <c r="BU859" s="88"/>
      <c r="BV859" s="1" t="s">
        <v>0</v>
      </c>
    </row>
    <row r="860" spans="1:74" x14ac:dyDescent="0.25">
      <c r="A860" s="5" t="s">
        <v>32</v>
      </c>
      <c r="B860" s="7"/>
      <c r="C860" s="7"/>
      <c r="D860" s="8"/>
      <c r="E860" s="7"/>
      <c r="F860" s="7"/>
      <c r="G860" s="8"/>
      <c r="H860" s="7"/>
      <c r="I860" s="7"/>
      <c r="J860" s="8"/>
      <c r="K860" s="7"/>
      <c r="L860" s="7"/>
      <c r="M860" s="8"/>
      <c r="N860" s="7"/>
      <c r="O860" s="7"/>
      <c r="P860" s="8"/>
      <c r="Q860" s="7"/>
      <c r="R860" s="7"/>
      <c r="S860" s="8"/>
      <c r="T860" s="7"/>
      <c r="U860" s="7"/>
      <c r="V860" s="8"/>
      <c r="W860" s="7"/>
      <c r="X860" s="7"/>
      <c r="Y860" s="8"/>
      <c r="Z860" s="7"/>
      <c r="AA860" s="7"/>
      <c r="AB860" s="8"/>
      <c r="AC860" s="7"/>
      <c r="AD860" s="7"/>
      <c r="AE860" s="8"/>
      <c r="AF860" s="7"/>
      <c r="AG860" s="7"/>
      <c r="AH860" s="8"/>
      <c r="AI860" s="7"/>
      <c r="AJ860" s="7"/>
      <c r="AK860" s="8"/>
      <c r="AL860" s="7"/>
      <c r="AM860" s="7"/>
      <c r="AN860" s="8"/>
      <c r="AO860" s="7"/>
      <c r="AP860" s="7"/>
      <c r="AQ860" s="8"/>
      <c r="AR860" s="7"/>
      <c r="AS860" s="7" t="s">
        <v>33</v>
      </c>
      <c r="AT860" s="8" t="s">
        <v>33</v>
      </c>
      <c r="AU860" s="7" t="s">
        <v>33</v>
      </c>
      <c r="AV860" s="7" t="s">
        <v>33</v>
      </c>
      <c r="AW860" s="8"/>
      <c r="AX860" s="7"/>
      <c r="AY860" s="7"/>
      <c r="AZ860" s="8"/>
      <c r="BA860" s="7"/>
      <c r="BB860" s="7"/>
      <c r="BC860" s="8"/>
      <c r="BD860" s="7"/>
      <c r="BE860" s="7"/>
      <c r="BF860" s="8"/>
      <c r="BG860" s="7"/>
      <c r="BH860" s="7"/>
      <c r="BI860" s="8"/>
      <c r="BJ860" s="7"/>
      <c r="BK860" s="7"/>
      <c r="BL860" s="8"/>
      <c r="BM860" s="7"/>
      <c r="BN860" s="7"/>
      <c r="BO860" s="8"/>
      <c r="BP860" s="7"/>
      <c r="BQ860" s="7"/>
      <c r="BR860" s="8"/>
      <c r="BS860" s="7"/>
      <c r="BT860" s="7"/>
      <c r="BU860" s="8"/>
      <c r="BV860" s="9" cm="1">
        <f t="array" ref="BV860">SUMPRODUCT((B860:BU860="X") * TIME(0, 20, 0))</f>
        <v>5.5555555555555552E-2</v>
      </c>
    </row>
    <row r="861" spans="1:74" x14ac:dyDescent="0.25">
      <c r="A861" s="10" t="s">
        <v>29</v>
      </c>
      <c r="AL861" s="1" t="s">
        <v>33</v>
      </c>
      <c r="AM861" s="1" t="s">
        <v>33</v>
      </c>
      <c r="AN861" s="3" t="s">
        <v>33</v>
      </c>
      <c r="AO861" s="1" t="s">
        <v>33</v>
      </c>
      <c r="AW861" s="3" t="s">
        <v>33</v>
      </c>
      <c r="AX861" s="1" t="s">
        <v>33</v>
      </c>
      <c r="AY861" s="1" t="s">
        <v>33</v>
      </c>
      <c r="AZ861" s="3" t="s">
        <v>33</v>
      </c>
      <c r="BA861" s="1" t="s">
        <v>33</v>
      </c>
      <c r="BB861" s="1" t="s">
        <v>33</v>
      </c>
      <c r="BC861" s="3" t="s">
        <v>33</v>
      </c>
      <c r="BD861" s="1" t="s">
        <v>33</v>
      </c>
      <c r="BE861" s="1" t="s">
        <v>33</v>
      </c>
      <c r="BV861" s="11" cm="1">
        <f t="array" ref="BV861">SUMPRODUCT((B861:BU861="X") * TIME(0, 20, 0))</f>
        <v>0.18055555555555561</v>
      </c>
    </row>
    <row r="862" spans="1:74" x14ac:dyDescent="0.25">
      <c r="A862" s="10" t="s">
        <v>30</v>
      </c>
      <c r="BF862" s="3" t="s">
        <v>33</v>
      </c>
      <c r="BG862" s="1" t="s">
        <v>33</v>
      </c>
      <c r="BH862" s="1" t="s">
        <v>33</v>
      </c>
      <c r="BI862" s="3" t="s">
        <v>33</v>
      </c>
      <c r="BJ862" s="1" t="s">
        <v>33</v>
      </c>
      <c r="BK862" s="1" t="s">
        <v>33</v>
      </c>
      <c r="BL862" s="3" t="s">
        <v>33</v>
      </c>
      <c r="BV862" s="11" cm="1">
        <f t="array" ref="BV862">SUMPRODUCT((B862:BU862="X") * TIME(0, 20, 0))</f>
        <v>9.7222222222222238E-2</v>
      </c>
    </row>
    <row r="863" spans="1:74" x14ac:dyDescent="0.25">
      <c r="A863" s="12" t="s">
        <v>31</v>
      </c>
      <c r="B863" s="13"/>
      <c r="C863" s="13"/>
      <c r="D863" s="14"/>
      <c r="E863" s="13"/>
      <c r="F863" s="13"/>
      <c r="G863" s="14"/>
      <c r="H863" s="13"/>
      <c r="I863" s="13"/>
      <c r="J863" s="14"/>
      <c r="K863" s="13"/>
      <c r="L863" s="13"/>
      <c r="M863" s="14"/>
      <c r="N863" s="13"/>
      <c r="O863" s="13"/>
      <c r="P863" s="14"/>
      <c r="Q863" s="13"/>
      <c r="R863" s="13"/>
      <c r="S863" s="14"/>
      <c r="T863" s="13"/>
      <c r="U863" s="13"/>
      <c r="V863" s="14"/>
      <c r="W863" s="13"/>
      <c r="X863" s="13"/>
      <c r="Y863" s="14"/>
      <c r="Z863" s="13"/>
      <c r="AA863" s="13"/>
      <c r="AB863" s="14"/>
      <c r="AC863" s="13"/>
      <c r="AD863" s="13"/>
      <c r="AE863" s="14"/>
      <c r="AF863" s="13"/>
      <c r="AG863" s="13"/>
      <c r="AH863" s="14"/>
      <c r="AI863" s="13"/>
      <c r="AJ863" s="13"/>
      <c r="AK863" s="14"/>
      <c r="AL863" s="13"/>
      <c r="AM863" s="13"/>
      <c r="AN863" s="14"/>
      <c r="AO863" s="13"/>
      <c r="AP863" s="13" t="s">
        <v>33</v>
      </c>
      <c r="AQ863" s="14" t="s">
        <v>33</v>
      </c>
      <c r="AR863" s="13" t="s">
        <v>33</v>
      </c>
      <c r="AS863" s="13"/>
      <c r="AT863" s="14"/>
      <c r="AU863" s="13"/>
      <c r="AV863" s="13"/>
      <c r="AW863" s="14"/>
      <c r="AX863" s="13"/>
      <c r="AY863" s="13"/>
      <c r="AZ863" s="14"/>
      <c r="BA863" s="13"/>
      <c r="BB863" s="13"/>
      <c r="BC863" s="14"/>
      <c r="BD863" s="13"/>
      <c r="BE863" s="13"/>
      <c r="BF863" s="14"/>
      <c r="BG863" s="13"/>
      <c r="BH863" s="13"/>
      <c r="BI863" s="14"/>
      <c r="BJ863" s="13"/>
      <c r="BK863" s="13"/>
      <c r="BL863" s="14"/>
      <c r="BM863" s="13" t="s">
        <v>33</v>
      </c>
      <c r="BN863" s="13"/>
      <c r="BO863" s="14"/>
      <c r="BP863" s="13"/>
      <c r="BQ863" s="13"/>
      <c r="BR863" s="14"/>
      <c r="BS863" s="13"/>
      <c r="BT863" s="13"/>
      <c r="BU863" s="14"/>
      <c r="BV863" s="15" cm="1">
        <f t="array" ref="BV863">SUMPRODUCT((B863:BU863="X") * TIME(0, 20, 0))</f>
        <v>5.5555555555555552E-2</v>
      </c>
    </row>
    <row r="864" spans="1:74" x14ac:dyDescent="0.25">
      <c r="A864" s="4">
        <v>45620</v>
      </c>
      <c r="B864" s="87">
        <v>0.29166666666666669</v>
      </c>
      <c r="C864" s="88"/>
      <c r="D864" s="88"/>
      <c r="E864" s="87">
        <v>0.33333333333333298</v>
      </c>
      <c r="F864" s="88"/>
      <c r="G864" s="88"/>
      <c r="H864" s="87">
        <v>0.375</v>
      </c>
      <c r="I864" s="88"/>
      <c r="J864" s="88"/>
      <c r="K864" s="87">
        <v>0.41666666666666702</v>
      </c>
      <c r="L864" s="88"/>
      <c r="M864" s="88"/>
      <c r="N864" s="87">
        <v>0.45833333333333298</v>
      </c>
      <c r="O864" s="88"/>
      <c r="P864" s="88"/>
      <c r="Q864" s="87">
        <v>0.5</v>
      </c>
      <c r="R864" s="88"/>
      <c r="S864" s="88"/>
      <c r="T864" s="87">
        <v>0.54166666666666696</v>
      </c>
      <c r="U864" s="88"/>
      <c r="V864" s="88"/>
      <c r="W864" s="87">
        <v>0.58333333333333304</v>
      </c>
      <c r="X864" s="88"/>
      <c r="Y864" s="88"/>
      <c r="Z864" s="87">
        <v>0.625</v>
      </c>
      <c r="AA864" s="88"/>
      <c r="AB864" s="88"/>
      <c r="AC864" s="87">
        <v>0.66666666666666696</v>
      </c>
      <c r="AD864" s="88"/>
      <c r="AE864" s="88"/>
      <c r="AF864" s="87">
        <v>0.70833333333333004</v>
      </c>
      <c r="AG864" s="88"/>
      <c r="AH864" s="88"/>
      <c r="AI864" s="87">
        <v>0.749999999999997</v>
      </c>
      <c r="AJ864" s="88"/>
      <c r="AK864" s="88"/>
      <c r="AL864" s="87">
        <v>0.79166666666666297</v>
      </c>
      <c r="AM864" s="88"/>
      <c r="AN864" s="88"/>
      <c r="AO864" s="87">
        <v>0.83333333333333004</v>
      </c>
      <c r="AP864" s="88"/>
      <c r="AQ864" s="88"/>
      <c r="AR864" s="87">
        <v>0.874999999999997</v>
      </c>
      <c r="AS864" s="88"/>
      <c r="AT864" s="88"/>
      <c r="AU864" s="87">
        <v>0.91666666666666297</v>
      </c>
      <c r="AV864" s="88"/>
      <c r="AW864" s="88"/>
      <c r="AX864" s="87">
        <v>0.95833333333333004</v>
      </c>
      <c r="AY864" s="88"/>
      <c r="AZ864" s="88"/>
      <c r="BA864" s="87">
        <v>0.999999999999997</v>
      </c>
      <c r="BB864" s="88"/>
      <c r="BC864" s="88"/>
      <c r="BD864" s="87">
        <v>1.0416666666666601</v>
      </c>
      <c r="BE864" s="88"/>
      <c r="BF864" s="88"/>
      <c r="BG864" s="87">
        <v>1.0833333333333299</v>
      </c>
      <c r="BH864" s="88"/>
      <c r="BI864" s="88"/>
      <c r="BJ864" s="87">
        <v>1.125</v>
      </c>
      <c r="BK864" s="88"/>
      <c r="BL864" s="88"/>
      <c r="BM864" s="87">
        <v>1.1666666666666601</v>
      </c>
      <c r="BN864" s="88"/>
      <c r="BO864" s="88"/>
      <c r="BP864" s="87">
        <v>1.2083333333333299</v>
      </c>
      <c r="BQ864" s="88"/>
      <c r="BR864" s="88"/>
      <c r="BS864" s="87">
        <v>1.25</v>
      </c>
      <c r="BT864" s="88"/>
      <c r="BU864" s="88"/>
      <c r="BV864" s="1" t="s">
        <v>0</v>
      </c>
    </row>
    <row r="865" spans="1:74" x14ac:dyDescent="0.25">
      <c r="A865" s="5" t="s">
        <v>32</v>
      </c>
      <c r="B865" s="7"/>
      <c r="C865" s="7"/>
      <c r="D865" s="8"/>
      <c r="E865" s="7"/>
      <c r="F865" s="7"/>
      <c r="G865" s="8"/>
      <c r="H865" s="7"/>
      <c r="I865" s="7"/>
      <c r="J865" s="8"/>
      <c r="K865" s="7"/>
      <c r="L865" s="7"/>
      <c r="M865" s="8"/>
      <c r="N865" s="7"/>
      <c r="O865" s="7"/>
      <c r="P865" s="8"/>
      <c r="Q865" s="7"/>
      <c r="R865" s="7"/>
      <c r="S865" s="8"/>
      <c r="T865" s="7"/>
      <c r="U865" s="7"/>
      <c r="V865" s="8"/>
      <c r="W865" s="7"/>
      <c r="X865" s="7"/>
      <c r="Y865" s="8"/>
      <c r="Z865" s="7"/>
      <c r="AA865" s="7"/>
      <c r="AB865" s="8"/>
      <c r="AC865" s="7"/>
      <c r="AD865" s="7"/>
      <c r="AE865" s="8"/>
      <c r="AF865" s="7"/>
      <c r="AG865" s="7"/>
      <c r="AH865" s="8"/>
      <c r="AI865" s="7"/>
      <c r="AJ865" s="7"/>
      <c r="AK865" s="8"/>
      <c r="AL865" s="7"/>
      <c r="AM865" s="7" t="s">
        <v>33</v>
      </c>
      <c r="AN865" s="8" t="s">
        <v>33</v>
      </c>
      <c r="AO865" s="7" t="s">
        <v>33</v>
      </c>
      <c r="AP865" s="7" t="s">
        <v>33</v>
      </c>
      <c r="AQ865" s="8" t="s">
        <v>33</v>
      </c>
      <c r="AR865" s="7"/>
      <c r="AS865" s="7"/>
      <c r="AT865" s="8"/>
      <c r="AU865" s="7"/>
      <c r="AV865" s="7"/>
      <c r="AW865" s="8"/>
      <c r="AX865" s="7"/>
      <c r="AY865" s="7"/>
      <c r="AZ865" s="8" t="s">
        <v>33</v>
      </c>
      <c r="BA865" s="7" t="s">
        <v>33</v>
      </c>
      <c r="BB865" s="7" t="s">
        <v>33</v>
      </c>
      <c r="BC865" s="8" t="s">
        <v>33</v>
      </c>
      <c r="BD865" s="7" t="s">
        <v>33</v>
      </c>
      <c r="BE865" s="7"/>
      <c r="BF865" s="8"/>
      <c r="BG865" s="7"/>
      <c r="BH865" s="7"/>
      <c r="BI865" s="8"/>
      <c r="BJ865" s="7" t="s">
        <v>33</v>
      </c>
      <c r="BK865" s="7" t="s">
        <v>33</v>
      </c>
      <c r="BL865" s="8" t="s">
        <v>33</v>
      </c>
      <c r="BM865" s="7" t="s">
        <v>33</v>
      </c>
      <c r="BN865" s="7" t="s">
        <v>33</v>
      </c>
      <c r="BO865" s="8" t="s">
        <v>33</v>
      </c>
      <c r="BP865" s="7"/>
      <c r="BQ865" s="7"/>
      <c r="BR865" s="8"/>
      <c r="BS865" s="7"/>
      <c r="BT865" s="7"/>
      <c r="BU865" s="8"/>
      <c r="BV865" s="9" cm="1">
        <f t="array" ref="BV865">SUMPRODUCT((B865:BU865="X") * TIME(0, 20, 0))</f>
        <v>0.22222222222222229</v>
      </c>
    </row>
    <row r="866" spans="1:74" x14ac:dyDescent="0.25">
      <c r="A866" s="10" t="s">
        <v>29</v>
      </c>
      <c r="AF866" s="1" t="s">
        <v>33</v>
      </c>
      <c r="AR866" s="1" t="s">
        <v>33</v>
      </c>
      <c r="AS866" s="1" t="s">
        <v>33</v>
      </c>
      <c r="AT866" s="3" t="s">
        <v>33</v>
      </c>
      <c r="AU866" s="1" t="s">
        <v>33</v>
      </c>
      <c r="BV866" s="11" cm="1">
        <f t="array" ref="BV866">SUMPRODUCT((B866:BU866="X") * TIME(0, 20, 0))</f>
        <v>6.9444444444444448E-2</v>
      </c>
    </row>
    <row r="867" spans="1:74" x14ac:dyDescent="0.25">
      <c r="A867" s="10" t="s">
        <v>30</v>
      </c>
      <c r="BE867" s="1" t="s">
        <v>33</v>
      </c>
      <c r="BF867" s="3" t="s">
        <v>33</v>
      </c>
      <c r="BG867" s="1" t="s">
        <v>33</v>
      </c>
      <c r="BH867" s="1" t="s">
        <v>33</v>
      </c>
      <c r="BI867" s="3" t="s">
        <v>33</v>
      </c>
      <c r="BV867" s="11" cm="1">
        <f t="array" ref="BV867">SUMPRODUCT((B867:BU867="X") * TIME(0, 20, 0))</f>
        <v>6.9444444444444448E-2</v>
      </c>
    </row>
    <row r="868" spans="1:74" x14ac:dyDescent="0.25">
      <c r="A868" s="12" t="s">
        <v>31</v>
      </c>
      <c r="B868" s="13"/>
      <c r="C868" s="13"/>
      <c r="D868" s="14"/>
      <c r="E868" s="13"/>
      <c r="F868" s="13"/>
      <c r="G868" s="14"/>
      <c r="H868" s="13"/>
      <c r="I868" s="13"/>
      <c r="J868" s="14"/>
      <c r="K868" s="13"/>
      <c r="L868" s="13"/>
      <c r="M868" s="14"/>
      <c r="N868" s="13"/>
      <c r="O868" s="13"/>
      <c r="P868" s="14"/>
      <c r="Q868" s="13"/>
      <c r="R868" s="13"/>
      <c r="S868" s="14"/>
      <c r="T868" s="13"/>
      <c r="U868" s="13"/>
      <c r="V868" s="14"/>
      <c r="W868" s="13"/>
      <c r="X868" s="13"/>
      <c r="Y868" s="14"/>
      <c r="Z868" s="13"/>
      <c r="AA868" s="13"/>
      <c r="AB868" s="14"/>
      <c r="AC868" s="13"/>
      <c r="AD868" s="13"/>
      <c r="AE868" s="14"/>
      <c r="AF868" s="13"/>
      <c r="AG868" s="13"/>
      <c r="AH868" s="14"/>
      <c r="AI868" s="13"/>
      <c r="AJ868" s="13"/>
      <c r="AK868" s="14"/>
      <c r="AL868" s="13"/>
      <c r="AM868" s="13"/>
      <c r="AN868" s="14"/>
      <c r="AO868" s="13"/>
      <c r="AP868" s="13"/>
      <c r="AQ868" s="14"/>
      <c r="AR868" s="13"/>
      <c r="AS868" s="13"/>
      <c r="AT868" s="14"/>
      <c r="AU868" s="13"/>
      <c r="AV868" s="13" t="s">
        <v>33</v>
      </c>
      <c r="AW868" s="14" t="s">
        <v>33</v>
      </c>
      <c r="AX868" s="13" t="s">
        <v>33</v>
      </c>
      <c r="AY868" s="13" t="s">
        <v>33</v>
      </c>
      <c r="AZ868" s="14"/>
      <c r="BA868" s="13"/>
      <c r="BB868" s="13"/>
      <c r="BC868" s="14"/>
      <c r="BD868" s="13"/>
      <c r="BE868" s="13"/>
      <c r="BF868" s="14"/>
      <c r="BG868" s="13"/>
      <c r="BH868" s="13"/>
      <c r="BI868" s="14"/>
      <c r="BJ868" s="13"/>
      <c r="BK868" s="13"/>
      <c r="BL868" s="14"/>
      <c r="BM868" s="13"/>
      <c r="BN868" s="13"/>
      <c r="BO868" s="14"/>
      <c r="BP868" s="13"/>
      <c r="BQ868" s="13"/>
      <c r="BR868" s="14"/>
      <c r="BS868" s="13"/>
      <c r="BT868" s="13"/>
      <c r="BU868" s="14"/>
      <c r="BV868" s="15" cm="1">
        <f t="array" ref="BV868">SUMPRODUCT((B868:BU868="X") * TIME(0, 20, 0))</f>
        <v>5.5555555555555552E-2</v>
      </c>
    </row>
    <row r="869" spans="1:74" x14ac:dyDescent="0.25">
      <c r="A869" s="4">
        <v>45621</v>
      </c>
      <c r="B869" s="87">
        <v>0.29166666666666669</v>
      </c>
      <c r="C869" s="88"/>
      <c r="D869" s="88"/>
      <c r="E869" s="87">
        <v>0.33333333333333298</v>
      </c>
      <c r="F869" s="88"/>
      <c r="G869" s="88"/>
      <c r="H869" s="87">
        <v>0.375</v>
      </c>
      <c r="I869" s="88"/>
      <c r="J869" s="88"/>
      <c r="K869" s="87">
        <v>0.41666666666666702</v>
      </c>
      <c r="L869" s="88"/>
      <c r="M869" s="88"/>
      <c r="N869" s="87">
        <v>0.45833333333333298</v>
      </c>
      <c r="O869" s="88"/>
      <c r="P869" s="88"/>
      <c r="Q869" s="87">
        <v>0.5</v>
      </c>
      <c r="R869" s="88"/>
      <c r="S869" s="88"/>
      <c r="T869" s="87">
        <v>0.54166666666666696</v>
      </c>
      <c r="U869" s="88"/>
      <c r="V869" s="88"/>
      <c r="W869" s="87">
        <v>0.58333333333333304</v>
      </c>
      <c r="X869" s="88"/>
      <c r="Y869" s="88"/>
      <c r="Z869" s="87">
        <v>0.625</v>
      </c>
      <c r="AA869" s="88"/>
      <c r="AB869" s="88"/>
      <c r="AC869" s="87">
        <v>0.66666666666666696</v>
      </c>
      <c r="AD869" s="88"/>
      <c r="AE869" s="88"/>
      <c r="AF869" s="87">
        <v>0.70833333333333004</v>
      </c>
      <c r="AG869" s="88"/>
      <c r="AH869" s="88"/>
      <c r="AI869" s="87">
        <v>0.749999999999997</v>
      </c>
      <c r="AJ869" s="88"/>
      <c r="AK869" s="88"/>
      <c r="AL869" s="87">
        <v>0.79166666666666297</v>
      </c>
      <c r="AM869" s="88"/>
      <c r="AN869" s="88"/>
      <c r="AO869" s="87">
        <v>0.83333333333333004</v>
      </c>
      <c r="AP869" s="88"/>
      <c r="AQ869" s="88"/>
      <c r="AR869" s="87">
        <v>0.874999999999997</v>
      </c>
      <c r="AS869" s="88"/>
      <c r="AT869" s="88"/>
      <c r="AU869" s="87">
        <v>0.91666666666666297</v>
      </c>
      <c r="AV869" s="88"/>
      <c r="AW869" s="88"/>
      <c r="AX869" s="87">
        <v>0.95833333333333004</v>
      </c>
      <c r="AY869" s="88"/>
      <c r="AZ869" s="88"/>
      <c r="BA869" s="87">
        <v>0.999999999999997</v>
      </c>
      <c r="BB869" s="88"/>
      <c r="BC869" s="88"/>
      <c r="BD869" s="87">
        <v>1.0416666666666601</v>
      </c>
      <c r="BE869" s="88"/>
      <c r="BF869" s="88"/>
      <c r="BG869" s="87">
        <v>1.0833333333333299</v>
      </c>
      <c r="BH869" s="88"/>
      <c r="BI869" s="88"/>
      <c r="BJ869" s="87">
        <v>1.125</v>
      </c>
      <c r="BK869" s="88"/>
      <c r="BL869" s="88"/>
      <c r="BM869" s="87">
        <v>1.1666666666666601</v>
      </c>
      <c r="BN869" s="88"/>
      <c r="BO869" s="88"/>
      <c r="BP869" s="87">
        <v>1.2083333333333299</v>
      </c>
      <c r="BQ869" s="88"/>
      <c r="BR869" s="88"/>
      <c r="BS869" s="87">
        <v>1.25</v>
      </c>
      <c r="BT869" s="88"/>
      <c r="BU869" s="88"/>
      <c r="BV869" s="1" t="s">
        <v>0</v>
      </c>
    </row>
    <row r="870" spans="1:74" x14ac:dyDescent="0.25">
      <c r="A870" s="5" t="s">
        <v>32</v>
      </c>
      <c r="B870" s="7"/>
      <c r="C870" s="7"/>
      <c r="D870" s="8"/>
      <c r="E870" s="7"/>
      <c r="F870" s="7"/>
      <c r="G870" s="8"/>
      <c r="H870" s="7"/>
      <c r="I870" s="7"/>
      <c r="J870" s="8"/>
      <c r="K870" s="7"/>
      <c r="L870" s="7"/>
      <c r="M870" s="8"/>
      <c r="N870" s="7"/>
      <c r="O870" s="7"/>
      <c r="P870" s="8"/>
      <c r="Q870" s="7"/>
      <c r="R870" s="7"/>
      <c r="S870" s="8"/>
      <c r="T870" s="7"/>
      <c r="U870" s="7"/>
      <c r="V870" s="8"/>
      <c r="W870" s="7"/>
      <c r="X870" s="7"/>
      <c r="Y870" s="8"/>
      <c r="Z870" s="7"/>
      <c r="AA870" s="7"/>
      <c r="AB870" s="8"/>
      <c r="AC870" s="7"/>
      <c r="AD870" s="7"/>
      <c r="AE870" s="8"/>
      <c r="AF870" s="7"/>
      <c r="AG870" s="7"/>
      <c r="AH870" s="8"/>
      <c r="AI870" s="7"/>
      <c r="AJ870" s="7"/>
      <c r="AK870" s="8"/>
      <c r="AL870" s="7" t="s">
        <v>33</v>
      </c>
      <c r="AM870" s="7" t="s">
        <v>33</v>
      </c>
      <c r="AN870" s="8" t="s">
        <v>33</v>
      </c>
      <c r="AO870" s="7"/>
      <c r="AP870" s="7"/>
      <c r="AQ870" s="8"/>
      <c r="AR870" s="7"/>
      <c r="AS870" s="7"/>
      <c r="AT870" s="8"/>
      <c r="AU870" s="7"/>
      <c r="AV870" s="7"/>
      <c r="AW870" s="8"/>
      <c r="AX870" s="7"/>
      <c r="AY870" s="7"/>
      <c r="AZ870" s="8"/>
      <c r="BA870" s="7"/>
      <c r="BB870" s="7"/>
      <c r="BC870" s="8"/>
      <c r="BD870" s="7"/>
      <c r="BE870" s="7"/>
      <c r="BF870" s="8"/>
      <c r="BG870" s="7"/>
      <c r="BH870" s="7"/>
      <c r="BI870" s="8"/>
      <c r="BJ870" s="7"/>
      <c r="BK870" s="7"/>
      <c r="BL870" s="8" t="s">
        <v>33</v>
      </c>
      <c r="BM870" s="7" t="s">
        <v>33</v>
      </c>
      <c r="BN870" s="7" t="s">
        <v>33</v>
      </c>
      <c r="BO870" s="8" t="s">
        <v>33</v>
      </c>
      <c r="BP870" s="7"/>
      <c r="BQ870" s="7"/>
      <c r="BR870" s="8"/>
      <c r="BS870" s="7"/>
      <c r="BT870" s="7"/>
      <c r="BU870" s="8"/>
      <c r="BV870" s="9" cm="1">
        <f t="array" ref="BV870">SUMPRODUCT((B870:BU870="X") * TIME(0, 20, 0))</f>
        <v>9.7222222222222238E-2</v>
      </c>
    </row>
    <row r="871" spans="1:74" x14ac:dyDescent="0.25">
      <c r="A871" s="10" t="s">
        <v>29</v>
      </c>
      <c r="AO871" s="1" t="s">
        <v>33</v>
      </c>
      <c r="AP871" s="1" t="s">
        <v>33</v>
      </c>
      <c r="AQ871" s="3" t="s">
        <v>33</v>
      </c>
      <c r="AR871" s="1" t="s">
        <v>33</v>
      </c>
      <c r="AS871" s="1" t="s">
        <v>33</v>
      </c>
      <c r="AT871" s="3" t="s">
        <v>33</v>
      </c>
      <c r="AU871" s="1" t="s">
        <v>33</v>
      </c>
      <c r="AV871" s="1" t="s">
        <v>33</v>
      </c>
      <c r="AW871" s="3" t="s">
        <v>33</v>
      </c>
      <c r="AX871" s="1" t="s">
        <v>33</v>
      </c>
      <c r="BV871" s="11" cm="1">
        <f t="array" ref="BV871">SUMPRODUCT((B871:BU871="X") * TIME(0, 20, 0))</f>
        <v>0.13888888888888892</v>
      </c>
    </row>
    <row r="872" spans="1:74" x14ac:dyDescent="0.25">
      <c r="A872" s="10" t="s">
        <v>30</v>
      </c>
      <c r="BV872" s="11" cm="1">
        <f t="array" ref="BV872">SUMPRODUCT((B872:BU872="X") * TIME(0, 20, 0))</f>
        <v>0</v>
      </c>
    </row>
    <row r="873" spans="1:74" x14ac:dyDescent="0.25">
      <c r="A873" s="12" t="s">
        <v>31</v>
      </c>
      <c r="B873" s="13"/>
      <c r="C873" s="13"/>
      <c r="D873" s="14"/>
      <c r="E873" s="13"/>
      <c r="F873" s="13"/>
      <c r="G873" s="14"/>
      <c r="H873" s="13"/>
      <c r="I873" s="13"/>
      <c r="J873" s="14"/>
      <c r="K873" s="13"/>
      <c r="L873" s="13"/>
      <c r="M873" s="14"/>
      <c r="N873" s="13"/>
      <c r="O873" s="13"/>
      <c r="P873" s="14"/>
      <c r="Q873" s="13"/>
      <c r="R873" s="13"/>
      <c r="S873" s="14"/>
      <c r="T873" s="13"/>
      <c r="U873" s="13"/>
      <c r="V873" s="14"/>
      <c r="W873" s="13"/>
      <c r="X873" s="13"/>
      <c r="Y873" s="14"/>
      <c r="Z873" s="13"/>
      <c r="AA873" s="13"/>
      <c r="AB873" s="14"/>
      <c r="AC873" s="13"/>
      <c r="AD873" s="13"/>
      <c r="AE873" s="14"/>
      <c r="AF873" s="13"/>
      <c r="AG873" s="13"/>
      <c r="AH873" s="14"/>
      <c r="AI873" s="13"/>
      <c r="AJ873" s="13"/>
      <c r="AK873" s="14"/>
      <c r="AL873" s="13"/>
      <c r="AM873" s="13"/>
      <c r="AN873" s="14"/>
      <c r="AO873" s="13"/>
      <c r="AP873" s="13"/>
      <c r="AQ873" s="14"/>
      <c r="AR873" s="13"/>
      <c r="AS873" s="13"/>
      <c r="AT873" s="14"/>
      <c r="AU873" s="13"/>
      <c r="AV873" s="13"/>
      <c r="AW873" s="14"/>
      <c r="AX873" s="13"/>
      <c r="AY873" s="13" t="s">
        <v>33</v>
      </c>
      <c r="AZ873" s="14" t="s">
        <v>33</v>
      </c>
      <c r="BA873" s="13" t="s">
        <v>33</v>
      </c>
      <c r="BB873" s="13" t="s">
        <v>33</v>
      </c>
      <c r="BC873" s="14" t="s">
        <v>33</v>
      </c>
      <c r="BD873" s="13" t="s">
        <v>33</v>
      </c>
      <c r="BE873" s="13" t="s">
        <v>33</v>
      </c>
      <c r="BF873" s="14" t="s">
        <v>33</v>
      </c>
      <c r="BG873" s="13" t="s">
        <v>33</v>
      </c>
      <c r="BH873" s="13" t="s">
        <v>33</v>
      </c>
      <c r="BI873" s="14" t="s">
        <v>33</v>
      </c>
      <c r="BJ873" s="13" t="s">
        <v>33</v>
      </c>
      <c r="BK873" s="13" t="s">
        <v>33</v>
      </c>
      <c r="BL873" s="14"/>
      <c r="BM873" s="13"/>
      <c r="BN873" s="13"/>
      <c r="BO873" s="14"/>
      <c r="BP873" s="13" t="s">
        <v>33</v>
      </c>
      <c r="BQ873" s="13" t="s">
        <v>33</v>
      </c>
      <c r="BR873" s="14" t="s">
        <v>33</v>
      </c>
      <c r="BS873" s="13"/>
      <c r="BT873" s="13"/>
      <c r="BU873" s="14"/>
      <c r="BV873" s="15" cm="1">
        <f t="array" ref="BV873">SUMPRODUCT((B873:BU873="X") * TIME(0, 20, 0))</f>
        <v>0.22222222222222229</v>
      </c>
    </row>
    <row r="874" spans="1:74" x14ac:dyDescent="0.25">
      <c r="A874" s="4">
        <v>45622</v>
      </c>
      <c r="B874" s="87">
        <v>0.29166666666666669</v>
      </c>
      <c r="C874" s="88"/>
      <c r="D874" s="88"/>
      <c r="E874" s="87">
        <v>0.33333333333333298</v>
      </c>
      <c r="F874" s="88"/>
      <c r="G874" s="88"/>
      <c r="H874" s="87">
        <v>0.375</v>
      </c>
      <c r="I874" s="88"/>
      <c r="J874" s="88"/>
      <c r="K874" s="87">
        <v>0.41666666666666702</v>
      </c>
      <c r="L874" s="88"/>
      <c r="M874" s="88"/>
      <c r="N874" s="87">
        <v>0.45833333333333298</v>
      </c>
      <c r="O874" s="88"/>
      <c r="P874" s="88"/>
      <c r="Q874" s="87">
        <v>0.5</v>
      </c>
      <c r="R874" s="88"/>
      <c r="S874" s="88"/>
      <c r="T874" s="87">
        <v>0.54166666666666696</v>
      </c>
      <c r="U874" s="88"/>
      <c r="V874" s="88"/>
      <c r="W874" s="87">
        <v>0.58333333333333304</v>
      </c>
      <c r="X874" s="88"/>
      <c r="Y874" s="88"/>
      <c r="Z874" s="87">
        <v>0.625</v>
      </c>
      <c r="AA874" s="88"/>
      <c r="AB874" s="88"/>
      <c r="AC874" s="87">
        <v>0.66666666666666696</v>
      </c>
      <c r="AD874" s="88"/>
      <c r="AE874" s="88"/>
      <c r="AF874" s="87">
        <v>0.70833333333333004</v>
      </c>
      <c r="AG874" s="88"/>
      <c r="AH874" s="88"/>
      <c r="AI874" s="87">
        <v>0.749999999999997</v>
      </c>
      <c r="AJ874" s="88"/>
      <c r="AK874" s="88"/>
      <c r="AL874" s="87">
        <v>0.79166666666666297</v>
      </c>
      <c r="AM874" s="88"/>
      <c r="AN874" s="88"/>
      <c r="AO874" s="87">
        <v>0.83333333333333004</v>
      </c>
      <c r="AP874" s="88"/>
      <c r="AQ874" s="88"/>
      <c r="AR874" s="87">
        <v>0.874999999999997</v>
      </c>
      <c r="AS874" s="88"/>
      <c r="AT874" s="88"/>
      <c r="AU874" s="87">
        <v>0.91666666666666297</v>
      </c>
      <c r="AV874" s="88"/>
      <c r="AW874" s="88"/>
      <c r="AX874" s="87">
        <v>0.95833333333333004</v>
      </c>
      <c r="AY874" s="88"/>
      <c r="AZ874" s="88"/>
      <c r="BA874" s="87">
        <v>0.999999999999997</v>
      </c>
      <c r="BB874" s="88"/>
      <c r="BC874" s="88"/>
      <c r="BD874" s="87">
        <v>1.0416666666666601</v>
      </c>
      <c r="BE874" s="88"/>
      <c r="BF874" s="88"/>
      <c r="BG874" s="87">
        <v>1.0833333333333299</v>
      </c>
      <c r="BH874" s="88"/>
      <c r="BI874" s="88"/>
      <c r="BJ874" s="87">
        <v>1.125</v>
      </c>
      <c r="BK874" s="88"/>
      <c r="BL874" s="88"/>
      <c r="BM874" s="87">
        <v>1.1666666666666601</v>
      </c>
      <c r="BN874" s="88"/>
      <c r="BO874" s="88"/>
      <c r="BP874" s="87">
        <v>1.2083333333333299</v>
      </c>
      <c r="BQ874" s="88"/>
      <c r="BR874" s="88"/>
      <c r="BS874" s="87">
        <v>1.25</v>
      </c>
      <c r="BT874" s="88"/>
      <c r="BU874" s="88"/>
      <c r="BV874" s="1" t="s">
        <v>0</v>
      </c>
    </row>
    <row r="875" spans="1:74" x14ac:dyDescent="0.25">
      <c r="A875" s="5" t="s">
        <v>32</v>
      </c>
      <c r="B875" s="7"/>
      <c r="C875" s="7"/>
      <c r="D875" s="8"/>
      <c r="E875" s="7"/>
      <c r="F875" s="7"/>
      <c r="G875" s="8"/>
      <c r="H875" s="7"/>
      <c r="I875" s="7"/>
      <c r="J875" s="8"/>
      <c r="K875" s="7"/>
      <c r="L875" s="7"/>
      <c r="M875" s="8"/>
      <c r="N875" s="7"/>
      <c r="O875" s="7"/>
      <c r="P875" s="8"/>
      <c r="Q875" s="7"/>
      <c r="R875" s="7"/>
      <c r="S875" s="8"/>
      <c r="T875" s="7"/>
      <c r="U875" s="7"/>
      <c r="V875" s="8"/>
      <c r="W875" s="7"/>
      <c r="X875" s="7"/>
      <c r="Y875" s="8"/>
      <c r="Z875" s="7"/>
      <c r="AA875" s="7"/>
      <c r="AB875" s="8"/>
      <c r="AC875" s="7"/>
      <c r="AD875" s="7"/>
      <c r="AE875" s="8"/>
      <c r="AF875" s="7"/>
      <c r="AG875" s="7"/>
      <c r="AH875" s="8"/>
      <c r="AI875" s="7"/>
      <c r="AJ875" s="7"/>
      <c r="AK875" s="8"/>
      <c r="AL875" s="7"/>
      <c r="AM875" s="7"/>
      <c r="AN875" s="8"/>
      <c r="AO875" s="7" t="s">
        <v>33</v>
      </c>
      <c r="AP875" s="7" t="s">
        <v>33</v>
      </c>
      <c r="AQ875" s="8" t="s">
        <v>33</v>
      </c>
      <c r="AR875" s="7" t="s">
        <v>33</v>
      </c>
      <c r="AS875" s="7" t="s">
        <v>33</v>
      </c>
      <c r="AT875" s="8" t="s">
        <v>33</v>
      </c>
      <c r="AU875" s="7" t="s">
        <v>33</v>
      </c>
      <c r="AV875" s="7" t="s">
        <v>33</v>
      </c>
      <c r="AW875" s="8" t="s">
        <v>33</v>
      </c>
      <c r="AX875" s="7" t="s">
        <v>33</v>
      </c>
      <c r="AY875" s="7"/>
      <c r="AZ875" s="8"/>
      <c r="BA875" s="7"/>
      <c r="BB875" s="7"/>
      <c r="BC875" s="8"/>
      <c r="BD875" s="7"/>
      <c r="BE875" s="7"/>
      <c r="BF875" s="8"/>
      <c r="BG875" s="7"/>
      <c r="BH875" s="7"/>
      <c r="BI875" s="8"/>
      <c r="BJ875" s="7"/>
      <c r="BK875" s="7"/>
      <c r="BL875" s="8" t="s">
        <v>33</v>
      </c>
      <c r="BM875" s="7" t="s">
        <v>33</v>
      </c>
      <c r="BN875" s="7" t="s">
        <v>33</v>
      </c>
      <c r="BO875" s="8" t="s">
        <v>33</v>
      </c>
      <c r="BP875" s="7"/>
      <c r="BQ875" s="7"/>
      <c r="BR875" s="8"/>
      <c r="BS875" s="7"/>
      <c r="BT875" s="7"/>
      <c r="BU875" s="8"/>
      <c r="BV875" s="9" cm="1">
        <f t="array" ref="BV875">SUMPRODUCT((B875:BU875="X") * TIME(0, 20, 0))</f>
        <v>0.1944444444444445</v>
      </c>
    </row>
    <row r="876" spans="1:74" x14ac:dyDescent="0.25">
      <c r="A876" s="10" t="s">
        <v>29</v>
      </c>
      <c r="AY876" s="1" t="s">
        <v>33</v>
      </c>
      <c r="AZ876" s="3" t="s">
        <v>33</v>
      </c>
      <c r="BA876" s="1" t="s">
        <v>33</v>
      </c>
      <c r="BB876" s="1" t="s">
        <v>33</v>
      </c>
      <c r="BC876" s="3" t="s">
        <v>33</v>
      </c>
      <c r="BD876" s="1" t="s">
        <v>33</v>
      </c>
      <c r="BE876" s="1" t="s">
        <v>33</v>
      </c>
      <c r="BF876" s="3" t="s">
        <v>33</v>
      </c>
      <c r="BG876" s="1" t="s">
        <v>33</v>
      </c>
      <c r="BH876" s="1" t="s">
        <v>33</v>
      </c>
      <c r="BI876" s="3" t="s">
        <v>33</v>
      </c>
      <c r="BJ876" s="1" t="s">
        <v>33</v>
      </c>
      <c r="BK876" s="1" t="s">
        <v>33</v>
      </c>
      <c r="BV876" s="11" cm="1">
        <f t="array" ref="BV876">SUMPRODUCT((B876:BU876="X") * TIME(0, 20, 0))</f>
        <v>0.18055555555555561</v>
      </c>
    </row>
    <row r="877" spans="1:74" x14ac:dyDescent="0.25">
      <c r="A877" s="10" t="s">
        <v>30</v>
      </c>
      <c r="BV877" s="11" cm="1">
        <f t="array" ref="BV877">SUMPRODUCT((B877:BU877="X") * TIME(0, 20, 0))</f>
        <v>0</v>
      </c>
    </row>
    <row r="878" spans="1:74" x14ac:dyDescent="0.25">
      <c r="A878" s="12" t="s">
        <v>31</v>
      </c>
      <c r="B878" s="13"/>
      <c r="C878" s="13"/>
      <c r="D878" s="14"/>
      <c r="E878" s="13"/>
      <c r="F878" s="13"/>
      <c r="G878" s="14"/>
      <c r="H878" s="13"/>
      <c r="I878" s="13"/>
      <c r="J878" s="14"/>
      <c r="K878" s="13"/>
      <c r="L878" s="13"/>
      <c r="M878" s="14"/>
      <c r="N878" s="13"/>
      <c r="O878" s="13"/>
      <c r="P878" s="14"/>
      <c r="Q878" s="13"/>
      <c r="R878" s="13"/>
      <c r="S878" s="14"/>
      <c r="T878" s="13"/>
      <c r="U878" s="13"/>
      <c r="V878" s="14"/>
      <c r="W878" s="13"/>
      <c r="X878" s="13"/>
      <c r="Y878" s="14"/>
      <c r="Z878" s="13"/>
      <c r="AA878" s="13"/>
      <c r="AB878" s="14"/>
      <c r="AC878" s="13"/>
      <c r="AD878" s="13"/>
      <c r="AE878" s="14"/>
      <c r="AF878" s="13"/>
      <c r="AG878" s="13"/>
      <c r="AH878" s="14"/>
      <c r="AI878" s="13"/>
      <c r="AJ878" s="13"/>
      <c r="AK878" s="14"/>
      <c r="AL878" s="13"/>
      <c r="AM878" s="13"/>
      <c r="AN878" s="14"/>
      <c r="AO878" s="13"/>
      <c r="AP878" s="13"/>
      <c r="AQ878" s="14"/>
      <c r="AR878" s="13"/>
      <c r="AS878" s="13"/>
      <c r="AT878" s="14"/>
      <c r="AU878" s="13"/>
      <c r="AV878" s="13"/>
      <c r="AW878" s="14"/>
      <c r="AX878" s="13"/>
      <c r="AY878" s="13"/>
      <c r="AZ878" s="14"/>
      <c r="BA878" s="13"/>
      <c r="BB878" s="13"/>
      <c r="BC878" s="14"/>
      <c r="BD878" s="13"/>
      <c r="BE878" s="13"/>
      <c r="BF878" s="14"/>
      <c r="BG878" s="13"/>
      <c r="BH878" s="13"/>
      <c r="BI878" s="14"/>
      <c r="BJ878" s="13"/>
      <c r="BK878" s="13"/>
      <c r="BL878" s="14"/>
      <c r="BM878" s="13"/>
      <c r="BN878" s="13"/>
      <c r="BO878" s="14"/>
      <c r="BP878" s="13"/>
      <c r="BQ878" s="13"/>
      <c r="BR878" s="14"/>
      <c r="BS878" s="13"/>
      <c r="BT878" s="13"/>
      <c r="BU878" s="14"/>
      <c r="BV878" s="15" cm="1">
        <f t="array" ref="BV878">SUMPRODUCT((B878:BU878="X") * TIME(0, 20, 0))</f>
        <v>0</v>
      </c>
    </row>
    <row r="879" spans="1:74" x14ac:dyDescent="0.25">
      <c r="A879" s="4"/>
      <c r="B879" s="87"/>
      <c r="C879" s="88"/>
      <c r="D879" s="88"/>
      <c r="E879" s="87"/>
      <c r="F879" s="88"/>
      <c r="G879" s="88"/>
      <c r="H879" s="87"/>
      <c r="I879" s="88"/>
      <c r="J879" s="88"/>
      <c r="K879" s="87"/>
      <c r="L879" s="88"/>
      <c r="M879" s="88"/>
      <c r="N879" s="87"/>
      <c r="O879" s="88"/>
      <c r="P879" s="88"/>
      <c r="Q879" s="87"/>
      <c r="R879" s="88"/>
      <c r="S879" s="88"/>
      <c r="T879" s="87"/>
      <c r="U879" s="88"/>
      <c r="V879" s="88"/>
      <c r="W879" s="87"/>
      <c r="X879" s="88"/>
      <c r="Y879" s="88"/>
      <c r="Z879" s="87"/>
      <c r="AA879" s="88"/>
      <c r="AB879" s="88"/>
      <c r="AC879" s="87"/>
      <c r="AD879" s="88"/>
      <c r="AE879" s="88"/>
      <c r="AF879" s="87"/>
      <c r="AG879" s="88"/>
      <c r="AH879" s="88"/>
      <c r="AI879" s="87"/>
      <c r="AJ879" s="88"/>
      <c r="AK879" s="88"/>
      <c r="AL879" s="87"/>
      <c r="AM879" s="88"/>
      <c r="AN879" s="88"/>
      <c r="AO879" s="87"/>
      <c r="AP879" s="88"/>
      <c r="AQ879" s="88"/>
      <c r="AR879" s="87"/>
      <c r="AS879" s="88"/>
      <c r="AT879" s="88"/>
      <c r="AU879" s="87"/>
      <c r="AV879" s="88"/>
      <c r="AW879" s="88"/>
      <c r="AX879" s="87"/>
      <c r="AY879" s="88"/>
      <c r="AZ879" s="88"/>
      <c r="BA879" s="87"/>
      <c r="BB879" s="88"/>
      <c r="BC879" s="88"/>
      <c r="BD879" s="87"/>
      <c r="BE879" s="88"/>
      <c r="BF879" s="88"/>
      <c r="BG879" s="87"/>
      <c r="BH879" s="88"/>
      <c r="BI879" s="88"/>
      <c r="BJ879" s="87"/>
      <c r="BK879" s="88"/>
      <c r="BL879" s="88"/>
      <c r="BM879" s="87"/>
      <c r="BN879" s="88"/>
      <c r="BO879" s="88"/>
      <c r="BP879" s="87"/>
      <c r="BQ879" s="88"/>
      <c r="BR879" s="88"/>
      <c r="BS879" s="87"/>
      <c r="BT879" s="88"/>
      <c r="BU879" s="88"/>
    </row>
    <row r="880" spans="1:74" x14ac:dyDescent="0.25">
      <c r="A880" s="1"/>
      <c r="D880" s="1"/>
      <c r="G880" s="1"/>
      <c r="J880" s="1"/>
      <c r="M880" s="1"/>
      <c r="P880" s="1"/>
      <c r="S880" s="1"/>
      <c r="V880" s="1"/>
      <c r="Y880" s="1"/>
      <c r="AB880" s="1"/>
      <c r="AE880" s="1"/>
      <c r="AH880" s="1"/>
      <c r="AK880" s="1"/>
      <c r="AN880" s="1"/>
      <c r="AQ880" s="1"/>
      <c r="AT880" s="1"/>
      <c r="AW880" s="1"/>
      <c r="AZ880" s="1"/>
      <c r="BC880" s="1"/>
      <c r="BF880" s="1"/>
      <c r="BI880" s="1"/>
      <c r="BL880" s="1"/>
      <c r="BO880" s="1"/>
      <c r="BR880" s="1"/>
      <c r="BU880" s="1"/>
    </row>
    <row r="881" spans="1:146" x14ac:dyDescent="0.25">
      <c r="A881" s="1"/>
      <c r="B881" s="85">
        <v>0.29166666666666669</v>
      </c>
      <c r="C881" s="86"/>
      <c r="D881" s="86"/>
      <c r="E881" s="85">
        <v>0.33333333333333298</v>
      </c>
      <c r="F881" s="86"/>
      <c r="G881" s="86"/>
      <c r="H881" s="85">
        <v>0.375</v>
      </c>
      <c r="I881" s="86"/>
      <c r="J881" s="86"/>
      <c r="K881" s="85">
        <v>0.41666666666666702</v>
      </c>
      <c r="L881" s="86"/>
      <c r="M881" s="86"/>
      <c r="N881" s="85">
        <v>0.45833333333333298</v>
      </c>
      <c r="O881" s="86"/>
      <c r="P881" s="86"/>
      <c r="Q881" s="85">
        <v>0.5</v>
      </c>
      <c r="R881" s="86"/>
      <c r="S881" s="86"/>
      <c r="T881" s="85">
        <v>0.54166666666666696</v>
      </c>
      <c r="U881" s="86"/>
      <c r="V881" s="86"/>
      <c r="W881" s="85">
        <v>0.58333333333333304</v>
      </c>
      <c r="X881" s="86"/>
      <c r="Y881" s="86"/>
      <c r="Z881" s="85">
        <v>0.625</v>
      </c>
      <c r="AA881" s="86"/>
      <c r="AB881" s="86"/>
      <c r="AC881" s="85">
        <v>0.66666666666666696</v>
      </c>
      <c r="AD881" s="86"/>
      <c r="AE881" s="86"/>
      <c r="AF881" s="85">
        <v>0.70833333333333004</v>
      </c>
      <c r="AG881" s="86"/>
      <c r="AH881" s="86"/>
      <c r="AI881" s="85">
        <v>0.749999999999997</v>
      </c>
      <c r="AJ881" s="86"/>
      <c r="AK881" s="86"/>
      <c r="AL881" s="85">
        <v>0.79166666666666297</v>
      </c>
      <c r="AM881" s="86"/>
      <c r="AN881" s="86"/>
      <c r="AO881" s="85">
        <v>0.83333333333333004</v>
      </c>
      <c r="AP881" s="86"/>
      <c r="AQ881" s="86"/>
      <c r="AR881" s="85">
        <v>0.874999999999997</v>
      </c>
      <c r="AS881" s="86"/>
      <c r="AT881" s="86"/>
      <c r="AU881" s="85">
        <v>0.91666666666666297</v>
      </c>
      <c r="AV881" s="86"/>
      <c r="AW881" s="86"/>
      <c r="AX881" s="85">
        <v>0.95833333333333004</v>
      </c>
      <c r="AY881" s="86"/>
      <c r="AZ881" s="86"/>
      <c r="BA881" s="85">
        <v>0.999999999999997</v>
      </c>
      <c r="BB881" s="86"/>
      <c r="BC881" s="86"/>
      <c r="BD881" s="85">
        <v>1.0416666666666601</v>
      </c>
      <c r="BE881" s="86"/>
      <c r="BF881" s="86"/>
      <c r="BG881" s="85">
        <v>1.0833333333333299</v>
      </c>
      <c r="BH881" s="86"/>
      <c r="BI881" s="86"/>
      <c r="BJ881" s="85">
        <v>1.125</v>
      </c>
      <c r="BK881" s="86"/>
      <c r="BL881" s="86"/>
      <c r="BM881" s="85">
        <v>1.1666666666666601</v>
      </c>
      <c r="BN881" s="86"/>
      <c r="BO881" s="86"/>
      <c r="BP881" s="85">
        <v>1.2083333333333299</v>
      </c>
      <c r="BQ881" s="86"/>
      <c r="BR881" s="86"/>
      <c r="BS881" s="85">
        <v>1.25</v>
      </c>
      <c r="BT881" s="86"/>
      <c r="BU881" s="86"/>
      <c r="BW881" s="85">
        <v>0.29166666666666669</v>
      </c>
      <c r="BX881" s="86"/>
      <c r="BY881" s="86"/>
      <c r="BZ881" s="85">
        <v>0.33333333333333298</v>
      </c>
      <c r="CA881" s="86"/>
      <c r="CB881" s="86"/>
      <c r="CC881" s="85">
        <v>0.375</v>
      </c>
      <c r="CD881" s="86"/>
      <c r="CE881" s="86"/>
      <c r="CF881" s="85">
        <v>0.41666666666666702</v>
      </c>
      <c r="CG881" s="86"/>
      <c r="CH881" s="86"/>
      <c r="CI881" s="85">
        <v>0.45833333333333298</v>
      </c>
      <c r="CJ881" s="86"/>
      <c r="CK881" s="86"/>
      <c r="CL881" s="85">
        <v>0.5</v>
      </c>
      <c r="CM881" s="86"/>
      <c r="CN881" s="86"/>
      <c r="CO881" s="85">
        <v>0.54166666666666696</v>
      </c>
      <c r="CP881" s="86"/>
      <c r="CQ881" s="86"/>
      <c r="CR881" s="85">
        <v>0.58333333333333304</v>
      </c>
      <c r="CS881" s="86"/>
      <c r="CT881" s="86"/>
      <c r="CU881" s="85">
        <v>0.625</v>
      </c>
      <c r="CV881" s="86"/>
      <c r="CW881" s="86"/>
      <c r="CX881" s="85">
        <v>0.66666666666666696</v>
      </c>
      <c r="CY881" s="86"/>
      <c r="CZ881" s="86"/>
      <c r="DA881" s="85">
        <v>0.70833333333333004</v>
      </c>
      <c r="DB881" s="86"/>
      <c r="DC881" s="86"/>
      <c r="DD881" s="85">
        <v>0.749999999999997</v>
      </c>
      <c r="DE881" s="86"/>
      <c r="DF881" s="86"/>
      <c r="DG881" s="85">
        <v>0.79166666666666297</v>
      </c>
      <c r="DH881" s="86"/>
      <c r="DI881" s="86"/>
      <c r="DJ881" s="85">
        <v>0.83333333333333004</v>
      </c>
      <c r="DK881" s="86"/>
      <c r="DL881" s="86"/>
      <c r="DM881" s="85">
        <v>0.874999999999997</v>
      </c>
      <c r="DN881" s="86"/>
      <c r="DO881" s="86"/>
      <c r="DP881" s="85">
        <v>0.91666666666666297</v>
      </c>
      <c r="DQ881" s="86"/>
      <c r="DR881" s="86"/>
      <c r="DS881" s="85">
        <v>0.95833333333333004</v>
      </c>
      <c r="DT881" s="86"/>
      <c r="DU881" s="86"/>
      <c r="DV881" s="85">
        <v>0.999999999999997</v>
      </c>
      <c r="DW881" s="86"/>
      <c r="DX881" s="86"/>
      <c r="DY881" s="85">
        <v>1.0416666666666601</v>
      </c>
      <c r="DZ881" s="86"/>
      <c r="EA881" s="86"/>
      <c r="EB881" s="85">
        <v>1.0833333333333299</v>
      </c>
      <c r="EC881" s="86"/>
      <c r="ED881" s="86"/>
      <c r="EE881" s="85">
        <v>1.125</v>
      </c>
      <c r="EF881" s="86"/>
      <c r="EG881" s="86"/>
      <c r="EH881" s="85">
        <v>1.1666666666666601</v>
      </c>
      <c r="EI881" s="86"/>
      <c r="EJ881" s="86"/>
      <c r="EK881" s="85">
        <v>1.2083333333333299</v>
      </c>
      <c r="EL881" s="86"/>
      <c r="EM881" s="86"/>
      <c r="EN881" s="85">
        <v>1.25</v>
      </c>
      <c r="EO881" s="86"/>
      <c r="EP881" s="86"/>
    </row>
    <row r="882" spans="1:146" x14ac:dyDescent="0.25">
      <c r="A882" s="1"/>
      <c r="B882" s="20">
        <f t="shared" ref="B882:AE882" si="354">SUM(IF(B740="X",TIME(0,20,0),0),IF(B745="X",TIME(0,20,0),0),IF(B750="X",TIME(0,20,0),0),IF(B755="X",TIME(0,20,0),0),IF(B760="X",TIME(0,20,0),0),IF(B765="X",TIME(0,20,0),0),IF(B770="X",TIME(0,20,0),0),IF(B775="X",TIME(0,20,0),0),IF(B780="X",TIME(0,20,0),0),IF(B785="X",TIME(0,20,0),0),IF(B790="X",TIME(0,20,0),0),IF(B795="X",TIME(0,20,0),0),IF(B800="X",TIME(0,20,0),0),IF(B805="X",TIME(0,20,0),0),IF(B810="X",TIME(0,20,0),0),IF(B815="X",TIME(0,20,0),0),IF(B820="X",TIME(0,20,0),0),IF(B825="X",TIME(0,20,0),0),IF(B830="X",TIME(0,20,0),0),IF(B835="X",TIME(0,20,0),0),IF(B840="X",TIME(0,20,0),0),IF(B845="X",TIME(0,20,0),0),IF(B850="X",TIME(0,20,0),0),IF(B855="X",TIME(0,20,0),0),IF(B860="X",TIME(0,20,0),0),IF(B865="X",TIME(0,20,0),0),IF(B870="X",TIME(0,20,0),0),IF(B875="X",TIME(0,20,0),0),0)</f>
        <v>1.3888888888888888E-2</v>
      </c>
      <c r="C882" s="20">
        <f>SUM(IF(C740="X",TIME(0,20,0),0),IF(C745="X",TIME(0,20,0),0),IF(C750="X",TIME(0,20,0),0),IF(C755="X",TIME(0,20,0),0),IF(C760="X",TIME(0,20,0),0),IF(C765="X",TIME(0,20,0),0),IF(C770="X",TIME(0,20,0),0),IF(C775="X",TIME(0,20,0),0),IF(C780="X",TIME(0,20,0),0),IF(C785="X",TIME(0,20,0),0),IF(C790="X",TIME(0,20,0),0),IF(C795="X",TIME(0,20,0),0),IF(C800="X",TIME(0,20,0),0),IF(C805="X",TIME(0,20,0),0),IF(C810="X",TIME(0,20,0),0),IF(C815="X",TIME(0,20,0),0),IF(C820="X",TIME(0,20,0),0),IF(C825="X",TIME(0,20,0),0),IF(C830="X",TIME(0,20,0),0),IF(C835="X",TIME(0,20,0),0),IF(C840="X",TIME(0,20,0),0),IF(C845="X",TIME(0,20,0),0),IF(C850="X",TIME(0,20,0),0),IF(C855="X",TIME(0,20,0),0),IF(C860="X",TIME(0,20,0),0),IF(C865="X",TIME(0,20,0),0),IF(C870="X",TIME(0,20,0),0),IF(C875="X",TIME(0,20,0),0),0)</f>
        <v>1.3888888888888888E-2</v>
      </c>
      <c r="D882" s="20">
        <f t="shared" si="354"/>
        <v>1.3888888888888888E-2</v>
      </c>
      <c r="E882" s="20">
        <f t="shared" si="354"/>
        <v>1.3888888888888888E-2</v>
      </c>
      <c r="F882" s="20">
        <f t="shared" si="354"/>
        <v>1.3888888888888888E-2</v>
      </c>
      <c r="G882" s="20">
        <f t="shared" si="354"/>
        <v>0</v>
      </c>
      <c r="H882" s="20">
        <f t="shared" si="354"/>
        <v>0</v>
      </c>
      <c r="I882" s="20">
        <f t="shared" si="354"/>
        <v>0</v>
      </c>
      <c r="J882" s="20">
        <f t="shared" si="354"/>
        <v>1.3888888888888888E-2</v>
      </c>
      <c r="K882" s="20">
        <f t="shared" si="354"/>
        <v>1.3888888888888888E-2</v>
      </c>
      <c r="L882" s="20">
        <f t="shared" si="354"/>
        <v>1.3888888888888888E-2</v>
      </c>
      <c r="M882" s="20">
        <f t="shared" si="354"/>
        <v>1.3888888888888888E-2</v>
      </c>
      <c r="N882" s="20">
        <f t="shared" si="354"/>
        <v>0</v>
      </c>
      <c r="O882" s="20">
        <f t="shared" si="354"/>
        <v>0</v>
      </c>
      <c r="P882" s="20">
        <f t="shared" si="354"/>
        <v>0</v>
      </c>
      <c r="Q882" s="20">
        <f t="shared" si="354"/>
        <v>0</v>
      </c>
      <c r="R882" s="20">
        <f t="shared" si="354"/>
        <v>0</v>
      </c>
      <c r="S882" s="20">
        <f t="shared" si="354"/>
        <v>0</v>
      </c>
      <c r="T882" s="20">
        <f t="shared" si="354"/>
        <v>0</v>
      </c>
      <c r="U882" s="20">
        <f t="shared" si="354"/>
        <v>0</v>
      </c>
      <c r="V882" s="20">
        <f t="shared" si="354"/>
        <v>0</v>
      </c>
      <c r="W882" s="20">
        <f t="shared" si="354"/>
        <v>0</v>
      </c>
      <c r="X882" s="20">
        <f t="shared" si="354"/>
        <v>0</v>
      </c>
      <c r="Y882" s="20">
        <f t="shared" si="354"/>
        <v>0</v>
      </c>
      <c r="Z882" s="20">
        <f t="shared" si="354"/>
        <v>0</v>
      </c>
      <c r="AA882" s="20">
        <f t="shared" si="354"/>
        <v>1.3888888888888888E-2</v>
      </c>
      <c r="AB882" s="20">
        <f t="shared" si="354"/>
        <v>1.3888888888888888E-2</v>
      </c>
      <c r="AC882" s="20">
        <f t="shared" si="354"/>
        <v>4.1666666666666664E-2</v>
      </c>
      <c r="AD882" s="20">
        <f t="shared" si="354"/>
        <v>4.1666666666666664E-2</v>
      </c>
      <c r="AE882" s="20">
        <f t="shared" si="354"/>
        <v>4.1666666666666664E-2</v>
      </c>
      <c r="AF882" s="20">
        <f>SUM(IF(AF740="X",TIME(0,20,0),0),IF(AF745="X",TIME(0,20,0),0),IF(AF750="X",TIME(0,20,0),0),IF(AF755="X",TIME(0,20,0),0),IF(AF760="X",TIME(0,20,0),0),IF(AF765="X",TIME(0,20,0),0),IF(AF770="X",TIME(0,20,0),0),IF(AF775="X",TIME(0,20,0),0),IF(AF780="X",TIME(0,20,0),0),IF(AF785="X",TIME(0,20,0),0),IF(AF790="X",TIME(0,20,0),0),IF(AF795="X",TIME(0,20,0),0),IF(AF800="X",TIME(0,20,0),0),IF(AF805="X",TIME(0,20,0),0),IF(AF810="X",TIME(0,20,0),0),IF(AF815="X",TIME(0,20,0),0),IF(AF820="X",TIME(0,20,0),0),IF(AF825="X",TIME(0,20,0),0),IF(AF830="X",TIME(0,20,0),0),IF(AF835="X",TIME(0,20,0),0),IF(AF840="X",TIME(0,20,0),0),IF(AF845="X",TIME(0,20,0),0),IF(AF850="X",TIME(0,20,0),0),IF(AF855="X",TIME(0,20,0),0),IF(AF860="X",TIME(0,20,0),0),IF(AF865="X",TIME(0,20,0),0),IF(AF870="X",TIME(0,20,0),0),IF(AF875="X",TIME(0,20,0),0),0)</f>
        <v>0</v>
      </c>
      <c r="AG882" s="20">
        <f t="shared" ref="AG882:BU882" si="355">SUM(IF(AG740="X",TIME(0,20,0),0),IF(AG745="X",TIME(0,20,0),0),IF(AG750="X",TIME(0,20,0),0),IF(AG755="X",TIME(0,20,0),0),IF(AG760="X",TIME(0,20,0),0),IF(AG765="X",TIME(0,20,0),0),IF(AG770="X",TIME(0,20,0),0),IF(AG775="X",TIME(0,20,0),0),IF(AG780="X",TIME(0,20,0),0),IF(AG785="X",TIME(0,20,0),0),IF(AG790="X",TIME(0,20,0),0),IF(AG795="X",TIME(0,20,0),0),IF(AG800="X",TIME(0,20,0),0),IF(AG805="X",TIME(0,20,0),0),IF(AG810="X",TIME(0,20,0),0),IF(AG815="X",TIME(0,20,0),0),IF(AG820="X",TIME(0,20,0),0),IF(AG825="X",TIME(0,20,0),0),IF(AG830="X",TIME(0,20,0),0),IF(AG835="X",TIME(0,20,0),0),IF(AG840="X",TIME(0,20,0),0),IF(AG845="X",TIME(0,20,0),0),IF(AG850="X",TIME(0,20,0),0),IF(AG855="X",TIME(0,20,0),0),IF(AG860="X",TIME(0,20,0),0),IF(AG865="X",TIME(0,20,0),0),IF(AG870="X",TIME(0,20,0),0),IF(AG875="X",TIME(0,20,0),0),0)</f>
        <v>0</v>
      </c>
      <c r="AH882" s="20">
        <f t="shared" si="355"/>
        <v>0</v>
      </c>
      <c r="AI882" s="20">
        <f t="shared" si="355"/>
        <v>0</v>
      </c>
      <c r="AJ882" s="20">
        <f t="shared" si="355"/>
        <v>0</v>
      </c>
      <c r="AK882" s="20">
        <f t="shared" si="355"/>
        <v>0</v>
      </c>
      <c r="AL882" s="20">
        <f t="shared" si="355"/>
        <v>8.3333333333333343E-2</v>
      </c>
      <c r="AM882" s="20">
        <f t="shared" si="355"/>
        <v>0.11111111111111113</v>
      </c>
      <c r="AN882" s="20">
        <f t="shared" si="355"/>
        <v>0.11111111111111113</v>
      </c>
      <c r="AO882" s="20">
        <f t="shared" si="355"/>
        <v>0.13888888888888892</v>
      </c>
      <c r="AP882" s="20">
        <f t="shared" si="355"/>
        <v>0.13888888888888892</v>
      </c>
      <c r="AQ882" s="20">
        <f t="shared" si="355"/>
        <v>0.12500000000000003</v>
      </c>
      <c r="AR882" s="20">
        <f t="shared" si="355"/>
        <v>8.3333333333333343E-2</v>
      </c>
      <c r="AS882" s="20">
        <f t="shared" si="355"/>
        <v>9.7222222222222238E-2</v>
      </c>
      <c r="AT882" s="20">
        <f t="shared" si="355"/>
        <v>0.13888888888888892</v>
      </c>
      <c r="AU882" s="20">
        <f t="shared" si="355"/>
        <v>0.16666666666666671</v>
      </c>
      <c r="AV882" s="20">
        <f t="shared" si="355"/>
        <v>0.13888888888888892</v>
      </c>
      <c r="AW882" s="20">
        <f t="shared" si="355"/>
        <v>9.7222222222222238E-2</v>
      </c>
      <c r="AX882" s="20">
        <f t="shared" si="355"/>
        <v>0.12500000000000003</v>
      </c>
      <c r="AY882" s="20">
        <f t="shared" si="355"/>
        <v>8.3333333333333343E-2</v>
      </c>
      <c r="AZ882" s="20">
        <f t="shared" si="355"/>
        <v>0.11111111111111113</v>
      </c>
      <c r="BA882" s="20">
        <f t="shared" si="355"/>
        <v>0.15277777777777782</v>
      </c>
      <c r="BB882" s="20">
        <f t="shared" si="355"/>
        <v>0.15277777777777782</v>
      </c>
      <c r="BC882" s="20">
        <f t="shared" si="355"/>
        <v>0.13888888888888892</v>
      </c>
      <c r="BD882" s="20">
        <f t="shared" si="355"/>
        <v>0.11111111111111113</v>
      </c>
      <c r="BE882" s="20">
        <f t="shared" si="355"/>
        <v>5.5555555555555552E-2</v>
      </c>
      <c r="BF882" s="20">
        <f t="shared" si="355"/>
        <v>8.3333333333333343E-2</v>
      </c>
      <c r="BG882" s="20">
        <f t="shared" si="355"/>
        <v>5.5555555555555552E-2</v>
      </c>
      <c r="BH882" s="20">
        <f t="shared" si="355"/>
        <v>5.5555555555555552E-2</v>
      </c>
      <c r="BI882" s="20">
        <f t="shared" si="355"/>
        <v>4.1666666666666664E-2</v>
      </c>
      <c r="BJ882" s="20">
        <f t="shared" si="355"/>
        <v>8.3333333333333343E-2</v>
      </c>
      <c r="BK882" s="20">
        <f t="shared" si="355"/>
        <v>9.7222222222222238E-2</v>
      </c>
      <c r="BL882" s="20">
        <f t="shared" si="355"/>
        <v>0.15277777777777782</v>
      </c>
      <c r="BM882" s="20">
        <f t="shared" si="355"/>
        <v>0.16666666666666671</v>
      </c>
      <c r="BN882" s="20">
        <f t="shared" si="355"/>
        <v>0.16666666666666671</v>
      </c>
      <c r="BO882" s="20">
        <f t="shared" si="355"/>
        <v>0.12500000000000003</v>
      </c>
      <c r="BP882" s="20">
        <f t="shared" si="355"/>
        <v>1.3888888888888888E-2</v>
      </c>
      <c r="BQ882" s="20">
        <f t="shared" si="355"/>
        <v>1.3888888888888888E-2</v>
      </c>
      <c r="BR882" s="20">
        <f t="shared" si="355"/>
        <v>1.3888888888888888E-2</v>
      </c>
      <c r="BS882" s="20">
        <f t="shared" si="355"/>
        <v>0</v>
      </c>
      <c r="BT882" s="20">
        <f t="shared" si="355"/>
        <v>0</v>
      </c>
      <c r="BU882" s="20">
        <f t="shared" si="355"/>
        <v>0</v>
      </c>
      <c r="BW882" s="20">
        <f t="shared" ref="BW882:BW885" si="356">B882</f>
        <v>1.3888888888888888E-2</v>
      </c>
      <c r="BX882" s="20">
        <f t="shared" ref="BX882:BX885" si="357">C882</f>
        <v>1.3888888888888888E-2</v>
      </c>
      <c r="BY882" s="20">
        <f t="shared" ref="BY882:BY885" si="358">D882</f>
        <v>1.3888888888888888E-2</v>
      </c>
      <c r="BZ882" s="20">
        <f t="shared" ref="BZ882:BZ885" si="359">E882</f>
        <v>1.3888888888888888E-2</v>
      </c>
      <c r="CA882" s="20">
        <f t="shared" ref="CA882:CA885" si="360">F882</f>
        <v>1.3888888888888888E-2</v>
      </c>
      <c r="CB882" s="20">
        <f t="shared" ref="CB882:CB885" si="361">G882</f>
        <v>0</v>
      </c>
      <c r="CC882" s="20">
        <f t="shared" ref="CC882:CC885" si="362">H882</f>
        <v>0</v>
      </c>
      <c r="CD882" s="20">
        <f t="shared" ref="CD882:CD885" si="363">I882</f>
        <v>0</v>
      </c>
      <c r="CE882" s="20">
        <f t="shared" ref="CE882:CE885" si="364">J882</f>
        <v>1.3888888888888888E-2</v>
      </c>
      <c r="CF882" s="20">
        <f t="shared" ref="CF882:CF885" si="365">K882</f>
        <v>1.3888888888888888E-2</v>
      </c>
      <c r="CG882" s="20">
        <f t="shared" ref="CG882:CG885" si="366">L882</f>
        <v>1.3888888888888888E-2</v>
      </c>
      <c r="CH882" s="20">
        <f t="shared" ref="CH882:CH885" si="367">M882</f>
        <v>1.3888888888888888E-2</v>
      </c>
      <c r="CI882" s="20">
        <f t="shared" ref="CI882:CI885" si="368">N882</f>
        <v>0</v>
      </c>
      <c r="CJ882" s="20">
        <f t="shared" ref="CJ882:CJ885" si="369">O882</f>
        <v>0</v>
      </c>
      <c r="CK882" s="20">
        <f t="shared" ref="CK882:CK885" si="370">P882</f>
        <v>0</v>
      </c>
      <c r="CL882" s="20">
        <f t="shared" ref="CL882:CL885" si="371">Q882</f>
        <v>0</v>
      </c>
      <c r="CM882" s="20">
        <f t="shared" ref="CM882:CM885" si="372">R882</f>
        <v>0</v>
      </c>
      <c r="CN882" s="20">
        <f t="shared" ref="CN882:CN885" si="373">S882</f>
        <v>0</v>
      </c>
      <c r="CO882" s="20">
        <f t="shared" ref="CO882:CO885" si="374">T882</f>
        <v>0</v>
      </c>
      <c r="CP882" s="20">
        <f t="shared" ref="CP882:CP885" si="375">U882</f>
        <v>0</v>
      </c>
      <c r="CQ882" s="20">
        <f t="shared" ref="CQ882:CQ885" si="376">V882</f>
        <v>0</v>
      </c>
      <c r="CR882" s="20">
        <f t="shared" ref="CR882:CR885" si="377">W882</f>
        <v>0</v>
      </c>
      <c r="CS882" s="20">
        <f t="shared" ref="CS882:CS885" si="378">X882</f>
        <v>0</v>
      </c>
      <c r="CT882" s="20">
        <f t="shared" ref="CT882:CT885" si="379">Y882</f>
        <v>0</v>
      </c>
      <c r="CU882" s="20">
        <f t="shared" ref="CU882:CU885" si="380">Z882</f>
        <v>0</v>
      </c>
      <c r="CV882" s="20">
        <f t="shared" ref="CV882:CV885" si="381">AA882</f>
        <v>1.3888888888888888E-2</v>
      </c>
      <c r="CW882" s="20">
        <f t="shared" ref="CW882:CW885" si="382">AB882</f>
        <v>1.3888888888888888E-2</v>
      </c>
      <c r="CX882" s="20">
        <f t="shared" ref="CX882:CX885" si="383">AC882</f>
        <v>4.1666666666666664E-2</v>
      </c>
      <c r="CY882" s="20">
        <f t="shared" ref="CY882:CY885" si="384">AD882</f>
        <v>4.1666666666666664E-2</v>
      </c>
      <c r="CZ882" s="20">
        <f t="shared" ref="CZ882:CZ885" si="385">AE882</f>
        <v>4.1666666666666664E-2</v>
      </c>
      <c r="DA882" s="20">
        <f>AF882</f>
        <v>0</v>
      </c>
      <c r="DB882" s="20">
        <f t="shared" ref="DB882:DB885" si="386">AG882</f>
        <v>0</v>
      </c>
      <c r="DC882" s="20">
        <f t="shared" ref="DC882:DC885" si="387">AH882</f>
        <v>0</v>
      </c>
      <c r="DD882" s="20">
        <f t="shared" ref="DD882:DD885" si="388">AI882</f>
        <v>0</v>
      </c>
      <c r="DE882" s="20">
        <f t="shared" ref="DE882:DE885" si="389">AJ882</f>
        <v>0</v>
      </c>
      <c r="DF882" s="20">
        <f t="shared" ref="DF882:DF885" si="390">AK882</f>
        <v>0</v>
      </c>
      <c r="DG882" s="20">
        <f t="shared" ref="DG882:DG885" si="391">AL882</f>
        <v>8.3333333333333343E-2</v>
      </c>
      <c r="DH882" s="20">
        <f t="shared" ref="DH882:DH885" si="392">AM882</f>
        <v>0.11111111111111113</v>
      </c>
      <c r="DI882" s="20">
        <f t="shared" ref="DI882:DI885" si="393">AN882</f>
        <v>0.11111111111111113</v>
      </c>
      <c r="DJ882" s="20">
        <f t="shared" ref="DJ882:DJ885" si="394">AO882</f>
        <v>0.13888888888888892</v>
      </c>
      <c r="DK882" s="20">
        <f t="shared" ref="DK882:DK885" si="395">AP882</f>
        <v>0.13888888888888892</v>
      </c>
      <c r="DL882" s="20">
        <f t="shared" ref="DL882:DL885" si="396">AQ882</f>
        <v>0.12500000000000003</v>
      </c>
      <c r="DM882" s="20">
        <f t="shared" ref="DM882:DM885" si="397">AR882</f>
        <v>8.3333333333333343E-2</v>
      </c>
      <c r="DN882" s="20">
        <f t="shared" ref="DN882:DN885" si="398">AS882</f>
        <v>9.7222222222222238E-2</v>
      </c>
      <c r="DO882" s="20">
        <f t="shared" ref="DO882:DO885" si="399">AT882</f>
        <v>0.13888888888888892</v>
      </c>
      <c r="DP882" s="20">
        <f t="shared" ref="DP882:DP885" si="400">AU882</f>
        <v>0.16666666666666671</v>
      </c>
      <c r="DQ882" s="20">
        <f t="shared" ref="DQ882:DQ885" si="401">AV882</f>
        <v>0.13888888888888892</v>
      </c>
      <c r="DR882" s="20">
        <f t="shared" ref="DR882:DR885" si="402">AW882</f>
        <v>9.7222222222222238E-2</v>
      </c>
      <c r="DS882" s="20">
        <f t="shared" ref="DS882:DS885" si="403">AX882</f>
        <v>0.12500000000000003</v>
      </c>
      <c r="DT882" s="20">
        <f t="shared" ref="DT882:DT885" si="404">AY882</f>
        <v>8.3333333333333343E-2</v>
      </c>
      <c r="DU882" s="20">
        <f t="shared" ref="DU882:DU885" si="405">AZ882</f>
        <v>0.11111111111111113</v>
      </c>
      <c r="DV882" s="20">
        <f t="shared" ref="DV882:DV885" si="406">BA882</f>
        <v>0.15277777777777782</v>
      </c>
      <c r="DW882" s="20">
        <f t="shared" ref="DW882:DW885" si="407">BB882</f>
        <v>0.15277777777777782</v>
      </c>
      <c r="DX882" s="20">
        <f t="shared" ref="DX882:DX885" si="408">BC882</f>
        <v>0.13888888888888892</v>
      </c>
      <c r="DY882" s="20">
        <f t="shared" ref="DY882:DY885" si="409">BD882</f>
        <v>0.11111111111111113</v>
      </c>
      <c r="DZ882" s="20">
        <f t="shared" ref="DZ882:DZ885" si="410">BE882</f>
        <v>5.5555555555555552E-2</v>
      </c>
      <c r="EA882" s="20">
        <f t="shared" ref="EA882:EA885" si="411">BF882</f>
        <v>8.3333333333333343E-2</v>
      </c>
      <c r="EB882" s="20">
        <f t="shared" ref="EB882:EB885" si="412">BG882</f>
        <v>5.5555555555555552E-2</v>
      </c>
      <c r="EC882" s="20">
        <f t="shared" ref="EC882:EC885" si="413">BH882</f>
        <v>5.5555555555555552E-2</v>
      </c>
      <c r="ED882" s="20">
        <f t="shared" ref="ED882:ED885" si="414">BI882</f>
        <v>4.1666666666666664E-2</v>
      </c>
      <c r="EE882" s="20">
        <f t="shared" ref="EE882:EE885" si="415">BJ882</f>
        <v>8.3333333333333343E-2</v>
      </c>
      <c r="EF882" s="20">
        <f t="shared" ref="EF882:EF885" si="416">BK882</f>
        <v>9.7222222222222238E-2</v>
      </c>
      <c r="EG882" s="20">
        <f t="shared" ref="EG882:EG885" si="417">BL882</f>
        <v>0.15277777777777782</v>
      </c>
      <c r="EH882" s="20">
        <f t="shared" ref="EH882:EH885" si="418">BM882</f>
        <v>0.16666666666666671</v>
      </c>
      <c r="EI882" s="20">
        <f t="shared" ref="EI882:EI885" si="419">BN882</f>
        <v>0.16666666666666671</v>
      </c>
      <c r="EJ882" s="20">
        <f t="shared" ref="EJ882:EJ885" si="420">BO882</f>
        <v>0.12500000000000003</v>
      </c>
      <c r="EK882" s="20">
        <f t="shared" ref="EK882:EK885" si="421">BP882</f>
        <v>1.3888888888888888E-2</v>
      </c>
      <c r="EL882" s="20">
        <f t="shared" ref="EL882:EL885" si="422">BQ882</f>
        <v>1.3888888888888888E-2</v>
      </c>
      <c r="EM882" s="20">
        <f t="shared" ref="EM882:EM885" si="423">BR882</f>
        <v>1.3888888888888888E-2</v>
      </c>
      <c r="EN882" s="20">
        <f t="shared" ref="EN882:EN885" si="424">BS882</f>
        <v>0</v>
      </c>
      <c r="EO882" s="20">
        <f t="shared" ref="EO882:EO885" si="425">BT882</f>
        <v>0</v>
      </c>
      <c r="EP882" s="20">
        <f t="shared" ref="EP882:EP885" si="426">BU882</f>
        <v>0</v>
      </c>
    </row>
    <row r="883" spans="1:146" x14ac:dyDescent="0.25">
      <c r="A883" s="1"/>
      <c r="B883" s="20">
        <f t="shared" ref="B883:BM883" si="427">SUM(IF(B741="X",TIME(0,20,0),0),IF(B746="X",TIME(0,20,0),0),IF(B751="X",TIME(0,20,0),0),IF(B756="X",TIME(0,20,0),0),IF(B761="X",TIME(0,20,0),0),IF(B766="X",TIME(0,20,0),0),IF(B771="X",TIME(0,20,0),0),IF(B776="X",TIME(0,20,0),0),IF(B781="X",TIME(0,20,0),0),IF(B786="X",TIME(0,20,0),0),IF(B791="X",TIME(0,20,0),0),IF(B796="X",TIME(0,20,0),0),IF(B801="X",TIME(0,20,0),0),IF(B806="X",TIME(0,20,0),0),IF(B811="X",TIME(0,20,0),0),IF(B816="X",TIME(0,20,0),0),IF(B821="X",TIME(0,20,0),0),IF(B826="X",TIME(0,20,0),0),IF(B831="X",TIME(0,20,0),0),IF(B836="X",TIME(0,20,0),0),IF(B841="X",TIME(0,20,0),0),IF(B846="X",TIME(0,20,0),0),IF(B851="X",TIME(0,20,0),0),IF(B856="X",TIME(0,20,0),0),IF(B861="X",TIME(0,20,0),0),IF(B866="X",TIME(0,20,0),0),IF(B871="X",TIME(0,20,0),0),IF(B876="X",TIME(0,20,0),0),0)</f>
        <v>0</v>
      </c>
      <c r="C883" s="20">
        <f t="shared" si="427"/>
        <v>0</v>
      </c>
      <c r="D883" s="20">
        <f t="shared" si="427"/>
        <v>0</v>
      </c>
      <c r="E883" s="20">
        <f t="shared" si="427"/>
        <v>0</v>
      </c>
      <c r="F883" s="20">
        <f t="shared" si="427"/>
        <v>0</v>
      </c>
      <c r="G883" s="20">
        <f t="shared" si="427"/>
        <v>0</v>
      </c>
      <c r="H883" s="20">
        <f t="shared" si="427"/>
        <v>0</v>
      </c>
      <c r="I883" s="20">
        <f t="shared" si="427"/>
        <v>0</v>
      </c>
      <c r="J883" s="20">
        <f t="shared" si="427"/>
        <v>0</v>
      </c>
      <c r="K883" s="20">
        <f t="shared" si="427"/>
        <v>0</v>
      </c>
      <c r="L883" s="20">
        <f t="shared" si="427"/>
        <v>0</v>
      </c>
      <c r="M883" s="20">
        <f t="shared" si="427"/>
        <v>0</v>
      </c>
      <c r="N883" s="20">
        <f t="shared" si="427"/>
        <v>0</v>
      </c>
      <c r="O883" s="20">
        <f t="shared" si="427"/>
        <v>0</v>
      </c>
      <c r="P883" s="20">
        <f t="shared" si="427"/>
        <v>0</v>
      </c>
      <c r="Q883" s="20">
        <f t="shared" si="427"/>
        <v>0</v>
      </c>
      <c r="R883" s="20">
        <f t="shared" si="427"/>
        <v>0</v>
      </c>
      <c r="S883" s="20">
        <f t="shared" si="427"/>
        <v>0</v>
      </c>
      <c r="T883" s="20">
        <f t="shared" si="427"/>
        <v>0</v>
      </c>
      <c r="U883" s="20">
        <f t="shared" si="427"/>
        <v>0</v>
      </c>
      <c r="V883" s="20">
        <f t="shared" si="427"/>
        <v>0</v>
      </c>
      <c r="W883" s="20">
        <f t="shared" si="427"/>
        <v>0</v>
      </c>
      <c r="X883" s="20">
        <f t="shared" si="427"/>
        <v>0</v>
      </c>
      <c r="Y883" s="20">
        <f t="shared" si="427"/>
        <v>0</v>
      </c>
      <c r="Z883" s="20">
        <f t="shared" si="427"/>
        <v>0</v>
      </c>
      <c r="AA883" s="20">
        <f t="shared" si="427"/>
        <v>0</v>
      </c>
      <c r="AB883" s="20">
        <f t="shared" si="427"/>
        <v>0</v>
      </c>
      <c r="AC883" s="20">
        <f t="shared" si="427"/>
        <v>0</v>
      </c>
      <c r="AD883" s="20">
        <f t="shared" si="427"/>
        <v>0</v>
      </c>
      <c r="AE883" s="20">
        <f t="shared" si="427"/>
        <v>0</v>
      </c>
      <c r="AF883" s="20">
        <f t="shared" si="427"/>
        <v>2.7777777777777776E-2</v>
      </c>
      <c r="AG883" s="20">
        <f t="shared" si="427"/>
        <v>0</v>
      </c>
      <c r="AH883" s="20">
        <f t="shared" si="427"/>
        <v>0</v>
      </c>
      <c r="AI883" s="20">
        <f t="shared" si="427"/>
        <v>0</v>
      </c>
      <c r="AJ883" s="20">
        <f t="shared" si="427"/>
        <v>0</v>
      </c>
      <c r="AK883" s="20">
        <f t="shared" si="427"/>
        <v>0</v>
      </c>
      <c r="AL883" s="20">
        <f t="shared" si="427"/>
        <v>2.7777777777777776E-2</v>
      </c>
      <c r="AM883" s="20">
        <f t="shared" si="427"/>
        <v>8.3333333333333343E-2</v>
      </c>
      <c r="AN883" s="20">
        <f t="shared" si="427"/>
        <v>0.11111111111111113</v>
      </c>
      <c r="AO883" s="20">
        <f t="shared" si="427"/>
        <v>0.15277777777777782</v>
      </c>
      <c r="AP883" s="20">
        <f t="shared" si="427"/>
        <v>0.15277777777777782</v>
      </c>
      <c r="AQ883" s="20">
        <f t="shared" si="427"/>
        <v>0.15277777777777782</v>
      </c>
      <c r="AR883" s="20">
        <f t="shared" si="427"/>
        <v>0.1944444444444445</v>
      </c>
      <c r="AS883" s="20">
        <f t="shared" si="427"/>
        <v>0.22222222222222229</v>
      </c>
      <c r="AT883" s="20">
        <f t="shared" si="427"/>
        <v>0.16666666666666671</v>
      </c>
      <c r="AU883" s="20">
        <f t="shared" si="427"/>
        <v>0.15277777777777782</v>
      </c>
      <c r="AV883" s="20">
        <f t="shared" si="427"/>
        <v>0.12500000000000003</v>
      </c>
      <c r="AW883" s="20">
        <f t="shared" si="427"/>
        <v>0.15277777777777782</v>
      </c>
      <c r="AX883" s="20">
        <f t="shared" si="427"/>
        <v>0.13888888888888892</v>
      </c>
      <c r="AY883" s="20">
        <f t="shared" si="427"/>
        <v>0.12500000000000003</v>
      </c>
      <c r="AZ883" s="20">
        <f t="shared" si="427"/>
        <v>0.12500000000000003</v>
      </c>
      <c r="BA883" s="20">
        <f t="shared" si="427"/>
        <v>0.11111111111111113</v>
      </c>
      <c r="BB883" s="20">
        <f t="shared" si="427"/>
        <v>9.7222222222222238E-2</v>
      </c>
      <c r="BC883" s="20">
        <f t="shared" si="427"/>
        <v>0.15277777777777782</v>
      </c>
      <c r="BD883" s="20">
        <f t="shared" si="427"/>
        <v>0.15277777777777782</v>
      </c>
      <c r="BE883" s="20">
        <f t="shared" si="427"/>
        <v>0.15277777777777782</v>
      </c>
      <c r="BF883" s="20">
        <f t="shared" si="427"/>
        <v>6.9444444444444448E-2</v>
      </c>
      <c r="BG883" s="20">
        <f t="shared" si="427"/>
        <v>8.3333333333333343E-2</v>
      </c>
      <c r="BH883" s="20">
        <f t="shared" si="427"/>
        <v>8.3333333333333343E-2</v>
      </c>
      <c r="BI883" s="20">
        <f t="shared" si="427"/>
        <v>0.11111111111111113</v>
      </c>
      <c r="BJ883" s="20">
        <f t="shared" si="427"/>
        <v>8.3333333333333343E-2</v>
      </c>
      <c r="BK883" s="20">
        <f t="shared" si="427"/>
        <v>6.9444444444444448E-2</v>
      </c>
      <c r="BL883" s="20">
        <f t="shared" si="427"/>
        <v>2.7777777777777776E-2</v>
      </c>
      <c r="BM883" s="20">
        <f t="shared" si="427"/>
        <v>2.7777777777777776E-2</v>
      </c>
      <c r="BN883" s="20">
        <f t="shared" ref="BN883:BU883" si="428">SUM(IF(BN741="X",TIME(0,20,0),0),IF(BN746="X",TIME(0,20,0),0),IF(BN751="X",TIME(0,20,0),0),IF(BN756="X",TIME(0,20,0),0),IF(BN761="X",TIME(0,20,0),0),IF(BN766="X",TIME(0,20,0),0),IF(BN771="X",TIME(0,20,0),0),IF(BN776="X",TIME(0,20,0),0),IF(BN781="X",TIME(0,20,0),0),IF(BN786="X",TIME(0,20,0),0),IF(BN791="X",TIME(0,20,0),0),IF(BN796="X",TIME(0,20,0),0),IF(BN801="X",TIME(0,20,0),0),IF(BN806="X",TIME(0,20,0),0),IF(BN811="X",TIME(0,20,0),0),IF(BN816="X",TIME(0,20,0),0),IF(BN821="X",TIME(0,20,0),0),IF(BN826="X",TIME(0,20,0),0),IF(BN831="X",TIME(0,20,0),0),IF(BN836="X",TIME(0,20,0),0),IF(BN841="X",TIME(0,20,0),0),IF(BN846="X",TIME(0,20,0),0),IF(BN851="X",TIME(0,20,0),0),IF(BN856="X",TIME(0,20,0),0),IF(BN861="X",TIME(0,20,0),0),IF(BN866="X",TIME(0,20,0),0),IF(BN871="X",TIME(0,20,0),0),IF(BN876="X",TIME(0,20,0),0),0)</f>
        <v>2.7777777777777776E-2</v>
      </c>
      <c r="BO883" s="20">
        <f t="shared" si="428"/>
        <v>2.7777777777777776E-2</v>
      </c>
      <c r="BP883" s="20">
        <f t="shared" si="428"/>
        <v>0</v>
      </c>
      <c r="BQ883" s="20">
        <f t="shared" si="428"/>
        <v>0</v>
      </c>
      <c r="BR883" s="20">
        <f t="shared" si="428"/>
        <v>0</v>
      </c>
      <c r="BS883" s="20">
        <f t="shared" si="428"/>
        <v>0</v>
      </c>
      <c r="BT883" s="20">
        <f t="shared" si="428"/>
        <v>0</v>
      </c>
      <c r="BU883" s="20">
        <f t="shared" si="428"/>
        <v>0</v>
      </c>
      <c r="BW883" s="20">
        <f t="shared" si="356"/>
        <v>0</v>
      </c>
      <c r="BX883" s="20">
        <f t="shared" si="357"/>
        <v>0</v>
      </c>
      <c r="BY883" s="20">
        <f t="shared" si="358"/>
        <v>0</v>
      </c>
      <c r="BZ883" s="20">
        <f t="shared" si="359"/>
        <v>0</v>
      </c>
      <c r="CA883" s="20">
        <f t="shared" si="360"/>
        <v>0</v>
      </c>
      <c r="CB883" s="20">
        <f t="shared" si="361"/>
        <v>0</v>
      </c>
      <c r="CC883" s="20">
        <f t="shared" si="362"/>
        <v>0</v>
      </c>
      <c r="CD883" s="20">
        <f t="shared" si="363"/>
        <v>0</v>
      </c>
      <c r="CE883" s="20">
        <f t="shared" si="364"/>
        <v>0</v>
      </c>
      <c r="CF883" s="20">
        <f t="shared" si="365"/>
        <v>0</v>
      </c>
      <c r="CG883" s="20">
        <f t="shared" si="366"/>
        <v>0</v>
      </c>
      <c r="CH883" s="20">
        <f t="shared" si="367"/>
        <v>0</v>
      </c>
      <c r="CI883" s="20">
        <f t="shared" si="368"/>
        <v>0</v>
      </c>
      <c r="CJ883" s="20">
        <f t="shared" si="369"/>
        <v>0</v>
      </c>
      <c r="CK883" s="20">
        <f t="shared" si="370"/>
        <v>0</v>
      </c>
      <c r="CL883" s="20">
        <f t="shared" si="371"/>
        <v>0</v>
      </c>
      <c r="CM883" s="20">
        <f t="shared" si="372"/>
        <v>0</v>
      </c>
      <c r="CN883" s="20">
        <f t="shared" si="373"/>
        <v>0</v>
      </c>
      <c r="CO883" s="20">
        <f t="shared" si="374"/>
        <v>0</v>
      </c>
      <c r="CP883" s="20">
        <f t="shared" si="375"/>
        <v>0</v>
      </c>
      <c r="CQ883" s="20">
        <f t="shared" si="376"/>
        <v>0</v>
      </c>
      <c r="CR883" s="20">
        <f t="shared" si="377"/>
        <v>0</v>
      </c>
      <c r="CS883" s="20">
        <f t="shared" si="378"/>
        <v>0</v>
      </c>
      <c r="CT883" s="20">
        <f t="shared" si="379"/>
        <v>0</v>
      </c>
      <c r="CU883" s="20">
        <f t="shared" si="380"/>
        <v>0</v>
      </c>
      <c r="CV883" s="20">
        <f t="shared" si="381"/>
        <v>0</v>
      </c>
      <c r="CW883" s="20">
        <f t="shared" si="382"/>
        <v>0</v>
      </c>
      <c r="CX883" s="20">
        <f t="shared" si="383"/>
        <v>0</v>
      </c>
      <c r="CY883" s="20">
        <f t="shared" si="384"/>
        <v>0</v>
      </c>
      <c r="CZ883" s="20">
        <f t="shared" si="385"/>
        <v>0</v>
      </c>
      <c r="DA883" s="20">
        <f t="shared" ref="DA883:DA885" si="429">AF883</f>
        <v>2.7777777777777776E-2</v>
      </c>
      <c r="DB883" s="20">
        <f t="shared" si="386"/>
        <v>0</v>
      </c>
      <c r="DC883" s="20">
        <f t="shared" si="387"/>
        <v>0</v>
      </c>
      <c r="DD883" s="20">
        <f t="shared" si="388"/>
        <v>0</v>
      </c>
      <c r="DE883" s="20">
        <f t="shared" si="389"/>
        <v>0</v>
      </c>
      <c r="DF883" s="20">
        <f t="shared" si="390"/>
        <v>0</v>
      </c>
      <c r="DG883" s="20">
        <f t="shared" si="391"/>
        <v>2.7777777777777776E-2</v>
      </c>
      <c r="DH883" s="20">
        <f t="shared" si="392"/>
        <v>8.3333333333333343E-2</v>
      </c>
      <c r="DI883" s="20">
        <f t="shared" si="393"/>
        <v>0.11111111111111113</v>
      </c>
      <c r="DJ883" s="20">
        <f t="shared" si="394"/>
        <v>0.15277777777777782</v>
      </c>
      <c r="DK883" s="20">
        <f t="shared" si="395"/>
        <v>0.15277777777777782</v>
      </c>
      <c r="DL883" s="20">
        <f t="shared" si="396"/>
        <v>0.15277777777777782</v>
      </c>
      <c r="DM883" s="20">
        <f t="shared" si="397"/>
        <v>0.1944444444444445</v>
      </c>
      <c r="DN883" s="20">
        <f t="shared" si="398"/>
        <v>0.22222222222222229</v>
      </c>
      <c r="DO883" s="20">
        <f t="shared" si="399"/>
        <v>0.16666666666666671</v>
      </c>
      <c r="DP883" s="20">
        <f t="shared" si="400"/>
        <v>0.15277777777777782</v>
      </c>
      <c r="DQ883" s="20">
        <f t="shared" si="401"/>
        <v>0.12500000000000003</v>
      </c>
      <c r="DR883" s="20">
        <f t="shared" si="402"/>
        <v>0.15277777777777782</v>
      </c>
      <c r="DS883" s="20">
        <f t="shared" si="403"/>
        <v>0.13888888888888892</v>
      </c>
      <c r="DT883" s="20">
        <f t="shared" si="404"/>
        <v>0.12500000000000003</v>
      </c>
      <c r="DU883" s="20">
        <f t="shared" si="405"/>
        <v>0.12500000000000003</v>
      </c>
      <c r="DV883" s="20">
        <f t="shared" si="406"/>
        <v>0.11111111111111113</v>
      </c>
      <c r="DW883" s="20">
        <f t="shared" si="407"/>
        <v>9.7222222222222238E-2</v>
      </c>
      <c r="DX883" s="20">
        <f t="shared" si="408"/>
        <v>0.15277777777777782</v>
      </c>
      <c r="DY883" s="20">
        <f t="shared" si="409"/>
        <v>0.15277777777777782</v>
      </c>
      <c r="DZ883" s="20">
        <f t="shared" si="410"/>
        <v>0.15277777777777782</v>
      </c>
      <c r="EA883" s="20">
        <f t="shared" si="411"/>
        <v>6.9444444444444448E-2</v>
      </c>
      <c r="EB883" s="20">
        <f t="shared" si="412"/>
        <v>8.3333333333333343E-2</v>
      </c>
      <c r="EC883" s="20">
        <f t="shared" si="413"/>
        <v>8.3333333333333343E-2</v>
      </c>
      <c r="ED883" s="20">
        <f t="shared" si="414"/>
        <v>0.11111111111111113</v>
      </c>
      <c r="EE883" s="20">
        <f t="shared" si="415"/>
        <v>8.3333333333333343E-2</v>
      </c>
      <c r="EF883" s="20">
        <f t="shared" si="416"/>
        <v>6.9444444444444448E-2</v>
      </c>
      <c r="EG883" s="20">
        <f t="shared" si="417"/>
        <v>2.7777777777777776E-2</v>
      </c>
      <c r="EH883" s="20">
        <f t="shared" si="418"/>
        <v>2.7777777777777776E-2</v>
      </c>
      <c r="EI883" s="20">
        <f t="shared" si="419"/>
        <v>2.7777777777777776E-2</v>
      </c>
      <c r="EJ883" s="20">
        <f t="shared" si="420"/>
        <v>2.7777777777777776E-2</v>
      </c>
      <c r="EK883" s="20">
        <f t="shared" si="421"/>
        <v>0</v>
      </c>
      <c r="EL883" s="20">
        <f t="shared" si="422"/>
        <v>0</v>
      </c>
      <c r="EM883" s="20">
        <f t="shared" si="423"/>
        <v>0</v>
      </c>
      <c r="EN883" s="20">
        <f t="shared" si="424"/>
        <v>0</v>
      </c>
      <c r="EO883" s="20">
        <f t="shared" si="425"/>
        <v>0</v>
      </c>
      <c r="EP883" s="20">
        <f t="shared" si="426"/>
        <v>0</v>
      </c>
    </row>
    <row r="884" spans="1:146" x14ac:dyDescent="0.25">
      <c r="A884" s="2"/>
      <c r="B884" s="20">
        <f t="shared" ref="B884:BM884" si="430">SUM(IF(B742="X",TIME(0,20,0),0),IF(B747="X",TIME(0,20,0),0),IF(B752="X",TIME(0,20,0),0),IF(B757="X",TIME(0,20,0),0),IF(B762="X",TIME(0,20,0),0),IF(B767="X",TIME(0,20,0),0),IF(B772="X",TIME(0,20,0),0),IF(B777="X",TIME(0,20,0),0),IF(B782="X",TIME(0,20,0),0),IF(B787="X",TIME(0,20,0),0),IF(B792="X",TIME(0,20,0),0),IF(B797="X",TIME(0,20,0),0),IF(B802="X",TIME(0,20,0),0),IF(B807="X",TIME(0,20,0),0),IF(B812="X",TIME(0,20,0),0),IF(B817="X",TIME(0,20,0),0),IF(B822="X",TIME(0,20,0),0),IF(B827="X",TIME(0,20,0),0),IF(B832="X",TIME(0,20,0),0),IF(B837="X",TIME(0,20,0),0),IF(B842="X",TIME(0,20,0),0),IF(B847="X",TIME(0,20,0),0),IF(B852="X",TIME(0,20,0),0),IF(B857="X",TIME(0,20,0),0),IF(B862="X",TIME(0,20,0),0),IF(B867="X",TIME(0,20,0),0),IF(B872="X",TIME(0,20,0),0),IF(B877="X",TIME(0,20,0),0),0)</f>
        <v>0</v>
      </c>
      <c r="C884" s="20">
        <f t="shared" si="430"/>
        <v>0</v>
      </c>
      <c r="D884" s="20">
        <f t="shared" si="430"/>
        <v>0</v>
      </c>
      <c r="E884" s="20">
        <f t="shared" si="430"/>
        <v>0</v>
      </c>
      <c r="F884" s="20">
        <f t="shared" si="430"/>
        <v>0</v>
      </c>
      <c r="G884" s="20">
        <f t="shared" si="430"/>
        <v>0</v>
      </c>
      <c r="H884" s="20">
        <f t="shared" si="430"/>
        <v>0</v>
      </c>
      <c r="I884" s="20">
        <f t="shared" si="430"/>
        <v>0</v>
      </c>
      <c r="J884" s="20">
        <f t="shared" si="430"/>
        <v>0</v>
      </c>
      <c r="K884" s="20">
        <f t="shared" si="430"/>
        <v>0</v>
      </c>
      <c r="L884" s="20">
        <f t="shared" si="430"/>
        <v>0</v>
      </c>
      <c r="M884" s="20">
        <f t="shared" si="430"/>
        <v>0</v>
      </c>
      <c r="N884" s="20">
        <f t="shared" si="430"/>
        <v>0</v>
      </c>
      <c r="O884" s="20">
        <f t="shared" si="430"/>
        <v>0</v>
      </c>
      <c r="P884" s="20">
        <f t="shared" si="430"/>
        <v>0</v>
      </c>
      <c r="Q884" s="20">
        <f t="shared" si="430"/>
        <v>0</v>
      </c>
      <c r="R884" s="20">
        <f t="shared" si="430"/>
        <v>0</v>
      </c>
      <c r="S884" s="20">
        <f t="shared" si="430"/>
        <v>0</v>
      </c>
      <c r="T884" s="20">
        <f t="shared" si="430"/>
        <v>0</v>
      </c>
      <c r="U884" s="20">
        <f t="shared" si="430"/>
        <v>1.3888888888888888E-2</v>
      </c>
      <c r="V884" s="20">
        <f t="shared" si="430"/>
        <v>1.3888888888888888E-2</v>
      </c>
      <c r="W884" s="20">
        <f t="shared" si="430"/>
        <v>1.3888888888888888E-2</v>
      </c>
      <c r="X884" s="20">
        <f t="shared" si="430"/>
        <v>0</v>
      </c>
      <c r="Y884" s="20">
        <f t="shared" si="430"/>
        <v>0</v>
      </c>
      <c r="Z884" s="20">
        <f t="shared" si="430"/>
        <v>0</v>
      </c>
      <c r="AA884" s="20">
        <f t="shared" si="430"/>
        <v>0</v>
      </c>
      <c r="AB884" s="20">
        <f t="shared" si="430"/>
        <v>0</v>
      </c>
      <c r="AC884" s="20">
        <f t="shared" si="430"/>
        <v>0</v>
      </c>
      <c r="AD884" s="20">
        <f t="shared" si="430"/>
        <v>0</v>
      </c>
      <c r="AE884" s="20">
        <f t="shared" si="430"/>
        <v>0</v>
      </c>
      <c r="AF884" s="20">
        <f t="shared" si="430"/>
        <v>0</v>
      </c>
      <c r="AG884" s="20">
        <f t="shared" si="430"/>
        <v>0</v>
      </c>
      <c r="AH884" s="20">
        <f t="shared" si="430"/>
        <v>0</v>
      </c>
      <c r="AI884" s="20">
        <f t="shared" si="430"/>
        <v>4.1666666666666664E-2</v>
      </c>
      <c r="AJ884" s="20">
        <f t="shared" si="430"/>
        <v>1.3888888888888888E-2</v>
      </c>
      <c r="AK884" s="20">
        <f t="shared" si="430"/>
        <v>4.1666666666666664E-2</v>
      </c>
      <c r="AL884" s="20">
        <f t="shared" si="430"/>
        <v>4.1666666666666664E-2</v>
      </c>
      <c r="AM884" s="20">
        <f t="shared" si="430"/>
        <v>5.5555555555555552E-2</v>
      </c>
      <c r="AN884" s="20">
        <f t="shared" si="430"/>
        <v>5.5555555555555552E-2</v>
      </c>
      <c r="AO884" s="20">
        <f t="shared" si="430"/>
        <v>6.9444444444444448E-2</v>
      </c>
      <c r="AP884" s="20">
        <f t="shared" si="430"/>
        <v>4.1666666666666664E-2</v>
      </c>
      <c r="AQ884" s="20">
        <f t="shared" si="430"/>
        <v>4.1666666666666664E-2</v>
      </c>
      <c r="AR884" s="20">
        <f t="shared" si="430"/>
        <v>5.5555555555555552E-2</v>
      </c>
      <c r="AS884" s="20">
        <f t="shared" si="430"/>
        <v>4.1666666666666664E-2</v>
      </c>
      <c r="AT884" s="20">
        <f t="shared" si="430"/>
        <v>5.5555555555555552E-2</v>
      </c>
      <c r="AU884" s="20">
        <f t="shared" si="430"/>
        <v>4.1666666666666664E-2</v>
      </c>
      <c r="AV884" s="20">
        <f t="shared" si="430"/>
        <v>6.9444444444444448E-2</v>
      </c>
      <c r="AW884" s="20">
        <f t="shared" si="430"/>
        <v>8.3333333333333343E-2</v>
      </c>
      <c r="AX884" s="20">
        <f t="shared" si="430"/>
        <v>8.3333333333333343E-2</v>
      </c>
      <c r="AY884" s="20">
        <f t="shared" si="430"/>
        <v>0.12500000000000003</v>
      </c>
      <c r="AZ884" s="20">
        <f t="shared" si="430"/>
        <v>0.11111111111111113</v>
      </c>
      <c r="BA884" s="20">
        <f t="shared" si="430"/>
        <v>4.1666666666666664E-2</v>
      </c>
      <c r="BB884" s="20">
        <f t="shared" si="430"/>
        <v>4.1666666666666664E-2</v>
      </c>
      <c r="BC884" s="20">
        <f t="shared" si="430"/>
        <v>0</v>
      </c>
      <c r="BD884" s="20">
        <f t="shared" si="430"/>
        <v>1.3888888888888888E-2</v>
      </c>
      <c r="BE884" s="20">
        <f t="shared" si="430"/>
        <v>9.7222222222222238E-2</v>
      </c>
      <c r="BF884" s="20">
        <f t="shared" si="430"/>
        <v>0.15277777777777782</v>
      </c>
      <c r="BG884" s="20">
        <f t="shared" si="430"/>
        <v>0.15277777777777782</v>
      </c>
      <c r="BH884" s="20">
        <f t="shared" si="430"/>
        <v>0.15277777777777782</v>
      </c>
      <c r="BI884" s="20">
        <f t="shared" si="430"/>
        <v>0.13888888888888892</v>
      </c>
      <c r="BJ884" s="20">
        <f t="shared" si="430"/>
        <v>0.11111111111111113</v>
      </c>
      <c r="BK884" s="20">
        <f t="shared" si="430"/>
        <v>0.12500000000000003</v>
      </c>
      <c r="BL884" s="20">
        <f t="shared" si="430"/>
        <v>9.7222222222222238E-2</v>
      </c>
      <c r="BM884" s="20">
        <f t="shared" si="430"/>
        <v>2.7777777777777776E-2</v>
      </c>
      <c r="BN884" s="20">
        <f t="shared" ref="BN884:BU884" si="431">SUM(IF(BN742="X",TIME(0,20,0),0),IF(BN747="X",TIME(0,20,0),0),IF(BN752="X",TIME(0,20,0),0),IF(BN757="X",TIME(0,20,0),0),IF(BN762="X",TIME(0,20,0),0),IF(BN767="X",TIME(0,20,0),0),IF(BN772="X",TIME(0,20,0),0),IF(BN777="X",TIME(0,20,0),0),IF(BN782="X",TIME(0,20,0),0),IF(BN787="X",TIME(0,20,0),0),IF(BN792="X",TIME(0,20,0),0),IF(BN797="X",TIME(0,20,0),0),IF(BN802="X",TIME(0,20,0),0),IF(BN807="X",TIME(0,20,0),0),IF(BN812="X",TIME(0,20,0),0),IF(BN817="X",TIME(0,20,0),0),IF(BN822="X",TIME(0,20,0),0),IF(BN827="X",TIME(0,20,0),0),IF(BN832="X",TIME(0,20,0),0),IF(BN837="X",TIME(0,20,0),0),IF(BN842="X",TIME(0,20,0),0),IF(BN847="X",TIME(0,20,0),0),IF(BN852="X",TIME(0,20,0),0),IF(BN857="X",TIME(0,20,0),0),IF(BN862="X",TIME(0,20,0),0),IF(BN867="X",TIME(0,20,0),0),IF(BN872="X",TIME(0,20,0),0),IF(BN877="X",TIME(0,20,0),0),0)</f>
        <v>1.3888888888888888E-2</v>
      </c>
      <c r="BO884" s="20">
        <f t="shared" si="431"/>
        <v>4.1666666666666664E-2</v>
      </c>
      <c r="BP884" s="20">
        <f t="shared" si="431"/>
        <v>2.7777777777777776E-2</v>
      </c>
      <c r="BQ884" s="20">
        <f t="shared" si="431"/>
        <v>2.7777777777777776E-2</v>
      </c>
      <c r="BR884" s="20">
        <f t="shared" si="431"/>
        <v>0</v>
      </c>
      <c r="BS884" s="20">
        <f t="shared" si="431"/>
        <v>0</v>
      </c>
      <c r="BT884" s="20">
        <f t="shared" si="431"/>
        <v>0</v>
      </c>
      <c r="BU884" s="20">
        <f t="shared" si="431"/>
        <v>0</v>
      </c>
      <c r="BW884" s="20">
        <f t="shared" si="356"/>
        <v>0</v>
      </c>
      <c r="BX884" s="20">
        <f t="shared" si="357"/>
        <v>0</v>
      </c>
      <c r="BY884" s="20">
        <f t="shared" si="358"/>
        <v>0</v>
      </c>
      <c r="BZ884" s="20">
        <f t="shared" si="359"/>
        <v>0</v>
      </c>
      <c r="CA884" s="20">
        <f t="shared" si="360"/>
        <v>0</v>
      </c>
      <c r="CB884" s="20">
        <f t="shared" si="361"/>
        <v>0</v>
      </c>
      <c r="CC884" s="20">
        <f t="shared" si="362"/>
        <v>0</v>
      </c>
      <c r="CD884" s="20">
        <f t="shared" si="363"/>
        <v>0</v>
      </c>
      <c r="CE884" s="20">
        <f t="shared" si="364"/>
        <v>0</v>
      </c>
      <c r="CF884" s="20">
        <f t="shared" si="365"/>
        <v>0</v>
      </c>
      <c r="CG884" s="20">
        <f t="shared" si="366"/>
        <v>0</v>
      </c>
      <c r="CH884" s="20">
        <f t="shared" si="367"/>
        <v>0</v>
      </c>
      <c r="CI884" s="20">
        <f t="shared" si="368"/>
        <v>0</v>
      </c>
      <c r="CJ884" s="20">
        <f t="shared" si="369"/>
        <v>0</v>
      </c>
      <c r="CK884" s="20">
        <f t="shared" si="370"/>
        <v>0</v>
      </c>
      <c r="CL884" s="20">
        <f t="shared" si="371"/>
        <v>0</v>
      </c>
      <c r="CM884" s="20">
        <f t="shared" si="372"/>
        <v>0</v>
      </c>
      <c r="CN884" s="20">
        <f t="shared" si="373"/>
        <v>0</v>
      </c>
      <c r="CO884" s="20">
        <f t="shared" si="374"/>
        <v>0</v>
      </c>
      <c r="CP884" s="20">
        <f t="shared" si="375"/>
        <v>1.3888888888888888E-2</v>
      </c>
      <c r="CQ884" s="20">
        <f t="shared" si="376"/>
        <v>1.3888888888888888E-2</v>
      </c>
      <c r="CR884" s="20">
        <f t="shared" si="377"/>
        <v>1.3888888888888888E-2</v>
      </c>
      <c r="CS884" s="20">
        <f t="shared" si="378"/>
        <v>0</v>
      </c>
      <c r="CT884" s="20">
        <f t="shared" si="379"/>
        <v>0</v>
      </c>
      <c r="CU884" s="20">
        <f t="shared" si="380"/>
        <v>0</v>
      </c>
      <c r="CV884" s="20">
        <f t="shared" si="381"/>
        <v>0</v>
      </c>
      <c r="CW884" s="20">
        <f t="shared" si="382"/>
        <v>0</v>
      </c>
      <c r="CX884" s="20">
        <f t="shared" si="383"/>
        <v>0</v>
      </c>
      <c r="CY884" s="20">
        <f t="shared" si="384"/>
        <v>0</v>
      </c>
      <c r="CZ884" s="20">
        <f t="shared" si="385"/>
        <v>0</v>
      </c>
      <c r="DA884" s="20">
        <f t="shared" si="429"/>
        <v>0</v>
      </c>
      <c r="DB884" s="20">
        <f t="shared" si="386"/>
        <v>0</v>
      </c>
      <c r="DC884" s="20">
        <f t="shared" si="387"/>
        <v>0</v>
      </c>
      <c r="DD884" s="20">
        <f t="shared" si="388"/>
        <v>4.1666666666666664E-2</v>
      </c>
      <c r="DE884" s="20">
        <f t="shared" si="389"/>
        <v>1.3888888888888888E-2</v>
      </c>
      <c r="DF884" s="20">
        <f t="shared" si="390"/>
        <v>4.1666666666666664E-2</v>
      </c>
      <c r="DG884" s="20">
        <f t="shared" si="391"/>
        <v>4.1666666666666664E-2</v>
      </c>
      <c r="DH884" s="20">
        <f t="shared" si="392"/>
        <v>5.5555555555555552E-2</v>
      </c>
      <c r="DI884" s="20">
        <f t="shared" si="393"/>
        <v>5.5555555555555552E-2</v>
      </c>
      <c r="DJ884" s="20">
        <f t="shared" si="394"/>
        <v>6.9444444444444448E-2</v>
      </c>
      <c r="DK884" s="20">
        <f t="shared" si="395"/>
        <v>4.1666666666666664E-2</v>
      </c>
      <c r="DL884" s="20">
        <f t="shared" si="396"/>
        <v>4.1666666666666664E-2</v>
      </c>
      <c r="DM884" s="20">
        <f t="shared" si="397"/>
        <v>5.5555555555555552E-2</v>
      </c>
      <c r="DN884" s="20">
        <f t="shared" si="398"/>
        <v>4.1666666666666664E-2</v>
      </c>
      <c r="DO884" s="20">
        <f t="shared" si="399"/>
        <v>5.5555555555555552E-2</v>
      </c>
      <c r="DP884" s="20">
        <f t="shared" si="400"/>
        <v>4.1666666666666664E-2</v>
      </c>
      <c r="DQ884" s="20">
        <f t="shared" si="401"/>
        <v>6.9444444444444448E-2</v>
      </c>
      <c r="DR884" s="20">
        <f t="shared" si="402"/>
        <v>8.3333333333333343E-2</v>
      </c>
      <c r="DS884" s="20">
        <f t="shared" si="403"/>
        <v>8.3333333333333343E-2</v>
      </c>
      <c r="DT884" s="20">
        <f t="shared" si="404"/>
        <v>0.12500000000000003</v>
      </c>
      <c r="DU884" s="20">
        <f t="shared" si="405"/>
        <v>0.11111111111111113</v>
      </c>
      <c r="DV884" s="20">
        <f t="shared" si="406"/>
        <v>4.1666666666666664E-2</v>
      </c>
      <c r="DW884" s="20">
        <f t="shared" si="407"/>
        <v>4.1666666666666664E-2</v>
      </c>
      <c r="DX884" s="20">
        <f t="shared" si="408"/>
        <v>0</v>
      </c>
      <c r="DY884" s="20">
        <f t="shared" si="409"/>
        <v>1.3888888888888888E-2</v>
      </c>
      <c r="DZ884" s="20">
        <f t="shared" si="410"/>
        <v>9.7222222222222238E-2</v>
      </c>
      <c r="EA884" s="20">
        <f t="shared" si="411"/>
        <v>0.15277777777777782</v>
      </c>
      <c r="EB884" s="20">
        <f t="shared" si="412"/>
        <v>0.15277777777777782</v>
      </c>
      <c r="EC884" s="20">
        <f t="shared" si="413"/>
        <v>0.15277777777777782</v>
      </c>
      <c r="ED884" s="20">
        <f t="shared" si="414"/>
        <v>0.13888888888888892</v>
      </c>
      <c r="EE884" s="20">
        <f t="shared" si="415"/>
        <v>0.11111111111111113</v>
      </c>
      <c r="EF884" s="20">
        <f t="shared" si="416"/>
        <v>0.12500000000000003</v>
      </c>
      <c r="EG884" s="20">
        <f t="shared" si="417"/>
        <v>9.7222222222222238E-2</v>
      </c>
      <c r="EH884" s="20">
        <f t="shared" si="418"/>
        <v>2.7777777777777776E-2</v>
      </c>
      <c r="EI884" s="20">
        <f t="shared" si="419"/>
        <v>1.3888888888888888E-2</v>
      </c>
      <c r="EJ884" s="20">
        <f t="shared" si="420"/>
        <v>4.1666666666666664E-2</v>
      </c>
      <c r="EK884" s="20">
        <f t="shared" si="421"/>
        <v>2.7777777777777776E-2</v>
      </c>
      <c r="EL884" s="20">
        <f t="shared" si="422"/>
        <v>2.7777777777777776E-2</v>
      </c>
      <c r="EM884" s="20">
        <f t="shared" si="423"/>
        <v>0</v>
      </c>
      <c r="EN884" s="20">
        <f t="shared" si="424"/>
        <v>0</v>
      </c>
      <c r="EO884" s="20">
        <f t="shared" si="425"/>
        <v>0</v>
      </c>
      <c r="EP884" s="20">
        <f t="shared" si="426"/>
        <v>0</v>
      </c>
    </row>
    <row r="885" spans="1:146" x14ac:dyDescent="0.25">
      <c r="A885" s="1"/>
      <c r="B885" s="20">
        <f t="shared" ref="B885:BM885" si="432">SUM(IF(B743="X",TIME(0,20,0),0),IF(B748="X",TIME(0,20,0),0),IF(B753="X",TIME(0,20,0),0),IF(B758="X",TIME(0,20,0),0),IF(B763="X",TIME(0,20,0),0),IF(B768="X",TIME(0,20,0),0),IF(B773="X",TIME(0,20,0),0),IF(B778="X",TIME(0,20,0),0),IF(B783="X",TIME(0,20,0),0),IF(B788="X",TIME(0,20,0),0),IF(B793="X",TIME(0,20,0),0),IF(B798="X",TIME(0,20,0),0),IF(B803="X",TIME(0,20,0),0),IF(B808="X",TIME(0,20,0),0),IF(B813="X",TIME(0,20,0),0),IF(B818="X",TIME(0,20,0),0),IF(B823="X",TIME(0,20,0),0),IF(B828="X",TIME(0,20,0),0),IF(B833="X",TIME(0,20,0),0),IF(B838="X",TIME(0,20,0),0),IF(B843="X",TIME(0,20,0),0),IF(B848="X",TIME(0,20,0),0),IF(B853="X",TIME(0,20,0),0),IF(B858="X",TIME(0,20,0),0),IF(B863="X",TIME(0,20,0),0),IF(B868="X",TIME(0,20,0),0),IF(B873="X",TIME(0,20,0),0),IF(B878="X",TIME(0,20,0),0),0)</f>
        <v>0</v>
      </c>
      <c r="C885" s="20">
        <f t="shared" si="432"/>
        <v>0</v>
      </c>
      <c r="D885" s="20">
        <f t="shared" si="432"/>
        <v>0</v>
      </c>
      <c r="E885" s="20">
        <f t="shared" si="432"/>
        <v>0</v>
      </c>
      <c r="F885" s="20">
        <f t="shared" si="432"/>
        <v>0</v>
      </c>
      <c r="G885" s="20">
        <f t="shared" si="432"/>
        <v>0</v>
      </c>
      <c r="H885" s="20">
        <f t="shared" si="432"/>
        <v>0</v>
      </c>
      <c r="I885" s="20">
        <f t="shared" si="432"/>
        <v>0</v>
      </c>
      <c r="J885" s="20">
        <f t="shared" si="432"/>
        <v>0</v>
      </c>
      <c r="K885" s="20">
        <f t="shared" si="432"/>
        <v>0</v>
      </c>
      <c r="L885" s="20">
        <f t="shared" si="432"/>
        <v>0</v>
      </c>
      <c r="M885" s="20">
        <f t="shared" si="432"/>
        <v>0</v>
      </c>
      <c r="N885" s="20">
        <f t="shared" si="432"/>
        <v>0</v>
      </c>
      <c r="O885" s="20">
        <f t="shared" si="432"/>
        <v>0</v>
      </c>
      <c r="P885" s="20">
        <f t="shared" si="432"/>
        <v>0</v>
      </c>
      <c r="Q885" s="20">
        <f t="shared" si="432"/>
        <v>0</v>
      </c>
      <c r="R885" s="20">
        <f t="shared" si="432"/>
        <v>0</v>
      </c>
      <c r="S885" s="20">
        <f t="shared" si="432"/>
        <v>0</v>
      </c>
      <c r="T885" s="20">
        <f t="shared" si="432"/>
        <v>0</v>
      </c>
      <c r="U885" s="20">
        <f t="shared" si="432"/>
        <v>0</v>
      </c>
      <c r="V885" s="20">
        <f t="shared" si="432"/>
        <v>0</v>
      </c>
      <c r="W885" s="20">
        <f t="shared" si="432"/>
        <v>0</v>
      </c>
      <c r="X885" s="20">
        <f t="shared" si="432"/>
        <v>0</v>
      </c>
      <c r="Y885" s="20">
        <f t="shared" si="432"/>
        <v>0</v>
      </c>
      <c r="Z885" s="20">
        <f t="shared" si="432"/>
        <v>0</v>
      </c>
      <c r="AA885" s="20">
        <f t="shared" si="432"/>
        <v>0</v>
      </c>
      <c r="AB885" s="20">
        <f t="shared" si="432"/>
        <v>0</v>
      </c>
      <c r="AC885" s="20">
        <f t="shared" si="432"/>
        <v>0</v>
      </c>
      <c r="AD885" s="20">
        <f t="shared" si="432"/>
        <v>0</v>
      </c>
      <c r="AE885" s="20">
        <f t="shared" si="432"/>
        <v>0</v>
      </c>
      <c r="AF885" s="20">
        <f t="shared" si="432"/>
        <v>0</v>
      </c>
      <c r="AG885" s="20">
        <f t="shared" si="432"/>
        <v>0</v>
      </c>
      <c r="AH885" s="20">
        <f t="shared" si="432"/>
        <v>0</v>
      </c>
      <c r="AI885" s="20">
        <f t="shared" si="432"/>
        <v>0</v>
      </c>
      <c r="AJ885" s="20">
        <f t="shared" si="432"/>
        <v>0</v>
      </c>
      <c r="AK885" s="20">
        <f t="shared" si="432"/>
        <v>1.3888888888888888E-2</v>
      </c>
      <c r="AL885" s="20">
        <f t="shared" si="432"/>
        <v>0</v>
      </c>
      <c r="AM885" s="20">
        <f t="shared" si="432"/>
        <v>1.3888888888888888E-2</v>
      </c>
      <c r="AN885" s="20">
        <f t="shared" si="432"/>
        <v>1.3888888888888888E-2</v>
      </c>
      <c r="AO885" s="20">
        <f t="shared" si="432"/>
        <v>1.3888888888888888E-2</v>
      </c>
      <c r="AP885" s="20">
        <f t="shared" si="432"/>
        <v>4.1666666666666664E-2</v>
      </c>
      <c r="AQ885" s="20">
        <f t="shared" si="432"/>
        <v>5.5555555555555552E-2</v>
      </c>
      <c r="AR885" s="20">
        <f t="shared" si="432"/>
        <v>4.1666666666666664E-2</v>
      </c>
      <c r="AS885" s="20">
        <f t="shared" si="432"/>
        <v>1.3888888888888888E-2</v>
      </c>
      <c r="AT885" s="20">
        <f t="shared" si="432"/>
        <v>1.3888888888888888E-2</v>
      </c>
      <c r="AU885" s="20">
        <f t="shared" si="432"/>
        <v>1.3888888888888888E-2</v>
      </c>
      <c r="AV885" s="20">
        <f t="shared" si="432"/>
        <v>5.5555555555555552E-2</v>
      </c>
      <c r="AW885" s="20">
        <f t="shared" si="432"/>
        <v>5.5555555555555552E-2</v>
      </c>
      <c r="AX885" s="20">
        <f t="shared" si="432"/>
        <v>4.1666666666666664E-2</v>
      </c>
      <c r="AY885" s="20">
        <f t="shared" si="432"/>
        <v>5.5555555555555552E-2</v>
      </c>
      <c r="AZ885" s="20">
        <f t="shared" si="432"/>
        <v>4.1666666666666664E-2</v>
      </c>
      <c r="BA885" s="20">
        <f t="shared" si="432"/>
        <v>8.3333333333333343E-2</v>
      </c>
      <c r="BB885" s="20">
        <f t="shared" si="432"/>
        <v>9.7222222222222238E-2</v>
      </c>
      <c r="BC885" s="20">
        <f t="shared" si="432"/>
        <v>9.7222222222222238E-2</v>
      </c>
      <c r="BD885" s="20">
        <f t="shared" si="432"/>
        <v>0.11111111111111113</v>
      </c>
      <c r="BE885" s="20">
        <f t="shared" si="432"/>
        <v>8.3333333333333343E-2</v>
      </c>
      <c r="BF885" s="20">
        <f t="shared" si="432"/>
        <v>8.3333333333333343E-2</v>
      </c>
      <c r="BG885" s="20">
        <f t="shared" si="432"/>
        <v>9.7222222222222238E-2</v>
      </c>
      <c r="BH885" s="20">
        <f t="shared" si="432"/>
        <v>9.7222222222222238E-2</v>
      </c>
      <c r="BI885" s="20">
        <f t="shared" si="432"/>
        <v>9.7222222222222238E-2</v>
      </c>
      <c r="BJ885" s="20">
        <f t="shared" si="432"/>
        <v>6.9444444444444448E-2</v>
      </c>
      <c r="BK885" s="20">
        <f t="shared" si="432"/>
        <v>4.1666666666666664E-2</v>
      </c>
      <c r="BL885" s="20">
        <f t="shared" si="432"/>
        <v>2.7777777777777776E-2</v>
      </c>
      <c r="BM885" s="20">
        <f t="shared" si="432"/>
        <v>5.5555555555555552E-2</v>
      </c>
      <c r="BN885" s="20">
        <f t="shared" ref="BN885:BU885" si="433">SUM(IF(BN743="X",TIME(0,20,0),0),IF(BN748="X",TIME(0,20,0),0),IF(BN753="X",TIME(0,20,0),0),IF(BN758="X",TIME(0,20,0),0),IF(BN763="X",TIME(0,20,0),0),IF(BN768="X",TIME(0,20,0),0),IF(BN773="X",TIME(0,20,0),0),IF(BN778="X",TIME(0,20,0),0),IF(BN783="X",TIME(0,20,0),0),IF(BN788="X",TIME(0,20,0),0),IF(BN793="X",TIME(0,20,0),0),IF(BN798="X",TIME(0,20,0),0),IF(BN803="X",TIME(0,20,0),0),IF(BN808="X",TIME(0,20,0),0),IF(BN813="X",TIME(0,20,0),0),IF(BN818="X",TIME(0,20,0),0),IF(BN823="X",TIME(0,20,0),0),IF(BN828="X",TIME(0,20,0),0),IF(BN833="X",TIME(0,20,0),0),IF(BN838="X",TIME(0,20,0),0),IF(BN843="X",TIME(0,20,0),0),IF(BN848="X",TIME(0,20,0),0),IF(BN853="X",TIME(0,20,0),0),IF(BN858="X",TIME(0,20,0),0),IF(BN863="X",TIME(0,20,0),0),IF(BN868="X",TIME(0,20,0),0),IF(BN873="X",TIME(0,20,0),0),IF(BN878="X",TIME(0,20,0),0),0)</f>
        <v>4.1666666666666664E-2</v>
      </c>
      <c r="BO885" s="20">
        <f t="shared" si="433"/>
        <v>1.3888888888888888E-2</v>
      </c>
      <c r="BP885" s="20">
        <f t="shared" si="433"/>
        <v>4.1666666666666664E-2</v>
      </c>
      <c r="BQ885" s="20">
        <f t="shared" si="433"/>
        <v>4.1666666666666664E-2</v>
      </c>
      <c r="BR885" s="20">
        <f t="shared" si="433"/>
        <v>4.1666666666666664E-2</v>
      </c>
      <c r="BS885" s="20">
        <f t="shared" si="433"/>
        <v>0</v>
      </c>
      <c r="BT885" s="20">
        <f t="shared" si="433"/>
        <v>0</v>
      </c>
      <c r="BU885" s="20">
        <f t="shared" si="433"/>
        <v>0</v>
      </c>
      <c r="BW885" s="20">
        <f t="shared" si="356"/>
        <v>0</v>
      </c>
      <c r="BX885" s="20">
        <f t="shared" si="357"/>
        <v>0</v>
      </c>
      <c r="BY885" s="20">
        <f t="shared" si="358"/>
        <v>0</v>
      </c>
      <c r="BZ885" s="20">
        <f t="shared" si="359"/>
        <v>0</v>
      </c>
      <c r="CA885" s="20">
        <f t="shared" si="360"/>
        <v>0</v>
      </c>
      <c r="CB885" s="20">
        <f t="shared" si="361"/>
        <v>0</v>
      </c>
      <c r="CC885" s="20">
        <f t="shared" si="362"/>
        <v>0</v>
      </c>
      <c r="CD885" s="20">
        <f t="shared" si="363"/>
        <v>0</v>
      </c>
      <c r="CE885" s="20">
        <f t="shared" si="364"/>
        <v>0</v>
      </c>
      <c r="CF885" s="20">
        <f t="shared" si="365"/>
        <v>0</v>
      </c>
      <c r="CG885" s="20">
        <f t="shared" si="366"/>
        <v>0</v>
      </c>
      <c r="CH885" s="20">
        <f t="shared" si="367"/>
        <v>0</v>
      </c>
      <c r="CI885" s="20">
        <f t="shared" si="368"/>
        <v>0</v>
      </c>
      <c r="CJ885" s="20">
        <f t="shared" si="369"/>
        <v>0</v>
      </c>
      <c r="CK885" s="20">
        <f t="shared" si="370"/>
        <v>0</v>
      </c>
      <c r="CL885" s="20">
        <f t="shared" si="371"/>
        <v>0</v>
      </c>
      <c r="CM885" s="20">
        <f t="shared" si="372"/>
        <v>0</v>
      </c>
      <c r="CN885" s="20">
        <f t="shared" si="373"/>
        <v>0</v>
      </c>
      <c r="CO885" s="20">
        <f t="shared" si="374"/>
        <v>0</v>
      </c>
      <c r="CP885" s="20">
        <f t="shared" si="375"/>
        <v>0</v>
      </c>
      <c r="CQ885" s="20">
        <f t="shared" si="376"/>
        <v>0</v>
      </c>
      <c r="CR885" s="20">
        <f t="shared" si="377"/>
        <v>0</v>
      </c>
      <c r="CS885" s="20">
        <f t="shared" si="378"/>
        <v>0</v>
      </c>
      <c r="CT885" s="20">
        <f t="shared" si="379"/>
        <v>0</v>
      </c>
      <c r="CU885" s="20">
        <f t="shared" si="380"/>
        <v>0</v>
      </c>
      <c r="CV885" s="20">
        <f t="shared" si="381"/>
        <v>0</v>
      </c>
      <c r="CW885" s="20">
        <f t="shared" si="382"/>
        <v>0</v>
      </c>
      <c r="CX885" s="20">
        <f t="shared" si="383"/>
        <v>0</v>
      </c>
      <c r="CY885" s="20">
        <f t="shared" si="384"/>
        <v>0</v>
      </c>
      <c r="CZ885" s="20">
        <f t="shared" si="385"/>
        <v>0</v>
      </c>
      <c r="DA885" s="20">
        <f t="shared" si="429"/>
        <v>0</v>
      </c>
      <c r="DB885" s="20">
        <f t="shared" si="386"/>
        <v>0</v>
      </c>
      <c r="DC885" s="20">
        <f t="shared" si="387"/>
        <v>0</v>
      </c>
      <c r="DD885" s="20">
        <f t="shared" si="388"/>
        <v>0</v>
      </c>
      <c r="DE885" s="20">
        <f t="shared" si="389"/>
        <v>0</v>
      </c>
      <c r="DF885" s="20">
        <f t="shared" si="390"/>
        <v>1.3888888888888888E-2</v>
      </c>
      <c r="DG885" s="20">
        <f t="shared" si="391"/>
        <v>0</v>
      </c>
      <c r="DH885" s="20">
        <f t="shared" si="392"/>
        <v>1.3888888888888888E-2</v>
      </c>
      <c r="DI885" s="20">
        <f t="shared" si="393"/>
        <v>1.3888888888888888E-2</v>
      </c>
      <c r="DJ885" s="20">
        <f t="shared" si="394"/>
        <v>1.3888888888888888E-2</v>
      </c>
      <c r="DK885" s="20">
        <f t="shared" si="395"/>
        <v>4.1666666666666664E-2</v>
      </c>
      <c r="DL885" s="20">
        <f t="shared" si="396"/>
        <v>5.5555555555555552E-2</v>
      </c>
      <c r="DM885" s="20">
        <f t="shared" si="397"/>
        <v>4.1666666666666664E-2</v>
      </c>
      <c r="DN885" s="20">
        <f t="shared" si="398"/>
        <v>1.3888888888888888E-2</v>
      </c>
      <c r="DO885" s="20">
        <f t="shared" si="399"/>
        <v>1.3888888888888888E-2</v>
      </c>
      <c r="DP885" s="20">
        <f t="shared" si="400"/>
        <v>1.3888888888888888E-2</v>
      </c>
      <c r="DQ885" s="20">
        <f t="shared" si="401"/>
        <v>5.5555555555555552E-2</v>
      </c>
      <c r="DR885" s="20">
        <f t="shared" si="402"/>
        <v>5.5555555555555552E-2</v>
      </c>
      <c r="DS885" s="20">
        <f t="shared" si="403"/>
        <v>4.1666666666666664E-2</v>
      </c>
      <c r="DT885" s="20">
        <f t="shared" si="404"/>
        <v>5.5555555555555552E-2</v>
      </c>
      <c r="DU885" s="20">
        <f t="shared" si="405"/>
        <v>4.1666666666666664E-2</v>
      </c>
      <c r="DV885" s="20">
        <f t="shared" si="406"/>
        <v>8.3333333333333343E-2</v>
      </c>
      <c r="DW885" s="20">
        <f t="shared" si="407"/>
        <v>9.7222222222222238E-2</v>
      </c>
      <c r="DX885" s="20">
        <f t="shared" si="408"/>
        <v>9.7222222222222238E-2</v>
      </c>
      <c r="DY885" s="20">
        <f t="shared" si="409"/>
        <v>0.11111111111111113</v>
      </c>
      <c r="DZ885" s="20">
        <f t="shared" si="410"/>
        <v>8.3333333333333343E-2</v>
      </c>
      <c r="EA885" s="20">
        <f t="shared" si="411"/>
        <v>8.3333333333333343E-2</v>
      </c>
      <c r="EB885" s="20">
        <f t="shared" si="412"/>
        <v>9.7222222222222238E-2</v>
      </c>
      <c r="EC885" s="20">
        <f t="shared" si="413"/>
        <v>9.7222222222222238E-2</v>
      </c>
      <c r="ED885" s="20">
        <f t="shared" si="414"/>
        <v>9.7222222222222238E-2</v>
      </c>
      <c r="EE885" s="20">
        <f t="shared" si="415"/>
        <v>6.9444444444444448E-2</v>
      </c>
      <c r="EF885" s="20">
        <f t="shared" si="416"/>
        <v>4.1666666666666664E-2</v>
      </c>
      <c r="EG885" s="20">
        <f t="shared" si="417"/>
        <v>2.7777777777777776E-2</v>
      </c>
      <c r="EH885" s="20">
        <f t="shared" si="418"/>
        <v>5.5555555555555552E-2</v>
      </c>
      <c r="EI885" s="20">
        <f t="shared" si="419"/>
        <v>4.1666666666666664E-2</v>
      </c>
      <c r="EJ885" s="20">
        <f t="shared" si="420"/>
        <v>1.3888888888888888E-2</v>
      </c>
      <c r="EK885" s="20">
        <f t="shared" si="421"/>
        <v>4.1666666666666664E-2</v>
      </c>
      <c r="EL885" s="20">
        <f t="shared" si="422"/>
        <v>4.1666666666666664E-2</v>
      </c>
      <c r="EM885" s="20">
        <f t="shared" si="423"/>
        <v>4.1666666666666664E-2</v>
      </c>
      <c r="EN885" s="20">
        <f t="shared" si="424"/>
        <v>0</v>
      </c>
      <c r="EO885" s="20">
        <f t="shared" si="425"/>
        <v>0</v>
      </c>
      <c r="EP885" s="20">
        <f t="shared" si="426"/>
        <v>0</v>
      </c>
    </row>
    <row r="886" spans="1:146" x14ac:dyDescent="0.25">
      <c r="A886" s="1"/>
      <c r="D886" s="1"/>
      <c r="G886" s="1"/>
      <c r="J886" s="1"/>
      <c r="M886" s="1"/>
      <c r="P886" s="1"/>
      <c r="S886" s="1"/>
      <c r="V886" s="1"/>
      <c r="Y886" s="1"/>
      <c r="AB886" s="1"/>
      <c r="AE886" s="1"/>
      <c r="AH886" s="1"/>
      <c r="AK886" s="1"/>
      <c r="AN886" s="1"/>
      <c r="AQ886" s="1"/>
      <c r="AT886" s="1"/>
      <c r="AW886" s="1"/>
      <c r="AZ886" s="1"/>
      <c r="BC886" s="1"/>
      <c r="BF886" s="1"/>
      <c r="BI886" s="1"/>
      <c r="BL886" s="1"/>
      <c r="BO886" s="1"/>
      <c r="BR886" s="1"/>
      <c r="BU886" s="1"/>
    </row>
    <row r="887" spans="1:146" x14ac:dyDescent="0.25">
      <c r="A887" s="1"/>
      <c r="B887" s="21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  <c r="EC887" s="22"/>
      <c r="ED887" s="22"/>
      <c r="EE887" s="22"/>
      <c r="EF887" s="22"/>
      <c r="EG887" s="22"/>
      <c r="EH887" s="22"/>
      <c r="EI887" s="22"/>
      <c r="EJ887" s="22"/>
      <c r="EK887" s="22"/>
      <c r="EL887" s="22"/>
      <c r="EM887" s="22"/>
      <c r="EN887" s="22"/>
      <c r="EO887" s="22"/>
      <c r="EP887" s="22"/>
    </row>
    <row r="888" spans="1:146" x14ac:dyDescent="0.25">
      <c r="A888" s="1"/>
      <c r="B888" s="21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X888" s="24">
        <v>0.29166666666666669</v>
      </c>
      <c r="BY888" s="24">
        <v>0.33333333333333298</v>
      </c>
      <c r="BZ888" s="24">
        <v>0.375</v>
      </c>
      <c r="CA888" s="24">
        <v>0.41666666666666702</v>
      </c>
      <c r="CB888" s="24">
        <v>0.45833333333333298</v>
      </c>
      <c r="CC888" s="24">
        <v>0.5</v>
      </c>
      <c r="CD888" s="24">
        <v>0.54166666666666696</v>
      </c>
      <c r="CE888" s="24">
        <v>0.58333333333333304</v>
      </c>
      <c r="CF888" s="24">
        <v>0.625</v>
      </c>
      <c r="CG888" s="24">
        <v>0.66666666666666696</v>
      </c>
      <c r="CH888" s="24">
        <v>0.70833333333333304</v>
      </c>
      <c r="CI888" s="24">
        <v>0.75</v>
      </c>
      <c r="CJ888" s="24">
        <v>0.79166666666666297</v>
      </c>
      <c r="CK888" s="24">
        <v>0.83333333333332904</v>
      </c>
      <c r="CL888" s="24">
        <v>0.874999999999995</v>
      </c>
      <c r="CM888" s="24">
        <v>0.91666666666666097</v>
      </c>
      <c r="CN888" s="24">
        <v>0.95833333333332804</v>
      </c>
      <c r="CO888" s="24">
        <v>0.999999999999994</v>
      </c>
      <c r="CP888" s="24">
        <v>1.0416666666666601</v>
      </c>
      <c r="CQ888" s="24">
        <v>1.0833333333333299</v>
      </c>
      <c r="CR888" s="24">
        <v>1.12499999999999</v>
      </c>
      <c r="CS888" s="24">
        <v>1.1666666666666601</v>
      </c>
      <c r="CT888" s="24">
        <v>1.2083333333333299</v>
      </c>
      <c r="CU888" s="24">
        <v>1.24999999999999</v>
      </c>
    </row>
    <row r="889" spans="1:146" x14ac:dyDescent="0.25">
      <c r="A889" s="2"/>
      <c r="B889" s="21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W889" s="23"/>
      <c r="BX889" s="20">
        <f>SUM(BW882:BY882)</f>
        <v>4.1666666666666664E-2</v>
      </c>
      <c r="BY889" s="20">
        <f>SUM(BZ882:CB882)</f>
        <v>2.7777777777777776E-2</v>
      </c>
      <c r="BZ889" s="20">
        <f>SUM(CC882:CE882)</f>
        <v>1.3888888888888888E-2</v>
      </c>
      <c r="CA889" s="20">
        <f>SUM(CF882:CH882)</f>
        <v>4.1666666666666664E-2</v>
      </c>
      <c r="CB889" s="20">
        <f>SUM(CI882:CK882)</f>
        <v>0</v>
      </c>
      <c r="CC889" s="20">
        <f>SUM(CL882:CN882)</f>
        <v>0</v>
      </c>
      <c r="CD889" s="20">
        <f>SUM(CO882:CQ882)</f>
        <v>0</v>
      </c>
      <c r="CE889" s="20">
        <f>SUM(CR882:CT882)</f>
        <v>0</v>
      </c>
      <c r="CF889" s="20">
        <f>SUM(CU882:CW882)</f>
        <v>2.7777777777777776E-2</v>
      </c>
      <c r="CG889" s="20">
        <f>SUM(CX882:CZ882)</f>
        <v>0.125</v>
      </c>
      <c r="CH889" s="20">
        <f>SUM(DA882:DC882)</f>
        <v>0</v>
      </c>
      <c r="CI889" s="20">
        <f>SUM(DD882:DF882)</f>
        <v>0</v>
      </c>
      <c r="CJ889" s="20">
        <f>SUM(DG882:DI882)</f>
        <v>0.30555555555555558</v>
      </c>
      <c r="CK889" s="20">
        <f>SUM(DJ882:DL882)</f>
        <v>0.4027777777777779</v>
      </c>
      <c r="CL889" s="20">
        <f>SUM(DM882:DO882)</f>
        <v>0.31944444444444453</v>
      </c>
      <c r="CM889" s="20">
        <f>SUM(DP882:DR882)</f>
        <v>0.4027777777777779</v>
      </c>
      <c r="CN889" s="20">
        <f>SUM(DS882:DU882)</f>
        <v>0.31944444444444453</v>
      </c>
      <c r="CO889" s="20">
        <f>SUM(DV882:DX882)</f>
        <v>0.44444444444444453</v>
      </c>
      <c r="CP889" s="20">
        <f>SUM(DY882:EA882)</f>
        <v>0.25</v>
      </c>
      <c r="CQ889" s="20">
        <f>SUM(EB882:ED882)</f>
        <v>0.15277777777777776</v>
      </c>
      <c r="CR889" s="20">
        <f>SUM(EE882:EG882)</f>
        <v>0.33333333333333337</v>
      </c>
      <c r="CS889" s="20">
        <f>SUM(EH882:EJ882)</f>
        <v>0.45833333333333348</v>
      </c>
      <c r="CT889" s="20">
        <f>SUM(EK882:EM882)</f>
        <v>4.1666666666666664E-2</v>
      </c>
      <c r="CU889" s="20">
        <f>SUM(EN882:EP882)</f>
        <v>0</v>
      </c>
    </row>
    <row r="890" spans="1:146" x14ac:dyDescent="0.25">
      <c r="A890" s="1"/>
      <c r="B890" s="21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W890" s="23"/>
      <c r="BX890" s="20">
        <f>SUM(BW883:BY883)</f>
        <v>0</v>
      </c>
      <c r="BY890" s="20">
        <f t="shared" ref="BY890" si="434">SUM(BZ883:CB883)</f>
        <v>0</v>
      </c>
      <c r="BZ890" s="20">
        <f t="shared" ref="BZ890:BZ892" si="435">SUM(CC883:CE883)</f>
        <v>0</v>
      </c>
      <c r="CA890" s="20">
        <f t="shared" ref="CA890:CA892" si="436">SUM(CF883:CH883)</f>
        <v>0</v>
      </c>
      <c r="CB890" s="20">
        <f t="shared" ref="CB890:CB892" si="437">SUM(CI883:CK883)</f>
        <v>0</v>
      </c>
      <c r="CC890" s="20">
        <f t="shared" ref="CC890:CC892" si="438">SUM(CL883:CN883)</f>
        <v>0</v>
      </c>
      <c r="CD890" s="20">
        <f t="shared" ref="CD890:CD892" si="439">SUM(CO883:CQ883)</f>
        <v>0</v>
      </c>
      <c r="CE890" s="20">
        <f t="shared" ref="CE890:CE892" si="440">SUM(CR883:CT883)</f>
        <v>0</v>
      </c>
      <c r="CF890" s="20">
        <f t="shared" ref="CF890:CF892" si="441">SUM(CU883:CW883)</f>
        <v>0</v>
      </c>
      <c r="CG890" s="20">
        <f t="shared" ref="CG890:CG892" si="442">SUM(CX883:CZ883)</f>
        <v>0</v>
      </c>
      <c r="CH890" s="20">
        <f t="shared" ref="CH890:CH892" si="443">SUM(DA883:DC883)</f>
        <v>2.7777777777777776E-2</v>
      </c>
      <c r="CI890" s="20">
        <f t="shared" ref="CI890:CI892" si="444">SUM(DD883:DF883)</f>
        <v>0</v>
      </c>
      <c r="CJ890" s="20">
        <f t="shared" ref="CJ890:CJ892" si="445">SUM(DG883:DI883)</f>
        <v>0.22222222222222227</v>
      </c>
      <c r="CK890" s="20">
        <f t="shared" ref="CK890:CK892" si="446">SUM(DJ883:DL883)</f>
        <v>0.45833333333333348</v>
      </c>
      <c r="CL890" s="20">
        <f t="shared" ref="CL890:CL891" si="447">SUM(DM883:DO883)</f>
        <v>0.58333333333333348</v>
      </c>
      <c r="CM890" s="20">
        <f t="shared" ref="CM890:CM892" si="448">SUM(DP883:DR883)</f>
        <v>0.43055555555555569</v>
      </c>
      <c r="CN890" s="20">
        <f t="shared" ref="CN890:CN892" si="449">SUM(DS883:DU883)</f>
        <v>0.38888888888888895</v>
      </c>
      <c r="CO890" s="20">
        <f t="shared" ref="CO890:CO892" si="450">SUM(DV883:DX883)</f>
        <v>0.36111111111111116</v>
      </c>
      <c r="CP890" s="20">
        <f t="shared" ref="CP890:CP892" si="451">SUM(DY883:EA883)</f>
        <v>0.37500000000000011</v>
      </c>
      <c r="CQ890" s="20">
        <f t="shared" ref="CQ890:CQ892" si="452">SUM(EB883:ED883)</f>
        <v>0.27777777777777779</v>
      </c>
      <c r="CR890" s="20">
        <f t="shared" ref="CR890:CR892" si="453">SUM(EE883:EG883)</f>
        <v>0.18055555555555558</v>
      </c>
      <c r="CS890" s="20">
        <f t="shared" ref="CS890:CS892" si="454">SUM(EH883:EJ883)</f>
        <v>8.3333333333333329E-2</v>
      </c>
      <c r="CT890" s="20">
        <f t="shared" ref="CT890:CT892" si="455">SUM(EK883:EM883)</f>
        <v>0</v>
      </c>
      <c r="CU890" s="20">
        <f t="shared" ref="CU890:CU892" si="456">SUM(EN883:EP883)</f>
        <v>0</v>
      </c>
    </row>
    <row r="891" spans="1:146" x14ac:dyDescent="0.25">
      <c r="A891" s="1"/>
      <c r="D891" s="1"/>
      <c r="G891" s="1"/>
      <c r="J891" s="1"/>
      <c r="M891" s="1"/>
      <c r="P891" s="1"/>
      <c r="S891" s="1"/>
      <c r="V891" s="1"/>
      <c r="Y891" s="1"/>
      <c r="AB891" s="1"/>
      <c r="AE891" s="1"/>
      <c r="AH891" s="1"/>
      <c r="AK891" s="1"/>
      <c r="AN891" s="1"/>
      <c r="AQ891" s="1"/>
      <c r="AT891" s="1"/>
      <c r="AW891" s="1"/>
      <c r="AZ891" s="1"/>
      <c r="BC891" s="1"/>
      <c r="BF891" s="1"/>
      <c r="BI891" s="1"/>
      <c r="BL891" s="1"/>
      <c r="BO891" s="1"/>
      <c r="BR891" s="1"/>
      <c r="BU891" s="1"/>
      <c r="BW891" s="23"/>
      <c r="BX891" s="20">
        <f>SUM(BW884:BY884)</f>
        <v>0</v>
      </c>
      <c r="BY891" s="20">
        <f>SUM(BZ884:CB884)</f>
        <v>0</v>
      </c>
      <c r="BZ891" s="20">
        <f t="shared" si="435"/>
        <v>0</v>
      </c>
      <c r="CA891" s="20">
        <f t="shared" si="436"/>
        <v>0</v>
      </c>
      <c r="CB891" s="20">
        <f t="shared" si="437"/>
        <v>0</v>
      </c>
      <c r="CC891" s="20">
        <f t="shared" si="438"/>
        <v>0</v>
      </c>
      <c r="CD891" s="20">
        <f t="shared" si="439"/>
        <v>2.7777777777777776E-2</v>
      </c>
      <c r="CE891" s="20">
        <f t="shared" si="440"/>
        <v>1.3888888888888888E-2</v>
      </c>
      <c r="CF891" s="20">
        <f t="shared" si="441"/>
        <v>0</v>
      </c>
      <c r="CG891" s="20">
        <f t="shared" si="442"/>
        <v>0</v>
      </c>
      <c r="CH891" s="20">
        <f t="shared" si="443"/>
        <v>0</v>
      </c>
      <c r="CI891" s="20">
        <f t="shared" si="444"/>
        <v>9.722222222222221E-2</v>
      </c>
      <c r="CJ891" s="20">
        <f t="shared" si="445"/>
        <v>0.15277777777777776</v>
      </c>
      <c r="CK891" s="20">
        <f t="shared" si="446"/>
        <v>0.15277777777777776</v>
      </c>
      <c r="CL891" s="20">
        <f t="shared" si="447"/>
        <v>0.15277777777777776</v>
      </c>
      <c r="CM891" s="20">
        <f t="shared" si="448"/>
        <v>0.19444444444444445</v>
      </c>
      <c r="CN891" s="20">
        <f t="shared" si="449"/>
        <v>0.31944444444444453</v>
      </c>
      <c r="CO891" s="20">
        <f t="shared" si="450"/>
        <v>8.3333333333333329E-2</v>
      </c>
      <c r="CP891" s="20">
        <f t="shared" si="451"/>
        <v>0.26388888888888895</v>
      </c>
      <c r="CQ891" s="20">
        <f t="shared" si="452"/>
        <v>0.44444444444444453</v>
      </c>
      <c r="CR891" s="20">
        <f t="shared" si="453"/>
        <v>0.33333333333333337</v>
      </c>
      <c r="CS891" s="20">
        <f t="shared" si="454"/>
        <v>8.3333333333333329E-2</v>
      </c>
      <c r="CT891" s="20">
        <f t="shared" si="455"/>
        <v>5.5555555555555552E-2</v>
      </c>
      <c r="CU891" s="20">
        <f t="shared" si="456"/>
        <v>0</v>
      </c>
    </row>
    <row r="892" spans="1:146" x14ac:dyDescent="0.25">
      <c r="A892" s="1"/>
      <c r="D892" s="1"/>
      <c r="G892" s="1"/>
      <c r="J892" s="1"/>
      <c r="M892" s="1"/>
      <c r="P892" s="1"/>
      <c r="S892" s="1"/>
      <c r="V892" s="1"/>
      <c r="Y892" s="1"/>
      <c r="AB892" s="1"/>
      <c r="AE892" s="1"/>
      <c r="AH892" s="1"/>
      <c r="AK892" s="1"/>
      <c r="AN892" s="1"/>
      <c r="AQ892" s="1"/>
      <c r="AT892" s="1"/>
      <c r="AW892" s="1"/>
      <c r="AZ892" s="1"/>
      <c r="BC892" s="1"/>
      <c r="BF892" s="1"/>
      <c r="BI892" s="1"/>
      <c r="BL892" s="1"/>
      <c r="BO892" s="1"/>
      <c r="BR892" s="1"/>
      <c r="BU892" s="1"/>
      <c r="BW892" s="23"/>
      <c r="BX892" s="20">
        <f>SUM(BW885:BY885)</f>
        <v>0</v>
      </c>
      <c r="BY892" s="20">
        <f t="shared" ref="BY892" si="457">SUM(BZ885:CB885)</f>
        <v>0</v>
      </c>
      <c r="BZ892" s="20">
        <f t="shared" si="435"/>
        <v>0</v>
      </c>
      <c r="CA892" s="20">
        <f t="shared" si="436"/>
        <v>0</v>
      </c>
      <c r="CB892" s="20">
        <f t="shared" si="437"/>
        <v>0</v>
      </c>
      <c r="CC892" s="20">
        <f t="shared" si="438"/>
        <v>0</v>
      </c>
      <c r="CD892" s="20">
        <f t="shared" si="439"/>
        <v>0</v>
      </c>
      <c r="CE892" s="20">
        <f t="shared" si="440"/>
        <v>0</v>
      </c>
      <c r="CF892" s="20">
        <f t="shared" si="441"/>
        <v>0</v>
      </c>
      <c r="CG892" s="20">
        <f t="shared" si="442"/>
        <v>0</v>
      </c>
      <c r="CH892" s="20">
        <f t="shared" si="443"/>
        <v>0</v>
      </c>
      <c r="CI892" s="20">
        <f t="shared" si="444"/>
        <v>1.3888888888888888E-2</v>
      </c>
      <c r="CJ892" s="20">
        <f t="shared" si="445"/>
        <v>2.7777777777777776E-2</v>
      </c>
      <c r="CK892" s="20">
        <f t="shared" si="446"/>
        <v>0.1111111111111111</v>
      </c>
      <c r="CL892" s="20">
        <f>SUM(DM885:DO885)</f>
        <v>6.9444444444444448E-2</v>
      </c>
      <c r="CM892" s="20">
        <f t="shared" si="448"/>
        <v>0.125</v>
      </c>
      <c r="CN892" s="20">
        <f t="shared" si="449"/>
        <v>0.13888888888888887</v>
      </c>
      <c r="CO892" s="20">
        <f t="shared" si="450"/>
        <v>0.27777777777777779</v>
      </c>
      <c r="CP892" s="20">
        <f t="shared" si="451"/>
        <v>0.27777777777777779</v>
      </c>
      <c r="CQ892" s="20">
        <f t="shared" si="452"/>
        <v>0.29166666666666674</v>
      </c>
      <c r="CR892" s="20">
        <f t="shared" si="453"/>
        <v>0.1388888888888889</v>
      </c>
      <c r="CS892" s="20">
        <f t="shared" si="454"/>
        <v>0.1111111111111111</v>
      </c>
      <c r="CT892" s="20">
        <f t="shared" si="455"/>
        <v>0.125</v>
      </c>
      <c r="CU892" s="20">
        <f t="shared" si="456"/>
        <v>0</v>
      </c>
    </row>
    <row r="893" spans="1:146" x14ac:dyDescent="0.25">
      <c r="A893" s="1"/>
      <c r="D893" s="1"/>
      <c r="G893" s="1"/>
      <c r="J893" s="1"/>
      <c r="M893" s="1"/>
      <c r="P893" s="1"/>
      <c r="S893" s="1"/>
      <c r="V893" s="1"/>
      <c r="Y893" s="1"/>
      <c r="AB893" s="1"/>
      <c r="AE893" s="1"/>
      <c r="AH893" s="1"/>
      <c r="AK893" s="1"/>
      <c r="AN893" s="1"/>
      <c r="AQ893" s="1"/>
      <c r="AT893" s="1"/>
      <c r="AW893" s="1"/>
      <c r="AZ893" s="1"/>
      <c r="BC893" s="1"/>
      <c r="BF893" s="1"/>
      <c r="BI893" s="1"/>
      <c r="BL893" s="1"/>
      <c r="BO893" s="1"/>
      <c r="BR893" s="1"/>
      <c r="BU893" s="1"/>
    </row>
    <row r="894" spans="1:146" x14ac:dyDescent="0.25">
      <c r="A894" s="2"/>
      <c r="D894" s="1"/>
      <c r="G894" s="1"/>
      <c r="J894" s="1"/>
      <c r="M894" s="1"/>
      <c r="P894" s="1"/>
      <c r="S894" s="1"/>
      <c r="V894" s="1"/>
      <c r="Y894" s="1"/>
      <c r="AB894" s="1"/>
      <c r="AE894" s="1"/>
      <c r="AH894" s="1"/>
      <c r="AK894" s="1"/>
      <c r="AN894" s="1"/>
      <c r="AQ894" s="1"/>
      <c r="AT894" s="1"/>
      <c r="AW894" s="1"/>
      <c r="AZ894" s="1"/>
      <c r="BC894" s="1"/>
      <c r="BF894" s="1"/>
      <c r="BI894" s="1"/>
      <c r="BL894" s="1"/>
      <c r="BO894" s="1"/>
      <c r="BR894" s="1"/>
      <c r="BU894" s="1"/>
      <c r="BX894" s="20">
        <f>SUM(BX889:BX892)</f>
        <v>4.1666666666666664E-2</v>
      </c>
      <c r="BY894" s="20">
        <f t="shared" ref="BY894:CO894" si="458">SUM(BY889:BY892)</f>
        <v>2.7777777777777776E-2</v>
      </c>
      <c r="BZ894" s="20">
        <f t="shared" si="458"/>
        <v>1.3888888888888888E-2</v>
      </c>
      <c r="CA894" s="20">
        <f t="shared" si="458"/>
        <v>4.1666666666666664E-2</v>
      </c>
      <c r="CB894" s="20">
        <f t="shared" si="458"/>
        <v>0</v>
      </c>
      <c r="CC894" s="20">
        <f t="shared" si="458"/>
        <v>0</v>
      </c>
      <c r="CD894" s="20">
        <f t="shared" si="458"/>
        <v>2.7777777777777776E-2</v>
      </c>
      <c r="CE894" s="20">
        <f t="shared" si="458"/>
        <v>1.3888888888888888E-2</v>
      </c>
      <c r="CF894" s="20">
        <f t="shared" si="458"/>
        <v>2.7777777777777776E-2</v>
      </c>
      <c r="CG894" s="20">
        <f t="shared" si="458"/>
        <v>0.125</v>
      </c>
      <c r="CH894" s="20">
        <f t="shared" si="458"/>
        <v>2.7777777777777776E-2</v>
      </c>
      <c r="CI894" s="20">
        <f t="shared" si="458"/>
        <v>0.1111111111111111</v>
      </c>
      <c r="CJ894" s="20">
        <f t="shared" si="458"/>
        <v>0.70833333333333348</v>
      </c>
      <c r="CK894" s="20">
        <f t="shared" si="458"/>
        <v>1.1250000000000002</v>
      </c>
      <c r="CL894" s="20">
        <f t="shared" si="458"/>
        <v>1.1250000000000002</v>
      </c>
      <c r="CM894" s="20">
        <f t="shared" si="458"/>
        <v>1.1527777777777781</v>
      </c>
      <c r="CN894" s="20">
        <f t="shared" si="458"/>
        <v>1.166666666666667</v>
      </c>
      <c r="CO894" s="20">
        <f t="shared" si="458"/>
        <v>1.166666666666667</v>
      </c>
      <c r="CP894" s="20">
        <f>SUM(CP889:CP892)</f>
        <v>1.166666666666667</v>
      </c>
      <c r="CQ894" s="20">
        <f t="shared" ref="CQ894:CU894" si="459">SUM(CQ889:CQ892)</f>
        <v>1.166666666666667</v>
      </c>
      <c r="CR894" s="20">
        <f t="shared" si="459"/>
        <v>0.98611111111111116</v>
      </c>
      <c r="CS894" s="20">
        <f t="shared" si="459"/>
        <v>0.73611111111111138</v>
      </c>
      <c r="CT894" s="20">
        <f t="shared" si="459"/>
        <v>0.22222222222222221</v>
      </c>
      <c r="CU894" s="20">
        <f t="shared" si="459"/>
        <v>0</v>
      </c>
      <c r="CW894" s="20">
        <f>SUM(BX894:CU894)</f>
        <v>11.180555555555557</v>
      </c>
    </row>
    <row r="895" spans="1:146" x14ac:dyDescent="0.25">
      <c r="A895" s="1"/>
      <c r="D895" s="1"/>
      <c r="G895" s="1"/>
      <c r="J895" s="1"/>
      <c r="M895" s="1"/>
      <c r="P895" s="1"/>
      <c r="S895" s="1"/>
      <c r="V895" s="1"/>
      <c r="Y895" s="1"/>
      <c r="AB895" s="1"/>
      <c r="AE895" s="1"/>
      <c r="AH895" s="1"/>
      <c r="AK895" s="1"/>
      <c r="AN895" s="1"/>
      <c r="AQ895" s="1"/>
      <c r="AT895" s="1"/>
      <c r="AW895" s="1"/>
      <c r="AZ895" s="1"/>
      <c r="BC895" s="1"/>
      <c r="BF895" s="1"/>
      <c r="BI895" s="1"/>
      <c r="BL895" s="1"/>
      <c r="BO895" s="1"/>
      <c r="BR895" s="1"/>
      <c r="BU895" s="1"/>
      <c r="CC895" s="25"/>
      <c r="CD895" s="25"/>
      <c r="CE895" s="25"/>
      <c r="CF895" s="25"/>
      <c r="CG895" s="25"/>
      <c r="CH895" s="25"/>
      <c r="CI895" s="25"/>
      <c r="CJ895" s="25"/>
      <c r="CK895" s="25"/>
      <c r="CL895" s="25"/>
      <c r="CM895" s="25"/>
      <c r="CN895" s="25"/>
      <c r="CO895" s="25"/>
      <c r="CP895" s="25"/>
      <c r="CQ895" s="25"/>
      <c r="CR895" s="25"/>
      <c r="CS895" s="25"/>
      <c r="CT895" s="25"/>
      <c r="CU895" s="25"/>
    </row>
    <row r="896" spans="1:146" x14ac:dyDescent="0.25">
      <c r="A896" s="1"/>
      <c r="D896" s="1"/>
      <c r="G896" s="1"/>
      <c r="J896" s="1"/>
      <c r="M896" s="1"/>
      <c r="P896" s="1"/>
      <c r="S896" s="1"/>
      <c r="V896" s="1"/>
      <c r="Y896" s="1"/>
      <c r="AB896" s="1"/>
      <c r="AE896" s="1"/>
      <c r="AH896" s="1"/>
      <c r="AK896" s="1"/>
      <c r="AN896" s="1"/>
      <c r="AQ896" s="1"/>
      <c r="AT896" s="1"/>
      <c r="AW896" s="1"/>
      <c r="AZ896" s="1"/>
      <c r="BC896" s="1"/>
      <c r="BF896" s="1"/>
      <c r="BI896" s="1"/>
      <c r="BL896" s="1"/>
      <c r="BO896" s="1"/>
      <c r="BR896" s="1"/>
      <c r="BU896" s="1"/>
    </row>
    <row r="897" spans="1:99" x14ac:dyDescent="0.25">
      <c r="A897" s="1"/>
      <c r="D897" s="1"/>
      <c r="G897" s="1"/>
      <c r="J897" s="1"/>
      <c r="M897" s="1"/>
      <c r="P897" s="1"/>
      <c r="S897" s="1"/>
      <c r="V897" s="1"/>
      <c r="Y897" s="1"/>
      <c r="AB897" s="1"/>
      <c r="AE897" s="1"/>
      <c r="AH897" s="1"/>
      <c r="AK897" s="1"/>
      <c r="AN897" s="1"/>
      <c r="AQ897" s="1"/>
      <c r="AT897" s="1"/>
      <c r="AW897" s="1"/>
      <c r="AZ897" s="1"/>
      <c r="BC897" s="1"/>
      <c r="BF897" s="1"/>
      <c r="BI897" s="1"/>
      <c r="BL897" s="1"/>
      <c r="BO897" s="1"/>
      <c r="BR897" s="1"/>
      <c r="BU897" s="1"/>
      <c r="BW897" s="19"/>
      <c r="BX897" s="24">
        <v>0.29166666666666669</v>
      </c>
      <c r="BY897" s="24">
        <v>0.33333333333333298</v>
      </c>
      <c r="BZ897" s="24">
        <v>0.375</v>
      </c>
      <c r="CA897" s="24">
        <v>0.41666666666666702</v>
      </c>
      <c r="CB897" s="24">
        <v>0.45833333333333298</v>
      </c>
      <c r="CC897" s="24">
        <v>0.5</v>
      </c>
      <c r="CD897" s="24">
        <v>0.54166666666666696</v>
      </c>
      <c r="CE897" s="24">
        <v>0.58333333333333304</v>
      </c>
      <c r="CF897" s="24">
        <v>0.625</v>
      </c>
      <c r="CG897" s="24">
        <v>0.66666666666666696</v>
      </c>
      <c r="CH897" s="24">
        <v>0.70833333333333304</v>
      </c>
      <c r="CI897" s="24">
        <v>0.75</v>
      </c>
      <c r="CJ897" s="24">
        <v>0.79166666666666297</v>
      </c>
      <c r="CK897" s="24">
        <v>0.83333333333332904</v>
      </c>
      <c r="CL897" s="24">
        <v>0.874999999999995</v>
      </c>
      <c r="CM897" s="24">
        <v>0.91666666666666097</v>
      </c>
      <c r="CN897" s="24">
        <v>0.95833333333332804</v>
      </c>
      <c r="CO897" s="24">
        <v>0.999999999999994</v>
      </c>
      <c r="CP897" s="24">
        <v>1.0416666666666601</v>
      </c>
      <c r="CQ897" s="24">
        <v>1.0833333333333299</v>
      </c>
      <c r="CR897" s="24">
        <v>1.12499999999999</v>
      </c>
      <c r="CS897" s="24">
        <v>1.1666666666666601</v>
      </c>
      <c r="CT897" s="24">
        <v>1.2083333333333299</v>
      </c>
      <c r="CU897" s="24">
        <v>1.24999999999999</v>
      </c>
    </row>
    <row r="898" spans="1:99" x14ac:dyDescent="0.25">
      <c r="A898" s="1"/>
      <c r="D898" s="1"/>
      <c r="G898" s="1"/>
      <c r="J898" s="1"/>
      <c r="M898" s="1"/>
      <c r="P898" s="1"/>
      <c r="S898" s="1"/>
      <c r="V898" s="1"/>
      <c r="Y898" s="1"/>
      <c r="AB898" s="1"/>
      <c r="AE898" s="1"/>
      <c r="AH898" s="1"/>
      <c r="AK898" s="1"/>
      <c r="AN898" s="1"/>
      <c r="AQ898" s="1"/>
      <c r="AT898" s="1"/>
      <c r="AW898" s="1"/>
      <c r="AZ898" s="1"/>
      <c r="BC898" s="1"/>
      <c r="BF898" s="1"/>
      <c r="BI898" s="1"/>
      <c r="BL898" s="1"/>
      <c r="BO898" s="1"/>
      <c r="BR898" s="1"/>
      <c r="BU898" s="1"/>
      <c r="BW898" s="19" t="s">
        <v>32</v>
      </c>
      <c r="BX898" s="26">
        <f>IFERROR(BX889/BX$894,"")</f>
        <v>1</v>
      </c>
      <c r="BY898" s="26">
        <f t="shared" ref="BY898:CU901" si="460">IFERROR(BY889/BY$894,"")</f>
        <v>1</v>
      </c>
      <c r="BZ898" s="26">
        <f t="shared" si="460"/>
        <v>1</v>
      </c>
      <c r="CA898" s="26">
        <f t="shared" si="460"/>
        <v>1</v>
      </c>
      <c r="CB898" s="26" t="str">
        <f t="shared" si="460"/>
        <v/>
      </c>
      <c r="CC898" s="26" t="str">
        <f t="shared" si="460"/>
        <v/>
      </c>
      <c r="CD898" s="26">
        <f t="shared" si="460"/>
        <v>0</v>
      </c>
      <c r="CE898" s="26">
        <f t="shared" si="460"/>
        <v>0</v>
      </c>
      <c r="CF898" s="26">
        <f t="shared" si="460"/>
        <v>1</v>
      </c>
      <c r="CG898" s="26">
        <f t="shared" si="460"/>
        <v>1</v>
      </c>
      <c r="CH898" s="26">
        <f t="shared" si="460"/>
        <v>0</v>
      </c>
      <c r="CI898" s="26">
        <f t="shared" si="460"/>
        <v>0</v>
      </c>
      <c r="CJ898" s="26">
        <f t="shared" si="460"/>
        <v>0.43137254901960781</v>
      </c>
      <c r="CK898" s="26">
        <f t="shared" si="460"/>
        <v>0.35802469135802473</v>
      </c>
      <c r="CL898" s="26">
        <f t="shared" si="460"/>
        <v>0.28395061728395066</v>
      </c>
      <c r="CM898" s="26">
        <f t="shared" si="460"/>
        <v>0.3493975903614458</v>
      </c>
      <c r="CN898" s="26">
        <f t="shared" si="460"/>
        <v>0.27380952380952384</v>
      </c>
      <c r="CO898" s="26">
        <f t="shared" si="460"/>
        <v>0.38095238095238093</v>
      </c>
      <c r="CP898" s="26">
        <f t="shared" si="460"/>
        <v>0.21428571428571422</v>
      </c>
      <c r="CQ898" s="26">
        <f t="shared" si="460"/>
        <v>0.1309523809523809</v>
      </c>
      <c r="CR898" s="26">
        <f t="shared" si="460"/>
        <v>0.3380281690140845</v>
      </c>
      <c r="CS898" s="26">
        <f t="shared" si="460"/>
        <v>0.62264150943396224</v>
      </c>
      <c r="CT898" s="26">
        <f t="shared" si="460"/>
        <v>0.1875</v>
      </c>
      <c r="CU898" s="26" t="str">
        <f t="shared" si="460"/>
        <v/>
      </c>
    </row>
    <row r="899" spans="1:99" x14ac:dyDescent="0.25">
      <c r="A899" s="2"/>
      <c r="D899" s="1"/>
      <c r="G899" s="1"/>
      <c r="J899" s="1"/>
      <c r="M899" s="1"/>
      <c r="P899" s="1"/>
      <c r="S899" s="1"/>
      <c r="V899" s="1"/>
      <c r="Y899" s="1"/>
      <c r="AB899" s="1"/>
      <c r="AE899" s="1"/>
      <c r="AH899" s="1"/>
      <c r="AK899" s="1"/>
      <c r="AN899" s="1"/>
      <c r="AQ899" s="1"/>
      <c r="AT899" s="1"/>
      <c r="AW899" s="1"/>
      <c r="AZ899" s="1"/>
      <c r="BC899" s="1"/>
      <c r="BF899" s="1"/>
      <c r="BI899" s="1"/>
      <c r="BL899" s="1"/>
      <c r="BO899" s="1"/>
      <c r="BR899" s="1"/>
      <c r="BU899" s="1"/>
      <c r="BW899" s="19" t="s">
        <v>29</v>
      </c>
      <c r="BX899" s="26">
        <f t="shared" ref="BX899:CM901" si="461">IFERROR(BX890/BX$894,"")</f>
        <v>0</v>
      </c>
      <c r="BY899" s="26">
        <f t="shared" si="461"/>
        <v>0</v>
      </c>
      <c r="BZ899" s="26">
        <f t="shared" si="461"/>
        <v>0</v>
      </c>
      <c r="CA899" s="26">
        <f t="shared" si="461"/>
        <v>0</v>
      </c>
      <c r="CB899" s="26" t="str">
        <f t="shared" si="461"/>
        <v/>
      </c>
      <c r="CC899" s="26" t="str">
        <f t="shared" si="461"/>
        <v/>
      </c>
      <c r="CD899" s="26">
        <f t="shared" si="461"/>
        <v>0</v>
      </c>
      <c r="CE899" s="26">
        <f t="shared" si="461"/>
        <v>0</v>
      </c>
      <c r="CF899" s="26">
        <f t="shared" si="461"/>
        <v>0</v>
      </c>
      <c r="CG899" s="26">
        <f t="shared" si="461"/>
        <v>0</v>
      </c>
      <c r="CH899" s="26">
        <f t="shared" si="461"/>
        <v>1</v>
      </c>
      <c r="CI899" s="26">
        <f t="shared" si="461"/>
        <v>0</v>
      </c>
      <c r="CJ899" s="26">
        <f t="shared" si="461"/>
        <v>0.31372549019607843</v>
      </c>
      <c r="CK899" s="26">
        <f t="shared" si="461"/>
        <v>0.40740740740740744</v>
      </c>
      <c r="CL899" s="26">
        <f t="shared" si="461"/>
        <v>0.5185185185185186</v>
      </c>
      <c r="CM899" s="26">
        <f t="shared" si="461"/>
        <v>0.37349397590361444</v>
      </c>
      <c r="CN899" s="26">
        <f t="shared" si="460"/>
        <v>0.33333333333333331</v>
      </c>
      <c r="CO899" s="26">
        <f t="shared" si="460"/>
        <v>0.30952380952380948</v>
      </c>
      <c r="CP899" s="26">
        <f t="shared" si="460"/>
        <v>0.32142857142857145</v>
      </c>
      <c r="CQ899" s="26">
        <f t="shared" si="460"/>
        <v>0.23809523809523805</v>
      </c>
      <c r="CR899" s="26">
        <f t="shared" si="460"/>
        <v>0.18309859154929578</v>
      </c>
      <c r="CS899" s="26">
        <f t="shared" si="460"/>
        <v>0.11320754716981127</v>
      </c>
      <c r="CT899" s="26">
        <f t="shared" si="460"/>
        <v>0</v>
      </c>
      <c r="CU899" s="26" t="str">
        <f t="shared" si="460"/>
        <v/>
      </c>
    </row>
    <row r="900" spans="1:99" x14ac:dyDescent="0.25">
      <c r="A900" s="1"/>
      <c r="D900" s="1"/>
      <c r="G900" s="1"/>
      <c r="J900" s="1"/>
      <c r="M900" s="1"/>
      <c r="P900" s="1"/>
      <c r="S900" s="1"/>
      <c r="V900" s="1"/>
      <c r="Y900" s="1"/>
      <c r="AB900" s="1"/>
      <c r="AE900" s="1"/>
      <c r="AH900" s="1"/>
      <c r="AK900" s="1"/>
      <c r="AN900" s="1"/>
      <c r="AQ900" s="1"/>
      <c r="AT900" s="1"/>
      <c r="AW900" s="1"/>
      <c r="AZ900" s="1"/>
      <c r="BC900" s="1"/>
      <c r="BF900" s="1"/>
      <c r="BI900" s="1"/>
      <c r="BL900" s="1"/>
      <c r="BO900" s="1"/>
      <c r="BR900" s="1"/>
      <c r="BU900" s="1"/>
      <c r="BW900" s="19" t="s">
        <v>30</v>
      </c>
      <c r="BX900" s="26">
        <f t="shared" si="461"/>
        <v>0</v>
      </c>
      <c r="BY900" s="26">
        <f>IFERROR(BY891/BY$894,"")</f>
        <v>0</v>
      </c>
      <c r="BZ900" s="26">
        <f t="shared" si="460"/>
        <v>0</v>
      </c>
      <c r="CA900" s="26">
        <f t="shared" si="460"/>
        <v>0</v>
      </c>
      <c r="CB900" s="26" t="str">
        <f t="shared" si="460"/>
        <v/>
      </c>
      <c r="CC900" s="26" t="str">
        <f t="shared" si="460"/>
        <v/>
      </c>
      <c r="CD900" s="26">
        <f t="shared" si="460"/>
        <v>1</v>
      </c>
      <c r="CE900" s="26">
        <f t="shared" si="460"/>
        <v>1</v>
      </c>
      <c r="CF900" s="26">
        <f t="shared" si="460"/>
        <v>0</v>
      </c>
      <c r="CG900" s="26">
        <f t="shared" si="460"/>
        <v>0</v>
      </c>
      <c r="CH900" s="26">
        <f t="shared" si="460"/>
        <v>0</v>
      </c>
      <c r="CI900" s="26">
        <f t="shared" si="460"/>
        <v>0.87499999999999989</v>
      </c>
      <c r="CJ900" s="26">
        <f t="shared" si="460"/>
        <v>0.21568627450980385</v>
      </c>
      <c r="CK900" s="26">
        <f t="shared" si="460"/>
        <v>0.13580246913580243</v>
      </c>
      <c r="CL900" s="26">
        <f t="shared" si="460"/>
        <v>0.13580246913580243</v>
      </c>
      <c r="CM900" s="26">
        <f>IFERROR(CM891/CM$894,"")</f>
        <v>0.16867469879518068</v>
      </c>
      <c r="CN900" s="26">
        <f t="shared" si="460"/>
        <v>0.27380952380952384</v>
      </c>
      <c r="CO900" s="26">
        <f t="shared" si="460"/>
        <v>7.1428571428571411E-2</v>
      </c>
      <c r="CP900" s="26">
        <f t="shared" si="460"/>
        <v>0.22619047619047619</v>
      </c>
      <c r="CQ900" s="26">
        <f t="shared" si="460"/>
        <v>0.38095238095238093</v>
      </c>
      <c r="CR900" s="26">
        <f t="shared" si="460"/>
        <v>0.3380281690140845</v>
      </c>
      <c r="CS900" s="26">
        <f t="shared" si="460"/>
        <v>0.11320754716981127</v>
      </c>
      <c r="CT900" s="26">
        <f t="shared" si="460"/>
        <v>0.25</v>
      </c>
      <c r="CU900" s="26" t="str">
        <f t="shared" si="460"/>
        <v/>
      </c>
    </row>
    <row r="901" spans="1:99" x14ac:dyDescent="0.25">
      <c r="A901" s="1"/>
      <c r="D901" s="1"/>
      <c r="G901" s="1"/>
      <c r="J901" s="1"/>
      <c r="M901" s="1"/>
      <c r="P901" s="1"/>
      <c r="S901" s="1"/>
      <c r="V901" s="1"/>
      <c r="Y901" s="1"/>
      <c r="AB901" s="1"/>
      <c r="AE901" s="1"/>
      <c r="AH901" s="1"/>
      <c r="AK901" s="1"/>
      <c r="AN901" s="1"/>
      <c r="AQ901" s="1"/>
      <c r="AT901" s="1"/>
      <c r="AW901" s="1"/>
      <c r="AZ901" s="1"/>
      <c r="BC901" s="1"/>
      <c r="BF901" s="1"/>
      <c r="BI901" s="1"/>
      <c r="BL901" s="1"/>
      <c r="BO901" s="1"/>
      <c r="BR901" s="1"/>
      <c r="BU901" s="1"/>
      <c r="BW901" s="19" t="s">
        <v>31</v>
      </c>
      <c r="BX901" s="26">
        <f t="shared" si="461"/>
        <v>0</v>
      </c>
      <c r="BY901" s="26">
        <f t="shared" si="460"/>
        <v>0</v>
      </c>
      <c r="BZ901" s="26">
        <f t="shared" si="460"/>
        <v>0</v>
      </c>
      <c r="CA901" s="26">
        <f t="shared" si="460"/>
        <v>0</v>
      </c>
      <c r="CB901" s="26" t="str">
        <f t="shared" si="460"/>
        <v/>
      </c>
      <c r="CC901" s="26" t="str">
        <f t="shared" si="460"/>
        <v/>
      </c>
      <c r="CD901" s="26">
        <f t="shared" si="460"/>
        <v>0</v>
      </c>
      <c r="CE901" s="26">
        <f t="shared" si="460"/>
        <v>0</v>
      </c>
      <c r="CF901" s="26">
        <f t="shared" si="460"/>
        <v>0</v>
      </c>
      <c r="CG901" s="26">
        <f t="shared" si="460"/>
        <v>0</v>
      </c>
      <c r="CH901" s="26">
        <f t="shared" si="460"/>
        <v>0</v>
      </c>
      <c r="CI901" s="26">
        <f t="shared" si="460"/>
        <v>0.125</v>
      </c>
      <c r="CJ901" s="26">
        <f t="shared" si="460"/>
        <v>3.9215686274509796E-2</v>
      </c>
      <c r="CK901" s="26">
        <f t="shared" si="460"/>
        <v>9.8765432098765413E-2</v>
      </c>
      <c r="CL901" s="26">
        <f t="shared" si="460"/>
        <v>6.1728395061728385E-2</v>
      </c>
      <c r="CM901" s="26">
        <f t="shared" si="460"/>
        <v>0.10843373493975901</v>
      </c>
      <c r="CN901" s="26">
        <f t="shared" si="460"/>
        <v>0.119047619047619</v>
      </c>
      <c r="CO901" s="26">
        <f t="shared" si="460"/>
        <v>0.23809523809523805</v>
      </c>
      <c r="CP901" s="26">
        <f t="shared" si="460"/>
        <v>0.23809523809523805</v>
      </c>
      <c r="CQ901" s="26">
        <f t="shared" si="460"/>
        <v>0.25</v>
      </c>
      <c r="CR901" s="26">
        <f t="shared" si="460"/>
        <v>0.14084507042253522</v>
      </c>
      <c r="CS901" s="26">
        <f t="shared" si="460"/>
        <v>0.15094339622641503</v>
      </c>
      <c r="CT901" s="26">
        <f t="shared" si="460"/>
        <v>0.5625</v>
      </c>
      <c r="CU901" s="26" t="str">
        <f t="shared" si="460"/>
        <v/>
      </c>
    </row>
    <row r="902" spans="1:99" x14ac:dyDescent="0.25">
      <c r="D902" s="1"/>
      <c r="G902" s="1"/>
      <c r="J902" s="1"/>
      <c r="M902" s="1"/>
      <c r="P902" s="1"/>
      <c r="S902" s="1"/>
      <c r="V902" s="1"/>
      <c r="Y902" s="1"/>
      <c r="AB902" s="1"/>
      <c r="AE902" s="1"/>
      <c r="AH902" s="1"/>
      <c r="AK902" s="1"/>
      <c r="AN902" s="1"/>
      <c r="AQ902" s="1"/>
      <c r="AT902" s="1"/>
      <c r="AW902" s="1"/>
      <c r="AZ902" s="1"/>
      <c r="BC902" s="1"/>
      <c r="BF902" s="1"/>
      <c r="BI902" s="1"/>
      <c r="BL902" s="1"/>
      <c r="BO902" s="1"/>
      <c r="BR902" s="1"/>
      <c r="BU902" s="1"/>
    </row>
    <row r="903" spans="1:99" x14ac:dyDescent="0.25">
      <c r="D903" s="1"/>
      <c r="G903" s="1"/>
      <c r="J903" s="1"/>
      <c r="M903" s="1"/>
      <c r="P903" s="1"/>
      <c r="S903" s="1"/>
      <c r="V903" s="1"/>
      <c r="Y903" s="1"/>
      <c r="AB903" s="1"/>
      <c r="AE903" s="1"/>
      <c r="AH903" s="1"/>
      <c r="AK903" s="1"/>
      <c r="AN903" s="1"/>
      <c r="AQ903" s="1"/>
      <c r="AT903" s="1"/>
      <c r="AW903" s="1"/>
      <c r="AZ903" s="1"/>
      <c r="BC903" s="1"/>
      <c r="BF903" s="1"/>
      <c r="BI903" s="1"/>
      <c r="BL903" s="1"/>
      <c r="BO903" s="1"/>
      <c r="BR903" s="1"/>
      <c r="BU903" s="1"/>
    </row>
    <row r="904" spans="1:99" x14ac:dyDescent="0.25">
      <c r="A904" s="19" t="s">
        <v>55</v>
      </c>
      <c r="D904" s="1"/>
      <c r="G904" s="1"/>
      <c r="J904" s="1"/>
      <c r="M904" s="1"/>
      <c r="P904" s="1"/>
      <c r="S904" s="1"/>
      <c r="V904" s="1"/>
      <c r="Y904" s="1"/>
      <c r="AB904" s="1"/>
      <c r="AE904" s="1"/>
      <c r="AH904" s="1"/>
      <c r="AK904" s="1"/>
      <c r="AN904" s="1"/>
      <c r="AQ904" s="1"/>
      <c r="AT904" s="1"/>
      <c r="AW904" s="1"/>
      <c r="AZ904" s="1"/>
      <c r="BC904" s="1"/>
      <c r="BF904" s="1"/>
      <c r="BI904" s="1"/>
      <c r="BL904" s="1"/>
      <c r="BO904" s="1"/>
      <c r="BR904" s="1"/>
      <c r="BU904" s="1"/>
    </row>
    <row r="905" spans="1:99" x14ac:dyDescent="0.25">
      <c r="D905" s="1"/>
      <c r="G905" s="1"/>
      <c r="J905" s="1"/>
      <c r="M905" s="1"/>
      <c r="P905" s="1"/>
      <c r="S905" s="1"/>
      <c r="V905" s="1"/>
      <c r="Y905" s="1"/>
      <c r="AB905" s="1"/>
      <c r="AE905" s="1"/>
      <c r="AH905" s="1"/>
      <c r="AK905" s="1"/>
      <c r="AN905" s="1"/>
      <c r="AQ905" s="1"/>
      <c r="AT905" s="1"/>
      <c r="AW905" s="1"/>
      <c r="AZ905" s="1"/>
      <c r="BC905" s="1"/>
      <c r="BF905" s="1"/>
      <c r="BI905" s="1"/>
      <c r="BL905" s="1"/>
      <c r="BO905" s="1"/>
      <c r="BR905" s="1"/>
      <c r="BU905" s="1"/>
    </row>
    <row r="906" spans="1:99" x14ac:dyDescent="0.25">
      <c r="A906" s="4">
        <v>45623</v>
      </c>
      <c r="B906" s="87">
        <v>0.29166666666666669</v>
      </c>
      <c r="C906" s="88"/>
      <c r="D906" s="88"/>
      <c r="E906" s="87">
        <v>0.33333333333333298</v>
      </c>
      <c r="F906" s="88"/>
      <c r="G906" s="88"/>
      <c r="H906" s="87">
        <v>0.375</v>
      </c>
      <c r="I906" s="88"/>
      <c r="J906" s="88"/>
      <c r="K906" s="87">
        <v>0.41666666666666702</v>
      </c>
      <c r="L906" s="88"/>
      <c r="M906" s="88"/>
      <c r="N906" s="87">
        <v>0.45833333333333298</v>
      </c>
      <c r="O906" s="88"/>
      <c r="P906" s="88"/>
      <c r="Q906" s="87">
        <v>0.5</v>
      </c>
      <c r="R906" s="88"/>
      <c r="S906" s="88"/>
      <c r="T906" s="87">
        <v>0.54166666666666696</v>
      </c>
      <c r="U906" s="88"/>
      <c r="V906" s="88"/>
      <c r="W906" s="87">
        <v>0.58333333333333304</v>
      </c>
      <c r="X906" s="88"/>
      <c r="Y906" s="88"/>
      <c r="Z906" s="87">
        <v>0.625</v>
      </c>
      <c r="AA906" s="88"/>
      <c r="AB906" s="88"/>
      <c r="AC906" s="87">
        <v>0.66666666666666696</v>
      </c>
      <c r="AD906" s="88"/>
      <c r="AE906" s="88"/>
      <c r="AF906" s="87">
        <v>0.70833333333333004</v>
      </c>
      <c r="AG906" s="88"/>
      <c r="AH906" s="88"/>
      <c r="AI906" s="87">
        <v>0.749999999999997</v>
      </c>
      <c r="AJ906" s="88"/>
      <c r="AK906" s="88"/>
      <c r="AL906" s="87">
        <v>0.79166666666666297</v>
      </c>
      <c r="AM906" s="88"/>
      <c r="AN906" s="88"/>
      <c r="AO906" s="87">
        <v>0.83333333333333004</v>
      </c>
      <c r="AP906" s="88"/>
      <c r="AQ906" s="88"/>
      <c r="AR906" s="87">
        <v>0.874999999999997</v>
      </c>
      <c r="AS906" s="88"/>
      <c r="AT906" s="88"/>
      <c r="AU906" s="87">
        <v>0.91666666666666297</v>
      </c>
      <c r="AV906" s="88"/>
      <c r="AW906" s="88"/>
      <c r="AX906" s="87">
        <v>0.95833333333333004</v>
      </c>
      <c r="AY906" s="88"/>
      <c r="AZ906" s="88"/>
      <c r="BA906" s="87">
        <v>0.999999999999997</v>
      </c>
      <c r="BB906" s="88"/>
      <c r="BC906" s="88"/>
      <c r="BD906" s="87">
        <v>1.0416666666666601</v>
      </c>
      <c r="BE906" s="88"/>
      <c r="BF906" s="88"/>
      <c r="BG906" s="87">
        <v>1.0833333333333299</v>
      </c>
      <c r="BH906" s="88"/>
      <c r="BI906" s="88"/>
      <c r="BJ906" s="87">
        <v>1.125</v>
      </c>
      <c r="BK906" s="88"/>
      <c r="BL906" s="88"/>
      <c r="BM906" s="87">
        <v>1.1666666666666601</v>
      </c>
      <c r="BN906" s="88"/>
      <c r="BO906" s="88"/>
      <c r="BP906" s="87">
        <v>1.2083333333333299</v>
      </c>
      <c r="BQ906" s="88"/>
      <c r="BR906" s="88"/>
      <c r="BS906" s="87">
        <v>1.25</v>
      </c>
      <c r="BT906" s="88"/>
      <c r="BU906" s="88"/>
      <c r="BV906" s="1" t="s">
        <v>0</v>
      </c>
      <c r="BX906" s="18"/>
      <c r="BY906" s="18"/>
    </row>
    <row r="907" spans="1:99" x14ac:dyDescent="0.25">
      <c r="A907" s="5" t="s">
        <v>32</v>
      </c>
      <c r="B907" s="6"/>
      <c r="C907" s="7"/>
      <c r="D907" s="8"/>
      <c r="E907" s="6"/>
      <c r="F907" s="7"/>
      <c r="G907" s="8"/>
      <c r="H907" s="6"/>
      <c r="I907" s="7"/>
      <c r="J907" s="8"/>
      <c r="K907" s="6"/>
      <c r="L907" s="7"/>
      <c r="M907" s="8"/>
      <c r="N907" s="6"/>
      <c r="O907" s="7"/>
      <c r="P907" s="8"/>
      <c r="Q907" s="6"/>
      <c r="R907" s="7"/>
      <c r="S907" s="8"/>
      <c r="T907" s="6"/>
      <c r="U907" s="7"/>
      <c r="V907" s="8"/>
      <c r="W907" s="6"/>
      <c r="X907" s="7"/>
      <c r="Y907" s="8"/>
      <c r="Z907" s="6"/>
      <c r="AA907" s="7"/>
      <c r="AB907" s="8"/>
      <c r="AC907" s="6"/>
      <c r="AD907" s="7"/>
      <c r="AE907" s="8"/>
      <c r="AF907" s="33"/>
      <c r="AG907" s="7"/>
      <c r="AH907" s="8"/>
      <c r="AI907" s="33"/>
      <c r="AJ907" s="7"/>
      <c r="AK907" s="8"/>
      <c r="AL907" s="33"/>
      <c r="AM907" s="7"/>
      <c r="AN907" s="8"/>
      <c r="AO907" s="33"/>
      <c r="AP907" s="7"/>
      <c r="AQ907" s="8" t="s">
        <v>33</v>
      </c>
      <c r="AR907" s="33" t="s">
        <v>33</v>
      </c>
      <c r="AS907" s="7"/>
      <c r="AT907" s="8" t="s">
        <v>33</v>
      </c>
      <c r="AU907" s="33" t="s">
        <v>33</v>
      </c>
      <c r="AV907" s="7" t="s">
        <v>33</v>
      </c>
      <c r="AW907" s="8" t="s">
        <v>33</v>
      </c>
      <c r="AX907" s="33" t="s">
        <v>33</v>
      </c>
      <c r="AY907" s="7" t="s">
        <v>33</v>
      </c>
      <c r="AZ907" s="8" t="s">
        <v>33</v>
      </c>
      <c r="BA907" s="33" t="s">
        <v>33</v>
      </c>
      <c r="BB907" s="7" t="s">
        <v>33</v>
      </c>
      <c r="BC907" s="8" t="s">
        <v>33</v>
      </c>
      <c r="BD907" s="33" t="s">
        <v>33</v>
      </c>
      <c r="BE907" s="7" t="s">
        <v>33</v>
      </c>
      <c r="BF907" s="8" t="s">
        <v>33</v>
      </c>
      <c r="BG907" s="33" t="s">
        <v>33</v>
      </c>
      <c r="BH907" s="7"/>
      <c r="BI907" s="8"/>
      <c r="BJ907" s="33"/>
      <c r="BK907" s="7" t="s">
        <v>33</v>
      </c>
      <c r="BL907" s="8"/>
      <c r="BM907" s="33"/>
      <c r="BN907" s="7"/>
      <c r="BO907" s="8"/>
      <c r="BP907" s="6"/>
      <c r="BQ907" s="7"/>
      <c r="BR907" s="8"/>
      <c r="BS907" s="6"/>
      <c r="BT907" s="7"/>
      <c r="BU907" s="8"/>
      <c r="BV907" s="9" cm="1">
        <f t="array" ref="BV907">SUMPRODUCT((B907:BU907="X") * TIME(0, 20, 0))</f>
        <v>0.23611111111111119</v>
      </c>
      <c r="BX907" s="19" t="s">
        <v>35</v>
      </c>
      <c r="BY907" s="20">
        <f>SUM(BV907,BV912,BV917,BV922,BV927,BV932,BV937,BV942,BV947,BV952,BV957,BV962,BV967,BV972,BV977,BV982,BV987,BV992,BV997,BV1002,BV1007,BV1012,BV1017,BV1022,BV1027,BV1032,BV1037,BV1042)</f>
        <v>4.6111111111111125</v>
      </c>
      <c r="BZ907" s="26">
        <f>IFERROR(BY907/$BY$911,"")</f>
        <v>0.40048250904704469</v>
      </c>
    </row>
    <row r="908" spans="1:99" x14ac:dyDescent="0.25">
      <c r="A908" s="10" t="s">
        <v>29</v>
      </c>
      <c r="AF908" s="34"/>
      <c r="AI908" s="34"/>
      <c r="AL908" s="34" t="s">
        <v>33</v>
      </c>
      <c r="AM908" s="1" t="s">
        <v>33</v>
      </c>
      <c r="AN908" s="3" t="s">
        <v>33</v>
      </c>
      <c r="AO908" s="34" t="s">
        <v>33</v>
      </c>
      <c r="AP908" s="1" t="s">
        <v>33</v>
      </c>
      <c r="AR908" s="34"/>
      <c r="AU908" s="34"/>
      <c r="AX908" s="34"/>
      <c r="BA908" s="34"/>
      <c r="BD908" s="34"/>
      <c r="BG908" s="34"/>
      <c r="BJ908" s="34"/>
      <c r="BL908" s="3" t="s">
        <v>33</v>
      </c>
      <c r="BM908" s="34" t="s">
        <v>33</v>
      </c>
      <c r="BN908" s="1" t="s">
        <v>33</v>
      </c>
      <c r="BO908" s="3" t="s">
        <v>33</v>
      </c>
      <c r="BV908" s="11" cm="1">
        <f t="array" ref="BV908">SUMPRODUCT((B908:BU908="X") * TIME(0, 20, 0))</f>
        <v>0.12500000000000003</v>
      </c>
      <c r="BX908" s="19" t="s">
        <v>36</v>
      </c>
      <c r="BY908" s="20">
        <f>SUM(BV908,BV913,BV918,BV923,BV928,BV933,BV938,BV943,BV948,BV953,BV958,BV963,BV968,BV973,BV978,BV983,BV988,BV993,BV998,BV1003,BV1008,BV1013,BV1018,BV1023,BV1028,BV1033,BV1038,BV1043)</f>
        <v>2.1250000000000004</v>
      </c>
      <c r="BZ908" s="26">
        <f t="shared" ref="BZ908:BZ910" si="462">IFERROR(BY908/$BY$911,"")</f>
        <v>0.18455971049457179</v>
      </c>
    </row>
    <row r="909" spans="1:99" x14ac:dyDescent="0.25">
      <c r="A909" s="10" t="s">
        <v>30</v>
      </c>
      <c r="AF909" s="34"/>
      <c r="AI909" s="34"/>
      <c r="AL909" s="34"/>
      <c r="AO909" s="34"/>
      <c r="AR909" s="34"/>
      <c r="AU909" s="34"/>
      <c r="AX909" s="34"/>
      <c r="BA909" s="34"/>
      <c r="BD909" s="34"/>
      <c r="BG909" s="34"/>
      <c r="BJ909" s="34"/>
      <c r="BM909" s="34"/>
      <c r="BV909" s="11" cm="1">
        <f t="array" ref="BV909">SUMPRODUCT((B909:BU909="X") * TIME(0, 20, 0))</f>
        <v>0</v>
      </c>
      <c r="BX909" s="19" t="s">
        <v>37</v>
      </c>
      <c r="BY909" s="20">
        <f>SUM(BV909,BV914,BV919,BV924,BV929,BV934,BV939,BV944,BV949,BV954,BV959,BV964,BV969,BV974,BV979,BV984,BV989,BV994,BV999,BV1004,BV1009,BV1014,BV1019,BV1024,BV1029,BV1034,BV1039,BV1044)</f>
        <v>2.2638888888888893</v>
      </c>
      <c r="BZ909" s="26">
        <f t="shared" si="462"/>
        <v>0.19662243667068757</v>
      </c>
    </row>
    <row r="910" spans="1:99" x14ac:dyDescent="0.25">
      <c r="A910" s="12" t="s">
        <v>31</v>
      </c>
      <c r="B910" s="13"/>
      <c r="C910" s="13"/>
      <c r="D910" s="14"/>
      <c r="E910" s="13"/>
      <c r="F910" s="13"/>
      <c r="G910" s="14"/>
      <c r="H910" s="13"/>
      <c r="I910" s="13"/>
      <c r="J910" s="14"/>
      <c r="K910" s="13"/>
      <c r="L910" s="13"/>
      <c r="M910" s="14"/>
      <c r="N910" s="13"/>
      <c r="O910" s="13"/>
      <c r="P910" s="14"/>
      <c r="Q910" s="13"/>
      <c r="R910" s="13"/>
      <c r="S910" s="14"/>
      <c r="T910" s="13"/>
      <c r="U910" s="13"/>
      <c r="V910" s="14"/>
      <c r="W910" s="13"/>
      <c r="X910" s="13"/>
      <c r="Y910" s="14"/>
      <c r="Z910" s="13"/>
      <c r="AA910" s="13"/>
      <c r="AB910" s="14"/>
      <c r="AC910" s="13"/>
      <c r="AD910" s="13"/>
      <c r="AE910" s="14"/>
      <c r="AF910" s="31"/>
      <c r="AG910" s="13"/>
      <c r="AH910" s="14"/>
      <c r="AI910" s="31"/>
      <c r="AJ910" s="13"/>
      <c r="AK910" s="14"/>
      <c r="AL910" s="31"/>
      <c r="AM910" s="13"/>
      <c r="AN910" s="14"/>
      <c r="AO910" s="31"/>
      <c r="AP910" s="13"/>
      <c r="AQ910" s="14"/>
      <c r="AR910" s="31"/>
      <c r="AS910" s="13" t="s">
        <v>33</v>
      </c>
      <c r="AT910" s="14"/>
      <c r="AU910" s="31"/>
      <c r="AV910" s="13"/>
      <c r="AW910" s="14"/>
      <c r="AX910" s="31"/>
      <c r="AY910" s="13"/>
      <c r="AZ910" s="14"/>
      <c r="BA910" s="31"/>
      <c r="BB910" s="13"/>
      <c r="BC910" s="14"/>
      <c r="BD910" s="31"/>
      <c r="BE910" s="13"/>
      <c r="BF910" s="14"/>
      <c r="BG910" s="31"/>
      <c r="BH910" s="13" t="s">
        <v>33</v>
      </c>
      <c r="BI910" s="14" t="s">
        <v>33</v>
      </c>
      <c r="BJ910" s="31" t="s">
        <v>33</v>
      </c>
      <c r="BK910" s="13"/>
      <c r="BL910" s="14"/>
      <c r="BM910" s="31"/>
      <c r="BN910" s="13"/>
      <c r="BO910" s="14"/>
      <c r="BP910" s="13"/>
      <c r="BQ910" s="13"/>
      <c r="BR910" s="14"/>
      <c r="BS910" s="13"/>
      <c r="BT910" s="13"/>
      <c r="BU910" s="14"/>
      <c r="BV910" s="15" cm="1">
        <f t="array" ref="BV910">SUMPRODUCT((B910:BU910="X") * TIME(0, 20, 0))</f>
        <v>5.5555555555555552E-2</v>
      </c>
      <c r="BX910" s="19" t="s">
        <v>31</v>
      </c>
      <c r="BY910" s="20">
        <f>SUM(BV910,BV915,BV920,BV925,BV930,BV935,BV940,BV945,BV950,BV955,BV960,BV965,BV970,BV975,BV980,BV985,BV990,BV995,BV1000,BV1005,BV1010,BV1015,BV1020,BV1025,BV1030,BV1035,BV1040,BV1045)</f>
        <v>2.5138888888888888</v>
      </c>
      <c r="BZ910" s="26">
        <f t="shared" si="462"/>
        <v>0.21833534378769598</v>
      </c>
    </row>
    <row r="911" spans="1:99" x14ac:dyDescent="0.25">
      <c r="A911" s="4">
        <v>45624</v>
      </c>
      <c r="B911" s="87">
        <v>0.29166666666666669</v>
      </c>
      <c r="C911" s="88"/>
      <c r="D911" s="88"/>
      <c r="E911" s="87">
        <v>0.33333333333333298</v>
      </c>
      <c r="F911" s="88"/>
      <c r="G911" s="88"/>
      <c r="H911" s="87">
        <v>0.375</v>
      </c>
      <c r="I911" s="88"/>
      <c r="J911" s="88"/>
      <c r="K911" s="87">
        <v>0.41666666666666702</v>
      </c>
      <c r="L911" s="88"/>
      <c r="M911" s="88"/>
      <c r="N911" s="87">
        <v>0.45833333333333298</v>
      </c>
      <c r="O911" s="88"/>
      <c r="P911" s="88"/>
      <c r="Q911" s="87">
        <v>0.5</v>
      </c>
      <c r="R911" s="88"/>
      <c r="S911" s="88"/>
      <c r="T911" s="87">
        <v>0.54166666666666696</v>
      </c>
      <c r="U911" s="88"/>
      <c r="V911" s="88"/>
      <c r="W911" s="87">
        <v>0.58333333333333304</v>
      </c>
      <c r="X911" s="88"/>
      <c r="Y911" s="88"/>
      <c r="Z911" s="87">
        <v>0.625</v>
      </c>
      <c r="AA911" s="88"/>
      <c r="AB911" s="88"/>
      <c r="AC911" s="87">
        <v>0.66666666666666696</v>
      </c>
      <c r="AD911" s="88"/>
      <c r="AE911" s="88"/>
      <c r="AF911" s="87">
        <v>0.70833333333333004</v>
      </c>
      <c r="AG911" s="88"/>
      <c r="AH911" s="88"/>
      <c r="AI911" s="87">
        <v>0.749999999999997</v>
      </c>
      <c r="AJ911" s="88"/>
      <c r="AK911" s="88"/>
      <c r="AL911" s="87">
        <v>0.79166666666666297</v>
      </c>
      <c r="AM911" s="88"/>
      <c r="AN911" s="88"/>
      <c r="AO911" s="87">
        <v>0.83333333333333004</v>
      </c>
      <c r="AP911" s="88"/>
      <c r="AQ911" s="88"/>
      <c r="AR911" s="87">
        <v>0.874999999999997</v>
      </c>
      <c r="AS911" s="88"/>
      <c r="AT911" s="88"/>
      <c r="AU911" s="87">
        <v>0.91666666666666297</v>
      </c>
      <c r="AV911" s="88"/>
      <c r="AW911" s="88"/>
      <c r="AX911" s="87">
        <v>0.95833333333333004</v>
      </c>
      <c r="AY911" s="88"/>
      <c r="AZ911" s="88"/>
      <c r="BA911" s="87">
        <v>0.999999999999997</v>
      </c>
      <c r="BB911" s="88"/>
      <c r="BC911" s="88"/>
      <c r="BD911" s="87">
        <v>1.0416666666666601</v>
      </c>
      <c r="BE911" s="88"/>
      <c r="BF911" s="88"/>
      <c r="BG911" s="87">
        <v>1.0833333333333299</v>
      </c>
      <c r="BH911" s="88"/>
      <c r="BI911" s="88"/>
      <c r="BJ911" s="87">
        <v>1.125</v>
      </c>
      <c r="BK911" s="88"/>
      <c r="BL911" s="88"/>
      <c r="BM911" s="87">
        <v>1.1666666666666601</v>
      </c>
      <c r="BN911" s="88"/>
      <c r="BO911" s="88"/>
      <c r="BP911" s="87">
        <v>1.2083333333333299</v>
      </c>
      <c r="BQ911" s="88"/>
      <c r="BR911" s="88"/>
      <c r="BS911" s="87">
        <v>1.25</v>
      </c>
      <c r="BT911" s="88"/>
      <c r="BU911" s="88"/>
      <c r="BV911" s="1" t="s">
        <v>0</v>
      </c>
      <c r="BX911" s="19" t="s">
        <v>34</v>
      </c>
      <c r="BY911" s="20">
        <f>SUM(BY907:BY910)</f>
        <v>11.513888888888891</v>
      </c>
      <c r="BZ911" s="26">
        <f>SUM(BZ907:BZ910)</f>
        <v>1</v>
      </c>
    </row>
    <row r="912" spans="1:99" x14ac:dyDescent="0.25">
      <c r="A912" s="5" t="s">
        <v>32</v>
      </c>
      <c r="B912" s="7"/>
      <c r="C912" s="7"/>
      <c r="D912" s="8"/>
      <c r="E912" s="7"/>
      <c r="F912" s="16"/>
      <c r="G912" s="8"/>
      <c r="H912" s="7"/>
      <c r="I912" s="7"/>
      <c r="J912" s="8"/>
      <c r="K912" s="7"/>
      <c r="L912" s="17"/>
      <c r="M912" s="8"/>
      <c r="N912" s="7"/>
      <c r="O912" s="7"/>
      <c r="P912" s="8"/>
      <c r="Q912" s="7"/>
      <c r="R912" s="7"/>
      <c r="S912" s="8"/>
      <c r="T912" s="7"/>
      <c r="U912" s="7"/>
      <c r="V912" s="8"/>
      <c r="W912" s="7"/>
      <c r="X912" s="7"/>
      <c r="Y912" s="8"/>
      <c r="Z912" s="7"/>
      <c r="AA912" s="7"/>
      <c r="AB912" s="8"/>
      <c r="AC912" s="7"/>
      <c r="AD912" s="7"/>
      <c r="AE912" s="8"/>
      <c r="AF912" s="7"/>
      <c r="AG912" s="7"/>
      <c r="AH912" s="8"/>
      <c r="AI912" s="7"/>
      <c r="AJ912" s="7"/>
      <c r="AK912" s="8"/>
      <c r="AL912" s="7"/>
      <c r="AM912" s="7"/>
      <c r="AN912" s="8" t="s">
        <v>33</v>
      </c>
      <c r="AO912" s="7" t="s">
        <v>33</v>
      </c>
      <c r="AP912" s="7" t="s">
        <v>33</v>
      </c>
      <c r="AQ912" s="8" t="s">
        <v>33</v>
      </c>
      <c r="AR912" s="7" t="s">
        <v>33</v>
      </c>
      <c r="AS912" s="7" t="s">
        <v>33</v>
      </c>
      <c r="AT912" s="8" t="s">
        <v>33</v>
      </c>
      <c r="AU912" s="7" t="s">
        <v>33</v>
      </c>
      <c r="AV912" s="7" t="s">
        <v>33</v>
      </c>
      <c r="AW912" s="8" t="s">
        <v>33</v>
      </c>
      <c r="AX912" s="7"/>
      <c r="AY912" s="7" t="s">
        <v>33</v>
      </c>
      <c r="AZ912" s="8" t="s">
        <v>33</v>
      </c>
      <c r="BA912" s="7" t="s">
        <v>33</v>
      </c>
      <c r="BB912" s="7" t="s">
        <v>33</v>
      </c>
      <c r="BC912" s="8"/>
      <c r="BD912" s="7" t="s">
        <v>33</v>
      </c>
      <c r="BE912" s="7" t="s">
        <v>33</v>
      </c>
      <c r="BF912" s="8" t="s">
        <v>33</v>
      </c>
      <c r="BG912" s="7" t="s">
        <v>33</v>
      </c>
      <c r="BH912" s="7" t="s">
        <v>33</v>
      </c>
      <c r="BI912" s="8" t="s">
        <v>33</v>
      </c>
      <c r="BJ912" s="7" t="s">
        <v>33</v>
      </c>
      <c r="BK912" s="7"/>
      <c r="BL912" s="8"/>
      <c r="BM912" s="7"/>
      <c r="BN912" s="7"/>
      <c r="BO912" s="8"/>
      <c r="BP912" s="7"/>
      <c r="BQ912" s="7"/>
      <c r="BR912" s="8"/>
      <c r="BS912" s="7"/>
      <c r="BT912" s="7"/>
      <c r="BU912" s="8"/>
      <c r="BV912" s="9" cm="1">
        <f t="array" ref="BV912">SUMPRODUCT((B912:BU912="X") * TIME(0, 20, 0))</f>
        <v>0.29166666666666674</v>
      </c>
    </row>
    <row r="913" spans="1:74" x14ac:dyDescent="0.25">
      <c r="A913" s="10" t="s">
        <v>29</v>
      </c>
      <c r="BV913" s="11" cm="1">
        <f t="array" ref="BV913">SUMPRODUCT((B913:BU913="X") * TIME(0, 20, 0))</f>
        <v>0</v>
      </c>
    </row>
    <row r="914" spans="1:74" x14ac:dyDescent="0.25">
      <c r="A914" s="10" t="s">
        <v>30</v>
      </c>
      <c r="BK914" s="1" t="s">
        <v>33</v>
      </c>
      <c r="BL914" s="3" t="s">
        <v>33</v>
      </c>
      <c r="BM914" s="1" t="s">
        <v>33</v>
      </c>
      <c r="BN914" s="1" t="s">
        <v>33</v>
      </c>
      <c r="BO914" s="3" t="s">
        <v>33</v>
      </c>
      <c r="BV914" s="11" cm="1">
        <f t="array" ref="BV914">SUMPRODUCT((B914:BU914="X") * TIME(0, 20, 0))</f>
        <v>6.9444444444444448E-2</v>
      </c>
    </row>
    <row r="915" spans="1:74" x14ac:dyDescent="0.25">
      <c r="A915" s="12" t="s">
        <v>31</v>
      </c>
      <c r="B915" s="13"/>
      <c r="C915" s="13"/>
      <c r="D915" s="14"/>
      <c r="E915" s="13"/>
      <c r="F915" s="13"/>
      <c r="G915" s="14"/>
      <c r="H915" s="13"/>
      <c r="I915" s="13"/>
      <c r="J915" s="14"/>
      <c r="K915" s="13"/>
      <c r="L915" s="13"/>
      <c r="M915" s="14"/>
      <c r="N915" s="13"/>
      <c r="O915" s="13"/>
      <c r="P915" s="14"/>
      <c r="Q915" s="13"/>
      <c r="R915" s="13"/>
      <c r="S915" s="14"/>
      <c r="T915" s="13"/>
      <c r="U915" s="13"/>
      <c r="V915" s="14"/>
      <c r="W915" s="13"/>
      <c r="X915" s="13"/>
      <c r="Y915" s="14"/>
      <c r="Z915" s="13"/>
      <c r="AA915" s="13"/>
      <c r="AB915" s="14"/>
      <c r="AC915" s="13"/>
      <c r="AD915" s="13"/>
      <c r="AE915" s="14"/>
      <c r="AF915" s="13"/>
      <c r="AG915" s="13"/>
      <c r="AH915" s="14"/>
      <c r="AI915" s="13"/>
      <c r="AJ915" s="13"/>
      <c r="AK915" s="14"/>
      <c r="AL915" s="13"/>
      <c r="AM915" s="13"/>
      <c r="AN915" s="14"/>
      <c r="AO915" s="13"/>
      <c r="AP915" s="13"/>
      <c r="AQ915" s="14"/>
      <c r="AR915" s="13"/>
      <c r="AS915" s="13"/>
      <c r="AT915" s="14"/>
      <c r="AU915" s="13"/>
      <c r="AV915" s="13"/>
      <c r="AW915" s="14"/>
      <c r="AX915" s="13" t="s">
        <v>33</v>
      </c>
      <c r="AY915" s="13"/>
      <c r="AZ915" s="14"/>
      <c r="BA915" s="13"/>
      <c r="BB915" s="13"/>
      <c r="BC915" s="14" t="s">
        <v>33</v>
      </c>
      <c r="BD915" s="13"/>
      <c r="BE915" s="13"/>
      <c r="BF915" s="14"/>
      <c r="BG915" s="13"/>
      <c r="BH915" s="13"/>
      <c r="BI915" s="14"/>
      <c r="BJ915" s="13"/>
      <c r="BK915" s="13"/>
      <c r="BL915" s="14"/>
      <c r="BM915" s="13"/>
      <c r="BN915" s="13"/>
      <c r="BO915" s="14"/>
      <c r="BP915" s="13"/>
      <c r="BQ915" s="13"/>
      <c r="BR915" s="14"/>
      <c r="BS915" s="13"/>
      <c r="BT915" s="13"/>
      <c r="BU915" s="14"/>
      <c r="BV915" s="15" cm="1">
        <f t="array" ref="BV915">SUMPRODUCT((B915:BU915="X") * TIME(0, 20, 0))</f>
        <v>2.7777777777777776E-2</v>
      </c>
    </row>
    <row r="916" spans="1:74" x14ac:dyDescent="0.25">
      <c r="A916" s="4">
        <v>45625</v>
      </c>
      <c r="B916" s="87">
        <v>0.29166666666666669</v>
      </c>
      <c r="C916" s="88"/>
      <c r="D916" s="88"/>
      <c r="E916" s="87">
        <v>0.33333333333333298</v>
      </c>
      <c r="F916" s="88"/>
      <c r="G916" s="88"/>
      <c r="H916" s="87">
        <v>0.375</v>
      </c>
      <c r="I916" s="88"/>
      <c r="J916" s="88"/>
      <c r="K916" s="87">
        <v>0.41666666666666702</v>
      </c>
      <c r="L916" s="88"/>
      <c r="M916" s="88"/>
      <c r="N916" s="87">
        <v>0.45833333333333298</v>
      </c>
      <c r="O916" s="88"/>
      <c r="P916" s="88"/>
      <c r="Q916" s="87">
        <v>0.5</v>
      </c>
      <c r="R916" s="88"/>
      <c r="S916" s="88"/>
      <c r="T916" s="87">
        <v>0.54166666666666696</v>
      </c>
      <c r="U916" s="88"/>
      <c r="V916" s="88"/>
      <c r="W916" s="87">
        <v>0.58333333333333304</v>
      </c>
      <c r="X916" s="88"/>
      <c r="Y916" s="88"/>
      <c r="Z916" s="87">
        <v>0.625</v>
      </c>
      <c r="AA916" s="88"/>
      <c r="AB916" s="88"/>
      <c r="AC916" s="87">
        <v>0.66666666666666696</v>
      </c>
      <c r="AD916" s="88"/>
      <c r="AE916" s="88"/>
      <c r="AF916" s="87">
        <v>0.70833333333333004</v>
      </c>
      <c r="AG916" s="88"/>
      <c r="AH916" s="88"/>
      <c r="AI916" s="87">
        <v>0.749999999999997</v>
      </c>
      <c r="AJ916" s="88"/>
      <c r="AK916" s="88"/>
      <c r="AL916" s="87">
        <v>0.79166666666666297</v>
      </c>
      <c r="AM916" s="88"/>
      <c r="AN916" s="88"/>
      <c r="AO916" s="87">
        <v>0.83333333333333004</v>
      </c>
      <c r="AP916" s="88"/>
      <c r="AQ916" s="88"/>
      <c r="AR916" s="87">
        <v>0.874999999999997</v>
      </c>
      <c r="AS916" s="88"/>
      <c r="AT916" s="88"/>
      <c r="AU916" s="87">
        <v>0.91666666666666297</v>
      </c>
      <c r="AV916" s="88"/>
      <c r="AW916" s="88"/>
      <c r="AX916" s="87">
        <v>0.95833333333333004</v>
      </c>
      <c r="AY916" s="88"/>
      <c r="AZ916" s="88"/>
      <c r="BA916" s="87">
        <v>0.999999999999997</v>
      </c>
      <c r="BB916" s="88"/>
      <c r="BC916" s="88"/>
      <c r="BD916" s="87">
        <v>1.0416666666666601</v>
      </c>
      <c r="BE916" s="88"/>
      <c r="BF916" s="88"/>
      <c r="BG916" s="87">
        <v>1.0833333333333299</v>
      </c>
      <c r="BH916" s="88"/>
      <c r="BI916" s="88"/>
      <c r="BJ916" s="87">
        <v>1.125</v>
      </c>
      <c r="BK916" s="88"/>
      <c r="BL916" s="88"/>
      <c r="BM916" s="87">
        <v>1.1666666666666601</v>
      </c>
      <c r="BN916" s="88"/>
      <c r="BO916" s="88"/>
      <c r="BP916" s="87">
        <v>1.2083333333333299</v>
      </c>
      <c r="BQ916" s="88"/>
      <c r="BR916" s="88"/>
      <c r="BS916" s="87">
        <v>1.25</v>
      </c>
      <c r="BT916" s="88"/>
      <c r="BU916" s="88"/>
      <c r="BV916" s="1" t="s">
        <v>0</v>
      </c>
    </row>
    <row r="917" spans="1:74" x14ac:dyDescent="0.25">
      <c r="A917" s="5" t="s">
        <v>32</v>
      </c>
      <c r="B917" s="7"/>
      <c r="C917" s="7"/>
      <c r="D917" s="8"/>
      <c r="E917" s="7"/>
      <c r="F917" s="7"/>
      <c r="G917" s="8"/>
      <c r="H917" s="7"/>
      <c r="I917" s="7"/>
      <c r="J917" s="8"/>
      <c r="K917" s="7"/>
      <c r="L917" s="7"/>
      <c r="M917" s="8"/>
      <c r="N917" s="7"/>
      <c r="O917" s="7"/>
      <c r="P917" s="8"/>
      <c r="Q917" s="7"/>
      <c r="R917" s="7"/>
      <c r="S917" s="8"/>
      <c r="T917" s="7"/>
      <c r="U917" s="7"/>
      <c r="V917" s="8"/>
      <c r="W917" s="7"/>
      <c r="X917" s="7"/>
      <c r="Y917" s="8"/>
      <c r="Z917" s="7"/>
      <c r="AA917" s="7"/>
      <c r="AB917" s="8"/>
      <c r="AC917" s="7"/>
      <c r="AD917" s="7"/>
      <c r="AE917" s="8"/>
      <c r="AF917" s="7"/>
      <c r="AG917" s="7"/>
      <c r="AH917" s="8"/>
      <c r="AI917" s="7" t="s">
        <v>33</v>
      </c>
      <c r="AJ917" s="7" t="s">
        <v>33</v>
      </c>
      <c r="AK917" s="8" t="s">
        <v>33</v>
      </c>
      <c r="AL917" s="7" t="s">
        <v>33</v>
      </c>
      <c r="AM917" s="7"/>
      <c r="AN917" s="8"/>
      <c r="AO917" s="7"/>
      <c r="AP917" s="7"/>
      <c r="AQ917" s="8"/>
      <c r="AR917" s="7"/>
      <c r="AS917" s="7"/>
      <c r="AT917" s="8"/>
      <c r="AU917" s="7"/>
      <c r="AV917" s="7" t="s">
        <v>33</v>
      </c>
      <c r="AW917" s="8" t="s">
        <v>33</v>
      </c>
      <c r="AX917" s="7" t="s">
        <v>33</v>
      </c>
      <c r="AY917" s="7" t="s">
        <v>33</v>
      </c>
      <c r="AZ917" s="8" t="s">
        <v>33</v>
      </c>
      <c r="BA917" s="7" t="s">
        <v>33</v>
      </c>
      <c r="BB917" s="7" t="s">
        <v>33</v>
      </c>
      <c r="BC917" s="8" t="s">
        <v>33</v>
      </c>
      <c r="BD917" s="7" t="s">
        <v>33</v>
      </c>
      <c r="BE917" s="7" t="s">
        <v>33</v>
      </c>
      <c r="BF917" s="8"/>
      <c r="BG917" s="7"/>
      <c r="BH917" s="7"/>
      <c r="BI917" s="8"/>
      <c r="BJ917" s="7"/>
      <c r="BK917" s="7" t="s">
        <v>33</v>
      </c>
      <c r="BL917" s="8" t="s">
        <v>33</v>
      </c>
      <c r="BM917" s="7"/>
      <c r="BN917" s="7"/>
      <c r="BO917" s="8"/>
      <c r="BP917" s="7" t="s">
        <v>33</v>
      </c>
      <c r="BQ917" s="7"/>
      <c r="BR917" s="8"/>
      <c r="BS917" s="7"/>
      <c r="BT917" s="7"/>
      <c r="BU917" s="8"/>
      <c r="BV917" s="9" cm="1">
        <f t="array" ref="BV917">SUMPRODUCT((B917:BU917="X") * TIME(0, 20, 0))</f>
        <v>0.23611111111111119</v>
      </c>
    </row>
    <row r="918" spans="1:74" x14ac:dyDescent="0.25">
      <c r="A918" s="10" t="s">
        <v>29</v>
      </c>
      <c r="BV918" s="11" cm="1">
        <f t="array" ref="BV918">SUMPRODUCT((B918:BU918="X") * TIME(0, 20, 0))</f>
        <v>0</v>
      </c>
    </row>
    <row r="919" spans="1:74" x14ac:dyDescent="0.25">
      <c r="A919" s="10" t="s">
        <v>30</v>
      </c>
      <c r="AC919" s="1" t="s">
        <v>33</v>
      </c>
      <c r="AD919" s="1" t="s">
        <v>33</v>
      </c>
      <c r="AE919" s="3" t="s">
        <v>33</v>
      </c>
      <c r="AQ919" s="3" t="s">
        <v>33</v>
      </c>
      <c r="AR919" s="1" t="s">
        <v>33</v>
      </c>
      <c r="AS919" s="1" t="s">
        <v>33</v>
      </c>
      <c r="BF919" s="3" t="s">
        <v>33</v>
      </c>
      <c r="BV919" s="11" cm="1">
        <f t="array" ref="BV919">SUMPRODUCT((B919:BU919="X") * TIME(0, 20, 0))</f>
        <v>9.7222222222222238E-2</v>
      </c>
    </row>
    <row r="920" spans="1:74" x14ac:dyDescent="0.25">
      <c r="A920" s="12" t="s">
        <v>31</v>
      </c>
      <c r="B920" s="13"/>
      <c r="C920" s="13"/>
      <c r="D920" s="14"/>
      <c r="E920" s="13"/>
      <c r="F920" s="13"/>
      <c r="G920" s="14"/>
      <c r="H920" s="13"/>
      <c r="I920" s="13"/>
      <c r="J920" s="14"/>
      <c r="K920" s="13"/>
      <c r="L920" s="13"/>
      <c r="M920" s="14"/>
      <c r="N920" s="13"/>
      <c r="O920" s="13"/>
      <c r="P920" s="14"/>
      <c r="Q920" s="13"/>
      <c r="R920" s="13"/>
      <c r="S920" s="14"/>
      <c r="T920" s="13"/>
      <c r="U920" s="13"/>
      <c r="V920" s="14"/>
      <c r="W920" s="13"/>
      <c r="X920" s="13"/>
      <c r="Y920" s="14"/>
      <c r="Z920" s="13"/>
      <c r="AA920" s="13"/>
      <c r="AB920" s="14"/>
      <c r="AC920" s="13"/>
      <c r="AD920" s="13"/>
      <c r="AE920" s="14"/>
      <c r="AF920" s="13"/>
      <c r="AG920" s="13"/>
      <c r="AH920" s="14"/>
      <c r="AI920" s="13"/>
      <c r="AJ920" s="13"/>
      <c r="AK920" s="14"/>
      <c r="AL920" s="13"/>
      <c r="AM920" s="13" t="s">
        <v>33</v>
      </c>
      <c r="AN920" s="14" t="s">
        <v>33</v>
      </c>
      <c r="AO920" s="13" t="s">
        <v>33</v>
      </c>
      <c r="AP920" s="13" t="s">
        <v>33</v>
      </c>
      <c r="AQ920" s="14"/>
      <c r="AR920" s="13"/>
      <c r="AS920" s="13"/>
      <c r="AT920" s="14" t="s">
        <v>33</v>
      </c>
      <c r="AU920" s="13" t="s">
        <v>33</v>
      </c>
      <c r="AV920" s="13"/>
      <c r="AW920" s="14"/>
      <c r="AX920" s="13"/>
      <c r="AY920" s="13"/>
      <c r="AZ920" s="14"/>
      <c r="BA920" s="13"/>
      <c r="BB920" s="13"/>
      <c r="BC920" s="14"/>
      <c r="BD920" s="13"/>
      <c r="BE920" s="13"/>
      <c r="BF920" s="14"/>
      <c r="BG920" s="13" t="s">
        <v>33</v>
      </c>
      <c r="BH920" s="13" t="s">
        <v>33</v>
      </c>
      <c r="BI920" s="14" t="s">
        <v>33</v>
      </c>
      <c r="BJ920" s="13" t="s">
        <v>33</v>
      </c>
      <c r="BK920" s="13"/>
      <c r="BL920" s="14"/>
      <c r="BM920" s="13" t="s">
        <v>33</v>
      </c>
      <c r="BN920" s="13" t="s">
        <v>33</v>
      </c>
      <c r="BO920" s="14" t="s">
        <v>33</v>
      </c>
      <c r="BP920" s="13"/>
      <c r="BQ920" s="13"/>
      <c r="BR920" s="14"/>
      <c r="BS920" s="13"/>
      <c r="BT920" s="13"/>
      <c r="BU920" s="14"/>
      <c r="BV920" s="15" cm="1">
        <f t="array" ref="BV920">SUMPRODUCT((B920:BU920="X") * TIME(0, 20, 0))</f>
        <v>0.18055555555555561</v>
      </c>
    </row>
    <row r="921" spans="1:74" x14ac:dyDescent="0.25">
      <c r="A921" s="4">
        <v>45626</v>
      </c>
      <c r="B921" s="87">
        <v>0.29166666666666669</v>
      </c>
      <c r="C921" s="88"/>
      <c r="D921" s="88"/>
      <c r="E921" s="87">
        <v>0.33333333333333298</v>
      </c>
      <c r="F921" s="88"/>
      <c r="G921" s="88"/>
      <c r="H921" s="87">
        <v>0.375</v>
      </c>
      <c r="I921" s="88"/>
      <c r="J921" s="88"/>
      <c r="K921" s="87">
        <v>0.41666666666666702</v>
      </c>
      <c r="L921" s="88"/>
      <c r="M921" s="88"/>
      <c r="N921" s="87">
        <v>0.45833333333333298</v>
      </c>
      <c r="O921" s="88"/>
      <c r="P921" s="88"/>
      <c r="Q921" s="87">
        <v>0.5</v>
      </c>
      <c r="R921" s="88"/>
      <c r="S921" s="88"/>
      <c r="T921" s="87">
        <v>0.54166666666666696</v>
      </c>
      <c r="U921" s="88"/>
      <c r="V921" s="88"/>
      <c r="W921" s="87">
        <v>0.58333333333333304</v>
      </c>
      <c r="X921" s="88"/>
      <c r="Y921" s="88"/>
      <c r="Z921" s="87">
        <v>0.625</v>
      </c>
      <c r="AA921" s="88"/>
      <c r="AB921" s="88"/>
      <c r="AC921" s="87">
        <v>0.66666666666666696</v>
      </c>
      <c r="AD921" s="88"/>
      <c r="AE921" s="88"/>
      <c r="AF921" s="87">
        <v>0.70833333333333004</v>
      </c>
      <c r="AG921" s="88"/>
      <c r="AH921" s="88"/>
      <c r="AI921" s="87">
        <v>0.749999999999997</v>
      </c>
      <c r="AJ921" s="88"/>
      <c r="AK921" s="88"/>
      <c r="AL921" s="87">
        <v>0.79166666666666297</v>
      </c>
      <c r="AM921" s="88"/>
      <c r="AN921" s="88"/>
      <c r="AO921" s="87">
        <v>0.83333333333333004</v>
      </c>
      <c r="AP921" s="88"/>
      <c r="AQ921" s="88"/>
      <c r="AR921" s="87">
        <v>0.874999999999997</v>
      </c>
      <c r="AS921" s="88"/>
      <c r="AT921" s="88"/>
      <c r="AU921" s="87">
        <v>0.91666666666666297</v>
      </c>
      <c r="AV921" s="88"/>
      <c r="AW921" s="88"/>
      <c r="AX921" s="87">
        <v>0.95833333333333004</v>
      </c>
      <c r="AY921" s="88"/>
      <c r="AZ921" s="88"/>
      <c r="BA921" s="87">
        <v>0.999999999999997</v>
      </c>
      <c r="BB921" s="88"/>
      <c r="BC921" s="88"/>
      <c r="BD921" s="87">
        <v>1.0416666666666601</v>
      </c>
      <c r="BE921" s="88"/>
      <c r="BF921" s="88"/>
      <c r="BG921" s="87">
        <v>1.0833333333333299</v>
      </c>
      <c r="BH921" s="88"/>
      <c r="BI921" s="88"/>
      <c r="BJ921" s="87">
        <v>1.125</v>
      </c>
      <c r="BK921" s="88"/>
      <c r="BL921" s="88"/>
      <c r="BM921" s="87">
        <v>1.1666666666666601</v>
      </c>
      <c r="BN921" s="88"/>
      <c r="BO921" s="88"/>
      <c r="BP921" s="87">
        <v>1.2083333333333299</v>
      </c>
      <c r="BQ921" s="88"/>
      <c r="BR921" s="88"/>
      <c r="BS921" s="87">
        <v>1.25</v>
      </c>
      <c r="BT921" s="88"/>
      <c r="BU921" s="88"/>
      <c r="BV921" s="1" t="s">
        <v>0</v>
      </c>
    </row>
    <row r="922" spans="1:74" x14ac:dyDescent="0.25">
      <c r="A922" s="5" t="s">
        <v>32</v>
      </c>
      <c r="B922" s="7"/>
      <c r="C922" s="7"/>
      <c r="D922" s="8"/>
      <c r="E922" s="7"/>
      <c r="F922" s="7"/>
      <c r="G922" s="8"/>
      <c r="H922" s="7"/>
      <c r="I922" s="7"/>
      <c r="J922" s="8"/>
      <c r="K922" s="7"/>
      <c r="L922" s="7"/>
      <c r="M922" s="8"/>
      <c r="N922" s="7"/>
      <c r="O922" s="7"/>
      <c r="P922" s="8"/>
      <c r="Q922" s="7"/>
      <c r="R922" s="7"/>
      <c r="S922" s="8"/>
      <c r="T922" s="7"/>
      <c r="U922" s="7"/>
      <c r="V922" s="8"/>
      <c r="W922" s="7"/>
      <c r="X922" s="7"/>
      <c r="Y922" s="8"/>
      <c r="Z922" s="7"/>
      <c r="AA922" s="7"/>
      <c r="AB922" s="8"/>
      <c r="AC922" s="7"/>
      <c r="AD922" s="7"/>
      <c r="AE922" s="8"/>
      <c r="AF922" s="7"/>
      <c r="AG922" s="7"/>
      <c r="AH922" s="8"/>
      <c r="AI922" s="7"/>
      <c r="AJ922" s="7"/>
      <c r="AK922" s="8"/>
      <c r="AL922" s="7"/>
      <c r="AM922" s="7"/>
      <c r="AN922" s="8"/>
      <c r="AO922" s="7"/>
      <c r="AP922" s="7"/>
      <c r="AQ922" s="8"/>
      <c r="AR922" s="7"/>
      <c r="AS922" s="7" t="s">
        <v>33</v>
      </c>
      <c r="AT922" s="8"/>
      <c r="AU922" s="7"/>
      <c r="AV922" s="7"/>
      <c r="AW922" s="8"/>
      <c r="AX922" s="7"/>
      <c r="AY922" s="7"/>
      <c r="AZ922" s="8"/>
      <c r="BA922" s="7"/>
      <c r="BB922" s="7"/>
      <c r="BC922" s="8"/>
      <c r="BD922" s="7"/>
      <c r="BE922" s="7"/>
      <c r="BF922" s="8"/>
      <c r="BG922" s="7"/>
      <c r="BH922" s="7"/>
      <c r="BI922" s="8"/>
      <c r="BJ922" s="7" t="s">
        <v>33</v>
      </c>
      <c r="BK922" s="7" t="s">
        <v>33</v>
      </c>
      <c r="BL922" s="8" t="s">
        <v>33</v>
      </c>
      <c r="BM922" s="7" t="s">
        <v>33</v>
      </c>
      <c r="BN922" s="7" t="s">
        <v>33</v>
      </c>
      <c r="BO922" s="8"/>
      <c r="BP922" s="7"/>
      <c r="BQ922" s="7"/>
      <c r="BR922" s="8"/>
      <c r="BS922" s="7"/>
      <c r="BT922" s="7"/>
      <c r="BU922" s="8"/>
      <c r="BV922" s="9" cm="1">
        <f t="array" ref="BV922">SUMPRODUCT((B922:BU922="X") * TIME(0, 20, 0))</f>
        <v>8.3333333333333343E-2</v>
      </c>
    </row>
    <row r="923" spans="1:74" x14ac:dyDescent="0.25">
      <c r="A923" s="10" t="s">
        <v>29</v>
      </c>
      <c r="BD923" s="1" t="s">
        <v>33</v>
      </c>
      <c r="BE923" s="1" t="s">
        <v>33</v>
      </c>
      <c r="BF923" s="3" t="s">
        <v>33</v>
      </c>
      <c r="BG923" s="1" t="s">
        <v>33</v>
      </c>
      <c r="BH923" s="1" t="s">
        <v>33</v>
      </c>
      <c r="BI923" s="3" t="s">
        <v>33</v>
      </c>
      <c r="BV923" s="11" cm="1">
        <f t="array" ref="BV923">SUMPRODUCT((B923:BU923="X") * TIME(0, 20, 0))</f>
        <v>8.3333333333333343E-2</v>
      </c>
    </row>
    <row r="924" spans="1:74" x14ac:dyDescent="0.25">
      <c r="A924" s="10" t="s">
        <v>30</v>
      </c>
      <c r="AO924" s="1" t="s">
        <v>33</v>
      </c>
      <c r="AP924" s="1" t="s">
        <v>33</v>
      </c>
      <c r="AQ924" s="3" t="s">
        <v>33</v>
      </c>
      <c r="AR924" s="1" t="s">
        <v>33</v>
      </c>
      <c r="BV924" s="11" cm="1">
        <f t="array" ref="BV924">SUMPRODUCT((B924:BU924="X") * TIME(0, 20, 0))</f>
        <v>5.5555555555555552E-2</v>
      </c>
    </row>
    <row r="925" spans="1:74" x14ac:dyDescent="0.25">
      <c r="A925" s="12" t="s">
        <v>31</v>
      </c>
      <c r="B925" s="13"/>
      <c r="C925" s="13"/>
      <c r="D925" s="14"/>
      <c r="E925" s="13"/>
      <c r="F925" s="13"/>
      <c r="G925" s="14"/>
      <c r="H925" s="13"/>
      <c r="I925" s="13"/>
      <c r="J925" s="14"/>
      <c r="K925" s="13"/>
      <c r="L925" s="13"/>
      <c r="M925" s="14"/>
      <c r="N925" s="13"/>
      <c r="O925" s="13"/>
      <c r="P925" s="14"/>
      <c r="Q925" s="13"/>
      <c r="R925" s="13"/>
      <c r="S925" s="14"/>
      <c r="T925" s="13"/>
      <c r="U925" s="13"/>
      <c r="V925" s="14"/>
      <c r="W925" s="13"/>
      <c r="X925" s="13"/>
      <c r="Y925" s="14"/>
      <c r="Z925" s="13"/>
      <c r="AA925" s="13"/>
      <c r="AB925" s="14"/>
      <c r="AC925" s="13"/>
      <c r="AD925" s="13"/>
      <c r="AE925" s="14"/>
      <c r="AF925" s="13"/>
      <c r="AG925" s="13"/>
      <c r="AH925" s="14"/>
      <c r="AI925" s="13"/>
      <c r="AJ925" s="13"/>
      <c r="AK925" s="14"/>
      <c r="AL925" s="13"/>
      <c r="AM925" s="13"/>
      <c r="AN925" s="14"/>
      <c r="AO925" s="13"/>
      <c r="AP925" s="13"/>
      <c r="AQ925" s="14"/>
      <c r="AR925" s="13"/>
      <c r="AS925" s="13"/>
      <c r="AT925" s="14" t="s">
        <v>33</v>
      </c>
      <c r="AU925" s="13" t="s">
        <v>33</v>
      </c>
      <c r="AV925" s="13" t="s">
        <v>33</v>
      </c>
      <c r="AW925" s="14" t="s">
        <v>33</v>
      </c>
      <c r="AX925" s="13" t="s">
        <v>33</v>
      </c>
      <c r="AY925" s="13" t="s">
        <v>33</v>
      </c>
      <c r="AZ925" s="14" t="s">
        <v>33</v>
      </c>
      <c r="BA925" s="13" t="s">
        <v>33</v>
      </c>
      <c r="BB925" s="13" t="s">
        <v>33</v>
      </c>
      <c r="BC925" s="14" t="s">
        <v>33</v>
      </c>
      <c r="BD925" s="13"/>
      <c r="BE925" s="13"/>
      <c r="BF925" s="14"/>
      <c r="BG925" s="13"/>
      <c r="BH925" s="13"/>
      <c r="BI925" s="14"/>
      <c r="BJ925" s="13"/>
      <c r="BK925" s="13"/>
      <c r="BL925" s="14"/>
      <c r="BM925" s="13"/>
      <c r="BN925" s="13"/>
      <c r="BO925" s="14"/>
      <c r="BP925" s="13"/>
      <c r="BQ925" s="13"/>
      <c r="BR925" s="14"/>
      <c r="BS925" s="13"/>
      <c r="BT925" s="13"/>
      <c r="BU925" s="14"/>
      <c r="BV925" s="15" cm="1">
        <f t="array" ref="BV925">SUMPRODUCT((B925:BU925="X") * TIME(0, 20, 0))</f>
        <v>0.13888888888888892</v>
      </c>
    </row>
    <row r="926" spans="1:74" x14ac:dyDescent="0.25">
      <c r="A926" s="4">
        <v>45627</v>
      </c>
      <c r="B926" s="87">
        <v>0.29166666666666669</v>
      </c>
      <c r="C926" s="88"/>
      <c r="D926" s="88"/>
      <c r="E926" s="87">
        <v>0.33333333333333298</v>
      </c>
      <c r="F926" s="88"/>
      <c r="G926" s="88"/>
      <c r="H926" s="87">
        <v>0.375</v>
      </c>
      <c r="I926" s="88"/>
      <c r="J926" s="88"/>
      <c r="K926" s="87">
        <v>0.41666666666666702</v>
      </c>
      <c r="L926" s="88"/>
      <c r="M926" s="88"/>
      <c r="N926" s="87">
        <v>0.45833333333333298</v>
      </c>
      <c r="O926" s="88"/>
      <c r="P926" s="88"/>
      <c r="Q926" s="87">
        <v>0.5</v>
      </c>
      <c r="R926" s="88"/>
      <c r="S926" s="88"/>
      <c r="T926" s="87">
        <v>0.54166666666666696</v>
      </c>
      <c r="U926" s="88"/>
      <c r="V926" s="88"/>
      <c r="W926" s="87">
        <v>0.58333333333333304</v>
      </c>
      <c r="X926" s="88"/>
      <c r="Y926" s="88"/>
      <c r="Z926" s="87">
        <v>0.625</v>
      </c>
      <c r="AA926" s="88"/>
      <c r="AB926" s="88"/>
      <c r="AC926" s="87">
        <v>0.66666666666666696</v>
      </c>
      <c r="AD926" s="88"/>
      <c r="AE926" s="88"/>
      <c r="AF926" s="87">
        <v>0.70833333333333004</v>
      </c>
      <c r="AG926" s="88"/>
      <c r="AH926" s="88"/>
      <c r="AI926" s="87">
        <v>0.749999999999997</v>
      </c>
      <c r="AJ926" s="88"/>
      <c r="AK926" s="88"/>
      <c r="AL926" s="87">
        <v>0.79166666666666297</v>
      </c>
      <c r="AM926" s="88"/>
      <c r="AN926" s="88"/>
      <c r="AO926" s="87">
        <v>0.83333333333333004</v>
      </c>
      <c r="AP926" s="88"/>
      <c r="AQ926" s="88"/>
      <c r="AR926" s="87">
        <v>0.874999999999997</v>
      </c>
      <c r="AS926" s="88"/>
      <c r="AT926" s="88"/>
      <c r="AU926" s="87">
        <v>0.91666666666666297</v>
      </c>
      <c r="AV926" s="88"/>
      <c r="AW926" s="88"/>
      <c r="AX926" s="87">
        <v>0.95833333333333004</v>
      </c>
      <c r="AY926" s="88"/>
      <c r="AZ926" s="88"/>
      <c r="BA926" s="87">
        <v>0.999999999999997</v>
      </c>
      <c r="BB926" s="88"/>
      <c r="BC926" s="88"/>
      <c r="BD926" s="87">
        <v>1.0416666666666601</v>
      </c>
      <c r="BE926" s="88"/>
      <c r="BF926" s="88"/>
      <c r="BG926" s="87">
        <v>1.0833333333333299</v>
      </c>
      <c r="BH926" s="88"/>
      <c r="BI926" s="88"/>
      <c r="BJ926" s="87">
        <v>1.125</v>
      </c>
      <c r="BK926" s="88"/>
      <c r="BL926" s="88"/>
      <c r="BM926" s="87">
        <v>1.1666666666666601</v>
      </c>
      <c r="BN926" s="88"/>
      <c r="BO926" s="88"/>
      <c r="BP926" s="87">
        <v>1.2083333333333299</v>
      </c>
      <c r="BQ926" s="88"/>
      <c r="BR926" s="88"/>
      <c r="BS926" s="87">
        <v>1.25</v>
      </c>
      <c r="BT926" s="88"/>
      <c r="BU926" s="88"/>
      <c r="BV926" s="1" t="s">
        <v>0</v>
      </c>
    </row>
    <row r="927" spans="1:74" x14ac:dyDescent="0.25">
      <c r="A927" s="5" t="s">
        <v>32</v>
      </c>
      <c r="B927" s="7"/>
      <c r="C927" s="7"/>
      <c r="D927" s="8"/>
      <c r="E927" s="7"/>
      <c r="F927" s="7"/>
      <c r="G927" s="8"/>
      <c r="H927" s="7"/>
      <c r="I927" s="7"/>
      <c r="J927" s="8"/>
      <c r="K927" s="7"/>
      <c r="L927" s="7"/>
      <c r="M927" s="8"/>
      <c r="N927" s="7"/>
      <c r="O927" s="7"/>
      <c r="P927" s="8"/>
      <c r="Q927" s="7"/>
      <c r="R927" s="7"/>
      <c r="S927" s="8"/>
      <c r="T927" s="7"/>
      <c r="U927" s="7"/>
      <c r="V927" s="8"/>
      <c r="W927" s="7"/>
      <c r="X927" s="7"/>
      <c r="Y927" s="8"/>
      <c r="Z927" s="7"/>
      <c r="AA927" s="7"/>
      <c r="AB927" s="8"/>
      <c r="AC927" s="7"/>
      <c r="AD927" s="7"/>
      <c r="AE927" s="8"/>
      <c r="AF927" s="7"/>
      <c r="AG927" s="7"/>
      <c r="AH927" s="8"/>
      <c r="AI927" s="7"/>
      <c r="AJ927" s="7"/>
      <c r="AK927" s="8"/>
      <c r="AL927" s="7"/>
      <c r="AM927" s="7"/>
      <c r="AN927" s="8"/>
      <c r="AO927" s="7"/>
      <c r="AP927" s="7" t="s">
        <v>33</v>
      </c>
      <c r="AQ927" s="8"/>
      <c r="AR927" s="7"/>
      <c r="AS927" s="7"/>
      <c r="AT927" s="8"/>
      <c r="AU927" s="7"/>
      <c r="AV927" s="7"/>
      <c r="AW927" s="8"/>
      <c r="AX927" s="7"/>
      <c r="AY927" s="7" t="s">
        <v>33</v>
      </c>
      <c r="AZ927" s="8" t="s">
        <v>33</v>
      </c>
      <c r="BA927" s="7" t="s">
        <v>33</v>
      </c>
      <c r="BB927" s="7" t="s">
        <v>33</v>
      </c>
      <c r="BC927" s="8" t="s">
        <v>33</v>
      </c>
      <c r="BD927" s="7"/>
      <c r="BE927" s="7"/>
      <c r="BF927" s="8"/>
      <c r="BG927" s="7"/>
      <c r="BH927" s="7"/>
      <c r="BI927" s="8"/>
      <c r="BJ927" s="7"/>
      <c r="BK927" s="7"/>
      <c r="BL927" s="8"/>
      <c r="BM927" s="7"/>
      <c r="BN927" s="7"/>
      <c r="BO927" s="8"/>
      <c r="BP927" s="7"/>
      <c r="BQ927" s="7"/>
      <c r="BR927" s="8"/>
      <c r="BS927" s="7"/>
      <c r="BT927" s="7"/>
      <c r="BU927" s="8"/>
      <c r="BV927" s="9" cm="1">
        <f t="array" ref="BV927">SUMPRODUCT((B927:BU927="X") * TIME(0, 20, 0))</f>
        <v>8.3333333333333343E-2</v>
      </c>
    </row>
    <row r="928" spans="1:74" x14ac:dyDescent="0.25">
      <c r="A928" s="10" t="s">
        <v>29</v>
      </c>
      <c r="AL928" s="1" t="s">
        <v>33</v>
      </c>
      <c r="AM928" s="1" t="s">
        <v>33</v>
      </c>
      <c r="AN928" s="3" t="s">
        <v>33</v>
      </c>
      <c r="AO928" s="1" t="s">
        <v>33</v>
      </c>
      <c r="AT928" s="3" t="s">
        <v>33</v>
      </c>
      <c r="AU928" s="1" t="s">
        <v>33</v>
      </c>
      <c r="AV928" s="1" t="s">
        <v>33</v>
      </c>
      <c r="AW928" s="3" t="s">
        <v>33</v>
      </c>
      <c r="AX928" s="1" t="s">
        <v>33</v>
      </c>
      <c r="BV928" s="11" cm="1">
        <f t="array" ref="BV928">SUMPRODUCT((B928:BU928="X") * TIME(0, 20, 0))</f>
        <v>0.12500000000000003</v>
      </c>
    </row>
    <row r="929" spans="1:74" x14ac:dyDescent="0.25">
      <c r="A929" s="10" t="s">
        <v>30</v>
      </c>
      <c r="BD929" s="1" t="s">
        <v>33</v>
      </c>
      <c r="BE929" s="1" t="s">
        <v>33</v>
      </c>
      <c r="BF929" s="3" t="s">
        <v>33</v>
      </c>
      <c r="BK929" s="1" t="s">
        <v>33</v>
      </c>
      <c r="BL929" s="3" t="s">
        <v>33</v>
      </c>
      <c r="BM929" s="1" t="s">
        <v>33</v>
      </c>
      <c r="BN929" s="1" t="s">
        <v>33</v>
      </c>
      <c r="BV929" s="11" cm="1">
        <f t="array" ref="BV929">SUMPRODUCT((B929:BU929="X") * TIME(0, 20, 0))</f>
        <v>9.7222222222222238E-2</v>
      </c>
    </row>
    <row r="930" spans="1:74" x14ac:dyDescent="0.25">
      <c r="A930" s="12" t="s">
        <v>31</v>
      </c>
      <c r="B930" s="13"/>
      <c r="C930" s="13"/>
      <c r="D930" s="14"/>
      <c r="E930" s="13"/>
      <c r="F930" s="13"/>
      <c r="G930" s="14"/>
      <c r="H930" s="13"/>
      <c r="I930" s="13"/>
      <c r="J930" s="14"/>
      <c r="K930" s="13"/>
      <c r="L930" s="13"/>
      <c r="M930" s="14"/>
      <c r="N930" s="13"/>
      <c r="O930" s="13"/>
      <c r="P930" s="14"/>
      <c r="Q930" s="13"/>
      <c r="R930" s="13"/>
      <c r="S930" s="14"/>
      <c r="T930" s="13"/>
      <c r="U930" s="13"/>
      <c r="V930" s="14"/>
      <c r="W930" s="13"/>
      <c r="X930" s="13"/>
      <c r="Y930" s="14"/>
      <c r="Z930" s="13"/>
      <c r="AA930" s="13"/>
      <c r="AB930" s="14"/>
      <c r="AC930" s="13"/>
      <c r="AD930" s="13"/>
      <c r="AE930" s="14"/>
      <c r="AF930" s="13"/>
      <c r="AG930" s="13"/>
      <c r="AH930" s="14"/>
      <c r="AI930" s="13"/>
      <c r="AJ930" s="13"/>
      <c r="AK930" s="14"/>
      <c r="AL930" s="13"/>
      <c r="AM930" s="13"/>
      <c r="AN930" s="14"/>
      <c r="AO930" s="13"/>
      <c r="AP930" s="13"/>
      <c r="AQ930" s="14" t="s">
        <v>33</v>
      </c>
      <c r="AR930" s="13" t="s">
        <v>33</v>
      </c>
      <c r="AS930" s="13" t="s">
        <v>33</v>
      </c>
      <c r="AT930" s="14"/>
      <c r="AU930" s="13"/>
      <c r="AV930" s="13"/>
      <c r="AW930" s="14"/>
      <c r="AX930" s="13"/>
      <c r="AY930" s="13"/>
      <c r="AZ930" s="14"/>
      <c r="BA930" s="13"/>
      <c r="BB930" s="13"/>
      <c r="BC930" s="14"/>
      <c r="BD930" s="13"/>
      <c r="BE930" s="13"/>
      <c r="BF930" s="14"/>
      <c r="BG930" s="13" t="s">
        <v>33</v>
      </c>
      <c r="BH930" s="13" t="s">
        <v>33</v>
      </c>
      <c r="BI930" s="14" t="s">
        <v>33</v>
      </c>
      <c r="BJ930" s="13" t="s">
        <v>33</v>
      </c>
      <c r="BK930" s="13"/>
      <c r="BL930" s="14"/>
      <c r="BM930" s="13"/>
      <c r="BN930" s="13"/>
      <c r="BO930" s="14" t="s">
        <v>33</v>
      </c>
      <c r="BP930" s="13" t="s">
        <v>33</v>
      </c>
      <c r="BQ930" s="13" t="s">
        <v>33</v>
      </c>
      <c r="BR930" s="14"/>
      <c r="BS930" s="13"/>
      <c r="BT930" s="13"/>
      <c r="BU930" s="14"/>
      <c r="BV930" s="15" cm="1">
        <f t="array" ref="BV930">SUMPRODUCT((B930:BU930="X") * TIME(0, 20, 0))</f>
        <v>0.13888888888888892</v>
      </c>
    </row>
    <row r="931" spans="1:74" x14ac:dyDescent="0.25">
      <c r="A931" s="4">
        <v>45628</v>
      </c>
      <c r="B931" s="87">
        <v>0.29166666666666669</v>
      </c>
      <c r="C931" s="88"/>
      <c r="D931" s="88"/>
      <c r="E931" s="87">
        <v>0.33333333333333298</v>
      </c>
      <c r="F931" s="88"/>
      <c r="G931" s="88"/>
      <c r="H931" s="87">
        <v>0.375</v>
      </c>
      <c r="I931" s="88"/>
      <c r="J931" s="88"/>
      <c r="K931" s="87">
        <v>0.41666666666666702</v>
      </c>
      <c r="L931" s="88"/>
      <c r="M931" s="88"/>
      <c r="N931" s="87">
        <v>0.45833333333333298</v>
      </c>
      <c r="O931" s="88"/>
      <c r="P931" s="88"/>
      <c r="Q931" s="87">
        <v>0.5</v>
      </c>
      <c r="R931" s="88"/>
      <c r="S931" s="88"/>
      <c r="T931" s="87">
        <v>0.54166666666666696</v>
      </c>
      <c r="U931" s="88"/>
      <c r="V931" s="88"/>
      <c r="W931" s="87">
        <v>0.58333333333333304</v>
      </c>
      <c r="X931" s="88"/>
      <c r="Y931" s="88"/>
      <c r="Z931" s="87">
        <v>0.625</v>
      </c>
      <c r="AA931" s="88"/>
      <c r="AB931" s="88"/>
      <c r="AC931" s="87">
        <v>0.66666666666666696</v>
      </c>
      <c r="AD931" s="88"/>
      <c r="AE931" s="88"/>
      <c r="AF931" s="87">
        <v>0.70833333333333004</v>
      </c>
      <c r="AG931" s="88"/>
      <c r="AH931" s="88"/>
      <c r="AI931" s="87">
        <v>0.749999999999997</v>
      </c>
      <c r="AJ931" s="88"/>
      <c r="AK931" s="88"/>
      <c r="AL931" s="87">
        <v>0.79166666666666297</v>
      </c>
      <c r="AM931" s="88"/>
      <c r="AN931" s="88"/>
      <c r="AO931" s="87">
        <v>0.83333333333333004</v>
      </c>
      <c r="AP931" s="88"/>
      <c r="AQ931" s="88"/>
      <c r="AR931" s="87">
        <v>0.874999999999997</v>
      </c>
      <c r="AS931" s="88"/>
      <c r="AT931" s="88"/>
      <c r="AU931" s="87">
        <v>0.91666666666666297</v>
      </c>
      <c r="AV931" s="88"/>
      <c r="AW931" s="88"/>
      <c r="AX931" s="87">
        <v>0.95833333333333004</v>
      </c>
      <c r="AY931" s="88"/>
      <c r="AZ931" s="88"/>
      <c r="BA931" s="87">
        <v>0.999999999999997</v>
      </c>
      <c r="BB931" s="88"/>
      <c r="BC931" s="88"/>
      <c r="BD931" s="87">
        <v>1.0416666666666601</v>
      </c>
      <c r="BE931" s="88"/>
      <c r="BF931" s="88"/>
      <c r="BG931" s="87">
        <v>1.0833333333333299</v>
      </c>
      <c r="BH931" s="88"/>
      <c r="BI931" s="88"/>
      <c r="BJ931" s="87">
        <v>1.125</v>
      </c>
      <c r="BK931" s="88"/>
      <c r="BL931" s="88"/>
      <c r="BM931" s="87">
        <v>1.1666666666666601</v>
      </c>
      <c r="BN931" s="88"/>
      <c r="BO931" s="88"/>
      <c r="BP931" s="87">
        <v>1.2083333333333299</v>
      </c>
      <c r="BQ931" s="88"/>
      <c r="BR931" s="88"/>
      <c r="BS931" s="87">
        <v>1.25</v>
      </c>
      <c r="BT931" s="88"/>
      <c r="BU931" s="88"/>
      <c r="BV931" s="1" t="s">
        <v>0</v>
      </c>
    </row>
    <row r="932" spans="1:74" x14ac:dyDescent="0.25">
      <c r="A932" s="5" t="s">
        <v>32</v>
      </c>
      <c r="B932" s="7"/>
      <c r="C932" s="7"/>
      <c r="D932" s="8"/>
      <c r="E932" s="7"/>
      <c r="F932" s="7"/>
      <c r="G932" s="8"/>
      <c r="H932" s="7"/>
      <c r="I932" s="7"/>
      <c r="J932" s="8"/>
      <c r="K932" s="7"/>
      <c r="L932" s="7"/>
      <c r="M932" s="8"/>
      <c r="N932" s="7"/>
      <c r="O932" s="7"/>
      <c r="P932" s="8"/>
      <c r="Q932" s="7"/>
      <c r="R932" s="7"/>
      <c r="S932" s="8"/>
      <c r="T932" s="7"/>
      <c r="U932" s="7"/>
      <c r="V932" s="8"/>
      <c r="W932" s="7"/>
      <c r="X932" s="7"/>
      <c r="Y932" s="8"/>
      <c r="Z932" s="7"/>
      <c r="AA932" s="7"/>
      <c r="AB932" s="8"/>
      <c r="AC932" s="7"/>
      <c r="AD932" s="7"/>
      <c r="AE932" s="8"/>
      <c r="AF932" s="7"/>
      <c r="AG932" s="7"/>
      <c r="AH932" s="8"/>
      <c r="AI932" s="7"/>
      <c r="AJ932" s="7"/>
      <c r="AK932" s="8"/>
      <c r="AL932" s="7"/>
      <c r="AM932" s="7"/>
      <c r="AN932" s="8"/>
      <c r="AO932" s="7"/>
      <c r="AP932" s="7"/>
      <c r="AQ932" s="8"/>
      <c r="AR932" s="7"/>
      <c r="AS932" s="7"/>
      <c r="AT932" s="8"/>
      <c r="AU932" s="7"/>
      <c r="AV932" s="7"/>
      <c r="AW932" s="8"/>
      <c r="AX932" s="7"/>
      <c r="AY932" s="7"/>
      <c r="AZ932" s="8"/>
      <c r="BA932" s="7"/>
      <c r="BB932" s="7"/>
      <c r="BC932" s="8" t="s">
        <v>33</v>
      </c>
      <c r="BD932" s="7" t="s">
        <v>33</v>
      </c>
      <c r="BE932" s="7"/>
      <c r="BF932" s="8"/>
      <c r="BG932" s="7"/>
      <c r="BH932" s="7"/>
      <c r="BI932" s="8"/>
      <c r="BJ932" s="7"/>
      <c r="BK932" s="7"/>
      <c r="BL932" s="8"/>
      <c r="BM932" s="7"/>
      <c r="BN932" s="7"/>
      <c r="BO932" s="8"/>
      <c r="BP932" s="7"/>
      <c r="BQ932" s="7"/>
      <c r="BR932" s="8"/>
      <c r="BS932" s="7"/>
      <c r="BT932" s="7"/>
      <c r="BU932" s="8"/>
      <c r="BV932" s="9" cm="1">
        <f t="array" ref="BV932">SUMPRODUCT((B932:BU932="X") * TIME(0, 20, 0))</f>
        <v>2.7777777777777776E-2</v>
      </c>
    </row>
    <row r="933" spans="1:74" x14ac:dyDescent="0.25">
      <c r="A933" s="10" t="s">
        <v>29</v>
      </c>
      <c r="AL933" s="1" t="s">
        <v>33</v>
      </c>
      <c r="AM933" s="1" t="s">
        <v>33</v>
      </c>
      <c r="AN933" s="3" t="s">
        <v>33</v>
      </c>
      <c r="AO933" s="1" t="s">
        <v>33</v>
      </c>
      <c r="AP933" s="1" t="s">
        <v>33</v>
      </c>
      <c r="AQ933" s="3" t="s">
        <v>33</v>
      </c>
      <c r="BK933" s="1" t="s">
        <v>33</v>
      </c>
      <c r="BL933" s="3" t="s">
        <v>33</v>
      </c>
      <c r="BM933" s="1" t="s">
        <v>33</v>
      </c>
      <c r="BV933" s="11" cm="1">
        <f t="array" ref="BV933">SUMPRODUCT((B933:BU933="X") * TIME(0, 20, 0))</f>
        <v>0.12500000000000003</v>
      </c>
    </row>
    <row r="934" spans="1:74" x14ac:dyDescent="0.25">
      <c r="A934" s="10" t="s">
        <v>30</v>
      </c>
      <c r="AU934" s="1" t="s">
        <v>33</v>
      </c>
      <c r="AV934" s="1" t="s">
        <v>33</v>
      </c>
      <c r="AW934" s="3" t="s">
        <v>33</v>
      </c>
      <c r="AX934" s="1" t="s">
        <v>33</v>
      </c>
      <c r="AY934" s="1" t="s">
        <v>33</v>
      </c>
      <c r="AZ934" s="3" t="s">
        <v>33</v>
      </c>
      <c r="BA934" s="1" t="s">
        <v>33</v>
      </c>
      <c r="BB934" s="1" t="s">
        <v>33</v>
      </c>
      <c r="BE934" s="1" t="s">
        <v>33</v>
      </c>
      <c r="BF934" s="3" t="s">
        <v>33</v>
      </c>
      <c r="BG934" s="1" t="s">
        <v>33</v>
      </c>
      <c r="BH934" s="1" t="s">
        <v>33</v>
      </c>
      <c r="BI934" s="3" t="s">
        <v>33</v>
      </c>
      <c r="BJ934" s="1" t="s">
        <v>33</v>
      </c>
      <c r="BQ934" s="1" t="s">
        <v>33</v>
      </c>
      <c r="BV934" s="11" cm="1">
        <f t="array" ref="BV934">SUMPRODUCT((B934:BU934="X") * TIME(0, 20, 0))</f>
        <v>0.2083333333333334</v>
      </c>
    </row>
    <row r="935" spans="1:74" x14ac:dyDescent="0.25">
      <c r="A935" s="12" t="s">
        <v>31</v>
      </c>
      <c r="B935" s="13"/>
      <c r="C935" s="13"/>
      <c r="D935" s="14"/>
      <c r="E935" s="13"/>
      <c r="F935" s="13"/>
      <c r="G935" s="14"/>
      <c r="H935" s="13"/>
      <c r="I935" s="13"/>
      <c r="J935" s="14"/>
      <c r="K935" s="13"/>
      <c r="L935" s="13"/>
      <c r="M935" s="14"/>
      <c r="N935" s="13"/>
      <c r="O935" s="13"/>
      <c r="P935" s="14"/>
      <c r="Q935" s="13"/>
      <c r="R935" s="13"/>
      <c r="S935" s="14"/>
      <c r="T935" s="13"/>
      <c r="U935" s="13"/>
      <c r="V935" s="14"/>
      <c r="W935" s="13"/>
      <c r="X935" s="13"/>
      <c r="Y935" s="14"/>
      <c r="Z935" s="13"/>
      <c r="AA935" s="13"/>
      <c r="AB935" s="14"/>
      <c r="AC935" s="13"/>
      <c r="AD935" s="13"/>
      <c r="AE935" s="14"/>
      <c r="AF935" s="13"/>
      <c r="AG935" s="13"/>
      <c r="AH935" s="14"/>
      <c r="AI935" s="13"/>
      <c r="AJ935" s="13"/>
      <c r="AK935" s="14"/>
      <c r="AL935" s="13"/>
      <c r="AM935" s="13"/>
      <c r="AN935" s="14"/>
      <c r="AO935" s="13"/>
      <c r="AP935" s="13"/>
      <c r="AQ935" s="14"/>
      <c r="AR935" s="13" t="s">
        <v>33</v>
      </c>
      <c r="AS935" s="13" t="s">
        <v>33</v>
      </c>
      <c r="AT935" s="14" t="s">
        <v>33</v>
      </c>
      <c r="AU935" s="13"/>
      <c r="AV935" s="13"/>
      <c r="AW935" s="14"/>
      <c r="AX935" s="13"/>
      <c r="AY935" s="13"/>
      <c r="AZ935" s="14"/>
      <c r="BA935" s="13"/>
      <c r="BB935" s="13"/>
      <c r="BC935" s="14"/>
      <c r="BD935" s="13"/>
      <c r="BE935" s="13"/>
      <c r="BF935" s="14"/>
      <c r="BG935" s="13"/>
      <c r="BH935" s="13"/>
      <c r="BI935" s="14"/>
      <c r="BJ935" s="13"/>
      <c r="BK935" s="13"/>
      <c r="BL935" s="14"/>
      <c r="BM935" s="13"/>
      <c r="BN935" s="13" t="s">
        <v>33</v>
      </c>
      <c r="BO935" s="14" t="s">
        <v>33</v>
      </c>
      <c r="BP935" s="13" t="s">
        <v>33</v>
      </c>
      <c r="BQ935" s="13"/>
      <c r="BR935" s="14"/>
      <c r="BS935" s="13"/>
      <c r="BT935" s="13"/>
      <c r="BU935" s="14"/>
      <c r="BV935" s="15" cm="1">
        <f t="array" ref="BV935">SUMPRODUCT((B935:BU935="X") * TIME(0, 20, 0))</f>
        <v>8.3333333333333343E-2</v>
      </c>
    </row>
    <row r="936" spans="1:74" x14ac:dyDescent="0.25">
      <c r="A936" s="4">
        <v>45629</v>
      </c>
      <c r="B936" s="87">
        <v>0.29166666666666669</v>
      </c>
      <c r="C936" s="88"/>
      <c r="D936" s="88"/>
      <c r="E936" s="87">
        <v>0.33333333333333298</v>
      </c>
      <c r="F936" s="88"/>
      <c r="G936" s="88"/>
      <c r="H936" s="87">
        <v>0.375</v>
      </c>
      <c r="I936" s="88"/>
      <c r="J936" s="88"/>
      <c r="K936" s="87">
        <v>0.41666666666666702</v>
      </c>
      <c r="L936" s="88"/>
      <c r="M936" s="88"/>
      <c r="N936" s="87">
        <v>0.45833333333333298</v>
      </c>
      <c r="O936" s="88"/>
      <c r="P936" s="88"/>
      <c r="Q936" s="87">
        <v>0.5</v>
      </c>
      <c r="R936" s="88"/>
      <c r="S936" s="88"/>
      <c r="T936" s="87">
        <v>0.54166666666666696</v>
      </c>
      <c r="U936" s="88"/>
      <c r="V936" s="88"/>
      <c r="W936" s="87">
        <v>0.58333333333333304</v>
      </c>
      <c r="X936" s="88"/>
      <c r="Y936" s="88"/>
      <c r="Z936" s="87">
        <v>0.625</v>
      </c>
      <c r="AA936" s="88"/>
      <c r="AB936" s="88"/>
      <c r="AC936" s="87">
        <v>0.66666666666666696</v>
      </c>
      <c r="AD936" s="88"/>
      <c r="AE936" s="88"/>
      <c r="AF936" s="87">
        <v>0.70833333333333004</v>
      </c>
      <c r="AG936" s="88"/>
      <c r="AH936" s="88"/>
      <c r="AI936" s="87">
        <v>0.749999999999997</v>
      </c>
      <c r="AJ936" s="88"/>
      <c r="AK936" s="88"/>
      <c r="AL936" s="87">
        <v>0.79166666666666297</v>
      </c>
      <c r="AM936" s="88"/>
      <c r="AN936" s="88"/>
      <c r="AO936" s="87">
        <v>0.83333333333333004</v>
      </c>
      <c r="AP936" s="88"/>
      <c r="AQ936" s="88"/>
      <c r="AR936" s="87">
        <v>0.874999999999997</v>
      </c>
      <c r="AS936" s="88"/>
      <c r="AT936" s="88"/>
      <c r="AU936" s="87">
        <v>0.91666666666666297</v>
      </c>
      <c r="AV936" s="88"/>
      <c r="AW936" s="88"/>
      <c r="AX936" s="87">
        <v>0.95833333333333004</v>
      </c>
      <c r="AY936" s="88"/>
      <c r="AZ936" s="88"/>
      <c r="BA936" s="87">
        <v>0.999999999999997</v>
      </c>
      <c r="BB936" s="88"/>
      <c r="BC936" s="88"/>
      <c r="BD936" s="87">
        <v>1.0416666666666601</v>
      </c>
      <c r="BE936" s="88"/>
      <c r="BF936" s="88"/>
      <c r="BG936" s="87">
        <v>1.0833333333333299</v>
      </c>
      <c r="BH936" s="88"/>
      <c r="BI936" s="88"/>
      <c r="BJ936" s="87">
        <v>1.125</v>
      </c>
      <c r="BK936" s="88"/>
      <c r="BL936" s="88"/>
      <c r="BM936" s="87">
        <v>1.1666666666666601</v>
      </c>
      <c r="BN936" s="88"/>
      <c r="BO936" s="88"/>
      <c r="BP936" s="87">
        <v>1.2083333333333299</v>
      </c>
      <c r="BQ936" s="88"/>
      <c r="BR936" s="88"/>
      <c r="BS936" s="87">
        <v>1.25</v>
      </c>
      <c r="BT936" s="88"/>
      <c r="BU936" s="88"/>
      <c r="BV936" s="1" t="s">
        <v>0</v>
      </c>
    </row>
    <row r="937" spans="1:74" x14ac:dyDescent="0.25">
      <c r="A937" s="5" t="s">
        <v>32</v>
      </c>
      <c r="B937" s="7"/>
      <c r="C937" s="7"/>
      <c r="D937" s="8"/>
      <c r="E937" s="7"/>
      <c r="F937" s="7"/>
      <c r="G937" s="8"/>
      <c r="H937" s="7"/>
      <c r="I937" s="7"/>
      <c r="J937" s="8"/>
      <c r="K937" s="7"/>
      <c r="L937" s="7"/>
      <c r="M937" s="8"/>
      <c r="N937" s="7"/>
      <c r="O937" s="7"/>
      <c r="P937" s="8"/>
      <c r="Q937" s="7"/>
      <c r="R937" s="7"/>
      <c r="S937" s="8"/>
      <c r="T937" s="7"/>
      <c r="U937" s="7"/>
      <c r="V937" s="8"/>
      <c r="W937" s="7"/>
      <c r="X937" s="7"/>
      <c r="Y937" s="8"/>
      <c r="Z937" s="7"/>
      <c r="AA937" s="7"/>
      <c r="AB937" s="8"/>
      <c r="AC937" s="7"/>
      <c r="AD937" s="7"/>
      <c r="AE937" s="8"/>
      <c r="AF937" s="6"/>
      <c r="AG937" s="7"/>
      <c r="AH937" s="8"/>
      <c r="AI937" s="6"/>
      <c r="AJ937" s="7"/>
      <c r="AK937" s="8" t="s">
        <v>33</v>
      </c>
      <c r="AL937" s="6" t="s">
        <v>33</v>
      </c>
      <c r="AM937" s="7" t="s">
        <v>33</v>
      </c>
      <c r="AN937" s="8" t="s">
        <v>33</v>
      </c>
      <c r="AO937" s="6" t="s">
        <v>33</v>
      </c>
      <c r="AP937" s="7" t="s">
        <v>33</v>
      </c>
      <c r="AQ937" s="8" t="s">
        <v>33</v>
      </c>
      <c r="AR937" s="6" t="s">
        <v>33</v>
      </c>
      <c r="AS937" s="7" t="s">
        <v>33</v>
      </c>
      <c r="AT937" s="8" t="s">
        <v>33</v>
      </c>
      <c r="AU937" s="6" t="s">
        <v>33</v>
      </c>
      <c r="AV937" s="7"/>
      <c r="AW937" s="8"/>
      <c r="AX937" s="6"/>
      <c r="AY937" s="7"/>
      <c r="AZ937" s="8"/>
      <c r="BA937" s="6"/>
      <c r="BB937" s="7"/>
      <c r="BC937" s="8"/>
      <c r="BD937" s="6"/>
      <c r="BE937" s="7"/>
      <c r="BF937" s="8"/>
      <c r="BG937" s="6" t="s">
        <v>33</v>
      </c>
      <c r="BH937" s="7" t="s">
        <v>33</v>
      </c>
      <c r="BI937" s="8" t="s">
        <v>33</v>
      </c>
      <c r="BJ937" s="6"/>
      <c r="BK937" s="7"/>
      <c r="BL937" s="8"/>
      <c r="BM937" s="6"/>
      <c r="BN937" s="7"/>
      <c r="BO937" s="8"/>
      <c r="BP937" s="7"/>
      <c r="BQ937" s="7"/>
      <c r="BR937" s="8"/>
      <c r="BS937" s="7"/>
      <c r="BT937" s="7"/>
      <c r="BU937" s="8"/>
      <c r="BV937" s="9" cm="1">
        <f t="array" ref="BV937">SUMPRODUCT((B937:BU937="X") * TIME(0, 20, 0))</f>
        <v>0.1944444444444445</v>
      </c>
    </row>
    <row r="938" spans="1:74" x14ac:dyDescent="0.25">
      <c r="A938" s="10" t="s">
        <v>29</v>
      </c>
      <c r="BV938" s="11" cm="1">
        <f t="array" ref="BV938">SUMPRODUCT((B938:BU938="X") * TIME(0, 20, 0))</f>
        <v>0</v>
      </c>
    </row>
    <row r="939" spans="1:74" x14ac:dyDescent="0.25">
      <c r="A939" s="10" t="s">
        <v>30</v>
      </c>
      <c r="AV939" s="1" t="s">
        <v>33</v>
      </c>
      <c r="AW939" s="3" t="s">
        <v>33</v>
      </c>
      <c r="AX939" s="1" t="s">
        <v>33</v>
      </c>
      <c r="AY939" s="1" t="s">
        <v>33</v>
      </c>
      <c r="AZ939" s="3" t="s">
        <v>33</v>
      </c>
      <c r="BA939" s="1" t="s">
        <v>33</v>
      </c>
      <c r="BV939" s="11" cm="1">
        <f t="array" ref="BV939">SUMPRODUCT((B939:BU939="X") * TIME(0, 20, 0))</f>
        <v>8.3333333333333343E-2</v>
      </c>
    </row>
    <row r="940" spans="1:74" x14ac:dyDescent="0.25">
      <c r="A940" s="12" t="s">
        <v>31</v>
      </c>
      <c r="B940" s="13"/>
      <c r="C940" s="13"/>
      <c r="D940" s="14"/>
      <c r="E940" s="13"/>
      <c r="F940" s="13"/>
      <c r="G940" s="14"/>
      <c r="H940" s="13"/>
      <c r="I940" s="13"/>
      <c r="J940" s="14"/>
      <c r="K940" s="13"/>
      <c r="L940" s="13"/>
      <c r="M940" s="14"/>
      <c r="N940" s="13"/>
      <c r="O940" s="13"/>
      <c r="P940" s="14"/>
      <c r="Q940" s="13"/>
      <c r="R940" s="13"/>
      <c r="S940" s="14"/>
      <c r="T940" s="13"/>
      <c r="U940" s="13"/>
      <c r="V940" s="14"/>
      <c r="W940" s="13"/>
      <c r="X940" s="13"/>
      <c r="Y940" s="14"/>
      <c r="Z940" s="13"/>
      <c r="AA940" s="13"/>
      <c r="AB940" s="14"/>
      <c r="AC940" s="13"/>
      <c r="AD940" s="13"/>
      <c r="AE940" s="14"/>
      <c r="AF940" s="13"/>
      <c r="AG940" s="13"/>
      <c r="AH940" s="14"/>
      <c r="AI940" s="13"/>
      <c r="AJ940" s="13"/>
      <c r="AK940" s="14"/>
      <c r="AL940" s="13"/>
      <c r="AM940" s="13"/>
      <c r="AN940" s="14"/>
      <c r="AO940" s="13"/>
      <c r="AP940" s="13"/>
      <c r="AQ940" s="14"/>
      <c r="AR940" s="13"/>
      <c r="AS940" s="13"/>
      <c r="AT940" s="14"/>
      <c r="AU940" s="13"/>
      <c r="AV940" s="13"/>
      <c r="AW940" s="14"/>
      <c r="AX940" s="13"/>
      <c r="AY940" s="13"/>
      <c r="AZ940" s="14"/>
      <c r="BA940" s="13"/>
      <c r="BB940" s="13" t="s">
        <v>33</v>
      </c>
      <c r="BC940" s="14" t="s">
        <v>33</v>
      </c>
      <c r="BD940" s="13" t="s">
        <v>33</v>
      </c>
      <c r="BE940" s="13" t="s">
        <v>33</v>
      </c>
      <c r="BF940" s="14" t="s">
        <v>33</v>
      </c>
      <c r="BG940" s="13"/>
      <c r="BH940" s="13"/>
      <c r="BI940" s="14"/>
      <c r="BJ940" s="13" t="s">
        <v>33</v>
      </c>
      <c r="BK940" s="13" t="s">
        <v>33</v>
      </c>
      <c r="BL940" s="14" t="s">
        <v>33</v>
      </c>
      <c r="BM940" s="13" t="s">
        <v>33</v>
      </c>
      <c r="BN940" s="13" t="s">
        <v>33</v>
      </c>
      <c r="BO940" s="14" t="s">
        <v>33</v>
      </c>
      <c r="BP940" s="13" t="s">
        <v>33</v>
      </c>
      <c r="BQ940" s="13" t="s">
        <v>33</v>
      </c>
      <c r="BR940" s="14"/>
      <c r="BS940" s="13"/>
      <c r="BT940" s="13"/>
      <c r="BU940" s="14"/>
      <c r="BV940" s="15" cm="1">
        <f t="array" ref="BV940">SUMPRODUCT((B940:BU940="X") * TIME(0, 20, 0))</f>
        <v>0.18055555555555561</v>
      </c>
    </row>
    <row r="941" spans="1:74" x14ac:dyDescent="0.25">
      <c r="A941" s="4">
        <v>45630</v>
      </c>
      <c r="B941" s="87">
        <v>0.29166666666666669</v>
      </c>
      <c r="C941" s="88"/>
      <c r="D941" s="88"/>
      <c r="E941" s="87">
        <v>0.33333333333333298</v>
      </c>
      <c r="F941" s="88"/>
      <c r="G941" s="88"/>
      <c r="H941" s="87">
        <v>0.375</v>
      </c>
      <c r="I941" s="88"/>
      <c r="J941" s="88"/>
      <c r="K941" s="87">
        <v>0.41666666666666702</v>
      </c>
      <c r="L941" s="88"/>
      <c r="M941" s="88"/>
      <c r="N941" s="87">
        <v>0.45833333333333298</v>
      </c>
      <c r="O941" s="88"/>
      <c r="P941" s="88"/>
      <c r="Q941" s="87">
        <v>0.5</v>
      </c>
      <c r="R941" s="88"/>
      <c r="S941" s="88"/>
      <c r="T941" s="87">
        <v>0.54166666666666696</v>
      </c>
      <c r="U941" s="88"/>
      <c r="V941" s="88"/>
      <c r="W941" s="87">
        <v>0.58333333333333304</v>
      </c>
      <c r="X941" s="88"/>
      <c r="Y941" s="88"/>
      <c r="Z941" s="87">
        <v>0.625</v>
      </c>
      <c r="AA941" s="88"/>
      <c r="AB941" s="88"/>
      <c r="AC941" s="87">
        <v>0.66666666666666696</v>
      </c>
      <c r="AD941" s="88"/>
      <c r="AE941" s="88"/>
      <c r="AF941" s="87">
        <v>0.70833333333333004</v>
      </c>
      <c r="AG941" s="88"/>
      <c r="AH941" s="88"/>
      <c r="AI941" s="87">
        <v>0.749999999999997</v>
      </c>
      <c r="AJ941" s="88"/>
      <c r="AK941" s="88"/>
      <c r="AL941" s="87">
        <v>0.79166666666666297</v>
      </c>
      <c r="AM941" s="88"/>
      <c r="AN941" s="88"/>
      <c r="AO941" s="87">
        <v>0.83333333333333004</v>
      </c>
      <c r="AP941" s="88"/>
      <c r="AQ941" s="88"/>
      <c r="AR941" s="87">
        <v>0.874999999999997</v>
      </c>
      <c r="AS941" s="88"/>
      <c r="AT941" s="88"/>
      <c r="AU941" s="87">
        <v>0.91666666666666297</v>
      </c>
      <c r="AV941" s="88"/>
      <c r="AW941" s="88"/>
      <c r="AX941" s="87">
        <v>0.95833333333333004</v>
      </c>
      <c r="AY941" s="88"/>
      <c r="AZ941" s="88"/>
      <c r="BA941" s="87">
        <v>0.999999999999997</v>
      </c>
      <c r="BB941" s="88"/>
      <c r="BC941" s="88"/>
      <c r="BD941" s="87">
        <v>1.0416666666666601</v>
      </c>
      <c r="BE941" s="88"/>
      <c r="BF941" s="88"/>
      <c r="BG941" s="87">
        <v>1.0833333333333299</v>
      </c>
      <c r="BH941" s="88"/>
      <c r="BI941" s="88"/>
      <c r="BJ941" s="87">
        <v>1.125</v>
      </c>
      <c r="BK941" s="88"/>
      <c r="BL941" s="88"/>
      <c r="BM941" s="87">
        <v>1.1666666666666601</v>
      </c>
      <c r="BN941" s="88"/>
      <c r="BO941" s="88"/>
      <c r="BP941" s="87">
        <v>1.2083333333333299</v>
      </c>
      <c r="BQ941" s="88"/>
      <c r="BR941" s="88"/>
      <c r="BS941" s="87">
        <v>1.25</v>
      </c>
      <c r="BT941" s="88"/>
      <c r="BU941" s="88"/>
      <c r="BV941" s="1" t="s">
        <v>0</v>
      </c>
    </row>
    <row r="942" spans="1:74" x14ac:dyDescent="0.25">
      <c r="A942" s="5" t="s">
        <v>32</v>
      </c>
      <c r="B942" s="7"/>
      <c r="C942" s="7"/>
      <c r="D942" s="8"/>
      <c r="E942" s="7"/>
      <c r="F942" s="7"/>
      <c r="G942" s="8"/>
      <c r="H942" s="7"/>
      <c r="I942" s="7"/>
      <c r="J942" s="8"/>
      <c r="K942" s="7"/>
      <c r="L942" s="7"/>
      <c r="M942" s="8"/>
      <c r="N942" s="7"/>
      <c r="O942" s="7"/>
      <c r="P942" s="8"/>
      <c r="Q942" s="7"/>
      <c r="R942" s="7"/>
      <c r="S942" s="8"/>
      <c r="T942" s="7"/>
      <c r="U942" s="7"/>
      <c r="V942" s="8"/>
      <c r="W942" s="7"/>
      <c r="X942" s="7"/>
      <c r="Y942" s="8"/>
      <c r="Z942" s="7"/>
      <c r="AA942" s="7"/>
      <c r="AB942" s="8"/>
      <c r="AC942" s="7"/>
      <c r="AD942" s="7"/>
      <c r="AE942" s="8"/>
      <c r="AF942" s="7"/>
      <c r="AG942" s="7"/>
      <c r="AH942" s="8"/>
      <c r="AI942" s="7"/>
      <c r="AJ942" s="7"/>
      <c r="AK942" s="8"/>
      <c r="AL942" s="7"/>
      <c r="AM942" s="7"/>
      <c r="AN942" s="8"/>
      <c r="AO942" s="7"/>
      <c r="AP942" s="7"/>
      <c r="AQ942" s="8"/>
      <c r="AR942" s="7" t="s">
        <v>33</v>
      </c>
      <c r="AS942" s="7" t="s">
        <v>33</v>
      </c>
      <c r="AT942" s="8" t="s">
        <v>33</v>
      </c>
      <c r="AU942" s="7" t="s">
        <v>33</v>
      </c>
      <c r="AV942" s="7"/>
      <c r="AW942" s="8"/>
      <c r="AX942" s="7"/>
      <c r="AY942" s="7"/>
      <c r="AZ942" s="8"/>
      <c r="BA942" s="7"/>
      <c r="BB942" s="7"/>
      <c r="BC942" s="8"/>
      <c r="BD942" s="7" t="s">
        <v>33</v>
      </c>
      <c r="BE942" s="7"/>
      <c r="BF942" s="8"/>
      <c r="BG942" s="7"/>
      <c r="BH942" s="7"/>
      <c r="BI942" s="8" t="s">
        <v>33</v>
      </c>
      <c r="BJ942" s="7" t="s">
        <v>33</v>
      </c>
      <c r="BK942" s="7" t="s">
        <v>33</v>
      </c>
      <c r="BL942" s="8"/>
      <c r="BM942" s="7"/>
      <c r="BN942" s="7"/>
      <c r="BO942" s="8"/>
      <c r="BP942" s="7"/>
      <c r="BQ942" s="7"/>
      <c r="BR942" s="8"/>
      <c r="BS942" s="7"/>
      <c r="BT942" s="7"/>
      <c r="BU942" s="8"/>
      <c r="BV942" s="9" cm="1">
        <f t="array" ref="BV942">SUMPRODUCT((B942:BU942="X") * TIME(0, 20, 0))</f>
        <v>0.11111111111111113</v>
      </c>
    </row>
    <row r="943" spans="1:74" x14ac:dyDescent="0.25">
      <c r="A943" s="10" t="s">
        <v>29</v>
      </c>
      <c r="AK943" s="3" t="s">
        <v>33</v>
      </c>
      <c r="AL943" s="1" t="s">
        <v>33</v>
      </c>
      <c r="AM943" s="1" t="s">
        <v>33</v>
      </c>
      <c r="AN943" s="3" t="s">
        <v>33</v>
      </c>
      <c r="AO943" s="1" t="s">
        <v>33</v>
      </c>
      <c r="AP943" s="1" t="s">
        <v>33</v>
      </c>
      <c r="AQ943" s="3" t="s">
        <v>33</v>
      </c>
      <c r="AZ943" s="3" t="s">
        <v>33</v>
      </c>
      <c r="BA943" s="1" t="s">
        <v>33</v>
      </c>
      <c r="BB943" s="1" t="s">
        <v>33</v>
      </c>
      <c r="BC943" s="3" t="s">
        <v>33</v>
      </c>
      <c r="BH943" s="1" t="s">
        <v>33</v>
      </c>
      <c r="BV943" s="11" cm="1">
        <f t="array" ref="BV943">SUMPRODUCT((B943:BU943="X") * TIME(0, 20, 0))</f>
        <v>0.16666666666666671</v>
      </c>
    </row>
    <row r="944" spans="1:74" x14ac:dyDescent="0.25">
      <c r="A944" s="10" t="s">
        <v>30</v>
      </c>
      <c r="AV944" s="1" t="s">
        <v>33</v>
      </c>
      <c r="AW944" s="3" t="s">
        <v>33</v>
      </c>
      <c r="AX944" s="1" t="s">
        <v>33</v>
      </c>
      <c r="AY944" s="1" t="s">
        <v>33</v>
      </c>
      <c r="BO944" s="3" t="s">
        <v>33</v>
      </c>
      <c r="BV944" s="11" cm="1">
        <f t="array" ref="BV944">SUMPRODUCT((B944:BU944="X") * TIME(0, 20, 0))</f>
        <v>6.9444444444444448E-2</v>
      </c>
    </row>
    <row r="945" spans="1:74" x14ac:dyDescent="0.25">
      <c r="A945" s="12" t="s">
        <v>31</v>
      </c>
      <c r="B945" s="13"/>
      <c r="C945" s="13"/>
      <c r="D945" s="14"/>
      <c r="E945" s="13"/>
      <c r="F945" s="13"/>
      <c r="G945" s="14"/>
      <c r="H945" s="13"/>
      <c r="I945" s="13"/>
      <c r="J945" s="14"/>
      <c r="K945" s="13"/>
      <c r="L945" s="13"/>
      <c r="M945" s="14"/>
      <c r="N945" s="13"/>
      <c r="O945" s="13"/>
      <c r="P945" s="14"/>
      <c r="Q945" s="13"/>
      <c r="R945" s="13"/>
      <c r="S945" s="14"/>
      <c r="T945" s="13"/>
      <c r="U945" s="13"/>
      <c r="V945" s="14"/>
      <c r="W945" s="13"/>
      <c r="X945" s="13"/>
      <c r="Y945" s="14"/>
      <c r="Z945" s="13"/>
      <c r="AA945" s="13"/>
      <c r="AB945" s="14"/>
      <c r="AC945" s="13"/>
      <c r="AD945" s="13"/>
      <c r="AE945" s="14"/>
      <c r="AF945" s="13"/>
      <c r="AG945" s="13"/>
      <c r="AH945" s="14"/>
      <c r="AI945" s="13"/>
      <c r="AJ945" s="13"/>
      <c r="AK945" s="14"/>
      <c r="AL945" s="13"/>
      <c r="AM945" s="13"/>
      <c r="AN945" s="14"/>
      <c r="AO945" s="13"/>
      <c r="AP945" s="13"/>
      <c r="AQ945" s="14"/>
      <c r="AR945" s="13"/>
      <c r="AS945" s="13"/>
      <c r="AT945" s="14"/>
      <c r="AU945" s="13"/>
      <c r="AV945" s="13"/>
      <c r="AW945" s="14"/>
      <c r="AX945" s="13"/>
      <c r="AY945" s="13"/>
      <c r="AZ945" s="14"/>
      <c r="BA945" s="13"/>
      <c r="BB945" s="13"/>
      <c r="BC945" s="14"/>
      <c r="BD945" s="13"/>
      <c r="BE945" s="13"/>
      <c r="BF945" s="14"/>
      <c r="BG945" s="13"/>
      <c r="BH945" s="13"/>
      <c r="BI945" s="14"/>
      <c r="BJ945" s="13"/>
      <c r="BK945" s="13"/>
      <c r="BL945" s="14" t="s">
        <v>33</v>
      </c>
      <c r="BM945" s="13" t="s">
        <v>33</v>
      </c>
      <c r="BN945" s="13" t="s">
        <v>33</v>
      </c>
      <c r="BO945" s="14"/>
      <c r="BP945" s="13" t="s">
        <v>33</v>
      </c>
      <c r="BQ945" s="13" t="s">
        <v>33</v>
      </c>
      <c r="BR945" s="14"/>
      <c r="BS945" s="13"/>
      <c r="BT945" s="13"/>
      <c r="BU945" s="14"/>
      <c r="BV945" s="15" cm="1">
        <f t="array" ref="BV945">SUMPRODUCT((B945:BU945="X") * TIME(0, 20, 0))</f>
        <v>6.9444444444444448E-2</v>
      </c>
    </row>
    <row r="946" spans="1:74" x14ac:dyDescent="0.25">
      <c r="A946" s="4">
        <v>45631</v>
      </c>
      <c r="B946" s="87">
        <v>0.29166666666666669</v>
      </c>
      <c r="C946" s="88"/>
      <c r="D946" s="88"/>
      <c r="E946" s="87">
        <v>0.33333333333333298</v>
      </c>
      <c r="F946" s="88"/>
      <c r="G946" s="88"/>
      <c r="H946" s="87">
        <v>0.375</v>
      </c>
      <c r="I946" s="88"/>
      <c r="J946" s="88"/>
      <c r="K946" s="87">
        <v>0.41666666666666702</v>
      </c>
      <c r="L946" s="88"/>
      <c r="M946" s="88"/>
      <c r="N946" s="87">
        <v>0.45833333333333298</v>
      </c>
      <c r="O946" s="88"/>
      <c r="P946" s="88"/>
      <c r="Q946" s="87">
        <v>0.5</v>
      </c>
      <c r="R946" s="88"/>
      <c r="S946" s="88"/>
      <c r="T946" s="87">
        <v>0.54166666666666696</v>
      </c>
      <c r="U946" s="88"/>
      <c r="V946" s="88"/>
      <c r="W946" s="87">
        <v>0.58333333333333304</v>
      </c>
      <c r="X946" s="88"/>
      <c r="Y946" s="88"/>
      <c r="Z946" s="87">
        <v>0.625</v>
      </c>
      <c r="AA946" s="88"/>
      <c r="AB946" s="88"/>
      <c r="AC946" s="87">
        <v>0.66666666666666696</v>
      </c>
      <c r="AD946" s="88"/>
      <c r="AE946" s="88"/>
      <c r="AF946" s="87">
        <v>0.70833333333333004</v>
      </c>
      <c r="AG946" s="88"/>
      <c r="AH946" s="88"/>
      <c r="AI946" s="87">
        <v>0.749999999999997</v>
      </c>
      <c r="AJ946" s="88"/>
      <c r="AK946" s="88"/>
      <c r="AL946" s="87">
        <v>0.79166666666666297</v>
      </c>
      <c r="AM946" s="88"/>
      <c r="AN946" s="88"/>
      <c r="AO946" s="87">
        <v>0.83333333333333004</v>
      </c>
      <c r="AP946" s="88"/>
      <c r="AQ946" s="88"/>
      <c r="AR946" s="87">
        <v>0.874999999999997</v>
      </c>
      <c r="AS946" s="88"/>
      <c r="AT946" s="88"/>
      <c r="AU946" s="87">
        <v>0.91666666666666297</v>
      </c>
      <c r="AV946" s="88"/>
      <c r="AW946" s="88"/>
      <c r="AX946" s="87">
        <v>0.95833333333333004</v>
      </c>
      <c r="AY946" s="88"/>
      <c r="AZ946" s="88"/>
      <c r="BA946" s="87">
        <v>0.999999999999997</v>
      </c>
      <c r="BB946" s="88"/>
      <c r="BC946" s="88"/>
      <c r="BD946" s="87">
        <v>1.0416666666666601</v>
      </c>
      <c r="BE946" s="88"/>
      <c r="BF946" s="88"/>
      <c r="BG946" s="87">
        <v>1.0833333333333299</v>
      </c>
      <c r="BH946" s="88"/>
      <c r="BI946" s="88"/>
      <c r="BJ946" s="87">
        <v>1.125</v>
      </c>
      <c r="BK946" s="88"/>
      <c r="BL946" s="88"/>
      <c r="BM946" s="87">
        <v>1.1666666666666601</v>
      </c>
      <c r="BN946" s="88"/>
      <c r="BO946" s="88"/>
      <c r="BP946" s="87">
        <v>1.2083333333333299</v>
      </c>
      <c r="BQ946" s="88"/>
      <c r="BR946" s="88"/>
      <c r="BS946" s="87">
        <v>1.25</v>
      </c>
      <c r="BT946" s="88"/>
      <c r="BU946" s="88"/>
      <c r="BV946" s="1" t="s">
        <v>0</v>
      </c>
    </row>
    <row r="947" spans="1:74" x14ac:dyDescent="0.25">
      <c r="A947" s="5" t="s">
        <v>32</v>
      </c>
      <c r="B947" s="7"/>
      <c r="C947" s="7"/>
      <c r="D947" s="8"/>
      <c r="E947" s="7"/>
      <c r="F947" s="7"/>
      <c r="G947" s="8"/>
      <c r="H947" s="7"/>
      <c r="I947" s="7"/>
      <c r="J947" s="8"/>
      <c r="K947" s="7"/>
      <c r="L947" s="7"/>
      <c r="M947" s="8"/>
      <c r="N947" s="7"/>
      <c r="O947" s="7"/>
      <c r="P947" s="8"/>
      <c r="Q947" s="7"/>
      <c r="R947" s="7"/>
      <c r="S947" s="8"/>
      <c r="T947" s="7"/>
      <c r="U947" s="7"/>
      <c r="V947" s="8"/>
      <c r="W947" s="7"/>
      <c r="X947" s="7"/>
      <c r="Y947" s="8"/>
      <c r="Z947" s="7"/>
      <c r="AA947" s="7"/>
      <c r="AB947" s="8"/>
      <c r="AC947" s="7"/>
      <c r="AD947" s="7"/>
      <c r="AE947" s="8"/>
      <c r="AF947" s="7"/>
      <c r="AG947" s="7"/>
      <c r="AH947" s="8"/>
      <c r="AI947" s="7"/>
      <c r="AJ947" s="7"/>
      <c r="AK947" s="8"/>
      <c r="AL947" s="7"/>
      <c r="AM947" s="7" t="s">
        <v>33</v>
      </c>
      <c r="AN947" s="8" t="s">
        <v>33</v>
      </c>
      <c r="AO947" s="7" t="s">
        <v>33</v>
      </c>
      <c r="AP947" s="7" t="s">
        <v>33</v>
      </c>
      <c r="AQ947" s="8" t="s">
        <v>33</v>
      </c>
      <c r="AR947" s="7" t="s">
        <v>33</v>
      </c>
      <c r="AS947" s="7" t="s">
        <v>33</v>
      </c>
      <c r="AT947" s="8" t="s">
        <v>33</v>
      </c>
      <c r="AU947" s="7"/>
      <c r="AV947" s="7"/>
      <c r="AW947" s="8"/>
      <c r="AX947" s="7"/>
      <c r="AY947" s="7"/>
      <c r="AZ947" s="8"/>
      <c r="BA947" s="7"/>
      <c r="BB947" s="7"/>
      <c r="BC947" s="8"/>
      <c r="BD947" s="7"/>
      <c r="BE947" s="7"/>
      <c r="BF947" s="8"/>
      <c r="BG947" s="7"/>
      <c r="BH947" s="7" t="s">
        <v>33</v>
      </c>
      <c r="BI947" s="8" t="s">
        <v>33</v>
      </c>
      <c r="BJ947" s="7" t="s">
        <v>33</v>
      </c>
      <c r="BK947" s="7"/>
      <c r="BL947" s="8"/>
      <c r="BM947" s="7" t="s">
        <v>33</v>
      </c>
      <c r="BN947" s="7"/>
      <c r="BO947" s="8"/>
      <c r="BP947" s="7"/>
      <c r="BQ947" s="7"/>
      <c r="BR947" s="8"/>
      <c r="BS947" s="7"/>
      <c r="BT947" s="7"/>
      <c r="BU947" s="8"/>
      <c r="BV947" s="9" cm="1">
        <f t="array" ref="BV947">SUMPRODUCT((B947:BU947="X") * TIME(0, 20, 0))</f>
        <v>0.16666666666666671</v>
      </c>
    </row>
    <row r="948" spans="1:74" x14ac:dyDescent="0.25">
      <c r="A948" s="10" t="s">
        <v>29</v>
      </c>
      <c r="AX948" s="1" t="s">
        <v>33</v>
      </c>
      <c r="AY948" s="1" t="s">
        <v>33</v>
      </c>
      <c r="AZ948" s="3" t="s">
        <v>33</v>
      </c>
      <c r="BA948" s="1" t="s">
        <v>33</v>
      </c>
      <c r="BB948" s="1" t="s">
        <v>33</v>
      </c>
      <c r="BC948" s="3" t="s">
        <v>33</v>
      </c>
      <c r="BV948" s="11" cm="1">
        <f t="array" ref="BV948">SUMPRODUCT((B948:BU948="X") * TIME(0, 20, 0))</f>
        <v>8.3333333333333343E-2</v>
      </c>
    </row>
    <row r="949" spans="1:74" x14ac:dyDescent="0.25">
      <c r="A949" s="10" t="s">
        <v>30</v>
      </c>
      <c r="BD949" s="1" t="s">
        <v>33</v>
      </c>
      <c r="BE949" s="1" t="s">
        <v>33</v>
      </c>
      <c r="BF949" s="3" t="s">
        <v>33</v>
      </c>
      <c r="BG949" s="1" t="s">
        <v>33</v>
      </c>
      <c r="BV949" s="11" cm="1">
        <f t="array" ref="BV949">SUMPRODUCT((B949:BU949="X") * TIME(0, 20, 0))</f>
        <v>5.5555555555555552E-2</v>
      </c>
    </row>
    <row r="950" spans="1:74" x14ac:dyDescent="0.25">
      <c r="A950" s="12" t="s">
        <v>31</v>
      </c>
      <c r="B950" s="13"/>
      <c r="C950" s="13"/>
      <c r="D950" s="14"/>
      <c r="E950" s="13"/>
      <c r="F950" s="13"/>
      <c r="G950" s="14"/>
      <c r="H950" s="13"/>
      <c r="I950" s="13"/>
      <c r="J950" s="14"/>
      <c r="K950" s="13"/>
      <c r="L950" s="13"/>
      <c r="M950" s="14"/>
      <c r="N950" s="13"/>
      <c r="O950" s="13"/>
      <c r="P950" s="14"/>
      <c r="Q950" s="13"/>
      <c r="R950" s="13"/>
      <c r="S950" s="14"/>
      <c r="T950" s="13"/>
      <c r="U950" s="13"/>
      <c r="V950" s="14"/>
      <c r="W950" s="13"/>
      <c r="X950" s="13"/>
      <c r="Y950" s="14"/>
      <c r="Z950" s="13"/>
      <c r="AA950" s="13"/>
      <c r="AB950" s="14"/>
      <c r="AC950" s="13"/>
      <c r="AD950" s="13"/>
      <c r="AE950" s="14"/>
      <c r="AF950" s="13"/>
      <c r="AG950" s="13"/>
      <c r="AH950" s="14"/>
      <c r="AI950" s="13"/>
      <c r="AJ950" s="13"/>
      <c r="AK950" s="14"/>
      <c r="AL950" s="13"/>
      <c r="AM950" s="13"/>
      <c r="AN950" s="14"/>
      <c r="AO950" s="13"/>
      <c r="AP950" s="13"/>
      <c r="AQ950" s="14"/>
      <c r="AR950" s="13"/>
      <c r="AS950" s="13"/>
      <c r="AT950" s="14"/>
      <c r="AU950" s="13" t="s">
        <v>33</v>
      </c>
      <c r="AV950" s="13" t="s">
        <v>33</v>
      </c>
      <c r="AW950" s="14" t="s">
        <v>33</v>
      </c>
      <c r="AX950" s="13"/>
      <c r="AY950" s="13"/>
      <c r="AZ950" s="14"/>
      <c r="BA950" s="13"/>
      <c r="BB950" s="13"/>
      <c r="BC950" s="14"/>
      <c r="BD950" s="13"/>
      <c r="BE950" s="13"/>
      <c r="BF950" s="14"/>
      <c r="BG950" s="13"/>
      <c r="BH950" s="13"/>
      <c r="BI950" s="14"/>
      <c r="BJ950" s="13"/>
      <c r="BK950" s="13" t="s">
        <v>33</v>
      </c>
      <c r="BL950" s="14" t="s">
        <v>33</v>
      </c>
      <c r="BM950" s="13"/>
      <c r="BN950" s="13"/>
      <c r="BO950" s="14"/>
      <c r="BP950" s="13"/>
      <c r="BQ950" s="13"/>
      <c r="BR950" s="14"/>
      <c r="BS950" s="13"/>
      <c r="BT950" s="13"/>
      <c r="BU950" s="14"/>
      <c r="BV950" s="15" cm="1">
        <f t="array" ref="BV950">SUMPRODUCT((B950:BU950="X") * TIME(0, 20, 0))</f>
        <v>6.9444444444444448E-2</v>
      </c>
    </row>
    <row r="951" spans="1:74" x14ac:dyDescent="0.25">
      <c r="A951" s="4">
        <v>45632</v>
      </c>
      <c r="B951" s="87">
        <v>0.29166666666666669</v>
      </c>
      <c r="C951" s="88"/>
      <c r="D951" s="88"/>
      <c r="E951" s="87">
        <v>0.33333333333333298</v>
      </c>
      <c r="F951" s="88"/>
      <c r="G951" s="88"/>
      <c r="H951" s="87">
        <v>0.375</v>
      </c>
      <c r="I951" s="88"/>
      <c r="J951" s="88"/>
      <c r="K951" s="87">
        <v>0.41666666666666702</v>
      </c>
      <c r="L951" s="88"/>
      <c r="M951" s="88"/>
      <c r="N951" s="87">
        <v>0.45833333333333298</v>
      </c>
      <c r="O951" s="88"/>
      <c r="P951" s="88"/>
      <c r="Q951" s="87">
        <v>0.5</v>
      </c>
      <c r="R951" s="88"/>
      <c r="S951" s="88"/>
      <c r="T951" s="87">
        <v>0.54166666666666696</v>
      </c>
      <c r="U951" s="88"/>
      <c r="V951" s="88"/>
      <c r="W951" s="87">
        <v>0.58333333333333304</v>
      </c>
      <c r="X951" s="88"/>
      <c r="Y951" s="88"/>
      <c r="Z951" s="87">
        <v>0.625</v>
      </c>
      <c r="AA951" s="88"/>
      <c r="AB951" s="88"/>
      <c r="AC951" s="87">
        <v>0.66666666666666696</v>
      </c>
      <c r="AD951" s="88"/>
      <c r="AE951" s="88"/>
      <c r="AF951" s="87">
        <v>0.70833333333333004</v>
      </c>
      <c r="AG951" s="88"/>
      <c r="AH951" s="88"/>
      <c r="AI951" s="87">
        <v>0.749999999999997</v>
      </c>
      <c r="AJ951" s="88"/>
      <c r="AK951" s="88"/>
      <c r="AL951" s="87">
        <v>0.79166666666666297</v>
      </c>
      <c r="AM951" s="88"/>
      <c r="AN951" s="88"/>
      <c r="AO951" s="87">
        <v>0.83333333333333004</v>
      </c>
      <c r="AP951" s="88"/>
      <c r="AQ951" s="88"/>
      <c r="AR951" s="87">
        <v>0.874999999999997</v>
      </c>
      <c r="AS951" s="88"/>
      <c r="AT951" s="88"/>
      <c r="AU951" s="87">
        <v>0.91666666666666297</v>
      </c>
      <c r="AV951" s="88"/>
      <c r="AW951" s="88"/>
      <c r="AX951" s="87">
        <v>0.95833333333333004</v>
      </c>
      <c r="AY951" s="88"/>
      <c r="AZ951" s="88"/>
      <c r="BA951" s="87">
        <v>0.999999999999997</v>
      </c>
      <c r="BB951" s="88"/>
      <c r="BC951" s="88"/>
      <c r="BD951" s="87">
        <v>1.0416666666666601</v>
      </c>
      <c r="BE951" s="88"/>
      <c r="BF951" s="88"/>
      <c r="BG951" s="87">
        <v>1.0833333333333299</v>
      </c>
      <c r="BH951" s="88"/>
      <c r="BI951" s="88"/>
      <c r="BJ951" s="87">
        <v>1.125</v>
      </c>
      <c r="BK951" s="88"/>
      <c r="BL951" s="88"/>
      <c r="BM951" s="87">
        <v>1.1666666666666601</v>
      </c>
      <c r="BN951" s="88"/>
      <c r="BO951" s="88"/>
      <c r="BP951" s="87">
        <v>1.2083333333333299</v>
      </c>
      <c r="BQ951" s="88"/>
      <c r="BR951" s="88"/>
      <c r="BS951" s="87">
        <v>1.25</v>
      </c>
      <c r="BT951" s="88"/>
      <c r="BU951" s="88"/>
      <c r="BV951" s="1" t="s">
        <v>0</v>
      </c>
    </row>
    <row r="952" spans="1:74" x14ac:dyDescent="0.25">
      <c r="A952" s="5" t="s">
        <v>32</v>
      </c>
      <c r="B952" s="7"/>
      <c r="C952" s="7"/>
      <c r="D952" s="8"/>
      <c r="E952" s="7"/>
      <c r="F952" s="7"/>
      <c r="G952" s="8"/>
      <c r="H952" s="7"/>
      <c r="I952" s="7"/>
      <c r="J952" s="8"/>
      <c r="K952" s="7"/>
      <c r="L952" s="7"/>
      <c r="M952" s="8"/>
      <c r="N952" s="7"/>
      <c r="O952" s="7"/>
      <c r="P952" s="8"/>
      <c r="Q952" s="7"/>
      <c r="R952" s="7"/>
      <c r="S952" s="8"/>
      <c r="T952" s="7"/>
      <c r="U952" s="7"/>
      <c r="V952" s="8"/>
      <c r="W952" s="7"/>
      <c r="X952" s="7"/>
      <c r="Y952" s="8"/>
      <c r="Z952" s="7"/>
      <c r="AA952" s="7"/>
      <c r="AB952" s="8"/>
      <c r="AC952" s="7"/>
      <c r="AD952" s="7"/>
      <c r="AE952" s="8"/>
      <c r="AF952" s="7"/>
      <c r="AG952" s="7"/>
      <c r="AH952" s="8"/>
      <c r="AI952" s="7"/>
      <c r="AJ952" s="7"/>
      <c r="AK952" s="8"/>
      <c r="AL952" s="7"/>
      <c r="AM952" s="7"/>
      <c r="AN952" s="8" t="s">
        <v>33</v>
      </c>
      <c r="AO952" s="7" t="s">
        <v>33</v>
      </c>
      <c r="AP952" s="7" t="s">
        <v>33</v>
      </c>
      <c r="AQ952" s="8"/>
      <c r="AR952" s="7"/>
      <c r="AS952" s="7"/>
      <c r="AT952" s="8"/>
      <c r="AU952" s="7"/>
      <c r="AV952" s="7"/>
      <c r="AW952" s="8"/>
      <c r="AX952" s="7"/>
      <c r="AY952" s="7"/>
      <c r="AZ952" s="8"/>
      <c r="BA952" s="7"/>
      <c r="BB952" s="7"/>
      <c r="BC952" s="8"/>
      <c r="BD952" s="7"/>
      <c r="BE952" s="7"/>
      <c r="BF952" s="8"/>
      <c r="BG952" s="7"/>
      <c r="BH952" s="7"/>
      <c r="BI952" s="8"/>
      <c r="BJ952" s="7" t="s">
        <v>33</v>
      </c>
      <c r="BK952" s="7" t="s">
        <v>33</v>
      </c>
      <c r="BL952" s="8" t="s">
        <v>33</v>
      </c>
      <c r="BM952" s="7" t="s">
        <v>33</v>
      </c>
      <c r="BN952" s="7" t="s">
        <v>33</v>
      </c>
      <c r="BO952" s="8" t="s">
        <v>33</v>
      </c>
      <c r="BP952" s="7"/>
      <c r="BQ952" s="7"/>
      <c r="BR952" s="8"/>
      <c r="BS952" s="7"/>
      <c r="BT952" s="7"/>
      <c r="BU952" s="8"/>
      <c r="BV952" s="9" cm="1">
        <f t="array" ref="BV952">SUMPRODUCT((B952:BU952="X") * TIME(0, 20, 0))</f>
        <v>0.12500000000000003</v>
      </c>
    </row>
    <row r="953" spans="1:74" x14ac:dyDescent="0.25">
      <c r="A953" s="10" t="s">
        <v>29</v>
      </c>
      <c r="AQ953" s="3" t="s">
        <v>33</v>
      </c>
      <c r="AR953" s="1" t="s">
        <v>33</v>
      </c>
      <c r="BV953" s="11" cm="1">
        <f t="array" ref="BV953">SUMPRODUCT((B953:BU953="X") * TIME(0, 20, 0))</f>
        <v>2.7777777777777776E-2</v>
      </c>
    </row>
    <row r="954" spans="1:74" x14ac:dyDescent="0.25">
      <c r="A954" s="10" t="s">
        <v>30</v>
      </c>
      <c r="AS954" s="1" t="s">
        <v>33</v>
      </c>
      <c r="AT954" s="3" t="s">
        <v>33</v>
      </c>
      <c r="AU954" s="1" t="s">
        <v>33</v>
      </c>
      <c r="AV954" s="1" t="s">
        <v>33</v>
      </c>
      <c r="AW954" s="3" t="s">
        <v>33</v>
      </c>
      <c r="AX954" s="1" t="s">
        <v>33</v>
      </c>
      <c r="AZ954" s="3" t="s">
        <v>33</v>
      </c>
      <c r="BA954" s="1" t="s">
        <v>33</v>
      </c>
      <c r="BB954" s="1" t="s">
        <v>33</v>
      </c>
      <c r="BC954" s="3" t="s">
        <v>33</v>
      </c>
      <c r="BD954" s="1" t="s">
        <v>33</v>
      </c>
      <c r="BE954" s="1" t="s">
        <v>33</v>
      </c>
      <c r="BF954" s="3" t="s">
        <v>33</v>
      </c>
      <c r="BG954" s="1" t="s">
        <v>33</v>
      </c>
      <c r="BH954" s="1" t="s">
        <v>33</v>
      </c>
      <c r="BI954" s="3" t="s">
        <v>33</v>
      </c>
      <c r="BV954" s="11" cm="1">
        <f t="array" ref="BV954">SUMPRODUCT((B954:BU954="X") * TIME(0, 20, 0))</f>
        <v>0.22222222222222229</v>
      </c>
    </row>
    <row r="955" spans="1:74" x14ac:dyDescent="0.25">
      <c r="A955" s="12" t="s">
        <v>31</v>
      </c>
      <c r="B955" s="13"/>
      <c r="C955" s="13"/>
      <c r="D955" s="14"/>
      <c r="E955" s="13"/>
      <c r="F955" s="13"/>
      <c r="G955" s="14"/>
      <c r="H955" s="13"/>
      <c r="I955" s="13"/>
      <c r="J955" s="14"/>
      <c r="K955" s="13"/>
      <c r="L955" s="13"/>
      <c r="M955" s="14"/>
      <c r="N955" s="13"/>
      <c r="O955" s="13"/>
      <c r="P955" s="14"/>
      <c r="Q955" s="13"/>
      <c r="R955" s="13"/>
      <c r="S955" s="14"/>
      <c r="T955" s="13"/>
      <c r="U955" s="13"/>
      <c r="V955" s="14"/>
      <c r="W955" s="13"/>
      <c r="X955" s="13"/>
      <c r="Y955" s="14"/>
      <c r="Z955" s="13"/>
      <c r="AA955" s="13"/>
      <c r="AB955" s="14"/>
      <c r="AC955" s="13"/>
      <c r="AD955" s="13"/>
      <c r="AE955" s="14"/>
      <c r="AF955" s="13"/>
      <c r="AG955" s="13"/>
      <c r="AH955" s="14"/>
      <c r="AI955" s="13"/>
      <c r="AJ955" s="13"/>
      <c r="AK955" s="14"/>
      <c r="AL955" s="13"/>
      <c r="AM955" s="13"/>
      <c r="AN955" s="14"/>
      <c r="AO955" s="13"/>
      <c r="AP955" s="13"/>
      <c r="AQ955" s="14"/>
      <c r="AR955" s="13"/>
      <c r="AS955" s="13"/>
      <c r="AT955" s="14"/>
      <c r="AU955" s="13"/>
      <c r="AV955" s="13"/>
      <c r="AW955" s="14"/>
      <c r="AX955" s="13"/>
      <c r="AY955" s="13" t="s">
        <v>33</v>
      </c>
      <c r="AZ955" s="14"/>
      <c r="BA955" s="13"/>
      <c r="BB955" s="13"/>
      <c r="BC955" s="14"/>
      <c r="BD955" s="13"/>
      <c r="BE955" s="13"/>
      <c r="BF955" s="14"/>
      <c r="BG955" s="13"/>
      <c r="BH955" s="13"/>
      <c r="BI955" s="14"/>
      <c r="BJ955" s="13"/>
      <c r="BK955" s="13"/>
      <c r="BL955" s="14"/>
      <c r="BM955" s="13"/>
      <c r="BN955" s="13"/>
      <c r="BO955" s="14"/>
      <c r="BP955" s="13"/>
      <c r="BQ955" s="13"/>
      <c r="BR955" s="14"/>
      <c r="BS955" s="13"/>
      <c r="BT955" s="13"/>
      <c r="BU955" s="14"/>
      <c r="BV955" s="15" cm="1">
        <f t="array" ref="BV955">SUMPRODUCT((B955:BU955="X") * TIME(0, 20, 0))</f>
        <v>1.3888888888888888E-2</v>
      </c>
    </row>
    <row r="956" spans="1:74" x14ac:dyDescent="0.25">
      <c r="A956" s="4">
        <v>45633</v>
      </c>
      <c r="B956" s="87">
        <v>0.29166666666666669</v>
      </c>
      <c r="C956" s="88"/>
      <c r="D956" s="88"/>
      <c r="E956" s="87">
        <v>0.33333333333333298</v>
      </c>
      <c r="F956" s="88"/>
      <c r="G956" s="88"/>
      <c r="H956" s="87">
        <v>0.375</v>
      </c>
      <c r="I956" s="88"/>
      <c r="J956" s="88"/>
      <c r="K956" s="87">
        <v>0.41666666666666702</v>
      </c>
      <c r="L956" s="88"/>
      <c r="M956" s="88"/>
      <c r="N956" s="87">
        <v>0.45833333333333298</v>
      </c>
      <c r="O956" s="88"/>
      <c r="P956" s="88"/>
      <c r="Q956" s="87">
        <v>0.5</v>
      </c>
      <c r="R956" s="88"/>
      <c r="S956" s="88"/>
      <c r="T956" s="87">
        <v>0.54166666666666696</v>
      </c>
      <c r="U956" s="88"/>
      <c r="V956" s="88"/>
      <c r="W956" s="87">
        <v>0.58333333333333304</v>
      </c>
      <c r="X956" s="88"/>
      <c r="Y956" s="88"/>
      <c r="Z956" s="87">
        <v>0.625</v>
      </c>
      <c r="AA956" s="88"/>
      <c r="AB956" s="88"/>
      <c r="AC956" s="87">
        <v>0.66666666666666696</v>
      </c>
      <c r="AD956" s="88"/>
      <c r="AE956" s="88"/>
      <c r="AF956" s="87">
        <v>0.70833333333333004</v>
      </c>
      <c r="AG956" s="88"/>
      <c r="AH956" s="88"/>
      <c r="AI956" s="87">
        <v>0.749999999999997</v>
      </c>
      <c r="AJ956" s="88"/>
      <c r="AK956" s="88"/>
      <c r="AL956" s="87">
        <v>0.79166666666666297</v>
      </c>
      <c r="AM956" s="88"/>
      <c r="AN956" s="88"/>
      <c r="AO956" s="87">
        <v>0.83333333333333004</v>
      </c>
      <c r="AP956" s="88"/>
      <c r="AQ956" s="88"/>
      <c r="AR956" s="87">
        <v>0.874999999999997</v>
      </c>
      <c r="AS956" s="88"/>
      <c r="AT956" s="88"/>
      <c r="AU956" s="87">
        <v>0.91666666666666297</v>
      </c>
      <c r="AV956" s="88"/>
      <c r="AW956" s="88"/>
      <c r="AX956" s="87">
        <v>0.95833333333333004</v>
      </c>
      <c r="AY956" s="88"/>
      <c r="AZ956" s="88"/>
      <c r="BA956" s="87">
        <v>0.999999999999997</v>
      </c>
      <c r="BB956" s="88"/>
      <c r="BC956" s="88"/>
      <c r="BD956" s="87">
        <v>1.0416666666666601</v>
      </c>
      <c r="BE956" s="88"/>
      <c r="BF956" s="88"/>
      <c r="BG956" s="87">
        <v>1.0833333333333299</v>
      </c>
      <c r="BH956" s="88"/>
      <c r="BI956" s="88"/>
      <c r="BJ956" s="87">
        <v>1.125</v>
      </c>
      <c r="BK956" s="88"/>
      <c r="BL956" s="88"/>
      <c r="BM956" s="87">
        <v>1.1666666666666601</v>
      </c>
      <c r="BN956" s="88"/>
      <c r="BO956" s="88"/>
      <c r="BP956" s="87">
        <v>1.2083333333333299</v>
      </c>
      <c r="BQ956" s="88"/>
      <c r="BR956" s="88"/>
      <c r="BS956" s="87">
        <v>1.25</v>
      </c>
      <c r="BT956" s="88"/>
      <c r="BU956" s="88"/>
      <c r="BV956" s="1" t="s">
        <v>0</v>
      </c>
    </row>
    <row r="957" spans="1:74" x14ac:dyDescent="0.25">
      <c r="A957" s="5" t="s">
        <v>32</v>
      </c>
      <c r="B957" s="7"/>
      <c r="C957" s="7"/>
      <c r="D957" s="8"/>
      <c r="E957" s="7"/>
      <c r="F957" s="7"/>
      <c r="G957" s="8"/>
      <c r="H957" s="7"/>
      <c r="I957" s="7"/>
      <c r="J957" s="8"/>
      <c r="K957" s="7"/>
      <c r="L957" s="7"/>
      <c r="M957" s="8"/>
      <c r="N957" s="7"/>
      <c r="O957" s="7"/>
      <c r="P957" s="8"/>
      <c r="Q957" s="7"/>
      <c r="R957" s="7"/>
      <c r="S957" s="8"/>
      <c r="T957" s="7"/>
      <c r="U957" s="7"/>
      <c r="V957" s="8"/>
      <c r="W957" s="7"/>
      <c r="X957" s="7"/>
      <c r="Y957" s="8"/>
      <c r="Z957" s="7"/>
      <c r="AA957" s="7"/>
      <c r="AB957" s="8"/>
      <c r="AC957" s="7"/>
      <c r="AD957" s="7"/>
      <c r="AE957" s="8"/>
      <c r="AF957" s="7"/>
      <c r="AG957" s="7"/>
      <c r="AH957" s="8"/>
      <c r="AI957" s="7"/>
      <c r="AJ957" s="7"/>
      <c r="AK957" s="8"/>
      <c r="AL957" s="7"/>
      <c r="AM957" s="7"/>
      <c r="AN957" s="8"/>
      <c r="AO957" s="7"/>
      <c r="AP957" s="7" t="s">
        <v>33</v>
      </c>
      <c r="AQ957" s="8" t="s">
        <v>33</v>
      </c>
      <c r="AR957" s="7" t="s">
        <v>33</v>
      </c>
      <c r="AS957" s="7" t="s">
        <v>33</v>
      </c>
      <c r="AT957" s="8" t="s">
        <v>33</v>
      </c>
      <c r="AU957" s="7" t="s">
        <v>33</v>
      </c>
      <c r="AV957" s="7" t="s">
        <v>33</v>
      </c>
      <c r="AW957" s="8"/>
      <c r="AX957" s="7"/>
      <c r="AY957" s="7"/>
      <c r="AZ957" s="8" t="s">
        <v>33</v>
      </c>
      <c r="BA957" s="7" t="s">
        <v>33</v>
      </c>
      <c r="BB957" s="7" t="s">
        <v>33</v>
      </c>
      <c r="BC957" s="8" t="s">
        <v>33</v>
      </c>
      <c r="BD957" s="7"/>
      <c r="BE957" s="7"/>
      <c r="BF957" s="8"/>
      <c r="BG957" s="7"/>
      <c r="BH957" s="7"/>
      <c r="BI957" s="8"/>
      <c r="BJ957" s="7"/>
      <c r="BK957" s="7"/>
      <c r="BL957" s="8"/>
      <c r="BM957" s="7"/>
      <c r="BN957" s="7"/>
      <c r="BO957" s="8"/>
      <c r="BP957" s="7"/>
      <c r="BQ957" s="7"/>
      <c r="BR957" s="8"/>
      <c r="BS957" s="7"/>
      <c r="BT957" s="7"/>
      <c r="BU957" s="8"/>
      <c r="BV957" s="9" cm="1">
        <f t="array" ref="BV957">SUMPRODUCT((B957:BU957="X") * TIME(0, 20, 0))</f>
        <v>0.15277777777777782</v>
      </c>
    </row>
    <row r="958" spans="1:74" x14ac:dyDescent="0.25">
      <c r="A958" s="10" t="s">
        <v>29</v>
      </c>
      <c r="BD958" s="1" t="s">
        <v>33</v>
      </c>
      <c r="BE958" s="1" t="s">
        <v>33</v>
      </c>
      <c r="BF958" s="3" t="s">
        <v>33</v>
      </c>
      <c r="BG958" s="1" t="s">
        <v>33</v>
      </c>
      <c r="BH958" s="1" t="s">
        <v>33</v>
      </c>
      <c r="BI958" s="3" t="s">
        <v>33</v>
      </c>
      <c r="BV958" s="11" cm="1">
        <f t="array" ref="BV958">SUMPRODUCT((B958:BU958="X") * TIME(0, 20, 0))</f>
        <v>8.3333333333333343E-2</v>
      </c>
    </row>
    <row r="959" spans="1:74" x14ac:dyDescent="0.25">
      <c r="A959" s="10" t="s">
        <v>30</v>
      </c>
      <c r="BV959" s="11" cm="1">
        <f t="array" ref="BV959">SUMPRODUCT((B959:BU959="X") * TIME(0, 20, 0))</f>
        <v>0</v>
      </c>
    </row>
    <row r="960" spans="1:74" x14ac:dyDescent="0.25">
      <c r="A960" s="12" t="s">
        <v>31</v>
      </c>
      <c r="B960" s="13"/>
      <c r="C960" s="13"/>
      <c r="D960" s="14"/>
      <c r="E960" s="13"/>
      <c r="F960" s="13"/>
      <c r="G960" s="14"/>
      <c r="H960" s="13"/>
      <c r="I960" s="13"/>
      <c r="J960" s="14"/>
      <c r="K960" s="13"/>
      <c r="L960" s="13"/>
      <c r="M960" s="14"/>
      <c r="N960" s="13"/>
      <c r="O960" s="13"/>
      <c r="P960" s="14"/>
      <c r="Q960" s="13"/>
      <c r="R960" s="13"/>
      <c r="S960" s="14"/>
      <c r="T960" s="13"/>
      <c r="U960" s="13"/>
      <c r="V960" s="14"/>
      <c r="W960" s="13"/>
      <c r="X960" s="13"/>
      <c r="Y960" s="14"/>
      <c r="Z960" s="13"/>
      <c r="AA960" s="13"/>
      <c r="AB960" s="14"/>
      <c r="AC960" s="13"/>
      <c r="AD960" s="13"/>
      <c r="AE960" s="14"/>
      <c r="AF960" s="13"/>
      <c r="AG960" s="13"/>
      <c r="AH960" s="14"/>
      <c r="AI960" s="13"/>
      <c r="AJ960" s="13"/>
      <c r="AK960" s="14"/>
      <c r="AL960" s="13"/>
      <c r="AM960" s="13"/>
      <c r="AN960" s="14"/>
      <c r="AO960" s="13"/>
      <c r="AP960" s="13"/>
      <c r="AQ960" s="14"/>
      <c r="AR960" s="13"/>
      <c r="AS960" s="13"/>
      <c r="AT960" s="14"/>
      <c r="AU960" s="13"/>
      <c r="AV960" s="13"/>
      <c r="AW960" s="14" t="s">
        <v>33</v>
      </c>
      <c r="AX960" s="13" t="s">
        <v>33</v>
      </c>
      <c r="AY960" s="13" t="s">
        <v>33</v>
      </c>
      <c r="AZ960" s="14"/>
      <c r="BA960" s="13"/>
      <c r="BB960" s="13"/>
      <c r="BC960" s="14"/>
      <c r="BD960" s="13"/>
      <c r="BE960" s="13"/>
      <c r="BF960" s="14"/>
      <c r="BG960" s="13"/>
      <c r="BH960" s="13"/>
      <c r="BI960" s="14"/>
      <c r="BJ960" s="13"/>
      <c r="BK960" s="13"/>
      <c r="BL960" s="14"/>
      <c r="BM960" s="13"/>
      <c r="BN960" s="13"/>
      <c r="BO960" s="14"/>
      <c r="BP960" s="13"/>
      <c r="BQ960" s="13"/>
      <c r="BR960" s="14"/>
      <c r="BS960" s="13"/>
      <c r="BT960" s="13"/>
      <c r="BU960" s="14"/>
      <c r="BV960" s="15" cm="1">
        <f t="array" ref="BV960">SUMPRODUCT((B960:BU960="X") * TIME(0, 20, 0))</f>
        <v>4.1666666666666664E-2</v>
      </c>
    </row>
    <row r="961" spans="1:74" x14ac:dyDescent="0.25">
      <c r="A961" s="4">
        <v>45634</v>
      </c>
      <c r="B961" s="87">
        <v>0.29166666666666669</v>
      </c>
      <c r="C961" s="88"/>
      <c r="D961" s="88"/>
      <c r="E961" s="87">
        <v>0.33333333333333298</v>
      </c>
      <c r="F961" s="88"/>
      <c r="G961" s="88"/>
      <c r="H961" s="87">
        <v>0.375</v>
      </c>
      <c r="I961" s="88"/>
      <c r="J961" s="88"/>
      <c r="K961" s="87">
        <v>0.41666666666666702</v>
      </c>
      <c r="L961" s="88"/>
      <c r="M961" s="88"/>
      <c r="N961" s="87">
        <v>0.45833333333333298</v>
      </c>
      <c r="O961" s="88"/>
      <c r="P961" s="88"/>
      <c r="Q961" s="87">
        <v>0.5</v>
      </c>
      <c r="R961" s="88"/>
      <c r="S961" s="88"/>
      <c r="T961" s="87">
        <v>0.54166666666666696</v>
      </c>
      <c r="U961" s="88"/>
      <c r="V961" s="88"/>
      <c r="W961" s="87">
        <v>0.58333333333333304</v>
      </c>
      <c r="X961" s="88"/>
      <c r="Y961" s="88"/>
      <c r="Z961" s="87">
        <v>0.625</v>
      </c>
      <c r="AA961" s="88"/>
      <c r="AB961" s="88"/>
      <c r="AC961" s="87">
        <v>0.66666666666666696</v>
      </c>
      <c r="AD961" s="88"/>
      <c r="AE961" s="88"/>
      <c r="AF961" s="87">
        <v>0.70833333333333004</v>
      </c>
      <c r="AG961" s="88"/>
      <c r="AH961" s="88"/>
      <c r="AI961" s="87">
        <v>0.749999999999997</v>
      </c>
      <c r="AJ961" s="88"/>
      <c r="AK961" s="88"/>
      <c r="AL961" s="87">
        <v>0.79166666666666297</v>
      </c>
      <c r="AM961" s="88"/>
      <c r="AN961" s="88"/>
      <c r="AO961" s="87">
        <v>0.83333333333333004</v>
      </c>
      <c r="AP961" s="88"/>
      <c r="AQ961" s="88"/>
      <c r="AR961" s="87">
        <v>0.874999999999997</v>
      </c>
      <c r="AS961" s="88"/>
      <c r="AT961" s="88"/>
      <c r="AU961" s="87">
        <v>0.91666666666666297</v>
      </c>
      <c r="AV961" s="88"/>
      <c r="AW961" s="88"/>
      <c r="AX961" s="87">
        <v>0.95833333333333004</v>
      </c>
      <c r="AY961" s="88"/>
      <c r="AZ961" s="88"/>
      <c r="BA961" s="87">
        <v>0.999999999999997</v>
      </c>
      <c r="BB961" s="88"/>
      <c r="BC961" s="88"/>
      <c r="BD961" s="87">
        <v>1.0416666666666601</v>
      </c>
      <c r="BE961" s="88"/>
      <c r="BF961" s="88"/>
      <c r="BG961" s="87">
        <v>1.0833333333333299</v>
      </c>
      <c r="BH961" s="88"/>
      <c r="BI961" s="88"/>
      <c r="BJ961" s="87">
        <v>1.125</v>
      </c>
      <c r="BK961" s="88"/>
      <c r="BL961" s="88"/>
      <c r="BM961" s="87">
        <v>1.1666666666666601</v>
      </c>
      <c r="BN961" s="88"/>
      <c r="BO961" s="88"/>
      <c r="BP961" s="87">
        <v>1.2083333333333299</v>
      </c>
      <c r="BQ961" s="88"/>
      <c r="BR961" s="88"/>
      <c r="BS961" s="87">
        <v>1.25</v>
      </c>
      <c r="BT961" s="88"/>
      <c r="BU961" s="88"/>
      <c r="BV961" s="1" t="s">
        <v>0</v>
      </c>
    </row>
    <row r="962" spans="1:74" x14ac:dyDescent="0.25">
      <c r="A962" s="5" t="s">
        <v>32</v>
      </c>
      <c r="B962" s="7"/>
      <c r="C962" s="7"/>
      <c r="D962" s="8"/>
      <c r="E962" s="7"/>
      <c r="F962" s="7"/>
      <c r="G962" s="8"/>
      <c r="H962" s="7"/>
      <c r="I962" s="7"/>
      <c r="J962" s="8"/>
      <c r="K962" s="7"/>
      <c r="L962" s="7"/>
      <c r="M962" s="8"/>
      <c r="N962" s="7"/>
      <c r="O962" s="7"/>
      <c r="P962" s="8"/>
      <c r="Q962" s="7"/>
      <c r="R962" s="7"/>
      <c r="S962" s="8"/>
      <c r="T962" s="7"/>
      <c r="U962" s="7"/>
      <c r="V962" s="8"/>
      <c r="W962" s="7"/>
      <c r="X962" s="7"/>
      <c r="Y962" s="8"/>
      <c r="Z962" s="7"/>
      <c r="AA962" s="7"/>
      <c r="AB962" s="8"/>
      <c r="AC962" s="7"/>
      <c r="AD962" s="7"/>
      <c r="AE962" s="8"/>
      <c r="AF962" s="7"/>
      <c r="AG962" s="7"/>
      <c r="AH962" s="8"/>
      <c r="AI962" s="7"/>
      <c r="AJ962" s="7"/>
      <c r="AK962" s="8"/>
      <c r="AL962" s="7"/>
      <c r="AM962" s="7"/>
      <c r="AN962" s="8"/>
      <c r="AO962" s="7"/>
      <c r="AP962" s="7"/>
      <c r="AQ962" s="8"/>
      <c r="AR962" s="7"/>
      <c r="AS962" s="7" t="s">
        <v>33</v>
      </c>
      <c r="AT962" s="8" t="s">
        <v>33</v>
      </c>
      <c r="AU962" s="7"/>
      <c r="AV962" s="7"/>
      <c r="AW962" s="8"/>
      <c r="AX962" s="7"/>
      <c r="AY962" s="7"/>
      <c r="AZ962" s="8"/>
      <c r="BA962" s="7"/>
      <c r="BB962" s="7"/>
      <c r="BC962" s="8" t="s">
        <v>33</v>
      </c>
      <c r="BD962" s="7"/>
      <c r="BE962" s="7"/>
      <c r="BF962" s="8"/>
      <c r="BG962" s="7" t="s">
        <v>33</v>
      </c>
      <c r="BH962" s="7" t="s">
        <v>33</v>
      </c>
      <c r="BI962" s="8" t="s">
        <v>33</v>
      </c>
      <c r="BJ962" s="7" t="s">
        <v>33</v>
      </c>
      <c r="BK962" s="7"/>
      <c r="BL962" s="8" t="s">
        <v>33</v>
      </c>
      <c r="BM962" s="7" t="s">
        <v>33</v>
      </c>
      <c r="BN962" s="7" t="s">
        <v>33</v>
      </c>
      <c r="BO962" s="8" t="s">
        <v>33</v>
      </c>
      <c r="BP962" s="7" t="s">
        <v>33</v>
      </c>
      <c r="BQ962" s="7" t="s">
        <v>33</v>
      </c>
      <c r="BR962" s="8" t="s">
        <v>33</v>
      </c>
      <c r="BS962" s="7"/>
      <c r="BT962" s="7"/>
      <c r="BU962" s="8"/>
      <c r="BV962" s="9" cm="1">
        <f t="array" ref="BV962">SUMPRODUCT((B962:BU962="X") * TIME(0, 20, 0))</f>
        <v>0.1944444444444445</v>
      </c>
    </row>
    <row r="963" spans="1:74" x14ac:dyDescent="0.25">
      <c r="A963" s="10" t="s">
        <v>29</v>
      </c>
      <c r="BV963" s="11" cm="1">
        <f t="array" ref="BV963">SUMPRODUCT((B963:BU963="X") * TIME(0, 20, 0))</f>
        <v>0</v>
      </c>
    </row>
    <row r="964" spans="1:74" x14ac:dyDescent="0.25">
      <c r="A964" s="10" t="s">
        <v>30</v>
      </c>
      <c r="AK964" s="3" t="s">
        <v>33</v>
      </c>
      <c r="AL964" s="1" t="s">
        <v>33</v>
      </c>
      <c r="AM964" s="1" t="s">
        <v>33</v>
      </c>
      <c r="AN964" s="3" t="s">
        <v>33</v>
      </c>
      <c r="AO964" s="1" t="s">
        <v>33</v>
      </c>
      <c r="AX964" s="1" t="s">
        <v>33</v>
      </c>
      <c r="AY964" s="1" t="s">
        <v>33</v>
      </c>
      <c r="AZ964" s="3" t="s">
        <v>33</v>
      </c>
      <c r="BA964" s="1" t="s">
        <v>33</v>
      </c>
      <c r="BB964" s="1" t="s">
        <v>33</v>
      </c>
      <c r="BD964" s="1" t="s">
        <v>33</v>
      </c>
      <c r="BE964" s="1" t="s">
        <v>33</v>
      </c>
      <c r="BF964" s="3" t="s">
        <v>33</v>
      </c>
      <c r="BK964" s="1" t="s">
        <v>33</v>
      </c>
      <c r="BV964" s="11" cm="1">
        <f t="array" ref="BV964">SUMPRODUCT((B964:BU964="X") * TIME(0, 20, 0))</f>
        <v>0.1944444444444445</v>
      </c>
    </row>
    <row r="965" spans="1:74" x14ac:dyDescent="0.25">
      <c r="A965" s="12" t="s">
        <v>31</v>
      </c>
      <c r="B965" s="13"/>
      <c r="C965" s="13"/>
      <c r="D965" s="14"/>
      <c r="E965" s="13"/>
      <c r="F965" s="13"/>
      <c r="G965" s="14"/>
      <c r="H965" s="13"/>
      <c r="I965" s="13"/>
      <c r="J965" s="14"/>
      <c r="K965" s="13"/>
      <c r="L965" s="13"/>
      <c r="M965" s="14"/>
      <c r="N965" s="13"/>
      <c r="O965" s="13"/>
      <c r="P965" s="14"/>
      <c r="Q965" s="13"/>
      <c r="R965" s="13"/>
      <c r="S965" s="14"/>
      <c r="T965" s="13"/>
      <c r="U965" s="13"/>
      <c r="V965" s="14"/>
      <c r="W965" s="13"/>
      <c r="X965" s="13"/>
      <c r="Y965" s="14"/>
      <c r="Z965" s="13"/>
      <c r="AA965" s="13"/>
      <c r="AB965" s="14"/>
      <c r="AC965" s="13"/>
      <c r="AD965" s="13"/>
      <c r="AE965" s="14"/>
      <c r="AF965" s="13"/>
      <c r="AG965" s="13"/>
      <c r="AH965" s="14"/>
      <c r="AI965" s="13"/>
      <c r="AJ965" s="13"/>
      <c r="AK965" s="14"/>
      <c r="AL965" s="13"/>
      <c r="AM965" s="13"/>
      <c r="AN965" s="14"/>
      <c r="AO965" s="13"/>
      <c r="AP965" s="13" t="s">
        <v>33</v>
      </c>
      <c r="AQ965" s="14" t="s">
        <v>33</v>
      </c>
      <c r="AR965" s="13" t="s">
        <v>33</v>
      </c>
      <c r="AS965" s="13"/>
      <c r="AT965" s="14"/>
      <c r="AU965" s="13" t="s">
        <v>33</v>
      </c>
      <c r="AV965" s="13" t="s">
        <v>33</v>
      </c>
      <c r="AW965" s="14" t="s">
        <v>33</v>
      </c>
      <c r="AX965" s="13"/>
      <c r="AY965" s="13"/>
      <c r="AZ965" s="14"/>
      <c r="BA965" s="13"/>
      <c r="BB965" s="13"/>
      <c r="BC965" s="14"/>
      <c r="BD965" s="13"/>
      <c r="BE965" s="13"/>
      <c r="BF965" s="14"/>
      <c r="BG965" s="13"/>
      <c r="BH965" s="13"/>
      <c r="BI965" s="14"/>
      <c r="BJ965" s="13"/>
      <c r="BK965" s="13"/>
      <c r="BL965" s="14"/>
      <c r="BM965" s="13"/>
      <c r="BN965" s="13"/>
      <c r="BO965" s="14"/>
      <c r="BP965" s="13"/>
      <c r="BQ965" s="13"/>
      <c r="BR965" s="14"/>
      <c r="BS965" s="13"/>
      <c r="BT965" s="13"/>
      <c r="BU965" s="14"/>
      <c r="BV965" s="15" cm="1">
        <f t="array" ref="BV965">SUMPRODUCT((B965:BU965="X") * TIME(0, 20, 0))</f>
        <v>8.3333333333333343E-2</v>
      </c>
    </row>
    <row r="966" spans="1:74" x14ac:dyDescent="0.25">
      <c r="A966" s="4">
        <v>45635</v>
      </c>
      <c r="B966" s="87">
        <v>0.29166666666666669</v>
      </c>
      <c r="C966" s="88"/>
      <c r="D966" s="88"/>
      <c r="E966" s="87">
        <v>0.33333333333333298</v>
      </c>
      <c r="F966" s="88"/>
      <c r="G966" s="88"/>
      <c r="H966" s="87">
        <v>0.375</v>
      </c>
      <c r="I966" s="88"/>
      <c r="J966" s="88"/>
      <c r="K966" s="87">
        <v>0.41666666666666702</v>
      </c>
      <c r="L966" s="88"/>
      <c r="M966" s="88"/>
      <c r="N966" s="87">
        <v>0.45833333333333298</v>
      </c>
      <c r="O966" s="88"/>
      <c r="P966" s="88"/>
      <c r="Q966" s="87">
        <v>0.5</v>
      </c>
      <c r="R966" s="88"/>
      <c r="S966" s="88"/>
      <c r="T966" s="87">
        <v>0.54166666666666696</v>
      </c>
      <c r="U966" s="88"/>
      <c r="V966" s="88"/>
      <c r="W966" s="87">
        <v>0.58333333333333304</v>
      </c>
      <c r="X966" s="88"/>
      <c r="Y966" s="88"/>
      <c r="Z966" s="87">
        <v>0.625</v>
      </c>
      <c r="AA966" s="88"/>
      <c r="AB966" s="88"/>
      <c r="AC966" s="87">
        <v>0.66666666666666696</v>
      </c>
      <c r="AD966" s="88"/>
      <c r="AE966" s="88"/>
      <c r="AF966" s="87">
        <v>0.70833333333333004</v>
      </c>
      <c r="AG966" s="88"/>
      <c r="AH966" s="88"/>
      <c r="AI966" s="87">
        <v>0.749999999999997</v>
      </c>
      <c r="AJ966" s="88"/>
      <c r="AK966" s="88"/>
      <c r="AL966" s="87">
        <v>0.79166666666666297</v>
      </c>
      <c r="AM966" s="88"/>
      <c r="AN966" s="88"/>
      <c r="AO966" s="87">
        <v>0.83333333333333004</v>
      </c>
      <c r="AP966" s="88"/>
      <c r="AQ966" s="88"/>
      <c r="AR966" s="87">
        <v>0.874999999999997</v>
      </c>
      <c r="AS966" s="88"/>
      <c r="AT966" s="88"/>
      <c r="AU966" s="87">
        <v>0.91666666666666297</v>
      </c>
      <c r="AV966" s="88"/>
      <c r="AW966" s="88"/>
      <c r="AX966" s="87">
        <v>0.95833333333333004</v>
      </c>
      <c r="AY966" s="88"/>
      <c r="AZ966" s="88"/>
      <c r="BA966" s="87">
        <v>0.999999999999997</v>
      </c>
      <c r="BB966" s="88"/>
      <c r="BC966" s="88"/>
      <c r="BD966" s="87">
        <v>1.0416666666666601</v>
      </c>
      <c r="BE966" s="88"/>
      <c r="BF966" s="88"/>
      <c r="BG966" s="87">
        <v>1.0833333333333299</v>
      </c>
      <c r="BH966" s="88"/>
      <c r="BI966" s="88"/>
      <c r="BJ966" s="87">
        <v>1.125</v>
      </c>
      <c r="BK966" s="88"/>
      <c r="BL966" s="88"/>
      <c r="BM966" s="87">
        <v>1.1666666666666601</v>
      </c>
      <c r="BN966" s="88"/>
      <c r="BO966" s="88"/>
      <c r="BP966" s="87">
        <v>1.2083333333333299</v>
      </c>
      <c r="BQ966" s="88"/>
      <c r="BR966" s="88"/>
      <c r="BS966" s="87">
        <v>1.25</v>
      </c>
      <c r="BT966" s="88"/>
      <c r="BU966" s="88"/>
      <c r="BV966" s="1" t="s">
        <v>0</v>
      </c>
    </row>
    <row r="967" spans="1:74" x14ac:dyDescent="0.25">
      <c r="A967" s="5" t="s">
        <v>32</v>
      </c>
      <c r="B967" s="7"/>
      <c r="C967" s="7"/>
      <c r="D967" s="8"/>
      <c r="E967" s="7"/>
      <c r="F967" s="7"/>
      <c r="G967" s="8"/>
      <c r="H967" s="7"/>
      <c r="I967" s="7"/>
      <c r="J967" s="8"/>
      <c r="K967" s="7"/>
      <c r="L967" s="7"/>
      <c r="M967" s="8"/>
      <c r="N967" s="7"/>
      <c r="O967" s="7"/>
      <c r="P967" s="8"/>
      <c r="Q967" s="7"/>
      <c r="R967" s="7"/>
      <c r="S967" s="8"/>
      <c r="T967" s="7"/>
      <c r="U967" s="7"/>
      <c r="V967" s="8"/>
      <c r="W967" s="7"/>
      <c r="X967" s="7"/>
      <c r="Y967" s="8"/>
      <c r="Z967" s="7"/>
      <c r="AA967" s="7"/>
      <c r="AB967" s="8"/>
      <c r="AC967" s="7"/>
      <c r="AD967" s="7"/>
      <c r="AE967" s="8"/>
      <c r="AF967" s="7"/>
      <c r="AG967" s="7"/>
      <c r="AH967" s="8"/>
      <c r="AI967" s="7" t="s">
        <v>33</v>
      </c>
      <c r="AJ967" s="7" t="s">
        <v>33</v>
      </c>
      <c r="AK967" s="8" t="s">
        <v>33</v>
      </c>
      <c r="AL967" s="7" t="s">
        <v>33</v>
      </c>
      <c r="AM967" s="7" t="s">
        <v>33</v>
      </c>
      <c r="AN967" s="8"/>
      <c r="AO967" s="7" t="s">
        <v>33</v>
      </c>
      <c r="AP967" s="7" t="s">
        <v>33</v>
      </c>
      <c r="AQ967" s="8" t="s">
        <v>33</v>
      </c>
      <c r="AR967" s="7"/>
      <c r="AS967" s="7"/>
      <c r="AT967" s="8"/>
      <c r="AU967" s="7"/>
      <c r="AV967" s="7"/>
      <c r="AW967" s="8"/>
      <c r="AX967" s="7"/>
      <c r="AY967" s="7"/>
      <c r="AZ967" s="8"/>
      <c r="BA967" s="7" t="s">
        <v>33</v>
      </c>
      <c r="BB967" s="7" t="s">
        <v>33</v>
      </c>
      <c r="BC967" s="8" t="s">
        <v>33</v>
      </c>
      <c r="BD967" s="7" t="s">
        <v>33</v>
      </c>
      <c r="BE967" s="7" t="s">
        <v>33</v>
      </c>
      <c r="BF967" s="8" t="s">
        <v>33</v>
      </c>
      <c r="BG967" s="7" t="s">
        <v>33</v>
      </c>
      <c r="BH967" s="7" t="s">
        <v>33</v>
      </c>
      <c r="BI967" s="8" t="s">
        <v>33</v>
      </c>
      <c r="BJ967" s="7" t="s">
        <v>33</v>
      </c>
      <c r="BK967" s="7" t="s">
        <v>33</v>
      </c>
      <c r="BL967" s="8" t="s">
        <v>33</v>
      </c>
      <c r="BM967" s="7" t="s">
        <v>33</v>
      </c>
      <c r="BN967" s="7" t="s">
        <v>33</v>
      </c>
      <c r="BO967" s="8"/>
      <c r="BP967" s="7"/>
      <c r="BQ967" s="7"/>
      <c r="BR967" s="8"/>
      <c r="BS967" s="7"/>
      <c r="BT967" s="7"/>
      <c r="BU967" s="8"/>
      <c r="BV967" s="9" cm="1">
        <f t="array" ref="BV967">SUMPRODUCT((B967:BU967="X") * TIME(0, 20, 0))</f>
        <v>0.30555555555555564</v>
      </c>
    </row>
    <row r="968" spans="1:74" x14ac:dyDescent="0.25">
      <c r="A968" s="10" t="s">
        <v>29</v>
      </c>
      <c r="AR968" s="1" t="s">
        <v>33</v>
      </c>
      <c r="AS968" s="1" t="s">
        <v>33</v>
      </c>
      <c r="AT968" s="3" t="s">
        <v>33</v>
      </c>
      <c r="AU968" s="1" t="s">
        <v>33</v>
      </c>
      <c r="AV968" s="1" t="s">
        <v>33</v>
      </c>
      <c r="AW968" s="3" t="s">
        <v>33</v>
      </c>
      <c r="BO968" s="3" t="s">
        <v>33</v>
      </c>
      <c r="BV968" s="11" cm="1">
        <f t="array" ref="BV968">SUMPRODUCT((B968:BU968="X") * TIME(0, 20, 0))</f>
        <v>9.7222222222222238E-2</v>
      </c>
    </row>
    <row r="969" spans="1:74" x14ac:dyDescent="0.25">
      <c r="A969" s="10" t="s">
        <v>30</v>
      </c>
      <c r="BV969" s="11" cm="1">
        <f t="array" ref="BV969">SUMPRODUCT((B969:BU969="X") * TIME(0, 20, 0))</f>
        <v>0</v>
      </c>
    </row>
    <row r="970" spans="1:74" x14ac:dyDescent="0.25">
      <c r="A970" s="12" t="s">
        <v>31</v>
      </c>
      <c r="B970" s="13"/>
      <c r="C970" s="13"/>
      <c r="D970" s="14"/>
      <c r="E970" s="13"/>
      <c r="F970" s="13"/>
      <c r="G970" s="14"/>
      <c r="H970" s="13"/>
      <c r="I970" s="13"/>
      <c r="J970" s="14"/>
      <c r="K970" s="13"/>
      <c r="L970" s="13"/>
      <c r="M970" s="14"/>
      <c r="N970" s="13"/>
      <c r="O970" s="13"/>
      <c r="P970" s="14"/>
      <c r="Q970" s="13"/>
      <c r="R970" s="13"/>
      <c r="S970" s="14"/>
      <c r="T970" s="13"/>
      <c r="U970" s="13"/>
      <c r="V970" s="14"/>
      <c r="W970" s="13"/>
      <c r="X970" s="13"/>
      <c r="Y970" s="14"/>
      <c r="Z970" s="13"/>
      <c r="AA970" s="13"/>
      <c r="AB970" s="14"/>
      <c r="AC970" s="13"/>
      <c r="AD970" s="13"/>
      <c r="AE970" s="14"/>
      <c r="AF970" s="13"/>
      <c r="AG970" s="13"/>
      <c r="AH970" s="14"/>
      <c r="AI970" s="13"/>
      <c r="AJ970" s="13"/>
      <c r="AK970" s="14"/>
      <c r="AL970" s="13"/>
      <c r="AM970" s="13"/>
      <c r="AN970" s="14" t="s">
        <v>33</v>
      </c>
      <c r="AO970" s="13"/>
      <c r="AP970" s="13"/>
      <c r="AQ970" s="14"/>
      <c r="AR970" s="13"/>
      <c r="AS970" s="13"/>
      <c r="AT970" s="14"/>
      <c r="AU970" s="13"/>
      <c r="AV970" s="13"/>
      <c r="AW970" s="14"/>
      <c r="AX970" s="13" t="s">
        <v>33</v>
      </c>
      <c r="AY970" s="13" t="s">
        <v>33</v>
      </c>
      <c r="AZ970" s="14" t="s">
        <v>33</v>
      </c>
      <c r="BA970" s="13"/>
      <c r="BB970" s="13"/>
      <c r="BC970" s="14"/>
      <c r="BD970" s="13"/>
      <c r="BE970" s="13"/>
      <c r="BF970" s="14"/>
      <c r="BG970" s="13"/>
      <c r="BH970" s="13"/>
      <c r="BI970" s="14"/>
      <c r="BJ970" s="13"/>
      <c r="BK970" s="13"/>
      <c r="BL970" s="14"/>
      <c r="BM970" s="13"/>
      <c r="BN970" s="13"/>
      <c r="BO970" s="14"/>
      <c r="BP970" s="13"/>
      <c r="BQ970" s="13"/>
      <c r="BR970" s="14"/>
      <c r="BS970" s="13"/>
      <c r="BT970" s="13"/>
      <c r="BU970" s="14"/>
      <c r="BV970" s="15" cm="1">
        <f t="array" ref="BV970">SUMPRODUCT((B970:BU970="X") * TIME(0, 20, 0))</f>
        <v>5.5555555555555552E-2</v>
      </c>
    </row>
    <row r="971" spans="1:74" x14ac:dyDescent="0.25">
      <c r="A971" s="4">
        <v>45636</v>
      </c>
      <c r="B971" s="87">
        <v>0.29166666666666669</v>
      </c>
      <c r="C971" s="88"/>
      <c r="D971" s="88"/>
      <c r="E971" s="87">
        <v>0.33333333333333298</v>
      </c>
      <c r="F971" s="88"/>
      <c r="G971" s="88"/>
      <c r="H971" s="87">
        <v>0.375</v>
      </c>
      <c r="I971" s="88"/>
      <c r="J971" s="88"/>
      <c r="K971" s="87">
        <v>0.41666666666666702</v>
      </c>
      <c r="L971" s="88"/>
      <c r="M971" s="88"/>
      <c r="N971" s="87">
        <v>0.45833333333333298</v>
      </c>
      <c r="O971" s="88"/>
      <c r="P971" s="88"/>
      <c r="Q971" s="87">
        <v>0.5</v>
      </c>
      <c r="R971" s="88"/>
      <c r="S971" s="88"/>
      <c r="T971" s="87">
        <v>0.54166666666666696</v>
      </c>
      <c r="U971" s="88"/>
      <c r="V971" s="88"/>
      <c r="W971" s="87">
        <v>0.58333333333333304</v>
      </c>
      <c r="X971" s="88"/>
      <c r="Y971" s="88"/>
      <c r="Z971" s="87">
        <v>0.625</v>
      </c>
      <c r="AA971" s="88"/>
      <c r="AB971" s="88"/>
      <c r="AC971" s="87">
        <v>0.66666666666666696</v>
      </c>
      <c r="AD971" s="88"/>
      <c r="AE971" s="88"/>
      <c r="AF971" s="87">
        <v>0.70833333333333004</v>
      </c>
      <c r="AG971" s="88"/>
      <c r="AH971" s="88"/>
      <c r="AI971" s="87">
        <v>0.749999999999997</v>
      </c>
      <c r="AJ971" s="88"/>
      <c r="AK971" s="88"/>
      <c r="AL971" s="87">
        <v>0.79166666666666297</v>
      </c>
      <c r="AM971" s="88"/>
      <c r="AN971" s="88"/>
      <c r="AO971" s="87">
        <v>0.83333333333333004</v>
      </c>
      <c r="AP971" s="88"/>
      <c r="AQ971" s="88"/>
      <c r="AR971" s="87">
        <v>0.874999999999997</v>
      </c>
      <c r="AS971" s="88"/>
      <c r="AT971" s="88"/>
      <c r="AU971" s="87">
        <v>0.91666666666666297</v>
      </c>
      <c r="AV971" s="88"/>
      <c r="AW971" s="88"/>
      <c r="AX971" s="87">
        <v>0.95833333333333004</v>
      </c>
      <c r="AY971" s="88"/>
      <c r="AZ971" s="88"/>
      <c r="BA971" s="87">
        <v>0.999999999999997</v>
      </c>
      <c r="BB971" s="88"/>
      <c r="BC971" s="88"/>
      <c r="BD971" s="87">
        <v>1.0416666666666601</v>
      </c>
      <c r="BE971" s="88"/>
      <c r="BF971" s="88"/>
      <c r="BG971" s="87">
        <v>1.0833333333333299</v>
      </c>
      <c r="BH971" s="88"/>
      <c r="BI971" s="88"/>
      <c r="BJ971" s="87">
        <v>1.125</v>
      </c>
      <c r="BK971" s="88"/>
      <c r="BL971" s="88"/>
      <c r="BM971" s="87">
        <v>1.1666666666666601</v>
      </c>
      <c r="BN971" s="88"/>
      <c r="BO971" s="88"/>
      <c r="BP971" s="87">
        <v>1.2083333333333299</v>
      </c>
      <c r="BQ971" s="88"/>
      <c r="BR971" s="88"/>
      <c r="BS971" s="87">
        <v>1.25</v>
      </c>
      <c r="BT971" s="88"/>
      <c r="BU971" s="88"/>
      <c r="BV971" s="1" t="s">
        <v>0</v>
      </c>
    </row>
    <row r="972" spans="1:74" x14ac:dyDescent="0.25">
      <c r="A972" s="5" t="s">
        <v>32</v>
      </c>
      <c r="B972" s="7"/>
      <c r="C972" s="7"/>
      <c r="D972" s="8"/>
      <c r="E972" s="7"/>
      <c r="F972" s="7"/>
      <c r="G972" s="8"/>
      <c r="H972" s="7"/>
      <c r="I972" s="7"/>
      <c r="J972" s="8"/>
      <c r="K972" s="7"/>
      <c r="L972" s="7"/>
      <c r="M972" s="8"/>
      <c r="N972" s="7"/>
      <c r="O972" s="7"/>
      <c r="P972" s="8"/>
      <c r="Q972" s="7"/>
      <c r="R972" s="7"/>
      <c r="S972" s="8"/>
      <c r="T972" s="7"/>
      <c r="U972" s="7"/>
      <c r="V972" s="8"/>
      <c r="W972" s="7"/>
      <c r="X972" s="7"/>
      <c r="Y972" s="8"/>
      <c r="Z972" s="7"/>
      <c r="AA972" s="7"/>
      <c r="AB972" s="8"/>
      <c r="AC972" s="7"/>
      <c r="AD972" s="7"/>
      <c r="AE972" s="8"/>
      <c r="AF972" s="7"/>
      <c r="AG972" s="7"/>
      <c r="AH972" s="8"/>
      <c r="AI972" s="7"/>
      <c r="AJ972" s="7"/>
      <c r="AK972" s="8"/>
      <c r="AL972" s="7"/>
      <c r="AM972" s="7"/>
      <c r="AN972" s="8"/>
      <c r="AO972" s="7"/>
      <c r="AP972" s="7"/>
      <c r="AQ972" s="8"/>
      <c r="AR972" s="7"/>
      <c r="AS972" s="7"/>
      <c r="AT972" s="8"/>
      <c r="AU972" s="7"/>
      <c r="AV972" s="7"/>
      <c r="AW972" s="8"/>
      <c r="AX972" s="7"/>
      <c r="AY972" s="7"/>
      <c r="AZ972" s="8"/>
      <c r="BA972" s="7"/>
      <c r="BB972" s="7"/>
      <c r="BC972" s="8"/>
      <c r="BD972" s="7" t="s">
        <v>33</v>
      </c>
      <c r="BE972" s="7" t="s">
        <v>33</v>
      </c>
      <c r="BF972" s="8" t="s">
        <v>33</v>
      </c>
      <c r="BG972" s="7" t="s">
        <v>33</v>
      </c>
      <c r="BH972" s="7"/>
      <c r="BI972" s="8"/>
      <c r="BJ972" s="7"/>
      <c r="BK972" s="7"/>
      <c r="BL972" s="8"/>
      <c r="BM972" s="7" t="s">
        <v>33</v>
      </c>
      <c r="BN972" s="7" t="s">
        <v>33</v>
      </c>
      <c r="BO972" s="8"/>
      <c r="BP972" s="7"/>
      <c r="BQ972" s="7"/>
      <c r="BR972" s="8"/>
      <c r="BS972" s="7"/>
      <c r="BT972" s="7"/>
      <c r="BU972" s="8"/>
      <c r="BV972" s="9" cm="1">
        <f t="array" ref="BV972">SUMPRODUCT((B972:BU972="X") * TIME(0, 20, 0))</f>
        <v>8.3333333333333343E-2</v>
      </c>
    </row>
    <row r="973" spans="1:74" x14ac:dyDescent="0.25">
      <c r="A973" s="10" t="s">
        <v>29</v>
      </c>
      <c r="AS973" s="1" t="s">
        <v>33</v>
      </c>
      <c r="AT973" s="3" t="s">
        <v>33</v>
      </c>
      <c r="AX973" s="1" t="s">
        <v>33</v>
      </c>
      <c r="AY973" s="1" t="s">
        <v>33</v>
      </c>
      <c r="AZ973" s="3" t="s">
        <v>33</v>
      </c>
      <c r="BV973" s="11" cm="1">
        <f t="array" ref="BV973">SUMPRODUCT((B973:BU973="X") * TIME(0, 20, 0))</f>
        <v>6.9444444444444448E-2</v>
      </c>
    </row>
    <row r="974" spans="1:74" x14ac:dyDescent="0.25">
      <c r="A974" s="10" t="s">
        <v>30</v>
      </c>
      <c r="AM974" s="1" t="s">
        <v>33</v>
      </c>
      <c r="AN974" s="3" t="s">
        <v>33</v>
      </c>
      <c r="AO974" s="1" t="s">
        <v>33</v>
      </c>
      <c r="BA974" s="1" t="s">
        <v>33</v>
      </c>
      <c r="BB974" s="1" t="s">
        <v>33</v>
      </c>
      <c r="BC974" s="3" t="s">
        <v>33</v>
      </c>
      <c r="BH974" s="1" t="s">
        <v>33</v>
      </c>
      <c r="BV974" s="11" cm="1">
        <f t="array" ref="BV974">SUMPRODUCT((B974:BU974="X") * TIME(0, 20, 0))</f>
        <v>9.7222222222222238E-2</v>
      </c>
    </row>
    <row r="975" spans="1:74" x14ac:dyDescent="0.25">
      <c r="A975" s="12" t="s">
        <v>31</v>
      </c>
      <c r="B975" s="13"/>
      <c r="C975" s="13"/>
      <c r="D975" s="14"/>
      <c r="E975" s="13"/>
      <c r="F975" s="13"/>
      <c r="G975" s="14"/>
      <c r="H975" s="13"/>
      <c r="I975" s="13"/>
      <c r="J975" s="14"/>
      <c r="K975" s="13"/>
      <c r="L975" s="13"/>
      <c r="M975" s="14"/>
      <c r="N975" s="13"/>
      <c r="O975" s="13"/>
      <c r="P975" s="14"/>
      <c r="Q975" s="13"/>
      <c r="R975" s="13"/>
      <c r="S975" s="14"/>
      <c r="T975" s="13"/>
      <c r="U975" s="13"/>
      <c r="V975" s="14"/>
      <c r="W975" s="13"/>
      <c r="X975" s="13"/>
      <c r="Y975" s="14"/>
      <c r="Z975" s="13"/>
      <c r="AA975" s="13"/>
      <c r="AB975" s="14"/>
      <c r="AC975" s="13"/>
      <c r="AD975" s="13"/>
      <c r="AE975" s="14"/>
      <c r="AF975" s="13"/>
      <c r="AG975" s="13"/>
      <c r="AH975" s="14"/>
      <c r="AI975" s="13"/>
      <c r="AJ975" s="13"/>
      <c r="AK975" s="14"/>
      <c r="AL975" s="13"/>
      <c r="AM975" s="13"/>
      <c r="AN975" s="14"/>
      <c r="AO975" s="13"/>
      <c r="AP975" s="13" t="s">
        <v>33</v>
      </c>
      <c r="AQ975" s="14" t="s">
        <v>33</v>
      </c>
      <c r="AR975" s="13" t="s">
        <v>33</v>
      </c>
      <c r="AS975" s="13"/>
      <c r="AT975" s="14"/>
      <c r="AU975" s="13" t="s">
        <v>33</v>
      </c>
      <c r="AV975" s="13" t="s">
        <v>33</v>
      </c>
      <c r="AW975" s="14" t="s">
        <v>33</v>
      </c>
      <c r="AX975" s="13"/>
      <c r="AY975" s="13"/>
      <c r="AZ975" s="14"/>
      <c r="BA975" s="13"/>
      <c r="BB975" s="13"/>
      <c r="BC975" s="14"/>
      <c r="BD975" s="13"/>
      <c r="BE975" s="13"/>
      <c r="BF975" s="14"/>
      <c r="BG975" s="13"/>
      <c r="BH975" s="13"/>
      <c r="BI975" s="14" t="s">
        <v>33</v>
      </c>
      <c r="BJ975" s="13" t="s">
        <v>33</v>
      </c>
      <c r="BK975" s="13" t="s">
        <v>33</v>
      </c>
      <c r="BL975" s="14" t="s">
        <v>33</v>
      </c>
      <c r="BM975" s="13"/>
      <c r="BN975" s="13"/>
      <c r="BO975" s="14"/>
      <c r="BP975" s="13"/>
      <c r="BQ975" s="13"/>
      <c r="BR975" s="14"/>
      <c r="BS975" s="13"/>
      <c r="BT975" s="13"/>
      <c r="BU975" s="14"/>
      <c r="BV975" s="15" cm="1">
        <f t="array" ref="BV975">SUMPRODUCT((B975:BU975="X") * TIME(0, 20, 0))</f>
        <v>0.13888888888888892</v>
      </c>
    </row>
    <row r="976" spans="1:74" x14ac:dyDescent="0.25">
      <c r="A976" s="4">
        <v>45637</v>
      </c>
      <c r="B976" s="87">
        <v>0.29166666666666669</v>
      </c>
      <c r="C976" s="88"/>
      <c r="D976" s="88"/>
      <c r="E976" s="87">
        <v>0.33333333333333298</v>
      </c>
      <c r="F976" s="88"/>
      <c r="G976" s="88"/>
      <c r="H976" s="87">
        <v>0.375</v>
      </c>
      <c r="I976" s="88"/>
      <c r="J976" s="88"/>
      <c r="K976" s="87">
        <v>0.41666666666666702</v>
      </c>
      <c r="L976" s="88"/>
      <c r="M976" s="88"/>
      <c r="N976" s="87">
        <v>0.45833333333333298</v>
      </c>
      <c r="O976" s="88"/>
      <c r="P976" s="88"/>
      <c r="Q976" s="87">
        <v>0.5</v>
      </c>
      <c r="R976" s="88"/>
      <c r="S976" s="88"/>
      <c r="T976" s="87">
        <v>0.54166666666666696</v>
      </c>
      <c r="U976" s="88"/>
      <c r="V976" s="88"/>
      <c r="W976" s="87">
        <v>0.58333333333333304</v>
      </c>
      <c r="X976" s="88"/>
      <c r="Y976" s="88"/>
      <c r="Z976" s="87">
        <v>0.625</v>
      </c>
      <c r="AA976" s="88"/>
      <c r="AB976" s="88"/>
      <c r="AC976" s="87">
        <v>0.66666666666666696</v>
      </c>
      <c r="AD976" s="88"/>
      <c r="AE976" s="88"/>
      <c r="AF976" s="87">
        <v>0.70833333333333004</v>
      </c>
      <c r="AG976" s="88"/>
      <c r="AH976" s="88"/>
      <c r="AI976" s="87">
        <v>0.749999999999997</v>
      </c>
      <c r="AJ976" s="88"/>
      <c r="AK976" s="88"/>
      <c r="AL976" s="87">
        <v>0.79166666666666297</v>
      </c>
      <c r="AM976" s="88"/>
      <c r="AN976" s="88"/>
      <c r="AO976" s="87">
        <v>0.83333333333333004</v>
      </c>
      <c r="AP976" s="88"/>
      <c r="AQ976" s="88"/>
      <c r="AR976" s="87">
        <v>0.874999999999997</v>
      </c>
      <c r="AS976" s="88"/>
      <c r="AT976" s="88"/>
      <c r="AU976" s="87">
        <v>0.91666666666666297</v>
      </c>
      <c r="AV976" s="88"/>
      <c r="AW976" s="88"/>
      <c r="AX976" s="87">
        <v>0.95833333333333004</v>
      </c>
      <c r="AY976" s="88"/>
      <c r="AZ976" s="88"/>
      <c r="BA976" s="87">
        <v>0.999999999999997</v>
      </c>
      <c r="BB976" s="88"/>
      <c r="BC976" s="88"/>
      <c r="BD976" s="87">
        <v>1.0416666666666601</v>
      </c>
      <c r="BE976" s="88"/>
      <c r="BF976" s="88"/>
      <c r="BG976" s="87">
        <v>1.0833333333333299</v>
      </c>
      <c r="BH976" s="88"/>
      <c r="BI976" s="88"/>
      <c r="BJ976" s="87">
        <v>1.125</v>
      </c>
      <c r="BK976" s="88"/>
      <c r="BL976" s="88"/>
      <c r="BM976" s="87">
        <v>1.1666666666666601</v>
      </c>
      <c r="BN976" s="88"/>
      <c r="BO976" s="88"/>
      <c r="BP976" s="87">
        <v>1.2083333333333299</v>
      </c>
      <c r="BQ976" s="88"/>
      <c r="BR976" s="88"/>
      <c r="BS976" s="87">
        <v>1.25</v>
      </c>
      <c r="BT976" s="88"/>
      <c r="BU976" s="88"/>
      <c r="BV976" s="1" t="s">
        <v>0</v>
      </c>
    </row>
    <row r="977" spans="1:74" x14ac:dyDescent="0.25">
      <c r="A977" s="5" t="s">
        <v>32</v>
      </c>
      <c r="B977" s="7"/>
      <c r="C977" s="7"/>
      <c r="D977" s="8"/>
      <c r="E977" s="7"/>
      <c r="F977" s="7"/>
      <c r="G977" s="8"/>
      <c r="H977" s="7"/>
      <c r="I977" s="7"/>
      <c r="J977" s="8"/>
      <c r="K977" s="7"/>
      <c r="L977" s="7"/>
      <c r="M977" s="8"/>
      <c r="N977" s="7"/>
      <c r="O977" s="7"/>
      <c r="P977" s="8"/>
      <c r="Q977" s="7"/>
      <c r="R977" s="7"/>
      <c r="S977" s="8"/>
      <c r="T977" s="7"/>
      <c r="U977" s="7"/>
      <c r="V977" s="8"/>
      <c r="W977" s="7"/>
      <c r="X977" s="7"/>
      <c r="Y977" s="8"/>
      <c r="Z977" s="7"/>
      <c r="AA977" s="7"/>
      <c r="AB977" s="8"/>
      <c r="AC977" s="7"/>
      <c r="AD977" s="7"/>
      <c r="AE977" s="8"/>
      <c r="AF977" s="7"/>
      <c r="AG977" s="7"/>
      <c r="AH977" s="8"/>
      <c r="AI977" s="7"/>
      <c r="AJ977" s="7"/>
      <c r="AK977" s="8"/>
      <c r="AL977" s="7"/>
      <c r="AM977" s="7"/>
      <c r="AN977" s="8"/>
      <c r="AO977" s="7"/>
      <c r="AP977" s="7"/>
      <c r="AQ977" s="8"/>
      <c r="AR977" s="7"/>
      <c r="AS977" s="7"/>
      <c r="AT977" s="8"/>
      <c r="AU977" s="7"/>
      <c r="AV977" s="7"/>
      <c r="AW977" s="8"/>
      <c r="AX977" s="7"/>
      <c r="AY977" s="7"/>
      <c r="AZ977" s="8"/>
      <c r="BA977" s="7"/>
      <c r="BB977" s="7"/>
      <c r="BC977" s="8"/>
      <c r="BD977" s="7"/>
      <c r="BE977" s="7"/>
      <c r="BF977" s="8"/>
      <c r="BG977" s="7"/>
      <c r="BH977" s="7"/>
      <c r="BI977" s="8"/>
      <c r="BJ977" s="7"/>
      <c r="BK977" s="7"/>
      <c r="BL977" s="8"/>
      <c r="BM977" s="7"/>
      <c r="BN977" s="7" t="s">
        <v>33</v>
      </c>
      <c r="BO977" s="8" t="s">
        <v>33</v>
      </c>
      <c r="BP977" s="7" t="s">
        <v>33</v>
      </c>
      <c r="BQ977" s="7"/>
      <c r="BR977" s="8"/>
      <c r="BS977" s="7"/>
      <c r="BT977" s="7"/>
      <c r="BU977" s="8"/>
      <c r="BV977" s="9" cm="1">
        <f t="array" ref="BV977">SUMPRODUCT((B977:BU977="X") * TIME(0, 20, 0))</f>
        <v>4.1666666666666664E-2</v>
      </c>
    </row>
    <row r="978" spans="1:74" x14ac:dyDescent="0.25">
      <c r="A978" s="10" t="s">
        <v>29</v>
      </c>
      <c r="BV978" s="11" cm="1">
        <f t="array" ref="BV978">SUMPRODUCT((B978:BU978="X") * TIME(0, 20, 0))</f>
        <v>0</v>
      </c>
    </row>
    <row r="979" spans="1:74" x14ac:dyDescent="0.25">
      <c r="A979" s="10" t="s">
        <v>30</v>
      </c>
      <c r="AO979" s="1" t="s">
        <v>33</v>
      </c>
      <c r="AP979" s="1" t="s">
        <v>33</v>
      </c>
      <c r="AQ979" s="3" t="s">
        <v>33</v>
      </c>
      <c r="BH979" s="1" t="s">
        <v>33</v>
      </c>
      <c r="BI979" s="3" t="s">
        <v>33</v>
      </c>
      <c r="BJ979" s="1" t="s">
        <v>33</v>
      </c>
      <c r="BV979" s="11" cm="1">
        <f t="array" ref="BV979">SUMPRODUCT((B979:BU979="X") * TIME(0, 20, 0))</f>
        <v>8.3333333333333343E-2</v>
      </c>
    </row>
    <row r="980" spans="1:74" x14ac:dyDescent="0.25">
      <c r="A980" s="12" t="s">
        <v>31</v>
      </c>
      <c r="B980" s="13"/>
      <c r="C980" s="13"/>
      <c r="D980" s="14"/>
      <c r="E980" s="13"/>
      <c r="F980" s="13"/>
      <c r="G980" s="14"/>
      <c r="H980" s="13"/>
      <c r="I980" s="13"/>
      <c r="J980" s="14"/>
      <c r="K980" s="13"/>
      <c r="L980" s="13"/>
      <c r="M980" s="14"/>
      <c r="N980" s="13"/>
      <c r="O980" s="13"/>
      <c r="P980" s="14"/>
      <c r="Q980" s="13"/>
      <c r="R980" s="13"/>
      <c r="S980" s="14"/>
      <c r="T980" s="13"/>
      <c r="U980" s="13"/>
      <c r="V980" s="14"/>
      <c r="W980" s="13"/>
      <c r="X980" s="13"/>
      <c r="Y980" s="14"/>
      <c r="Z980" s="13"/>
      <c r="AA980" s="13"/>
      <c r="AB980" s="14"/>
      <c r="AC980" s="13"/>
      <c r="AD980" s="13"/>
      <c r="AE980" s="14"/>
      <c r="AF980" s="13"/>
      <c r="AG980" s="13"/>
      <c r="AH980" s="14"/>
      <c r="AI980" s="13"/>
      <c r="AJ980" s="13"/>
      <c r="AK980" s="14"/>
      <c r="AL980" s="13"/>
      <c r="AM980" s="13"/>
      <c r="AN980" s="14"/>
      <c r="AO980" s="13"/>
      <c r="AP980" s="13"/>
      <c r="AQ980" s="14"/>
      <c r="AR980" s="13" t="s">
        <v>33</v>
      </c>
      <c r="AS980" s="13" t="s">
        <v>33</v>
      </c>
      <c r="AT980" s="14" t="s">
        <v>33</v>
      </c>
      <c r="AU980" s="13" t="s">
        <v>33</v>
      </c>
      <c r="AV980" s="13" t="s">
        <v>33</v>
      </c>
      <c r="AW980" s="14" t="s">
        <v>33</v>
      </c>
      <c r="AX980" s="13" t="s">
        <v>33</v>
      </c>
      <c r="AY980" s="13" t="s">
        <v>33</v>
      </c>
      <c r="AZ980" s="14" t="s">
        <v>33</v>
      </c>
      <c r="BA980" s="13" t="s">
        <v>33</v>
      </c>
      <c r="BB980" s="13" t="s">
        <v>33</v>
      </c>
      <c r="BC980" s="14" t="s">
        <v>33</v>
      </c>
      <c r="BD980" s="13" t="s">
        <v>33</v>
      </c>
      <c r="BE980" s="13" t="s">
        <v>33</v>
      </c>
      <c r="BF980" s="14" t="s">
        <v>33</v>
      </c>
      <c r="BG980" s="13" t="s">
        <v>33</v>
      </c>
      <c r="BH980" s="13"/>
      <c r="BI980" s="14"/>
      <c r="BJ980" s="13"/>
      <c r="BK980" s="13" t="s">
        <v>33</v>
      </c>
      <c r="BL980" s="14" t="s">
        <v>33</v>
      </c>
      <c r="BM980" s="13" t="s">
        <v>33</v>
      </c>
      <c r="BN980" s="13"/>
      <c r="BO980" s="14"/>
      <c r="BP980" s="13"/>
      <c r="BQ980" s="13"/>
      <c r="BR980" s="14"/>
      <c r="BS980" s="13"/>
      <c r="BT980" s="13"/>
      <c r="BU980" s="14"/>
      <c r="BV980" s="15" cm="1">
        <f t="array" ref="BV980">SUMPRODUCT((B980:BU980="X") * TIME(0, 20, 0))</f>
        <v>0.26388888888888895</v>
      </c>
    </row>
    <row r="981" spans="1:74" x14ac:dyDescent="0.25">
      <c r="A981" s="4">
        <v>45638</v>
      </c>
      <c r="B981" s="87">
        <v>0.29166666666666669</v>
      </c>
      <c r="C981" s="88"/>
      <c r="D981" s="88"/>
      <c r="E981" s="87">
        <v>0.33333333333333298</v>
      </c>
      <c r="F981" s="88"/>
      <c r="G981" s="88"/>
      <c r="H981" s="87">
        <v>0.375</v>
      </c>
      <c r="I981" s="88"/>
      <c r="J981" s="88"/>
      <c r="K981" s="87">
        <v>0.41666666666666702</v>
      </c>
      <c r="L981" s="88"/>
      <c r="M981" s="88"/>
      <c r="N981" s="87">
        <v>0.45833333333333298</v>
      </c>
      <c r="O981" s="88"/>
      <c r="P981" s="88"/>
      <c r="Q981" s="87">
        <v>0.5</v>
      </c>
      <c r="R981" s="88"/>
      <c r="S981" s="88"/>
      <c r="T981" s="87">
        <v>0.54166666666666696</v>
      </c>
      <c r="U981" s="88"/>
      <c r="V981" s="88"/>
      <c r="W981" s="87">
        <v>0.58333333333333304</v>
      </c>
      <c r="X981" s="88"/>
      <c r="Y981" s="88"/>
      <c r="Z981" s="87">
        <v>0.625</v>
      </c>
      <c r="AA981" s="88"/>
      <c r="AB981" s="88"/>
      <c r="AC981" s="87">
        <v>0.66666666666666696</v>
      </c>
      <c r="AD981" s="88"/>
      <c r="AE981" s="88"/>
      <c r="AF981" s="87">
        <v>0.70833333333333004</v>
      </c>
      <c r="AG981" s="88"/>
      <c r="AH981" s="88"/>
      <c r="AI981" s="87">
        <v>0.749999999999997</v>
      </c>
      <c r="AJ981" s="88"/>
      <c r="AK981" s="88"/>
      <c r="AL981" s="87">
        <v>0.79166666666666297</v>
      </c>
      <c r="AM981" s="88"/>
      <c r="AN981" s="88"/>
      <c r="AO981" s="87">
        <v>0.83333333333333004</v>
      </c>
      <c r="AP981" s="88"/>
      <c r="AQ981" s="88"/>
      <c r="AR981" s="87">
        <v>0.874999999999997</v>
      </c>
      <c r="AS981" s="88"/>
      <c r="AT981" s="88"/>
      <c r="AU981" s="87">
        <v>0.91666666666666297</v>
      </c>
      <c r="AV981" s="88"/>
      <c r="AW981" s="88"/>
      <c r="AX981" s="87">
        <v>0.95833333333333004</v>
      </c>
      <c r="AY981" s="88"/>
      <c r="AZ981" s="88"/>
      <c r="BA981" s="87">
        <v>0.999999999999997</v>
      </c>
      <c r="BB981" s="88"/>
      <c r="BC981" s="88"/>
      <c r="BD981" s="87">
        <v>1.0416666666666601</v>
      </c>
      <c r="BE981" s="88"/>
      <c r="BF981" s="88"/>
      <c r="BG981" s="87">
        <v>1.0833333333333299</v>
      </c>
      <c r="BH981" s="88"/>
      <c r="BI981" s="88"/>
      <c r="BJ981" s="87">
        <v>1.125</v>
      </c>
      <c r="BK981" s="88"/>
      <c r="BL981" s="88"/>
      <c r="BM981" s="87">
        <v>1.1666666666666601</v>
      </c>
      <c r="BN981" s="88"/>
      <c r="BO981" s="88"/>
      <c r="BP981" s="87">
        <v>1.2083333333333299</v>
      </c>
      <c r="BQ981" s="88"/>
      <c r="BR981" s="88"/>
      <c r="BS981" s="87">
        <v>1.25</v>
      </c>
      <c r="BT981" s="88"/>
      <c r="BU981" s="88"/>
      <c r="BV981" s="1" t="s">
        <v>0</v>
      </c>
    </row>
    <row r="982" spans="1:74" x14ac:dyDescent="0.25">
      <c r="A982" s="5" t="s">
        <v>32</v>
      </c>
      <c r="B982" s="7"/>
      <c r="C982" s="7"/>
      <c r="D982" s="8"/>
      <c r="E982" s="7"/>
      <c r="F982" s="7"/>
      <c r="G982" s="8"/>
      <c r="H982" s="7"/>
      <c r="I982" s="7"/>
      <c r="J982" s="8"/>
      <c r="K982" s="7"/>
      <c r="L982" s="7"/>
      <c r="M982" s="8"/>
      <c r="N982" s="7"/>
      <c r="O982" s="7"/>
      <c r="P982" s="8"/>
      <c r="Q982" s="7"/>
      <c r="R982" s="7"/>
      <c r="S982" s="8"/>
      <c r="T982" s="7"/>
      <c r="U982" s="7"/>
      <c r="V982" s="8"/>
      <c r="W982" s="7"/>
      <c r="X982" s="7"/>
      <c r="Y982" s="8"/>
      <c r="Z982" s="7"/>
      <c r="AA982" s="7"/>
      <c r="AB982" s="8"/>
      <c r="AC982" s="7"/>
      <c r="AD982" s="7"/>
      <c r="AE982" s="8"/>
      <c r="AF982" s="7"/>
      <c r="AG982" s="7"/>
      <c r="AH982" s="8"/>
      <c r="AI982" s="7"/>
      <c r="AJ982" s="7"/>
      <c r="AK982" s="8"/>
      <c r="AL982" s="7"/>
      <c r="AM982" s="7" t="s">
        <v>33</v>
      </c>
      <c r="AN982" s="8" t="s">
        <v>33</v>
      </c>
      <c r="AO982" s="7" t="s">
        <v>33</v>
      </c>
      <c r="AP982" s="7" t="s">
        <v>33</v>
      </c>
      <c r="AQ982" s="8" t="s">
        <v>33</v>
      </c>
      <c r="AR982" s="7"/>
      <c r="AS982" s="7"/>
      <c r="AT982" s="8"/>
      <c r="AU982" s="7"/>
      <c r="AV982" s="7"/>
      <c r="AW982" s="8"/>
      <c r="AX982" s="7"/>
      <c r="AY982" s="7"/>
      <c r="AZ982" s="8"/>
      <c r="BA982" s="7"/>
      <c r="BB982" s="7"/>
      <c r="BC982" s="8"/>
      <c r="BD982" s="7"/>
      <c r="BE982" s="7"/>
      <c r="BF982" s="8"/>
      <c r="BG982" s="7" t="s">
        <v>33</v>
      </c>
      <c r="BH982" s="7"/>
      <c r="BI982" s="8"/>
      <c r="BJ982" s="7"/>
      <c r="BK982" s="7"/>
      <c r="BL982" s="8"/>
      <c r="BM982" s="7"/>
      <c r="BN982" s="7"/>
      <c r="BO982" s="8"/>
      <c r="BP982" s="7"/>
      <c r="BQ982" s="7"/>
      <c r="BR982" s="8"/>
      <c r="BS982" s="7"/>
      <c r="BT982" s="7"/>
      <c r="BU982" s="8"/>
      <c r="BV982" s="9" cm="1">
        <f t="array" ref="BV982">SUMPRODUCT((B982:BU982="X") * TIME(0, 20, 0))</f>
        <v>8.3333333333333343E-2</v>
      </c>
    </row>
    <row r="983" spans="1:74" x14ac:dyDescent="0.25">
      <c r="A983" s="10" t="s">
        <v>29</v>
      </c>
      <c r="AS983" s="1" t="s">
        <v>33</v>
      </c>
      <c r="AT983" s="3" t="s">
        <v>33</v>
      </c>
      <c r="AU983" s="1" t="s">
        <v>33</v>
      </c>
      <c r="AV983" s="1" t="s">
        <v>33</v>
      </c>
      <c r="AW983" s="3" t="s">
        <v>33</v>
      </c>
      <c r="AX983" s="1" t="s">
        <v>33</v>
      </c>
      <c r="BV983" s="11" cm="1">
        <f t="array" ref="BV983">SUMPRODUCT((B983:BU983="X") * TIME(0, 20, 0))</f>
        <v>8.3333333333333343E-2</v>
      </c>
    </row>
    <row r="984" spans="1:74" x14ac:dyDescent="0.25">
      <c r="A984" s="10" t="s">
        <v>30</v>
      </c>
      <c r="AY984" s="1" t="s">
        <v>33</v>
      </c>
      <c r="AZ984" s="3" t="s">
        <v>33</v>
      </c>
      <c r="BA984" s="1" t="s">
        <v>33</v>
      </c>
      <c r="BB984" s="1" t="s">
        <v>33</v>
      </c>
      <c r="BC984" s="3" t="s">
        <v>33</v>
      </c>
      <c r="BD984" s="1" t="s">
        <v>33</v>
      </c>
      <c r="BE984" s="1" t="s">
        <v>33</v>
      </c>
      <c r="BF984" s="3" t="s">
        <v>33</v>
      </c>
      <c r="BH984" s="1" t="s">
        <v>33</v>
      </c>
      <c r="BI984" s="3" t="s">
        <v>33</v>
      </c>
      <c r="BJ984" s="1" t="s">
        <v>33</v>
      </c>
      <c r="BK984" s="1" t="s">
        <v>33</v>
      </c>
      <c r="BL984" s="3" t="s">
        <v>33</v>
      </c>
      <c r="BV984" s="11" cm="1">
        <f t="array" ref="BV984">SUMPRODUCT((B984:BU984="X") * TIME(0, 20, 0))</f>
        <v>0.18055555555555561</v>
      </c>
    </row>
    <row r="985" spans="1:74" x14ac:dyDescent="0.25">
      <c r="A985" s="12" t="s">
        <v>31</v>
      </c>
      <c r="B985" s="13"/>
      <c r="C985" s="13"/>
      <c r="D985" s="14"/>
      <c r="E985" s="13"/>
      <c r="F985" s="13"/>
      <c r="G985" s="14"/>
      <c r="H985" s="13"/>
      <c r="I985" s="13"/>
      <c r="J985" s="14"/>
      <c r="K985" s="13"/>
      <c r="L985" s="13"/>
      <c r="M985" s="14"/>
      <c r="N985" s="13"/>
      <c r="O985" s="13"/>
      <c r="P985" s="14"/>
      <c r="Q985" s="13"/>
      <c r="R985" s="13"/>
      <c r="S985" s="14"/>
      <c r="T985" s="13"/>
      <c r="U985" s="13"/>
      <c r="V985" s="14"/>
      <c r="W985" s="13"/>
      <c r="X985" s="13"/>
      <c r="Y985" s="14"/>
      <c r="Z985" s="13"/>
      <c r="AA985" s="13"/>
      <c r="AB985" s="14"/>
      <c r="AC985" s="13"/>
      <c r="AD985" s="13"/>
      <c r="AE985" s="14"/>
      <c r="AF985" s="13"/>
      <c r="AG985" s="13"/>
      <c r="AH985" s="14"/>
      <c r="AI985" s="13"/>
      <c r="AJ985" s="13"/>
      <c r="AK985" s="14"/>
      <c r="AL985" s="13"/>
      <c r="AM985" s="13"/>
      <c r="AN985" s="14"/>
      <c r="AO985" s="13"/>
      <c r="AP985" s="13"/>
      <c r="AQ985" s="14"/>
      <c r="AR985" s="13" t="s">
        <v>33</v>
      </c>
      <c r="AS985" s="13"/>
      <c r="AT985" s="14"/>
      <c r="AU985" s="13"/>
      <c r="AV985" s="13"/>
      <c r="AW985" s="14"/>
      <c r="AX985" s="13"/>
      <c r="AY985" s="13"/>
      <c r="AZ985" s="14"/>
      <c r="BA985" s="13"/>
      <c r="BB985" s="13"/>
      <c r="BC985" s="14"/>
      <c r="BD985" s="13"/>
      <c r="BE985" s="13"/>
      <c r="BF985" s="14"/>
      <c r="BG985" s="13"/>
      <c r="BH985" s="13"/>
      <c r="BI985" s="14"/>
      <c r="BJ985" s="13"/>
      <c r="BK985" s="13"/>
      <c r="BL985" s="14"/>
      <c r="BM985" s="13"/>
      <c r="BN985" s="13"/>
      <c r="BO985" s="14"/>
      <c r="BP985" s="13"/>
      <c r="BQ985" s="13"/>
      <c r="BR985" s="14"/>
      <c r="BS985" s="13"/>
      <c r="BT985" s="13"/>
      <c r="BU985" s="14"/>
      <c r="BV985" s="15" cm="1">
        <f t="array" ref="BV985">SUMPRODUCT((B985:BU985="X") * TIME(0, 20, 0))</f>
        <v>1.3888888888888888E-2</v>
      </c>
    </row>
    <row r="986" spans="1:74" x14ac:dyDescent="0.25">
      <c r="A986" s="4">
        <v>45639</v>
      </c>
      <c r="B986" s="87">
        <v>0.29166666666666669</v>
      </c>
      <c r="C986" s="88"/>
      <c r="D986" s="88"/>
      <c r="E986" s="87">
        <v>0.33333333333333298</v>
      </c>
      <c r="F986" s="88"/>
      <c r="G986" s="88"/>
      <c r="H986" s="87">
        <v>0.375</v>
      </c>
      <c r="I986" s="88"/>
      <c r="J986" s="88"/>
      <c r="K986" s="87">
        <v>0.41666666666666702</v>
      </c>
      <c r="L986" s="88"/>
      <c r="M986" s="88"/>
      <c r="N986" s="87">
        <v>0.45833333333333298</v>
      </c>
      <c r="O986" s="88"/>
      <c r="P986" s="88"/>
      <c r="Q986" s="87">
        <v>0.5</v>
      </c>
      <c r="R986" s="88"/>
      <c r="S986" s="88"/>
      <c r="T986" s="87">
        <v>0.54166666666666696</v>
      </c>
      <c r="U986" s="88"/>
      <c r="V986" s="88"/>
      <c r="W986" s="87">
        <v>0.58333333333333304</v>
      </c>
      <c r="X986" s="88"/>
      <c r="Y986" s="88"/>
      <c r="Z986" s="87">
        <v>0.625</v>
      </c>
      <c r="AA986" s="88"/>
      <c r="AB986" s="88"/>
      <c r="AC986" s="87">
        <v>0.66666666666666696</v>
      </c>
      <c r="AD986" s="88"/>
      <c r="AE986" s="88"/>
      <c r="AF986" s="87">
        <v>0.70833333333333004</v>
      </c>
      <c r="AG986" s="88"/>
      <c r="AH986" s="88"/>
      <c r="AI986" s="87">
        <v>0.749999999999997</v>
      </c>
      <c r="AJ986" s="88"/>
      <c r="AK986" s="88"/>
      <c r="AL986" s="87">
        <v>0.79166666666666297</v>
      </c>
      <c r="AM986" s="88"/>
      <c r="AN986" s="88"/>
      <c r="AO986" s="87">
        <v>0.83333333333333004</v>
      </c>
      <c r="AP986" s="88"/>
      <c r="AQ986" s="88"/>
      <c r="AR986" s="87">
        <v>0.874999999999997</v>
      </c>
      <c r="AS986" s="88"/>
      <c r="AT986" s="88"/>
      <c r="AU986" s="87">
        <v>0.91666666666666297</v>
      </c>
      <c r="AV986" s="88"/>
      <c r="AW986" s="88"/>
      <c r="AX986" s="87">
        <v>0.95833333333333004</v>
      </c>
      <c r="AY986" s="88"/>
      <c r="AZ986" s="88"/>
      <c r="BA986" s="87">
        <v>0.999999999999997</v>
      </c>
      <c r="BB986" s="88"/>
      <c r="BC986" s="88"/>
      <c r="BD986" s="87">
        <v>1.0416666666666601</v>
      </c>
      <c r="BE986" s="88"/>
      <c r="BF986" s="88"/>
      <c r="BG986" s="87">
        <v>1.0833333333333299</v>
      </c>
      <c r="BH986" s="88"/>
      <c r="BI986" s="88"/>
      <c r="BJ986" s="87">
        <v>1.125</v>
      </c>
      <c r="BK986" s="88"/>
      <c r="BL986" s="88"/>
      <c r="BM986" s="87">
        <v>1.1666666666666601</v>
      </c>
      <c r="BN986" s="88"/>
      <c r="BO986" s="88"/>
      <c r="BP986" s="87">
        <v>1.2083333333333299</v>
      </c>
      <c r="BQ986" s="88"/>
      <c r="BR986" s="88"/>
      <c r="BS986" s="87">
        <v>1.25</v>
      </c>
      <c r="BT986" s="88"/>
      <c r="BU986" s="88"/>
      <c r="BV986" s="1" t="s">
        <v>0</v>
      </c>
    </row>
    <row r="987" spans="1:74" x14ac:dyDescent="0.25">
      <c r="A987" s="5" t="s">
        <v>32</v>
      </c>
      <c r="B987" s="7"/>
      <c r="C987" s="7"/>
      <c r="D987" s="8"/>
      <c r="E987" s="7"/>
      <c r="F987" s="7"/>
      <c r="G987" s="8"/>
      <c r="H987" s="7"/>
      <c r="I987" s="7"/>
      <c r="J987" s="8"/>
      <c r="K987" s="7"/>
      <c r="L987" s="7"/>
      <c r="M987" s="8"/>
      <c r="N987" s="7"/>
      <c r="O987" s="7"/>
      <c r="P987" s="8"/>
      <c r="Q987" s="7"/>
      <c r="R987" s="7"/>
      <c r="S987" s="8"/>
      <c r="T987" s="7"/>
      <c r="U987" s="7"/>
      <c r="V987" s="8"/>
      <c r="W987" s="7"/>
      <c r="X987" s="7"/>
      <c r="Y987" s="8"/>
      <c r="Z987" s="7"/>
      <c r="AA987" s="7"/>
      <c r="AB987" s="8"/>
      <c r="AC987" s="7"/>
      <c r="AD987" s="7"/>
      <c r="AE987" s="8"/>
      <c r="AF987" s="7"/>
      <c r="AG987" s="7"/>
      <c r="AH987" s="8"/>
      <c r="AI987" s="7"/>
      <c r="AJ987" s="7"/>
      <c r="AK987" s="8"/>
      <c r="AL987" s="7" t="s">
        <v>33</v>
      </c>
      <c r="AM987" s="7" t="s">
        <v>33</v>
      </c>
      <c r="AN987" s="8" t="s">
        <v>33</v>
      </c>
      <c r="AO987" s="7" t="s">
        <v>33</v>
      </c>
      <c r="AP987" s="7" t="s">
        <v>33</v>
      </c>
      <c r="AQ987" s="8" t="s">
        <v>33</v>
      </c>
      <c r="AR987" s="7" t="s">
        <v>33</v>
      </c>
      <c r="AS987" s="7" t="s">
        <v>33</v>
      </c>
      <c r="AT987" s="8" t="s">
        <v>33</v>
      </c>
      <c r="AU987" s="7" t="s">
        <v>33</v>
      </c>
      <c r="AV987" s="7" t="s">
        <v>33</v>
      </c>
      <c r="AW987" s="8" t="s">
        <v>33</v>
      </c>
      <c r="AX987" s="7" t="s">
        <v>33</v>
      </c>
      <c r="AY987" s="7" t="s">
        <v>33</v>
      </c>
      <c r="AZ987" s="8" t="s">
        <v>33</v>
      </c>
      <c r="BA987" s="7" t="s">
        <v>33</v>
      </c>
      <c r="BB987" s="7" t="s">
        <v>33</v>
      </c>
      <c r="BC987" s="8"/>
      <c r="BD987" s="7"/>
      <c r="BE987" s="7"/>
      <c r="BF987" s="8"/>
      <c r="BG987" s="7"/>
      <c r="BH987" s="7" t="s">
        <v>33</v>
      </c>
      <c r="BI987" s="8" t="s">
        <v>33</v>
      </c>
      <c r="BJ987" s="7" t="s">
        <v>33</v>
      </c>
      <c r="BK987" s="7" t="s">
        <v>33</v>
      </c>
      <c r="BL987" s="8"/>
      <c r="BM987" s="7"/>
      <c r="BN987" s="7"/>
      <c r="BO987" s="8"/>
      <c r="BP987" s="7"/>
      <c r="BQ987" s="7"/>
      <c r="BR987" s="8"/>
      <c r="BS987" s="7"/>
      <c r="BT987" s="7"/>
      <c r="BU987" s="8"/>
      <c r="BV987" s="9" cm="1">
        <f t="array" ref="BV987">SUMPRODUCT((B987:BU987="X") * TIME(0, 20, 0))</f>
        <v>0.29166666666666674</v>
      </c>
    </row>
    <row r="988" spans="1:74" x14ac:dyDescent="0.25">
      <c r="A988" s="10" t="s">
        <v>29</v>
      </c>
      <c r="BL988" s="3" t="s">
        <v>33</v>
      </c>
      <c r="BM988" s="1" t="s">
        <v>33</v>
      </c>
      <c r="BN988" s="1" t="s">
        <v>33</v>
      </c>
      <c r="BV988" s="11" cm="1">
        <f t="array" ref="BV988">SUMPRODUCT((B988:BU988="X") * TIME(0, 20, 0))</f>
        <v>4.1666666666666664E-2</v>
      </c>
    </row>
    <row r="989" spans="1:74" x14ac:dyDescent="0.25">
      <c r="A989" s="10" t="s">
        <v>30</v>
      </c>
      <c r="BC989" s="3" t="s">
        <v>33</v>
      </c>
      <c r="BD989" s="1" t="s">
        <v>33</v>
      </c>
      <c r="BE989" s="1" t="s">
        <v>33</v>
      </c>
      <c r="BF989" s="3" t="s">
        <v>33</v>
      </c>
      <c r="BG989" s="1" t="s">
        <v>33</v>
      </c>
      <c r="BV989" s="11" cm="1">
        <f t="array" ref="BV989">SUMPRODUCT((B989:BU989="X") * TIME(0, 20, 0))</f>
        <v>6.9444444444444448E-2</v>
      </c>
    </row>
    <row r="990" spans="1:74" x14ac:dyDescent="0.25">
      <c r="A990" s="12" t="s">
        <v>31</v>
      </c>
      <c r="B990" s="13"/>
      <c r="C990" s="13"/>
      <c r="D990" s="14"/>
      <c r="E990" s="13"/>
      <c r="F990" s="13"/>
      <c r="G990" s="14"/>
      <c r="H990" s="13"/>
      <c r="I990" s="13"/>
      <c r="J990" s="14"/>
      <c r="K990" s="13"/>
      <c r="L990" s="13"/>
      <c r="M990" s="14"/>
      <c r="N990" s="13"/>
      <c r="O990" s="13"/>
      <c r="P990" s="14"/>
      <c r="Q990" s="13"/>
      <c r="R990" s="13"/>
      <c r="S990" s="14"/>
      <c r="T990" s="13"/>
      <c r="U990" s="13"/>
      <c r="V990" s="14"/>
      <c r="W990" s="13"/>
      <c r="X990" s="13"/>
      <c r="Y990" s="14"/>
      <c r="Z990" s="13"/>
      <c r="AA990" s="13"/>
      <c r="AB990" s="14"/>
      <c r="AC990" s="13"/>
      <c r="AD990" s="13"/>
      <c r="AE990" s="14"/>
      <c r="AF990" s="13"/>
      <c r="AG990" s="13"/>
      <c r="AH990" s="14"/>
      <c r="AI990" s="13"/>
      <c r="AJ990" s="13"/>
      <c r="AK990" s="14"/>
      <c r="AL990" s="13"/>
      <c r="AM990" s="13"/>
      <c r="AN990" s="14"/>
      <c r="AO990" s="13"/>
      <c r="AP990" s="13"/>
      <c r="AQ990" s="14"/>
      <c r="AR990" s="13"/>
      <c r="AS990" s="13"/>
      <c r="AT990" s="14"/>
      <c r="AU990" s="13"/>
      <c r="AV990" s="13"/>
      <c r="AW990" s="14"/>
      <c r="AX990" s="13"/>
      <c r="AY990" s="13"/>
      <c r="AZ990" s="14"/>
      <c r="BA990" s="13"/>
      <c r="BB990" s="13"/>
      <c r="BC990" s="14"/>
      <c r="BD990" s="13"/>
      <c r="BE990" s="13"/>
      <c r="BF990" s="14"/>
      <c r="BG990" s="13"/>
      <c r="BH990" s="13"/>
      <c r="BI990" s="14"/>
      <c r="BJ990" s="13"/>
      <c r="BK990" s="13"/>
      <c r="BL990" s="14"/>
      <c r="BM990" s="13"/>
      <c r="BN990" s="13"/>
      <c r="BO990" s="14"/>
      <c r="BP990" s="13"/>
      <c r="BQ990" s="13"/>
      <c r="BR990" s="14"/>
      <c r="BS990" s="13"/>
      <c r="BT990" s="13"/>
      <c r="BU990" s="14"/>
      <c r="BV990" s="15" cm="1">
        <f t="array" ref="BV990">SUMPRODUCT((B990:BU990="X") * TIME(0, 20, 0))</f>
        <v>0</v>
      </c>
    </row>
    <row r="991" spans="1:74" x14ac:dyDescent="0.25">
      <c r="A991" s="4">
        <v>45640</v>
      </c>
      <c r="B991" s="87">
        <v>0.29166666666666669</v>
      </c>
      <c r="C991" s="88"/>
      <c r="D991" s="88"/>
      <c r="E991" s="87">
        <v>0.33333333333333298</v>
      </c>
      <c r="F991" s="88"/>
      <c r="G991" s="88"/>
      <c r="H991" s="87">
        <v>0.375</v>
      </c>
      <c r="I991" s="88"/>
      <c r="J991" s="88"/>
      <c r="K991" s="87">
        <v>0.41666666666666702</v>
      </c>
      <c r="L991" s="88"/>
      <c r="M991" s="88"/>
      <c r="N991" s="87">
        <v>0.45833333333333298</v>
      </c>
      <c r="O991" s="88"/>
      <c r="P991" s="88"/>
      <c r="Q991" s="87">
        <v>0.5</v>
      </c>
      <c r="R991" s="88"/>
      <c r="S991" s="88"/>
      <c r="T991" s="87">
        <v>0.54166666666666696</v>
      </c>
      <c r="U991" s="88"/>
      <c r="V991" s="88"/>
      <c r="W991" s="87">
        <v>0.58333333333333304</v>
      </c>
      <c r="X991" s="88"/>
      <c r="Y991" s="88"/>
      <c r="Z991" s="87">
        <v>0.625</v>
      </c>
      <c r="AA991" s="88"/>
      <c r="AB991" s="88"/>
      <c r="AC991" s="87">
        <v>0.66666666666666696</v>
      </c>
      <c r="AD991" s="88"/>
      <c r="AE991" s="88"/>
      <c r="AF991" s="87">
        <v>0.70833333333333004</v>
      </c>
      <c r="AG991" s="88"/>
      <c r="AH991" s="88"/>
      <c r="AI991" s="87">
        <v>0.749999999999997</v>
      </c>
      <c r="AJ991" s="88"/>
      <c r="AK991" s="88"/>
      <c r="AL991" s="87">
        <v>0.79166666666666297</v>
      </c>
      <c r="AM991" s="88"/>
      <c r="AN991" s="88"/>
      <c r="AO991" s="87">
        <v>0.83333333333333004</v>
      </c>
      <c r="AP991" s="88"/>
      <c r="AQ991" s="88"/>
      <c r="AR991" s="87">
        <v>0.874999999999997</v>
      </c>
      <c r="AS991" s="88"/>
      <c r="AT991" s="88"/>
      <c r="AU991" s="87">
        <v>0.91666666666666297</v>
      </c>
      <c r="AV991" s="88"/>
      <c r="AW991" s="88"/>
      <c r="AX991" s="87">
        <v>0.95833333333333004</v>
      </c>
      <c r="AY991" s="88"/>
      <c r="AZ991" s="88"/>
      <c r="BA991" s="87">
        <v>0.999999999999997</v>
      </c>
      <c r="BB991" s="88"/>
      <c r="BC991" s="88"/>
      <c r="BD991" s="87">
        <v>1.0416666666666601</v>
      </c>
      <c r="BE991" s="88"/>
      <c r="BF991" s="88"/>
      <c r="BG991" s="87">
        <v>1.0833333333333299</v>
      </c>
      <c r="BH991" s="88"/>
      <c r="BI991" s="88"/>
      <c r="BJ991" s="87">
        <v>1.125</v>
      </c>
      <c r="BK991" s="88"/>
      <c r="BL991" s="88"/>
      <c r="BM991" s="87">
        <v>1.1666666666666601</v>
      </c>
      <c r="BN991" s="88"/>
      <c r="BO991" s="88"/>
      <c r="BP991" s="87">
        <v>1.2083333333333299</v>
      </c>
      <c r="BQ991" s="88"/>
      <c r="BR991" s="88"/>
      <c r="BS991" s="87">
        <v>1.25</v>
      </c>
      <c r="BT991" s="88"/>
      <c r="BU991" s="88"/>
      <c r="BV991" s="1" t="s">
        <v>0</v>
      </c>
    </row>
    <row r="992" spans="1:74" x14ac:dyDescent="0.25">
      <c r="A992" s="5" t="s">
        <v>32</v>
      </c>
      <c r="B992" s="7"/>
      <c r="C992" s="7"/>
      <c r="D992" s="8"/>
      <c r="E992" s="7"/>
      <c r="F992" s="7"/>
      <c r="G992" s="8"/>
      <c r="H992" s="7"/>
      <c r="I992" s="7"/>
      <c r="J992" s="8"/>
      <c r="K992" s="7"/>
      <c r="L992" s="7"/>
      <c r="M992" s="8"/>
      <c r="N992" s="7"/>
      <c r="O992" s="7"/>
      <c r="P992" s="8"/>
      <c r="Q992" s="7"/>
      <c r="R992" s="7"/>
      <c r="S992" s="8"/>
      <c r="T992" s="7"/>
      <c r="U992" s="7"/>
      <c r="V992" s="8"/>
      <c r="W992" s="7"/>
      <c r="X992" s="7"/>
      <c r="Y992" s="8"/>
      <c r="Z992" s="7"/>
      <c r="AA992" s="7"/>
      <c r="AB992" s="8"/>
      <c r="AC992" s="7"/>
      <c r="AD992" s="7"/>
      <c r="AE992" s="8"/>
      <c r="AF992" s="7"/>
      <c r="AG992" s="7"/>
      <c r="AH992" s="8"/>
      <c r="AI992" s="7"/>
      <c r="AJ992" s="7"/>
      <c r="AK992" s="8"/>
      <c r="AL992" s="7" t="s">
        <v>33</v>
      </c>
      <c r="AM992" s="7" t="s">
        <v>33</v>
      </c>
      <c r="AN992" s="8" t="s">
        <v>33</v>
      </c>
      <c r="AO992" s="7" t="s">
        <v>33</v>
      </c>
      <c r="AP992" s="7"/>
      <c r="AQ992" s="8"/>
      <c r="AR992" s="7"/>
      <c r="AS992" s="7"/>
      <c r="AT992" s="8"/>
      <c r="AU992" s="7"/>
      <c r="AV992" s="7" t="s">
        <v>33</v>
      </c>
      <c r="AW992" s="8" t="s">
        <v>33</v>
      </c>
      <c r="AX992" s="7" t="s">
        <v>33</v>
      </c>
      <c r="AY992" s="7" t="s">
        <v>33</v>
      </c>
      <c r="AZ992" s="8"/>
      <c r="BA992" s="7"/>
      <c r="BB992" s="7"/>
      <c r="BC992" s="8"/>
      <c r="BD992" s="7"/>
      <c r="BE992" s="7"/>
      <c r="BF992" s="8"/>
      <c r="BG992" s="7"/>
      <c r="BH992" s="7"/>
      <c r="BI992" s="8"/>
      <c r="BJ992" s="7" t="s">
        <v>33</v>
      </c>
      <c r="BK992" s="7" t="s">
        <v>33</v>
      </c>
      <c r="BL992" s="8" t="s">
        <v>33</v>
      </c>
      <c r="BM992" s="7"/>
      <c r="BN992" s="7"/>
      <c r="BO992" s="8"/>
      <c r="BP992" s="7"/>
      <c r="BQ992" s="7"/>
      <c r="BR992" s="8"/>
      <c r="BS992" s="7"/>
      <c r="BT992" s="7"/>
      <c r="BU992" s="8"/>
      <c r="BV992" s="9" cm="1">
        <f t="array" ref="BV992">SUMPRODUCT((B992:BU992="X") * TIME(0, 20, 0))</f>
        <v>0.15277777777777782</v>
      </c>
    </row>
    <row r="993" spans="1:74" x14ac:dyDescent="0.25">
      <c r="A993" s="10" t="s">
        <v>29</v>
      </c>
      <c r="AP993" s="1" t="s">
        <v>33</v>
      </c>
      <c r="AQ993" s="3" t="s">
        <v>33</v>
      </c>
      <c r="AR993" s="1" t="s">
        <v>33</v>
      </c>
      <c r="BB993" s="1" t="s">
        <v>33</v>
      </c>
      <c r="BC993" s="3" t="s">
        <v>33</v>
      </c>
      <c r="BD993" s="1" t="s">
        <v>33</v>
      </c>
      <c r="BE993" s="1" t="s">
        <v>33</v>
      </c>
      <c r="BF993" s="3" t="s">
        <v>33</v>
      </c>
      <c r="BG993" s="1" t="s">
        <v>33</v>
      </c>
      <c r="BH993" s="1" t="s">
        <v>33</v>
      </c>
      <c r="BI993" s="3" t="s">
        <v>33</v>
      </c>
      <c r="BV993" s="11" cm="1">
        <f t="array" ref="BV993">SUMPRODUCT((B993:BU993="X") * TIME(0, 20, 0))</f>
        <v>0.15277777777777782</v>
      </c>
    </row>
    <row r="994" spans="1:74" x14ac:dyDescent="0.25">
      <c r="A994" s="10" t="s">
        <v>30</v>
      </c>
      <c r="BV994" s="11" cm="1">
        <f t="array" ref="BV994">SUMPRODUCT((B994:BU994="X") * TIME(0, 20, 0))</f>
        <v>0</v>
      </c>
    </row>
    <row r="995" spans="1:74" x14ac:dyDescent="0.25">
      <c r="A995" s="12" t="s">
        <v>31</v>
      </c>
      <c r="B995" s="13"/>
      <c r="C995" s="13"/>
      <c r="D995" s="14"/>
      <c r="E995" s="13"/>
      <c r="F995" s="13"/>
      <c r="G995" s="14"/>
      <c r="H995" s="13"/>
      <c r="I995" s="13"/>
      <c r="J995" s="14"/>
      <c r="K995" s="13"/>
      <c r="L995" s="13"/>
      <c r="M995" s="14"/>
      <c r="N995" s="13"/>
      <c r="O995" s="13"/>
      <c r="P995" s="14"/>
      <c r="Q995" s="13"/>
      <c r="R995" s="13"/>
      <c r="S995" s="14"/>
      <c r="T995" s="13"/>
      <c r="U995" s="13"/>
      <c r="V995" s="14"/>
      <c r="W995" s="13"/>
      <c r="X995" s="13"/>
      <c r="Y995" s="14"/>
      <c r="Z995" s="13"/>
      <c r="AA995" s="13"/>
      <c r="AB995" s="14"/>
      <c r="AC995" s="13"/>
      <c r="AD995" s="13"/>
      <c r="AE995" s="14"/>
      <c r="AF995" s="13"/>
      <c r="AG995" s="13"/>
      <c r="AH995" s="14"/>
      <c r="AI995" s="13"/>
      <c r="AJ995" s="13"/>
      <c r="AK995" s="14"/>
      <c r="AL995" s="13"/>
      <c r="AM995" s="13"/>
      <c r="AN995" s="14"/>
      <c r="AO995" s="13"/>
      <c r="AP995" s="13"/>
      <c r="AQ995" s="14"/>
      <c r="AR995" s="13"/>
      <c r="AS995" s="13" t="s">
        <v>33</v>
      </c>
      <c r="AT995" s="14" t="s">
        <v>33</v>
      </c>
      <c r="AU995" s="13" t="s">
        <v>33</v>
      </c>
      <c r="AV995" s="13"/>
      <c r="AW995" s="14"/>
      <c r="AX995" s="13"/>
      <c r="AY995" s="13"/>
      <c r="AZ995" s="14" t="s">
        <v>33</v>
      </c>
      <c r="BA995" s="13" t="s">
        <v>33</v>
      </c>
      <c r="BB995" s="13"/>
      <c r="BC995" s="14"/>
      <c r="BD995" s="13"/>
      <c r="BE995" s="13"/>
      <c r="BF995" s="14"/>
      <c r="BG995" s="13"/>
      <c r="BH995" s="13"/>
      <c r="BI995" s="14"/>
      <c r="BJ995" s="13"/>
      <c r="BK995" s="13"/>
      <c r="BL995" s="14"/>
      <c r="BM995" s="13"/>
      <c r="BN995" s="13"/>
      <c r="BO995" s="14"/>
      <c r="BP995" s="13"/>
      <c r="BQ995" s="13"/>
      <c r="BR995" s="14"/>
      <c r="BS995" s="13"/>
      <c r="BT995" s="13"/>
      <c r="BU995" s="14"/>
      <c r="BV995" s="15" cm="1">
        <f t="array" ref="BV995">SUMPRODUCT((B995:BU995="X") * TIME(0, 20, 0))</f>
        <v>6.9444444444444448E-2</v>
      </c>
    </row>
    <row r="996" spans="1:74" x14ac:dyDescent="0.25">
      <c r="A996" s="4">
        <v>45641</v>
      </c>
      <c r="B996" s="87">
        <v>0.29166666666666669</v>
      </c>
      <c r="C996" s="88"/>
      <c r="D996" s="88"/>
      <c r="E996" s="87">
        <v>0.33333333333333298</v>
      </c>
      <c r="F996" s="88"/>
      <c r="G996" s="88"/>
      <c r="H996" s="87">
        <v>0.375</v>
      </c>
      <c r="I996" s="88"/>
      <c r="J996" s="88"/>
      <c r="K996" s="87">
        <v>0.41666666666666702</v>
      </c>
      <c r="L996" s="88"/>
      <c r="M996" s="88"/>
      <c r="N996" s="87">
        <v>0.45833333333333298</v>
      </c>
      <c r="O996" s="88"/>
      <c r="P996" s="88"/>
      <c r="Q996" s="87">
        <v>0.5</v>
      </c>
      <c r="R996" s="88"/>
      <c r="S996" s="88"/>
      <c r="T996" s="87">
        <v>0.54166666666666696</v>
      </c>
      <c r="U996" s="88"/>
      <c r="V996" s="88"/>
      <c r="W996" s="87">
        <v>0.58333333333333304</v>
      </c>
      <c r="X996" s="88"/>
      <c r="Y996" s="88"/>
      <c r="Z996" s="87">
        <v>0.625</v>
      </c>
      <c r="AA996" s="88"/>
      <c r="AB996" s="88"/>
      <c r="AC996" s="87">
        <v>0.66666666666666696</v>
      </c>
      <c r="AD996" s="88"/>
      <c r="AE996" s="88"/>
      <c r="AF996" s="87">
        <v>0.70833333333333004</v>
      </c>
      <c r="AG996" s="88"/>
      <c r="AH996" s="88"/>
      <c r="AI996" s="87">
        <v>0.749999999999997</v>
      </c>
      <c r="AJ996" s="88"/>
      <c r="AK996" s="88"/>
      <c r="AL996" s="87">
        <v>0.79166666666666297</v>
      </c>
      <c r="AM996" s="88"/>
      <c r="AN996" s="88"/>
      <c r="AO996" s="87">
        <v>0.83333333333333004</v>
      </c>
      <c r="AP996" s="88"/>
      <c r="AQ996" s="88"/>
      <c r="AR996" s="87">
        <v>0.874999999999997</v>
      </c>
      <c r="AS996" s="88"/>
      <c r="AT996" s="88"/>
      <c r="AU996" s="87">
        <v>0.91666666666666297</v>
      </c>
      <c r="AV996" s="88"/>
      <c r="AW996" s="88"/>
      <c r="AX996" s="87">
        <v>0.95833333333333004</v>
      </c>
      <c r="AY996" s="88"/>
      <c r="AZ996" s="88"/>
      <c r="BA996" s="87">
        <v>0.999999999999997</v>
      </c>
      <c r="BB996" s="88"/>
      <c r="BC996" s="88"/>
      <c r="BD996" s="87">
        <v>1.0416666666666601</v>
      </c>
      <c r="BE996" s="88"/>
      <c r="BF996" s="88"/>
      <c r="BG996" s="87">
        <v>1.0833333333333299</v>
      </c>
      <c r="BH996" s="88"/>
      <c r="BI996" s="88"/>
      <c r="BJ996" s="87">
        <v>1.125</v>
      </c>
      <c r="BK996" s="88"/>
      <c r="BL996" s="88"/>
      <c r="BM996" s="87">
        <v>1.1666666666666601</v>
      </c>
      <c r="BN996" s="88"/>
      <c r="BO996" s="88"/>
      <c r="BP996" s="87">
        <v>1.2083333333333299</v>
      </c>
      <c r="BQ996" s="88"/>
      <c r="BR996" s="88"/>
      <c r="BS996" s="87">
        <v>1.25</v>
      </c>
      <c r="BT996" s="88"/>
      <c r="BU996" s="88"/>
      <c r="BV996" s="1" t="s">
        <v>0</v>
      </c>
    </row>
    <row r="997" spans="1:74" x14ac:dyDescent="0.25">
      <c r="A997" s="5" t="s">
        <v>32</v>
      </c>
      <c r="B997" s="7"/>
      <c r="C997" s="7"/>
      <c r="D997" s="8"/>
      <c r="E997" s="7"/>
      <c r="F997" s="7"/>
      <c r="G997" s="8"/>
      <c r="H997" s="7"/>
      <c r="I997" s="7"/>
      <c r="J997" s="8"/>
      <c r="K997" s="7"/>
      <c r="L997" s="7"/>
      <c r="M997" s="8"/>
      <c r="N997" s="7"/>
      <c r="O997" s="7"/>
      <c r="P997" s="8"/>
      <c r="Q997" s="7"/>
      <c r="R997" s="7"/>
      <c r="S997" s="8"/>
      <c r="T997" s="7"/>
      <c r="U997" s="7"/>
      <c r="V997" s="8"/>
      <c r="W997" s="7"/>
      <c r="X997" s="7"/>
      <c r="Y997" s="8"/>
      <c r="Z997" s="7"/>
      <c r="AA997" s="7"/>
      <c r="AB997" s="8"/>
      <c r="AC997" s="7"/>
      <c r="AD997" s="7"/>
      <c r="AE997" s="8"/>
      <c r="AF997" s="7"/>
      <c r="AG997" s="7"/>
      <c r="AH997" s="8"/>
      <c r="AI997" s="7"/>
      <c r="AJ997" s="7"/>
      <c r="AK997" s="8"/>
      <c r="AL997" s="7"/>
      <c r="AM997" s="7"/>
      <c r="AN997" s="8"/>
      <c r="AO997" s="7"/>
      <c r="AP997" s="7"/>
      <c r="AQ997" s="8"/>
      <c r="AR997" s="7"/>
      <c r="AS997" s="7" t="s">
        <v>33</v>
      </c>
      <c r="AT997" s="8" t="s">
        <v>33</v>
      </c>
      <c r="AU997" s="7" t="s">
        <v>33</v>
      </c>
      <c r="AV997" s="7" t="s">
        <v>33</v>
      </c>
      <c r="AW997" s="8" t="s">
        <v>33</v>
      </c>
      <c r="AX997" s="7" t="s">
        <v>33</v>
      </c>
      <c r="AY997" s="7" t="s">
        <v>33</v>
      </c>
      <c r="AZ997" s="8" t="s">
        <v>33</v>
      </c>
      <c r="BA997" s="7" t="s">
        <v>33</v>
      </c>
      <c r="BB997" s="7" t="s">
        <v>33</v>
      </c>
      <c r="BC997" s="8" t="s">
        <v>33</v>
      </c>
      <c r="BD997" s="7" t="s">
        <v>33</v>
      </c>
      <c r="BE997" s="7" t="s">
        <v>33</v>
      </c>
      <c r="BF997" s="8" t="s">
        <v>33</v>
      </c>
      <c r="BG997" s="7"/>
      <c r="BH997" s="7"/>
      <c r="BI997" s="8"/>
      <c r="BJ997" s="7"/>
      <c r="BK997" s="7"/>
      <c r="BL997" s="8"/>
      <c r="BM997" s="7"/>
      <c r="BN997" s="7"/>
      <c r="BO997" s="8"/>
      <c r="BP997" s="7"/>
      <c r="BQ997" s="7"/>
      <c r="BR997" s="8"/>
      <c r="BS997" s="7"/>
      <c r="BT997" s="7"/>
      <c r="BU997" s="8"/>
      <c r="BV997" s="9" cm="1">
        <f t="array" ref="BV997">SUMPRODUCT((B997:BU997="X") * TIME(0, 20, 0))</f>
        <v>0.1944444444444445</v>
      </c>
    </row>
    <row r="998" spans="1:74" x14ac:dyDescent="0.25">
      <c r="A998" s="10" t="s">
        <v>29</v>
      </c>
      <c r="AK998" s="3" t="s">
        <v>33</v>
      </c>
      <c r="AL998" s="1" t="s">
        <v>33</v>
      </c>
      <c r="AM998" s="1" t="s">
        <v>33</v>
      </c>
      <c r="AN998" s="3" t="s">
        <v>33</v>
      </c>
      <c r="AO998" s="1" t="s">
        <v>33</v>
      </c>
      <c r="BI998" s="3" t="s">
        <v>33</v>
      </c>
      <c r="BJ998" s="1" t="s">
        <v>33</v>
      </c>
      <c r="BK998" s="1" t="s">
        <v>33</v>
      </c>
      <c r="BL998" s="3" t="s">
        <v>33</v>
      </c>
      <c r="BM998" s="1" t="s">
        <v>33</v>
      </c>
      <c r="BN998" s="1" t="s">
        <v>33</v>
      </c>
      <c r="BV998" s="11" cm="1">
        <f t="array" ref="BV998">SUMPRODUCT((B998:BU998="X") * TIME(0, 20, 0))</f>
        <v>0.15277777777777782</v>
      </c>
    </row>
    <row r="999" spans="1:74" x14ac:dyDescent="0.25">
      <c r="A999" s="10" t="s">
        <v>30</v>
      </c>
      <c r="BG999" s="1" t="s">
        <v>33</v>
      </c>
      <c r="BH999" s="1" t="s">
        <v>33</v>
      </c>
      <c r="BV999" s="11" cm="1">
        <f t="array" ref="BV999">SUMPRODUCT((B999:BU999="X") * TIME(0, 20, 0))</f>
        <v>2.7777777777777776E-2</v>
      </c>
    </row>
    <row r="1000" spans="1:74" x14ac:dyDescent="0.25">
      <c r="A1000" s="12" t="s">
        <v>31</v>
      </c>
      <c r="B1000" s="13"/>
      <c r="C1000" s="13"/>
      <c r="D1000" s="14"/>
      <c r="E1000" s="13"/>
      <c r="F1000" s="13"/>
      <c r="G1000" s="14"/>
      <c r="H1000" s="13"/>
      <c r="I1000" s="13"/>
      <c r="J1000" s="14"/>
      <c r="K1000" s="13"/>
      <c r="L1000" s="13"/>
      <c r="M1000" s="14"/>
      <c r="N1000" s="13"/>
      <c r="O1000" s="13"/>
      <c r="P1000" s="14"/>
      <c r="Q1000" s="13"/>
      <c r="R1000" s="13"/>
      <c r="S1000" s="14"/>
      <c r="T1000" s="13"/>
      <c r="U1000" s="13"/>
      <c r="V1000" s="14"/>
      <c r="W1000" s="13"/>
      <c r="X1000" s="13"/>
      <c r="Y1000" s="14"/>
      <c r="Z1000" s="13"/>
      <c r="AA1000" s="13"/>
      <c r="AB1000" s="14"/>
      <c r="AC1000" s="13"/>
      <c r="AD1000" s="13"/>
      <c r="AE1000" s="14"/>
      <c r="AF1000" s="13"/>
      <c r="AG1000" s="13"/>
      <c r="AH1000" s="14"/>
      <c r="AI1000" s="13"/>
      <c r="AJ1000" s="13"/>
      <c r="AK1000" s="14"/>
      <c r="AL1000" s="13"/>
      <c r="AM1000" s="13"/>
      <c r="AN1000" s="14"/>
      <c r="AO1000" s="13"/>
      <c r="AP1000" s="13" t="s">
        <v>33</v>
      </c>
      <c r="AQ1000" s="14" t="s">
        <v>33</v>
      </c>
      <c r="AR1000" s="13" t="s">
        <v>33</v>
      </c>
      <c r="AS1000" s="13"/>
      <c r="AT1000" s="14"/>
      <c r="AU1000" s="13"/>
      <c r="AV1000" s="13"/>
      <c r="AW1000" s="14"/>
      <c r="AX1000" s="13"/>
      <c r="AY1000" s="13"/>
      <c r="AZ1000" s="14"/>
      <c r="BA1000" s="13"/>
      <c r="BB1000" s="13"/>
      <c r="BC1000" s="14"/>
      <c r="BD1000" s="13"/>
      <c r="BE1000" s="13"/>
      <c r="BF1000" s="14"/>
      <c r="BG1000" s="13"/>
      <c r="BH1000" s="13"/>
      <c r="BI1000" s="14"/>
      <c r="BJ1000" s="13"/>
      <c r="BK1000" s="13"/>
      <c r="BL1000" s="14"/>
      <c r="BM1000" s="13"/>
      <c r="BN1000" s="13"/>
      <c r="BO1000" s="14"/>
      <c r="BP1000" s="13"/>
      <c r="BQ1000" s="13"/>
      <c r="BR1000" s="14"/>
      <c r="BS1000" s="13"/>
      <c r="BT1000" s="13"/>
      <c r="BU1000" s="14"/>
      <c r="BV1000" s="15" cm="1">
        <f t="array" ref="BV1000">SUMPRODUCT((B1000:BU1000="X") * TIME(0, 20, 0))</f>
        <v>4.1666666666666664E-2</v>
      </c>
    </row>
    <row r="1001" spans="1:74" x14ac:dyDescent="0.25">
      <c r="A1001" s="4">
        <v>45642</v>
      </c>
      <c r="B1001" s="87">
        <v>0.29166666666666669</v>
      </c>
      <c r="C1001" s="88"/>
      <c r="D1001" s="88"/>
      <c r="E1001" s="87">
        <v>0.33333333333333298</v>
      </c>
      <c r="F1001" s="88"/>
      <c r="G1001" s="88"/>
      <c r="H1001" s="87">
        <v>0.375</v>
      </c>
      <c r="I1001" s="88"/>
      <c r="J1001" s="88"/>
      <c r="K1001" s="87">
        <v>0.41666666666666702</v>
      </c>
      <c r="L1001" s="88"/>
      <c r="M1001" s="88"/>
      <c r="N1001" s="87">
        <v>0.45833333333333298</v>
      </c>
      <c r="O1001" s="88"/>
      <c r="P1001" s="88"/>
      <c r="Q1001" s="87">
        <v>0.5</v>
      </c>
      <c r="R1001" s="88"/>
      <c r="S1001" s="88"/>
      <c r="T1001" s="87">
        <v>0.54166666666666696</v>
      </c>
      <c r="U1001" s="88"/>
      <c r="V1001" s="88"/>
      <c r="W1001" s="87">
        <v>0.58333333333333304</v>
      </c>
      <c r="X1001" s="88"/>
      <c r="Y1001" s="88"/>
      <c r="Z1001" s="87">
        <v>0.625</v>
      </c>
      <c r="AA1001" s="88"/>
      <c r="AB1001" s="88"/>
      <c r="AC1001" s="87">
        <v>0.66666666666666696</v>
      </c>
      <c r="AD1001" s="88"/>
      <c r="AE1001" s="88"/>
      <c r="AF1001" s="87">
        <v>0.70833333333333004</v>
      </c>
      <c r="AG1001" s="88"/>
      <c r="AH1001" s="88"/>
      <c r="AI1001" s="87">
        <v>0.749999999999997</v>
      </c>
      <c r="AJ1001" s="88"/>
      <c r="AK1001" s="88"/>
      <c r="AL1001" s="87">
        <v>0.79166666666666297</v>
      </c>
      <c r="AM1001" s="88"/>
      <c r="AN1001" s="88"/>
      <c r="AO1001" s="87">
        <v>0.83333333333333004</v>
      </c>
      <c r="AP1001" s="88"/>
      <c r="AQ1001" s="88"/>
      <c r="AR1001" s="87">
        <v>0.874999999999997</v>
      </c>
      <c r="AS1001" s="88"/>
      <c r="AT1001" s="88"/>
      <c r="AU1001" s="87">
        <v>0.91666666666666297</v>
      </c>
      <c r="AV1001" s="88"/>
      <c r="AW1001" s="88"/>
      <c r="AX1001" s="87">
        <v>0.95833333333333004</v>
      </c>
      <c r="AY1001" s="88"/>
      <c r="AZ1001" s="88"/>
      <c r="BA1001" s="87">
        <v>0.999999999999997</v>
      </c>
      <c r="BB1001" s="88"/>
      <c r="BC1001" s="88"/>
      <c r="BD1001" s="87">
        <v>1.0416666666666601</v>
      </c>
      <c r="BE1001" s="88"/>
      <c r="BF1001" s="88"/>
      <c r="BG1001" s="87">
        <v>1.0833333333333299</v>
      </c>
      <c r="BH1001" s="88"/>
      <c r="BI1001" s="88"/>
      <c r="BJ1001" s="87">
        <v>1.125</v>
      </c>
      <c r="BK1001" s="88"/>
      <c r="BL1001" s="88"/>
      <c r="BM1001" s="87">
        <v>1.1666666666666601</v>
      </c>
      <c r="BN1001" s="88"/>
      <c r="BO1001" s="88"/>
      <c r="BP1001" s="87">
        <v>1.2083333333333299</v>
      </c>
      <c r="BQ1001" s="88"/>
      <c r="BR1001" s="88"/>
      <c r="BS1001" s="87">
        <v>1.25</v>
      </c>
      <c r="BT1001" s="88"/>
      <c r="BU1001" s="88"/>
      <c r="BV1001" s="1" t="s">
        <v>0</v>
      </c>
    </row>
    <row r="1002" spans="1:74" x14ac:dyDescent="0.25">
      <c r="A1002" s="5" t="s">
        <v>32</v>
      </c>
      <c r="B1002" s="7"/>
      <c r="C1002" s="7"/>
      <c r="D1002" s="8"/>
      <c r="E1002" s="7"/>
      <c r="F1002" s="7"/>
      <c r="G1002" s="8"/>
      <c r="H1002" s="7"/>
      <c r="I1002" s="7"/>
      <c r="J1002" s="8"/>
      <c r="K1002" s="7"/>
      <c r="L1002" s="7"/>
      <c r="M1002" s="8"/>
      <c r="N1002" s="7"/>
      <c r="O1002" s="7"/>
      <c r="P1002" s="8"/>
      <c r="Q1002" s="7"/>
      <c r="R1002" s="7"/>
      <c r="S1002" s="8"/>
      <c r="T1002" s="7"/>
      <c r="U1002" s="7"/>
      <c r="V1002" s="8"/>
      <c r="W1002" s="7"/>
      <c r="X1002" s="7"/>
      <c r="Y1002" s="8"/>
      <c r="Z1002" s="7"/>
      <c r="AA1002" s="7"/>
      <c r="AB1002" s="8"/>
      <c r="AC1002" s="7"/>
      <c r="AD1002" s="7"/>
      <c r="AE1002" s="8"/>
      <c r="AF1002" s="7"/>
      <c r="AG1002" s="7"/>
      <c r="AH1002" s="8"/>
      <c r="AI1002" s="7"/>
      <c r="AJ1002" s="7"/>
      <c r="AK1002" s="8"/>
      <c r="AL1002" s="7" t="s">
        <v>33</v>
      </c>
      <c r="AM1002" s="7" t="s">
        <v>33</v>
      </c>
      <c r="AN1002" s="8" t="s">
        <v>33</v>
      </c>
      <c r="AO1002" s="7" t="s">
        <v>33</v>
      </c>
      <c r="AP1002" s="7" t="s">
        <v>33</v>
      </c>
      <c r="AQ1002" s="8" t="s">
        <v>33</v>
      </c>
      <c r="AR1002" s="7" t="s">
        <v>33</v>
      </c>
      <c r="AS1002" s="7" t="s">
        <v>33</v>
      </c>
      <c r="AT1002" s="8" t="s">
        <v>33</v>
      </c>
      <c r="AU1002" s="7" t="s">
        <v>33</v>
      </c>
      <c r="AV1002" s="7"/>
      <c r="AW1002" s="8"/>
      <c r="AX1002" s="7" t="s">
        <v>33</v>
      </c>
      <c r="AY1002" s="7" t="s">
        <v>33</v>
      </c>
      <c r="AZ1002" s="8" t="s">
        <v>33</v>
      </c>
      <c r="BA1002" s="7" t="s">
        <v>33</v>
      </c>
      <c r="BB1002" s="7" t="s">
        <v>33</v>
      </c>
      <c r="BC1002" s="8" t="s">
        <v>33</v>
      </c>
      <c r="BD1002" s="7"/>
      <c r="BE1002" s="7"/>
      <c r="BF1002" s="8"/>
      <c r="BG1002" s="7"/>
      <c r="BH1002" s="7"/>
      <c r="BI1002" s="8"/>
      <c r="BJ1002" s="7" t="s">
        <v>33</v>
      </c>
      <c r="BK1002" s="7" t="s">
        <v>33</v>
      </c>
      <c r="BL1002" s="8" t="s">
        <v>33</v>
      </c>
      <c r="BM1002" s="7" t="s">
        <v>33</v>
      </c>
      <c r="BN1002" s="7" t="s">
        <v>33</v>
      </c>
      <c r="BO1002" s="8"/>
      <c r="BP1002" s="7"/>
      <c r="BQ1002" s="7"/>
      <c r="BR1002" s="8"/>
      <c r="BS1002" s="7"/>
      <c r="BT1002" s="7"/>
      <c r="BU1002" s="8"/>
      <c r="BV1002" s="9" cm="1">
        <f t="array" ref="BV1002">SUMPRODUCT((B1002:BU1002="X") * TIME(0, 20, 0))</f>
        <v>0.29166666666666674</v>
      </c>
    </row>
    <row r="1003" spans="1:74" x14ac:dyDescent="0.25">
      <c r="A1003" s="10" t="s">
        <v>29</v>
      </c>
      <c r="BD1003" s="1" t="s">
        <v>33</v>
      </c>
      <c r="BE1003" s="1" t="s">
        <v>33</v>
      </c>
      <c r="BF1003" s="3" t="s">
        <v>33</v>
      </c>
      <c r="BG1003" s="1" t="s">
        <v>33</v>
      </c>
      <c r="BH1003" s="1" t="s">
        <v>33</v>
      </c>
      <c r="BI1003" s="3" t="s">
        <v>33</v>
      </c>
      <c r="BV1003" s="11" cm="1">
        <f t="array" ref="BV1003">SUMPRODUCT((B1003:BU1003="X") * TIME(0, 20, 0))</f>
        <v>8.3333333333333343E-2</v>
      </c>
    </row>
    <row r="1004" spans="1:74" x14ac:dyDescent="0.25">
      <c r="A1004" s="10" t="s">
        <v>30</v>
      </c>
      <c r="BV1004" s="11" cm="1">
        <f t="array" ref="BV1004">SUMPRODUCT((B1004:BU1004="X") * TIME(0, 20, 0))</f>
        <v>0</v>
      </c>
    </row>
    <row r="1005" spans="1:74" x14ac:dyDescent="0.25">
      <c r="A1005" s="12" t="s">
        <v>31</v>
      </c>
      <c r="B1005" s="13"/>
      <c r="C1005" s="13"/>
      <c r="D1005" s="14"/>
      <c r="E1005" s="13"/>
      <c r="F1005" s="13"/>
      <c r="G1005" s="14"/>
      <c r="H1005" s="13"/>
      <c r="I1005" s="13"/>
      <c r="J1005" s="14"/>
      <c r="K1005" s="13"/>
      <c r="L1005" s="13"/>
      <c r="M1005" s="14"/>
      <c r="N1005" s="13"/>
      <c r="O1005" s="13"/>
      <c r="P1005" s="14"/>
      <c r="Q1005" s="13"/>
      <c r="R1005" s="13"/>
      <c r="S1005" s="14"/>
      <c r="T1005" s="13"/>
      <c r="U1005" s="13"/>
      <c r="V1005" s="14"/>
      <c r="W1005" s="13"/>
      <c r="X1005" s="13"/>
      <c r="Y1005" s="14"/>
      <c r="Z1005" s="13"/>
      <c r="AA1005" s="13"/>
      <c r="AB1005" s="14"/>
      <c r="AC1005" s="13"/>
      <c r="AD1005" s="13"/>
      <c r="AE1005" s="14"/>
      <c r="AF1005" s="13"/>
      <c r="AG1005" s="13"/>
      <c r="AH1005" s="14"/>
      <c r="AI1005" s="13"/>
      <c r="AJ1005" s="13"/>
      <c r="AK1005" s="14"/>
      <c r="AL1005" s="13"/>
      <c r="AM1005" s="13"/>
      <c r="AN1005" s="14"/>
      <c r="AO1005" s="13"/>
      <c r="AP1005" s="13"/>
      <c r="AQ1005" s="14"/>
      <c r="AR1005" s="13"/>
      <c r="AS1005" s="13"/>
      <c r="AT1005" s="14"/>
      <c r="AU1005" s="13"/>
      <c r="AV1005" s="13" t="s">
        <v>33</v>
      </c>
      <c r="AW1005" s="14" t="s">
        <v>33</v>
      </c>
      <c r="AX1005" s="13"/>
      <c r="AY1005" s="13"/>
      <c r="AZ1005" s="14"/>
      <c r="BA1005" s="13"/>
      <c r="BB1005" s="13"/>
      <c r="BC1005" s="14"/>
      <c r="BD1005" s="13"/>
      <c r="BE1005" s="13"/>
      <c r="BF1005" s="14"/>
      <c r="BG1005" s="13"/>
      <c r="BH1005" s="13"/>
      <c r="BI1005" s="14"/>
      <c r="BJ1005" s="13"/>
      <c r="BK1005" s="13"/>
      <c r="BL1005" s="14"/>
      <c r="BM1005" s="13"/>
      <c r="BN1005" s="13"/>
      <c r="BO1005" s="14"/>
      <c r="BP1005" s="13"/>
      <c r="BQ1005" s="13"/>
      <c r="BR1005" s="14"/>
      <c r="BS1005" s="13"/>
      <c r="BT1005" s="13"/>
      <c r="BU1005" s="14"/>
      <c r="BV1005" s="15" cm="1">
        <f t="array" ref="BV1005">SUMPRODUCT((B1005:BU1005="X") * TIME(0, 20, 0))</f>
        <v>2.7777777777777776E-2</v>
      </c>
    </row>
    <row r="1006" spans="1:74" x14ac:dyDescent="0.25">
      <c r="A1006" s="4">
        <v>45643</v>
      </c>
      <c r="B1006" s="87">
        <v>0.29166666666666669</v>
      </c>
      <c r="C1006" s="88"/>
      <c r="D1006" s="88"/>
      <c r="E1006" s="87">
        <v>0.33333333333333298</v>
      </c>
      <c r="F1006" s="88"/>
      <c r="G1006" s="88"/>
      <c r="H1006" s="87">
        <v>0.375</v>
      </c>
      <c r="I1006" s="88"/>
      <c r="J1006" s="88"/>
      <c r="K1006" s="87">
        <v>0.41666666666666702</v>
      </c>
      <c r="L1006" s="88"/>
      <c r="M1006" s="88"/>
      <c r="N1006" s="87">
        <v>0.45833333333333298</v>
      </c>
      <c r="O1006" s="88"/>
      <c r="P1006" s="88"/>
      <c r="Q1006" s="87">
        <v>0.5</v>
      </c>
      <c r="R1006" s="88"/>
      <c r="S1006" s="88"/>
      <c r="T1006" s="87">
        <v>0.54166666666666696</v>
      </c>
      <c r="U1006" s="88"/>
      <c r="V1006" s="88"/>
      <c r="W1006" s="87">
        <v>0.58333333333333304</v>
      </c>
      <c r="X1006" s="88"/>
      <c r="Y1006" s="88"/>
      <c r="Z1006" s="87">
        <v>0.625</v>
      </c>
      <c r="AA1006" s="88"/>
      <c r="AB1006" s="88"/>
      <c r="AC1006" s="87">
        <v>0.66666666666666696</v>
      </c>
      <c r="AD1006" s="88"/>
      <c r="AE1006" s="88"/>
      <c r="AF1006" s="87">
        <v>0.70833333333333004</v>
      </c>
      <c r="AG1006" s="88"/>
      <c r="AH1006" s="88"/>
      <c r="AI1006" s="87">
        <v>0.749999999999997</v>
      </c>
      <c r="AJ1006" s="88"/>
      <c r="AK1006" s="88"/>
      <c r="AL1006" s="87">
        <v>0.79166666666666297</v>
      </c>
      <c r="AM1006" s="88"/>
      <c r="AN1006" s="88"/>
      <c r="AO1006" s="87">
        <v>0.83333333333333004</v>
      </c>
      <c r="AP1006" s="88"/>
      <c r="AQ1006" s="88"/>
      <c r="AR1006" s="87">
        <v>0.874999999999997</v>
      </c>
      <c r="AS1006" s="88"/>
      <c r="AT1006" s="88"/>
      <c r="AU1006" s="87">
        <v>0.91666666666666297</v>
      </c>
      <c r="AV1006" s="88"/>
      <c r="AW1006" s="88"/>
      <c r="AX1006" s="87">
        <v>0.95833333333333004</v>
      </c>
      <c r="AY1006" s="88"/>
      <c r="AZ1006" s="88"/>
      <c r="BA1006" s="87">
        <v>0.999999999999997</v>
      </c>
      <c r="BB1006" s="88"/>
      <c r="BC1006" s="88"/>
      <c r="BD1006" s="87">
        <v>1.0416666666666601</v>
      </c>
      <c r="BE1006" s="88"/>
      <c r="BF1006" s="88"/>
      <c r="BG1006" s="87">
        <v>1.0833333333333299</v>
      </c>
      <c r="BH1006" s="88"/>
      <c r="BI1006" s="88"/>
      <c r="BJ1006" s="87">
        <v>1.125</v>
      </c>
      <c r="BK1006" s="88"/>
      <c r="BL1006" s="88"/>
      <c r="BM1006" s="87">
        <v>1.1666666666666601</v>
      </c>
      <c r="BN1006" s="88"/>
      <c r="BO1006" s="88"/>
      <c r="BP1006" s="87">
        <v>1.2083333333333299</v>
      </c>
      <c r="BQ1006" s="88"/>
      <c r="BR1006" s="88"/>
      <c r="BS1006" s="87">
        <v>1.25</v>
      </c>
      <c r="BT1006" s="88"/>
      <c r="BU1006" s="88"/>
      <c r="BV1006" s="1" t="s">
        <v>0</v>
      </c>
    </row>
    <row r="1007" spans="1:74" x14ac:dyDescent="0.25">
      <c r="A1007" s="5" t="s">
        <v>32</v>
      </c>
      <c r="B1007" s="7"/>
      <c r="C1007" s="7"/>
      <c r="D1007" s="8"/>
      <c r="E1007" s="7"/>
      <c r="F1007" s="7"/>
      <c r="G1007" s="8"/>
      <c r="H1007" s="7"/>
      <c r="I1007" s="7"/>
      <c r="J1007" s="8"/>
      <c r="K1007" s="7"/>
      <c r="L1007" s="7"/>
      <c r="M1007" s="8"/>
      <c r="N1007" s="7"/>
      <c r="O1007" s="7"/>
      <c r="P1007" s="8"/>
      <c r="Q1007" s="7"/>
      <c r="R1007" s="7"/>
      <c r="S1007" s="8"/>
      <c r="T1007" s="7"/>
      <c r="U1007" s="7"/>
      <c r="V1007" s="8"/>
      <c r="W1007" s="7"/>
      <c r="X1007" s="7"/>
      <c r="Y1007" s="8"/>
      <c r="Z1007" s="7"/>
      <c r="AA1007" s="7"/>
      <c r="AB1007" s="8"/>
      <c r="AC1007" s="7"/>
      <c r="AD1007" s="7"/>
      <c r="AE1007" s="8"/>
      <c r="AF1007" s="7"/>
      <c r="AG1007" s="7"/>
      <c r="AH1007" s="8"/>
      <c r="AI1007" s="7"/>
      <c r="AJ1007" s="7"/>
      <c r="AK1007" s="8"/>
      <c r="AL1007" s="7"/>
      <c r="AM1007" s="7"/>
      <c r="AN1007" s="8"/>
      <c r="AO1007" s="7"/>
      <c r="AP1007" s="7" t="s">
        <v>33</v>
      </c>
      <c r="AQ1007" s="8" t="s">
        <v>33</v>
      </c>
      <c r="AR1007" s="7" t="s">
        <v>33</v>
      </c>
      <c r="AS1007" s="7" t="s">
        <v>33</v>
      </c>
      <c r="AT1007" s="8" t="s">
        <v>33</v>
      </c>
      <c r="AU1007" s="7"/>
      <c r="AV1007" s="7"/>
      <c r="AW1007" s="8"/>
      <c r="AX1007" s="7"/>
      <c r="AY1007" s="7"/>
      <c r="AZ1007" s="8"/>
      <c r="BA1007" s="7"/>
      <c r="BB1007" s="7"/>
      <c r="BC1007" s="8"/>
      <c r="BD1007" s="7"/>
      <c r="BE1007" s="7"/>
      <c r="BF1007" s="8"/>
      <c r="BG1007" s="7" t="s">
        <v>33</v>
      </c>
      <c r="BH1007" s="7" t="s">
        <v>33</v>
      </c>
      <c r="BI1007" s="8" t="s">
        <v>33</v>
      </c>
      <c r="BJ1007" s="7" t="s">
        <v>33</v>
      </c>
      <c r="BK1007" s="7" t="s">
        <v>33</v>
      </c>
      <c r="BL1007" s="8" t="s">
        <v>33</v>
      </c>
      <c r="BM1007" s="7"/>
      <c r="BN1007" s="7"/>
      <c r="BO1007" s="8"/>
      <c r="BP1007" s="7"/>
      <c r="BQ1007" s="7"/>
      <c r="BR1007" s="8"/>
      <c r="BS1007" s="7"/>
      <c r="BT1007" s="7"/>
      <c r="BU1007" s="8"/>
      <c r="BV1007" s="9" cm="1">
        <f t="array" ref="BV1007">SUMPRODUCT((B1007:BU1007="X") * TIME(0, 20, 0))</f>
        <v>0.15277777777777782</v>
      </c>
    </row>
    <row r="1008" spans="1:74" x14ac:dyDescent="0.25">
      <c r="A1008" s="10" t="s">
        <v>29</v>
      </c>
      <c r="AU1008" s="1" t="s">
        <v>33</v>
      </c>
      <c r="AV1008" s="1" t="s">
        <v>33</v>
      </c>
      <c r="AW1008" s="3" t="s">
        <v>33</v>
      </c>
      <c r="AX1008" s="1" t="s">
        <v>33</v>
      </c>
      <c r="AY1008" s="1" t="s">
        <v>33</v>
      </c>
      <c r="BV1008" s="11" cm="1">
        <f t="array" ref="BV1008">SUMPRODUCT((B1008:BU1008="X") * TIME(0, 20, 0))</f>
        <v>6.9444444444444448E-2</v>
      </c>
    </row>
    <row r="1009" spans="1:74" x14ac:dyDescent="0.25">
      <c r="A1009" s="10" t="s">
        <v>30</v>
      </c>
      <c r="BO1009" s="3" t="s">
        <v>33</v>
      </c>
      <c r="BP1009" s="1" t="s">
        <v>33</v>
      </c>
      <c r="BV1009" s="11" cm="1">
        <f t="array" ref="BV1009">SUMPRODUCT((B1009:BU1009="X") * TIME(0, 20, 0))</f>
        <v>2.7777777777777776E-2</v>
      </c>
    </row>
    <row r="1010" spans="1:74" x14ac:dyDescent="0.25">
      <c r="A1010" s="12" t="s">
        <v>31</v>
      </c>
      <c r="B1010" s="13"/>
      <c r="C1010" s="13"/>
      <c r="D1010" s="14"/>
      <c r="E1010" s="13"/>
      <c r="F1010" s="13"/>
      <c r="G1010" s="14"/>
      <c r="H1010" s="13"/>
      <c r="I1010" s="13"/>
      <c r="J1010" s="14"/>
      <c r="K1010" s="13"/>
      <c r="L1010" s="13"/>
      <c r="M1010" s="14"/>
      <c r="N1010" s="13"/>
      <c r="O1010" s="13"/>
      <c r="P1010" s="14"/>
      <c r="Q1010" s="13"/>
      <c r="R1010" s="13"/>
      <c r="S1010" s="14"/>
      <c r="T1010" s="13"/>
      <c r="U1010" s="13"/>
      <c r="V1010" s="14"/>
      <c r="W1010" s="13"/>
      <c r="X1010" s="13"/>
      <c r="Y1010" s="14"/>
      <c r="Z1010" s="13"/>
      <c r="AA1010" s="13"/>
      <c r="AB1010" s="14"/>
      <c r="AC1010" s="13"/>
      <c r="AD1010" s="13"/>
      <c r="AE1010" s="14"/>
      <c r="AF1010" s="13"/>
      <c r="AG1010" s="13" t="s">
        <v>33</v>
      </c>
      <c r="AH1010" s="14" t="s">
        <v>33</v>
      </c>
      <c r="AI1010" s="13" t="s">
        <v>33</v>
      </c>
      <c r="AJ1010" s="13" t="s">
        <v>33</v>
      </c>
      <c r="AK1010" s="14" t="s">
        <v>33</v>
      </c>
      <c r="AL1010" s="13" t="s">
        <v>33</v>
      </c>
      <c r="AM1010" s="13" t="s">
        <v>33</v>
      </c>
      <c r="AN1010" s="14" t="s">
        <v>33</v>
      </c>
      <c r="AO1010" s="13" t="s">
        <v>33</v>
      </c>
      <c r="AP1010" s="13"/>
      <c r="AQ1010" s="14"/>
      <c r="AR1010" s="13"/>
      <c r="AS1010" s="13"/>
      <c r="AT1010" s="14"/>
      <c r="AU1010" s="13"/>
      <c r="AV1010" s="13"/>
      <c r="AW1010" s="14"/>
      <c r="AX1010" s="13"/>
      <c r="AY1010" s="13"/>
      <c r="AZ1010" s="14" t="s">
        <v>33</v>
      </c>
      <c r="BA1010" s="13" t="s">
        <v>33</v>
      </c>
      <c r="BB1010" s="13" t="s">
        <v>33</v>
      </c>
      <c r="BC1010" s="14" t="s">
        <v>33</v>
      </c>
      <c r="BD1010" s="13" t="s">
        <v>33</v>
      </c>
      <c r="BE1010" s="13" t="s">
        <v>33</v>
      </c>
      <c r="BF1010" s="14" t="s">
        <v>33</v>
      </c>
      <c r="BG1010" s="13"/>
      <c r="BH1010" s="13"/>
      <c r="BI1010" s="14"/>
      <c r="BJ1010" s="13"/>
      <c r="BK1010" s="13"/>
      <c r="BL1010" s="14"/>
      <c r="BM1010" s="13" t="s">
        <v>33</v>
      </c>
      <c r="BN1010" s="13" t="s">
        <v>33</v>
      </c>
      <c r="BO1010" s="14"/>
      <c r="BP1010" s="13"/>
      <c r="BQ1010" s="13"/>
      <c r="BR1010" s="14"/>
      <c r="BS1010" s="13"/>
      <c r="BT1010" s="13"/>
      <c r="BU1010" s="14"/>
      <c r="BV1010" s="15" cm="1">
        <f t="array" ref="BV1010">SUMPRODUCT((B1010:BU1010="X") * TIME(0, 20, 0))</f>
        <v>0.25000000000000006</v>
      </c>
    </row>
    <row r="1011" spans="1:74" x14ac:dyDescent="0.25">
      <c r="A1011" s="4">
        <v>45644</v>
      </c>
      <c r="B1011" s="87">
        <v>0.29166666666666669</v>
      </c>
      <c r="C1011" s="88"/>
      <c r="D1011" s="88"/>
      <c r="E1011" s="87">
        <v>0.33333333333333298</v>
      </c>
      <c r="F1011" s="88"/>
      <c r="G1011" s="88"/>
      <c r="H1011" s="87">
        <v>0.375</v>
      </c>
      <c r="I1011" s="88"/>
      <c r="J1011" s="88"/>
      <c r="K1011" s="87">
        <v>0.41666666666666702</v>
      </c>
      <c r="L1011" s="88"/>
      <c r="M1011" s="88"/>
      <c r="N1011" s="87">
        <v>0.45833333333333298</v>
      </c>
      <c r="O1011" s="88"/>
      <c r="P1011" s="88"/>
      <c r="Q1011" s="87">
        <v>0.5</v>
      </c>
      <c r="R1011" s="88"/>
      <c r="S1011" s="88"/>
      <c r="T1011" s="87">
        <v>0.54166666666666696</v>
      </c>
      <c r="U1011" s="88"/>
      <c r="V1011" s="88"/>
      <c r="W1011" s="87">
        <v>0.58333333333333304</v>
      </c>
      <c r="X1011" s="88"/>
      <c r="Y1011" s="88"/>
      <c r="Z1011" s="87">
        <v>0.625</v>
      </c>
      <c r="AA1011" s="88"/>
      <c r="AB1011" s="88"/>
      <c r="AC1011" s="87">
        <v>0.66666666666666696</v>
      </c>
      <c r="AD1011" s="88"/>
      <c r="AE1011" s="88"/>
      <c r="AF1011" s="87">
        <v>0.70833333333333004</v>
      </c>
      <c r="AG1011" s="88"/>
      <c r="AH1011" s="88"/>
      <c r="AI1011" s="87">
        <v>0.749999999999997</v>
      </c>
      <c r="AJ1011" s="88"/>
      <c r="AK1011" s="88"/>
      <c r="AL1011" s="87">
        <v>0.79166666666666297</v>
      </c>
      <c r="AM1011" s="88"/>
      <c r="AN1011" s="88"/>
      <c r="AO1011" s="87">
        <v>0.83333333333333004</v>
      </c>
      <c r="AP1011" s="88"/>
      <c r="AQ1011" s="88"/>
      <c r="AR1011" s="87">
        <v>0.874999999999997</v>
      </c>
      <c r="AS1011" s="88"/>
      <c r="AT1011" s="88"/>
      <c r="AU1011" s="87">
        <v>0.91666666666666297</v>
      </c>
      <c r="AV1011" s="88"/>
      <c r="AW1011" s="88"/>
      <c r="AX1011" s="87">
        <v>0.95833333333333004</v>
      </c>
      <c r="AY1011" s="88"/>
      <c r="AZ1011" s="88"/>
      <c r="BA1011" s="87">
        <v>0.999999999999997</v>
      </c>
      <c r="BB1011" s="88"/>
      <c r="BC1011" s="88"/>
      <c r="BD1011" s="87">
        <v>1.0416666666666601</v>
      </c>
      <c r="BE1011" s="88"/>
      <c r="BF1011" s="88"/>
      <c r="BG1011" s="87">
        <v>1.0833333333333299</v>
      </c>
      <c r="BH1011" s="88"/>
      <c r="BI1011" s="88"/>
      <c r="BJ1011" s="87">
        <v>1.125</v>
      </c>
      <c r="BK1011" s="88"/>
      <c r="BL1011" s="88"/>
      <c r="BM1011" s="87">
        <v>1.1666666666666601</v>
      </c>
      <c r="BN1011" s="88"/>
      <c r="BO1011" s="88"/>
      <c r="BP1011" s="87">
        <v>1.2083333333333299</v>
      </c>
      <c r="BQ1011" s="88"/>
      <c r="BR1011" s="88"/>
      <c r="BS1011" s="87">
        <v>1.25</v>
      </c>
      <c r="BT1011" s="88"/>
      <c r="BU1011" s="88"/>
      <c r="BV1011" s="1" t="s">
        <v>0</v>
      </c>
    </row>
    <row r="1012" spans="1:74" x14ac:dyDescent="0.25">
      <c r="A1012" s="5" t="s">
        <v>32</v>
      </c>
      <c r="B1012" s="7"/>
      <c r="C1012" s="7"/>
      <c r="D1012" s="8"/>
      <c r="E1012" s="7"/>
      <c r="F1012" s="7"/>
      <c r="G1012" s="8"/>
      <c r="H1012" s="7"/>
      <c r="I1012" s="7"/>
      <c r="J1012" s="8"/>
      <c r="K1012" s="7"/>
      <c r="L1012" s="7"/>
      <c r="M1012" s="8"/>
      <c r="N1012" s="7"/>
      <c r="O1012" s="7"/>
      <c r="P1012" s="8"/>
      <c r="Q1012" s="7"/>
      <c r="R1012" s="7"/>
      <c r="S1012" s="8"/>
      <c r="T1012" s="7"/>
      <c r="U1012" s="7"/>
      <c r="V1012" s="8"/>
      <c r="W1012" s="7"/>
      <c r="X1012" s="7"/>
      <c r="Y1012" s="8"/>
      <c r="Z1012" s="7"/>
      <c r="AA1012" s="7"/>
      <c r="AB1012" s="8"/>
      <c r="AC1012" s="7"/>
      <c r="AD1012" s="7"/>
      <c r="AE1012" s="8"/>
      <c r="AF1012" s="7"/>
      <c r="AG1012" s="7"/>
      <c r="AH1012" s="8"/>
      <c r="AI1012" s="7"/>
      <c r="AJ1012" s="7"/>
      <c r="AK1012" s="8"/>
      <c r="AL1012" s="7"/>
      <c r="AM1012" s="7"/>
      <c r="AN1012" s="8"/>
      <c r="AO1012" s="7"/>
      <c r="AP1012" s="7"/>
      <c r="AQ1012" s="8"/>
      <c r="AR1012" s="7"/>
      <c r="AS1012" s="7"/>
      <c r="AT1012" s="8"/>
      <c r="AU1012" s="7"/>
      <c r="AV1012" s="7"/>
      <c r="AW1012" s="8"/>
      <c r="AX1012" s="7"/>
      <c r="AY1012" s="7"/>
      <c r="AZ1012" s="8"/>
      <c r="BA1012" s="7"/>
      <c r="BB1012" s="7"/>
      <c r="BC1012" s="8"/>
      <c r="BD1012" s="7"/>
      <c r="BE1012" s="7" t="s">
        <v>33</v>
      </c>
      <c r="BF1012" s="8" t="s">
        <v>33</v>
      </c>
      <c r="BG1012" s="7" t="s">
        <v>33</v>
      </c>
      <c r="BH1012" s="7" t="s">
        <v>33</v>
      </c>
      <c r="BI1012" s="8" t="s">
        <v>33</v>
      </c>
      <c r="BJ1012" s="7" t="s">
        <v>33</v>
      </c>
      <c r="BK1012" s="7" t="s">
        <v>33</v>
      </c>
      <c r="BL1012" s="8" t="s">
        <v>33</v>
      </c>
      <c r="BM1012" s="7" t="s">
        <v>33</v>
      </c>
      <c r="BN1012" s="7" t="s">
        <v>33</v>
      </c>
      <c r="BO1012" s="8" t="s">
        <v>33</v>
      </c>
      <c r="BP1012" s="7"/>
      <c r="BQ1012" s="7"/>
      <c r="BR1012" s="8"/>
      <c r="BS1012" s="7"/>
      <c r="BT1012" s="7"/>
      <c r="BU1012" s="8"/>
      <c r="BV1012" s="9" cm="1">
        <f t="array" ref="BV1012">SUMPRODUCT((B1012:BU1012="X") * TIME(0, 20, 0))</f>
        <v>0.15277777777777782</v>
      </c>
    </row>
    <row r="1013" spans="1:74" x14ac:dyDescent="0.25">
      <c r="A1013" s="10" t="s">
        <v>29</v>
      </c>
      <c r="AM1013" s="1" t="s">
        <v>33</v>
      </c>
      <c r="AN1013" s="3" t="s">
        <v>33</v>
      </c>
      <c r="AO1013" s="1" t="s">
        <v>33</v>
      </c>
      <c r="AP1013" s="1" t="s">
        <v>33</v>
      </c>
      <c r="AQ1013" s="3" t="s">
        <v>33</v>
      </c>
      <c r="BV1013" s="11" cm="1">
        <f t="array" ref="BV1013">SUMPRODUCT((B1013:BU1013="X") * TIME(0, 20, 0))</f>
        <v>6.9444444444444448E-2</v>
      </c>
    </row>
    <row r="1014" spans="1:74" x14ac:dyDescent="0.25">
      <c r="A1014" s="10" t="s">
        <v>30</v>
      </c>
      <c r="AR1014" s="1" t="s">
        <v>33</v>
      </c>
      <c r="AS1014" s="1" t="s">
        <v>33</v>
      </c>
      <c r="AT1014" s="3" t="s">
        <v>33</v>
      </c>
      <c r="AU1014" s="1" t="s">
        <v>33</v>
      </c>
      <c r="AV1014" s="1" t="s">
        <v>33</v>
      </c>
      <c r="AW1014" s="3" t="s">
        <v>33</v>
      </c>
      <c r="AX1014" s="1" t="s">
        <v>33</v>
      </c>
      <c r="AY1014" s="1" t="s">
        <v>33</v>
      </c>
      <c r="AZ1014" s="3" t="s">
        <v>33</v>
      </c>
      <c r="BA1014" s="1" t="s">
        <v>33</v>
      </c>
      <c r="BB1014" s="1" t="s">
        <v>33</v>
      </c>
      <c r="BC1014" s="3" t="s">
        <v>33</v>
      </c>
      <c r="BD1014" s="1" t="s">
        <v>33</v>
      </c>
      <c r="BV1014" s="11" cm="1">
        <f t="array" ref="BV1014">SUMPRODUCT((B1014:BU1014="X") * TIME(0, 20, 0))</f>
        <v>0.18055555555555561</v>
      </c>
    </row>
    <row r="1015" spans="1:74" x14ac:dyDescent="0.25">
      <c r="A1015" s="12" t="s">
        <v>31</v>
      </c>
      <c r="B1015" s="13"/>
      <c r="C1015" s="13"/>
      <c r="D1015" s="14"/>
      <c r="E1015" s="13"/>
      <c r="F1015" s="13"/>
      <c r="G1015" s="14"/>
      <c r="H1015" s="13"/>
      <c r="I1015" s="13"/>
      <c r="J1015" s="14"/>
      <c r="K1015" s="13"/>
      <c r="L1015" s="13"/>
      <c r="M1015" s="14"/>
      <c r="N1015" s="13"/>
      <c r="O1015" s="13"/>
      <c r="P1015" s="14"/>
      <c r="Q1015" s="13"/>
      <c r="R1015" s="13"/>
      <c r="S1015" s="14"/>
      <c r="T1015" s="13"/>
      <c r="U1015" s="13"/>
      <c r="V1015" s="14"/>
      <c r="W1015" s="13"/>
      <c r="X1015" s="13"/>
      <c r="Y1015" s="14"/>
      <c r="Z1015" s="13"/>
      <c r="AA1015" s="13"/>
      <c r="AB1015" s="14"/>
      <c r="AC1015" s="13"/>
      <c r="AD1015" s="13"/>
      <c r="AE1015" s="14"/>
      <c r="AF1015" s="13"/>
      <c r="AG1015" s="13"/>
      <c r="AH1015" s="14"/>
      <c r="AI1015" s="13"/>
      <c r="AJ1015" s="13"/>
      <c r="AK1015" s="14"/>
      <c r="AL1015" s="13"/>
      <c r="AM1015" s="13"/>
      <c r="AN1015" s="14"/>
      <c r="AO1015" s="13"/>
      <c r="AP1015" s="13"/>
      <c r="AQ1015" s="14"/>
      <c r="AR1015" s="13"/>
      <c r="AS1015" s="13"/>
      <c r="AT1015" s="14"/>
      <c r="AU1015" s="13"/>
      <c r="AV1015" s="13"/>
      <c r="AW1015" s="14"/>
      <c r="AX1015" s="13"/>
      <c r="AY1015" s="13"/>
      <c r="AZ1015" s="14"/>
      <c r="BA1015" s="13"/>
      <c r="BB1015" s="13"/>
      <c r="BC1015" s="14"/>
      <c r="BD1015" s="13"/>
      <c r="BE1015" s="13"/>
      <c r="BF1015" s="14"/>
      <c r="BG1015" s="13"/>
      <c r="BH1015" s="13"/>
      <c r="BI1015" s="14"/>
      <c r="BJ1015" s="13"/>
      <c r="BK1015" s="13"/>
      <c r="BL1015" s="14"/>
      <c r="BM1015" s="13"/>
      <c r="BN1015" s="13"/>
      <c r="BO1015" s="14"/>
      <c r="BP1015" s="13"/>
      <c r="BQ1015" s="13"/>
      <c r="BR1015" s="14"/>
      <c r="BS1015" s="13"/>
      <c r="BT1015" s="13"/>
      <c r="BU1015" s="14"/>
      <c r="BV1015" s="15" cm="1">
        <f t="array" ref="BV1015">SUMPRODUCT((B1015:BU1015="X") * TIME(0, 20, 0))</f>
        <v>0</v>
      </c>
    </row>
    <row r="1016" spans="1:74" x14ac:dyDescent="0.25">
      <c r="A1016" s="4">
        <v>45645</v>
      </c>
      <c r="B1016" s="87">
        <v>0.29166666666666669</v>
      </c>
      <c r="C1016" s="88"/>
      <c r="D1016" s="88"/>
      <c r="E1016" s="87">
        <v>0.33333333333333298</v>
      </c>
      <c r="F1016" s="88"/>
      <c r="G1016" s="88"/>
      <c r="H1016" s="87">
        <v>0.375</v>
      </c>
      <c r="I1016" s="88"/>
      <c r="J1016" s="88"/>
      <c r="K1016" s="87">
        <v>0.41666666666666702</v>
      </c>
      <c r="L1016" s="88"/>
      <c r="M1016" s="88"/>
      <c r="N1016" s="87">
        <v>0.45833333333333298</v>
      </c>
      <c r="O1016" s="88"/>
      <c r="P1016" s="88"/>
      <c r="Q1016" s="87">
        <v>0.5</v>
      </c>
      <c r="R1016" s="88"/>
      <c r="S1016" s="88"/>
      <c r="T1016" s="87">
        <v>0.54166666666666696</v>
      </c>
      <c r="U1016" s="88"/>
      <c r="V1016" s="88"/>
      <c r="W1016" s="87">
        <v>0.58333333333333304</v>
      </c>
      <c r="X1016" s="88"/>
      <c r="Y1016" s="88"/>
      <c r="Z1016" s="87">
        <v>0.625</v>
      </c>
      <c r="AA1016" s="88"/>
      <c r="AB1016" s="88"/>
      <c r="AC1016" s="87">
        <v>0.66666666666666696</v>
      </c>
      <c r="AD1016" s="88"/>
      <c r="AE1016" s="88"/>
      <c r="AF1016" s="87">
        <v>0.70833333333333004</v>
      </c>
      <c r="AG1016" s="88"/>
      <c r="AH1016" s="88"/>
      <c r="AI1016" s="87">
        <v>0.749999999999997</v>
      </c>
      <c r="AJ1016" s="88"/>
      <c r="AK1016" s="88"/>
      <c r="AL1016" s="87">
        <v>0.79166666666666297</v>
      </c>
      <c r="AM1016" s="88"/>
      <c r="AN1016" s="88"/>
      <c r="AO1016" s="87">
        <v>0.83333333333333004</v>
      </c>
      <c r="AP1016" s="88"/>
      <c r="AQ1016" s="88"/>
      <c r="AR1016" s="87">
        <v>0.874999999999997</v>
      </c>
      <c r="AS1016" s="88"/>
      <c r="AT1016" s="88"/>
      <c r="AU1016" s="87">
        <v>0.91666666666666297</v>
      </c>
      <c r="AV1016" s="88"/>
      <c r="AW1016" s="88"/>
      <c r="AX1016" s="87">
        <v>0.95833333333333004</v>
      </c>
      <c r="AY1016" s="88"/>
      <c r="AZ1016" s="88"/>
      <c r="BA1016" s="87">
        <v>0.999999999999997</v>
      </c>
      <c r="BB1016" s="88"/>
      <c r="BC1016" s="88"/>
      <c r="BD1016" s="87">
        <v>1.0416666666666601</v>
      </c>
      <c r="BE1016" s="88"/>
      <c r="BF1016" s="88"/>
      <c r="BG1016" s="87">
        <v>1.0833333333333299</v>
      </c>
      <c r="BH1016" s="88"/>
      <c r="BI1016" s="88"/>
      <c r="BJ1016" s="87">
        <v>1.125</v>
      </c>
      <c r="BK1016" s="88"/>
      <c r="BL1016" s="88"/>
      <c r="BM1016" s="87">
        <v>1.1666666666666601</v>
      </c>
      <c r="BN1016" s="88"/>
      <c r="BO1016" s="88"/>
      <c r="BP1016" s="87">
        <v>1.2083333333333299</v>
      </c>
      <c r="BQ1016" s="88"/>
      <c r="BR1016" s="88"/>
      <c r="BS1016" s="87">
        <v>1.25</v>
      </c>
      <c r="BT1016" s="88"/>
      <c r="BU1016" s="88"/>
      <c r="BV1016" s="1" t="s">
        <v>0</v>
      </c>
    </row>
    <row r="1017" spans="1:74" x14ac:dyDescent="0.25">
      <c r="A1017" s="5" t="s">
        <v>32</v>
      </c>
      <c r="B1017" s="7"/>
      <c r="C1017" s="7"/>
      <c r="D1017" s="8"/>
      <c r="E1017" s="7"/>
      <c r="F1017" s="7"/>
      <c r="G1017" s="8"/>
      <c r="H1017" s="7"/>
      <c r="I1017" s="7"/>
      <c r="J1017" s="8"/>
      <c r="K1017" s="7"/>
      <c r="L1017" s="7"/>
      <c r="M1017" s="8"/>
      <c r="N1017" s="7"/>
      <c r="O1017" s="7"/>
      <c r="P1017" s="8"/>
      <c r="Q1017" s="7"/>
      <c r="R1017" s="7"/>
      <c r="S1017" s="8"/>
      <c r="T1017" s="7"/>
      <c r="U1017" s="7"/>
      <c r="V1017" s="8"/>
      <c r="W1017" s="7"/>
      <c r="X1017" s="7"/>
      <c r="Y1017" s="8"/>
      <c r="Z1017" s="7"/>
      <c r="AA1017" s="7"/>
      <c r="AB1017" s="8"/>
      <c r="AC1017" s="7"/>
      <c r="AD1017" s="7"/>
      <c r="AE1017" s="8"/>
      <c r="AF1017" s="7"/>
      <c r="AG1017" s="7"/>
      <c r="AH1017" s="8"/>
      <c r="AI1017" s="7"/>
      <c r="AJ1017" s="7"/>
      <c r="AK1017" s="8"/>
      <c r="AL1017" s="7" t="s">
        <v>33</v>
      </c>
      <c r="AM1017" s="7" t="s">
        <v>33</v>
      </c>
      <c r="AN1017" s="8" t="s">
        <v>33</v>
      </c>
      <c r="AO1017" s="7" t="s">
        <v>33</v>
      </c>
      <c r="AP1017" s="7" t="s">
        <v>33</v>
      </c>
      <c r="AQ1017" s="8"/>
      <c r="AR1017" s="7"/>
      <c r="AS1017" s="7"/>
      <c r="AT1017" s="8"/>
      <c r="AU1017" s="7"/>
      <c r="AV1017" s="7"/>
      <c r="AW1017" s="8"/>
      <c r="AX1017" s="7"/>
      <c r="AY1017" s="7"/>
      <c r="AZ1017" s="8" t="s">
        <v>33</v>
      </c>
      <c r="BA1017" s="7" t="s">
        <v>33</v>
      </c>
      <c r="BB1017" s="7" t="s">
        <v>33</v>
      </c>
      <c r="BC1017" s="8" t="s">
        <v>33</v>
      </c>
      <c r="BD1017" s="7" t="s">
        <v>33</v>
      </c>
      <c r="BE1017" s="7" t="s">
        <v>33</v>
      </c>
      <c r="BF1017" s="8" t="s">
        <v>33</v>
      </c>
      <c r="BG1017" s="7" t="s">
        <v>33</v>
      </c>
      <c r="BH1017" s="7" t="s">
        <v>33</v>
      </c>
      <c r="BI1017" s="8" t="s">
        <v>33</v>
      </c>
      <c r="BJ1017" s="7" t="s">
        <v>33</v>
      </c>
      <c r="BK1017" s="7" t="s">
        <v>33</v>
      </c>
      <c r="BL1017" s="8"/>
      <c r="BM1017" s="7"/>
      <c r="BN1017" s="7"/>
      <c r="BO1017" s="8"/>
      <c r="BP1017" s="7"/>
      <c r="BQ1017" s="7"/>
      <c r="BR1017" s="8"/>
      <c r="BS1017" s="7"/>
      <c r="BT1017" s="7"/>
      <c r="BU1017" s="8"/>
      <c r="BV1017" s="9" cm="1">
        <f t="array" ref="BV1017">SUMPRODUCT((B1017:BU1017="X") * TIME(0, 20, 0))</f>
        <v>0.23611111111111119</v>
      </c>
    </row>
    <row r="1018" spans="1:74" x14ac:dyDescent="0.25">
      <c r="A1018" s="10" t="s">
        <v>29</v>
      </c>
      <c r="AQ1018" s="3" t="s">
        <v>33</v>
      </c>
      <c r="AR1018" s="1" t="s">
        <v>33</v>
      </c>
      <c r="AS1018" s="1" t="s">
        <v>33</v>
      </c>
      <c r="AT1018" s="3" t="s">
        <v>33</v>
      </c>
      <c r="AU1018" s="1" t="s">
        <v>33</v>
      </c>
      <c r="BV1018" s="11" cm="1">
        <f t="array" ref="BV1018">SUMPRODUCT((B1018:BU1018="X") * TIME(0, 20, 0))</f>
        <v>6.9444444444444448E-2</v>
      </c>
    </row>
    <row r="1019" spans="1:74" x14ac:dyDescent="0.25">
      <c r="A1019" s="10" t="s">
        <v>30</v>
      </c>
      <c r="AV1019" s="1" t="s">
        <v>33</v>
      </c>
      <c r="AW1019" s="3" t="s">
        <v>33</v>
      </c>
      <c r="AX1019" s="1" t="s">
        <v>33</v>
      </c>
      <c r="AY1019" s="1" t="s">
        <v>33</v>
      </c>
      <c r="BV1019" s="11" cm="1">
        <f t="array" ref="BV1019">SUMPRODUCT((B1019:BU1019="X") * TIME(0, 20, 0))</f>
        <v>5.5555555555555552E-2</v>
      </c>
    </row>
    <row r="1020" spans="1:74" x14ac:dyDescent="0.25">
      <c r="A1020" s="12" t="s">
        <v>31</v>
      </c>
      <c r="B1020" s="13"/>
      <c r="C1020" s="13"/>
      <c r="D1020" s="14"/>
      <c r="E1020" s="13"/>
      <c r="F1020" s="13"/>
      <c r="G1020" s="14"/>
      <c r="H1020" s="13"/>
      <c r="I1020" s="13"/>
      <c r="J1020" s="14"/>
      <c r="K1020" s="13"/>
      <c r="L1020" s="13"/>
      <c r="M1020" s="14"/>
      <c r="N1020" s="13"/>
      <c r="O1020" s="13"/>
      <c r="P1020" s="14"/>
      <c r="Q1020" s="13"/>
      <c r="R1020" s="13"/>
      <c r="S1020" s="14"/>
      <c r="T1020" s="13"/>
      <c r="U1020" s="13"/>
      <c r="V1020" s="14"/>
      <c r="W1020" s="13"/>
      <c r="X1020" s="13"/>
      <c r="Y1020" s="14"/>
      <c r="Z1020" s="13"/>
      <c r="AA1020" s="13"/>
      <c r="AB1020" s="14"/>
      <c r="AC1020" s="13"/>
      <c r="AD1020" s="13"/>
      <c r="AE1020" s="14"/>
      <c r="AF1020" s="13"/>
      <c r="AG1020" s="13"/>
      <c r="AH1020" s="14"/>
      <c r="AI1020" s="13"/>
      <c r="AJ1020" s="13"/>
      <c r="AK1020" s="14"/>
      <c r="AL1020" s="13"/>
      <c r="AM1020" s="13"/>
      <c r="AN1020" s="14"/>
      <c r="AO1020" s="13"/>
      <c r="AP1020" s="13"/>
      <c r="AQ1020" s="14"/>
      <c r="AR1020" s="13"/>
      <c r="AS1020" s="13"/>
      <c r="AT1020" s="14"/>
      <c r="AU1020" s="13"/>
      <c r="AV1020" s="13"/>
      <c r="AW1020" s="14"/>
      <c r="AX1020" s="13"/>
      <c r="AY1020" s="13"/>
      <c r="AZ1020" s="14"/>
      <c r="BA1020" s="13"/>
      <c r="BB1020" s="13"/>
      <c r="BC1020" s="14"/>
      <c r="BD1020" s="13"/>
      <c r="BE1020" s="13"/>
      <c r="BF1020" s="14"/>
      <c r="BG1020" s="13"/>
      <c r="BH1020" s="13"/>
      <c r="BI1020" s="14"/>
      <c r="BJ1020" s="13"/>
      <c r="BK1020" s="13"/>
      <c r="BL1020" s="14"/>
      <c r="BM1020" s="13"/>
      <c r="BN1020" s="13"/>
      <c r="BO1020" s="14"/>
      <c r="BP1020" s="13"/>
      <c r="BQ1020" s="13"/>
      <c r="BR1020" s="14"/>
      <c r="BS1020" s="13"/>
      <c r="BT1020" s="13"/>
      <c r="BU1020" s="14"/>
      <c r="BV1020" s="15" cm="1">
        <f t="array" ref="BV1020">SUMPRODUCT((B1020:BU1020="X") * TIME(0, 20, 0))</f>
        <v>0</v>
      </c>
    </row>
    <row r="1021" spans="1:74" x14ac:dyDescent="0.25">
      <c r="A1021" s="4">
        <v>45646</v>
      </c>
      <c r="B1021" s="87">
        <v>0.29166666666666669</v>
      </c>
      <c r="C1021" s="88"/>
      <c r="D1021" s="88"/>
      <c r="E1021" s="87">
        <v>0.33333333333333298</v>
      </c>
      <c r="F1021" s="88"/>
      <c r="G1021" s="88"/>
      <c r="H1021" s="87">
        <v>0.375</v>
      </c>
      <c r="I1021" s="88"/>
      <c r="J1021" s="88"/>
      <c r="K1021" s="87">
        <v>0.41666666666666702</v>
      </c>
      <c r="L1021" s="88"/>
      <c r="M1021" s="88"/>
      <c r="N1021" s="87">
        <v>0.45833333333333298</v>
      </c>
      <c r="O1021" s="88"/>
      <c r="P1021" s="88"/>
      <c r="Q1021" s="87">
        <v>0.5</v>
      </c>
      <c r="R1021" s="88"/>
      <c r="S1021" s="88"/>
      <c r="T1021" s="87">
        <v>0.54166666666666696</v>
      </c>
      <c r="U1021" s="88"/>
      <c r="V1021" s="88"/>
      <c r="W1021" s="87">
        <v>0.58333333333333304</v>
      </c>
      <c r="X1021" s="88"/>
      <c r="Y1021" s="88"/>
      <c r="Z1021" s="87">
        <v>0.625</v>
      </c>
      <c r="AA1021" s="88"/>
      <c r="AB1021" s="88"/>
      <c r="AC1021" s="87">
        <v>0.66666666666666696</v>
      </c>
      <c r="AD1021" s="88"/>
      <c r="AE1021" s="88"/>
      <c r="AF1021" s="87">
        <v>0.70833333333333004</v>
      </c>
      <c r="AG1021" s="88"/>
      <c r="AH1021" s="88"/>
      <c r="AI1021" s="87">
        <v>0.749999999999997</v>
      </c>
      <c r="AJ1021" s="88"/>
      <c r="AK1021" s="88"/>
      <c r="AL1021" s="87">
        <v>0.79166666666666297</v>
      </c>
      <c r="AM1021" s="88"/>
      <c r="AN1021" s="88"/>
      <c r="AO1021" s="87">
        <v>0.83333333333333004</v>
      </c>
      <c r="AP1021" s="88"/>
      <c r="AQ1021" s="88"/>
      <c r="AR1021" s="87">
        <v>0.874999999999997</v>
      </c>
      <c r="AS1021" s="88"/>
      <c r="AT1021" s="88"/>
      <c r="AU1021" s="87">
        <v>0.91666666666666297</v>
      </c>
      <c r="AV1021" s="88"/>
      <c r="AW1021" s="88"/>
      <c r="AX1021" s="87">
        <v>0.95833333333333004</v>
      </c>
      <c r="AY1021" s="88"/>
      <c r="AZ1021" s="88"/>
      <c r="BA1021" s="87">
        <v>0.999999999999997</v>
      </c>
      <c r="BB1021" s="88"/>
      <c r="BC1021" s="88"/>
      <c r="BD1021" s="87">
        <v>1.0416666666666601</v>
      </c>
      <c r="BE1021" s="88"/>
      <c r="BF1021" s="88"/>
      <c r="BG1021" s="87">
        <v>1.0833333333333299</v>
      </c>
      <c r="BH1021" s="88"/>
      <c r="BI1021" s="88"/>
      <c r="BJ1021" s="87">
        <v>1.125</v>
      </c>
      <c r="BK1021" s="88"/>
      <c r="BL1021" s="88"/>
      <c r="BM1021" s="87">
        <v>1.1666666666666601</v>
      </c>
      <c r="BN1021" s="88"/>
      <c r="BO1021" s="88"/>
      <c r="BP1021" s="87">
        <v>1.2083333333333299</v>
      </c>
      <c r="BQ1021" s="88"/>
      <c r="BR1021" s="88"/>
      <c r="BS1021" s="87">
        <v>1.25</v>
      </c>
      <c r="BT1021" s="88"/>
      <c r="BU1021" s="88"/>
      <c r="BV1021" s="1" t="s">
        <v>0</v>
      </c>
    </row>
    <row r="1022" spans="1:74" x14ac:dyDescent="0.25">
      <c r="A1022" s="5" t="s">
        <v>32</v>
      </c>
      <c r="B1022" s="7"/>
      <c r="C1022" s="7"/>
      <c r="D1022" s="8"/>
      <c r="E1022" s="7"/>
      <c r="F1022" s="7"/>
      <c r="G1022" s="8"/>
      <c r="H1022" s="7"/>
      <c r="I1022" s="7"/>
      <c r="J1022" s="8"/>
      <c r="K1022" s="7"/>
      <c r="L1022" s="7"/>
      <c r="M1022" s="8"/>
      <c r="N1022" s="7"/>
      <c r="O1022" s="7"/>
      <c r="P1022" s="8"/>
      <c r="Q1022" s="7"/>
      <c r="R1022" s="7"/>
      <c r="S1022" s="8"/>
      <c r="T1022" s="7"/>
      <c r="U1022" s="7"/>
      <c r="V1022" s="8"/>
      <c r="W1022" s="7"/>
      <c r="X1022" s="7"/>
      <c r="Y1022" s="8"/>
      <c r="Z1022" s="7"/>
      <c r="AA1022" s="7"/>
      <c r="AB1022" s="8"/>
      <c r="AC1022" s="7"/>
      <c r="AD1022" s="7"/>
      <c r="AE1022" s="8"/>
      <c r="AF1022" s="7"/>
      <c r="AG1022" s="7"/>
      <c r="AH1022" s="8"/>
      <c r="AI1022" s="7"/>
      <c r="AJ1022" s="7"/>
      <c r="AK1022" s="8"/>
      <c r="AL1022" s="7"/>
      <c r="AM1022" s="7" t="s">
        <v>33</v>
      </c>
      <c r="AN1022" s="8" t="s">
        <v>33</v>
      </c>
      <c r="AO1022" s="7" t="s">
        <v>33</v>
      </c>
      <c r="AP1022" s="7" t="s">
        <v>33</v>
      </c>
      <c r="AQ1022" s="8" t="s">
        <v>33</v>
      </c>
      <c r="AR1022" s="7" t="s">
        <v>33</v>
      </c>
      <c r="AS1022" s="7" t="s">
        <v>33</v>
      </c>
      <c r="AT1022" s="8" t="s">
        <v>33</v>
      </c>
      <c r="AU1022" s="7" t="s">
        <v>33</v>
      </c>
      <c r="AV1022" s="7"/>
      <c r="AW1022" s="8"/>
      <c r="AX1022" s="7"/>
      <c r="AY1022" s="7"/>
      <c r="AZ1022" s="8"/>
      <c r="BA1022" s="7" t="s">
        <v>33</v>
      </c>
      <c r="BB1022" s="7" t="s">
        <v>33</v>
      </c>
      <c r="BC1022" s="8" t="s">
        <v>33</v>
      </c>
      <c r="BD1022" s="7" t="s">
        <v>33</v>
      </c>
      <c r="BE1022" s="7" t="s">
        <v>33</v>
      </c>
      <c r="BF1022" s="8" t="s">
        <v>33</v>
      </c>
      <c r="BG1022" s="7" t="s">
        <v>33</v>
      </c>
      <c r="BH1022" s="7" t="s">
        <v>33</v>
      </c>
      <c r="BI1022" s="8"/>
      <c r="BJ1022" s="7"/>
      <c r="BK1022" s="7"/>
      <c r="BL1022" s="8" t="s">
        <v>33</v>
      </c>
      <c r="BM1022" s="7" t="s">
        <v>33</v>
      </c>
      <c r="BN1022" s="7"/>
      <c r="BO1022" s="8"/>
      <c r="BP1022" s="7"/>
      <c r="BQ1022" s="7"/>
      <c r="BR1022" s="8"/>
      <c r="BS1022" s="7"/>
      <c r="BT1022" s="7"/>
      <c r="BU1022" s="8"/>
      <c r="BV1022" s="9" cm="1">
        <f t="array" ref="BV1022">SUMPRODUCT((B1022:BU1022="X") * TIME(0, 20, 0))</f>
        <v>0.26388888888888895</v>
      </c>
    </row>
    <row r="1023" spans="1:74" x14ac:dyDescent="0.25">
      <c r="A1023" s="10" t="s">
        <v>29</v>
      </c>
      <c r="BV1023" s="11" cm="1">
        <f t="array" ref="BV1023">SUMPRODUCT((B1023:BU1023="X") * TIME(0, 20, 0))</f>
        <v>0</v>
      </c>
    </row>
    <row r="1024" spans="1:74" x14ac:dyDescent="0.25">
      <c r="A1024" s="10" t="s">
        <v>30</v>
      </c>
      <c r="AV1024" s="1" t="s">
        <v>33</v>
      </c>
      <c r="AW1024" s="3" t="s">
        <v>33</v>
      </c>
      <c r="AX1024" s="1" t="s">
        <v>33</v>
      </c>
      <c r="AY1024" s="1" t="s">
        <v>33</v>
      </c>
      <c r="AZ1024" s="3" t="s">
        <v>33</v>
      </c>
      <c r="BI1024" s="3" t="s">
        <v>33</v>
      </c>
      <c r="BJ1024" s="1" t="s">
        <v>33</v>
      </c>
      <c r="BK1024" s="1" t="s">
        <v>33</v>
      </c>
      <c r="BV1024" s="11" cm="1">
        <f t="array" ref="BV1024">SUMPRODUCT((B1024:BU1024="X") * TIME(0, 20, 0))</f>
        <v>0.11111111111111113</v>
      </c>
    </row>
    <row r="1025" spans="1:74" x14ac:dyDescent="0.25">
      <c r="A1025" s="12" t="s">
        <v>31</v>
      </c>
      <c r="B1025" s="13"/>
      <c r="C1025" s="13"/>
      <c r="D1025" s="14"/>
      <c r="E1025" s="13"/>
      <c r="F1025" s="13"/>
      <c r="G1025" s="14"/>
      <c r="H1025" s="13"/>
      <c r="I1025" s="13"/>
      <c r="J1025" s="14"/>
      <c r="K1025" s="13"/>
      <c r="L1025" s="13"/>
      <c r="M1025" s="14"/>
      <c r="N1025" s="13"/>
      <c r="O1025" s="13"/>
      <c r="P1025" s="14"/>
      <c r="Q1025" s="13"/>
      <c r="R1025" s="13"/>
      <c r="S1025" s="14"/>
      <c r="T1025" s="13"/>
      <c r="U1025" s="13"/>
      <c r="V1025" s="14"/>
      <c r="W1025" s="13"/>
      <c r="X1025" s="13"/>
      <c r="Y1025" s="14"/>
      <c r="Z1025" s="13"/>
      <c r="AA1025" s="13"/>
      <c r="AB1025" s="14"/>
      <c r="AC1025" s="13"/>
      <c r="AD1025" s="13"/>
      <c r="AE1025" s="14"/>
      <c r="AF1025" s="13"/>
      <c r="AG1025" s="13"/>
      <c r="AH1025" s="14"/>
      <c r="AI1025" s="13"/>
      <c r="AJ1025" s="13"/>
      <c r="AK1025" s="14"/>
      <c r="AL1025" s="13" t="s">
        <v>33</v>
      </c>
      <c r="AM1025" s="13"/>
      <c r="AN1025" s="14"/>
      <c r="AO1025" s="13"/>
      <c r="AP1025" s="13"/>
      <c r="AQ1025" s="14"/>
      <c r="AR1025" s="13"/>
      <c r="AS1025" s="13"/>
      <c r="AT1025" s="14"/>
      <c r="AU1025" s="13"/>
      <c r="AV1025" s="13"/>
      <c r="AW1025" s="14"/>
      <c r="AX1025" s="13"/>
      <c r="AY1025" s="13"/>
      <c r="AZ1025" s="14"/>
      <c r="BA1025" s="13"/>
      <c r="BB1025" s="13"/>
      <c r="BC1025" s="14"/>
      <c r="BD1025" s="13"/>
      <c r="BE1025" s="13"/>
      <c r="BF1025" s="14"/>
      <c r="BG1025" s="13"/>
      <c r="BH1025" s="13"/>
      <c r="BI1025" s="14"/>
      <c r="BJ1025" s="13"/>
      <c r="BK1025" s="13"/>
      <c r="BL1025" s="14"/>
      <c r="BM1025" s="13"/>
      <c r="BN1025" s="13"/>
      <c r="BO1025" s="14"/>
      <c r="BP1025" s="13"/>
      <c r="BQ1025" s="13"/>
      <c r="BR1025" s="14"/>
      <c r="BS1025" s="13"/>
      <c r="BT1025" s="13"/>
      <c r="BU1025" s="14"/>
      <c r="BV1025" s="15" cm="1">
        <f t="array" ref="BV1025">SUMPRODUCT((B1025:BU1025="X") * TIME(0, 20, 0))</f>
        <v>1.3888888888888888E-2</v>
      </c>
    </row>
    <row r="1026" spans="1:74" x14ac:dyDescent="0.25">
      <c r="A1026" s="4">
        <v>45647</v>
      </c>
      <c r="B1026" s="87">
        <v>0.29166666666666669</v>
      </c>
      <c r="C1026" s="88"/>
      <c r="D1026" s="88"/>
      <c r="E1026" s="87">
        <v>0.33333333333333298</v>
      </c>
      <c r="F1026" s="88"/>
      <c r="G1026" s="88"/>
      <c r="H1026" s="87">
        <v>0.375</v>
      </c>
      <c r="I1026" s="88"/>
      <c r="J1026" s="88"/>
      <c r="K1026" s="87">
        <v>0.41666666666666702</v>
      </c>
      <c r="L1026" s="88"/>
      <c r="M1026" s="88"/>
      <c r="N1026" s="87">
        <v>0.45833333333333298</v>
      </c>
      <c r="O1026" s="88"/>
      <c r="P1026" s="88"/>
      <c r="Q1026" s="87">
        <v>0.5</v>
      </c>
      <c r="R1026" s="88"/>
      <c r="S1026" s="88"/>
      <c r="T1026" s="87">
        <v>0.54166666666666696</v>
      </c>
      <c r="U1026" s="88"/>
      <c r="V1026" s="88"/>
      <c r="W1026" s="87">
        <v>0.58333333333333304</v>
      </c>
      <c r="X1026" s="88"/>
      <c r="Y1026" s="88"/>
      <c r="Z1026" s="87">
        <v>0.625</v>
      </c>
      <c r="AA1026" s="88"/>
      <c r="AB1026" s="88"/>
      <c r="AC1026" s="87">
        <v>0.66666666666666696</v>
      </c>
      <c r="AD1026" s="88"/>
      <c r="AE1026" s="88"/>
      <c r="AF1026" s="87">
        <v>0.70833333333333004</v>
      </c>
      <c r="AG1026" s="88"/>
      <c r="AH1026" s="88"/>
      <c r="AI1026" s="87">
        <v>0.749999999999997</v>
      </c>
      <c r="AJ1026" s="88"/>
      <c r="AK1026" s="88"/>
      <c r="AL1026" s="87">
        <v>0.79166666666666297</v>
      </c>
      <c r="AM1026" s="88"/>
      <c r="AN1026" s="88"/>
      <c r="AO1026" s="87">
        <v>0.83333333333333004</v>
      </c>
      <c r="AP1026" s="88"/>
      <c r="AQ1026" s="88"/>
      <c r="AR1026" s="87">
        <v>0.874999999999997</v>
      </c>
      <c r="AS1026" s="88"/>
      <c r="AT1026" s="88"/>
      <c r="AU1026" s="87">
        <v>0.91666666666666297</v>
      </c>
      <c r="AV1026" s="88"/>
      <c r="AW1026" s="88"/>
      <c r="AX1026" s="87">
        <v>0.95833333333333004</v>
      </c>
      <c r="AY1026" s="88"/>
      <c r="AZ1026" s="88"/>
      <c r="BA1026" s="87">
        <v>0.999999999999997</v>
      </c>
      <c r="BB1026" s="88"/>
      <c r="BC1026" s="88"/>
      <c r="BD1026" s="87">
        <v>1.0416666666666601</v>
      </c>
      <c r="BE1026" s="88"/>
      <c r="BF1026" s="88"/>
      <c r="BG1026" s="87">
        <v>1.0833333333333299</v>
      </c>
      <c r="BH1026" s="88"/>
      <c r="BI1026" s="88"/>
      <c r="BJ1026" s="87">
        <v>1.125</v>
      </c>
      <c r="BK1026" s="88"/>
      <c r="BL1026" s="88"/>
      <c r="BM1026" s="87">
        <v>1.1666666666666601</v>
      </c>
      <c r="BN1026" s="88"/>
      <c r="BO1026" s="88"/>
      <c r="BP1026" s="87">
        <v>1.2083333333333299</v>
      </c>
      <c r="BQ1026" s="88"/>
      <c r="BR1026" s="88"/>
      <c r="BS1026" s="87">
        <v>1.25</v>
      </c>
      <c r="BT1026" s="88"/>
      <c r="BU1026" s="88"/>
      <c r="BV1026" s="1" t="s">
        <v>0</v>
      </c>
    </row>
    <row r="1027" spans="1:74" x14ac:dyDescent="0.25">
      <c r="A1027" s="5" t="s">
        <v>32</v>
      </c>
      <c r="B1027" s="7"/>
      <c r="C1027" s="7"/>
      <c r="D1027" s="8"/>
      <c r="E1027" s="7"/>
      <c r="F1027" s="7"/>
      <c r="G1027" s="8"/>
      <c r="H1027" s="7"/>
      <c r="I1027" s="7"/>
      <c r="J1027" s="8"/>
      <c r="K1027" s="7"/>
      <c r="L1027" s="7"/>
      <c r="M1027" s="8"/>
      <c r="N1027" s="7"/>
      <c r="O1027" s="7"/>
      <c r="P1027" s="8"/>
      <c r="Q1027" s="7"/>
      <c r="R1027" s="7"/>
      <c r="S1027" s="8"/>
      <c r="T1027" s="7"/>
      <c r="U1027" s="7"/>
      <c r="V1027" s="8"/>
      <c r="W1027" s="7"/>
      <c r="X1027" s="7"/>
      <c r="Y1027" s="8"/>
      <c r="Z1027" s="7"/>
      <c r="AA1027" s="7"/>
      <c r="AB1027" s="8"/>
      <c r="AC1027" s="7"/>
      <c r="AD1027" s="7"/>
      <c r="AE1027" s="8"/>
      <c r="AF1027" s="7"/>
      <c r="AG1027" s="7"/>
      <c r="AH1027" s="8"/>
      <c r="AI1027" s="7"/>
      <c r="AJ1027" s="7"/>
      <c r="AK1027" s="8"/>
      <c r="AL1027" s="7"/>
      <c r="AM1027" s="7"/>
      <c r="AN1027" s="8"/>
      <c r="AO1027" s="7"/>
      <c r="AP1027" s="7"/>
      <c r="AQ1027" s="8"/>
      <c r="AR1027" s="7"/>
      <c r="AS1027" s="7"/>
      <c r="AT1027" s="8"/>
      <c r="AU1027" s="7"/>
      <c r="AV1027" s="7"/>
      <c r="AW1027" s="8" t="s">
        <v>33</v>
      </c>
      <c r="AX1027" s="7" t="s">
        <v>33</v>
      </c>
      <c r="AY1027" s="7" t="s">
        <v>33</v>
      </c>
      <c r="AZ1027" s="8" t="s">
        <v>33</v>
      </c>
      <c r="BA1027" s="7" t="s">
        <v>33</v>
      </c>
      <c r="BB1027" s="7" t="s">
        <v>33</v>
      </c>
      <c r="BC1027" s="8" t="s">
        <v>33</v>
      </c>
      <c r="BD1027" s="7"/>
      <c r="BE1027" s="7"/>
      <c r="BF1027" s="8"/>
      <c r="BG1027" s="7"/>
      <c r="BH1027" s="7"/>
      <c r="BI1027" s="8" t="s">
        <v>33</v>
      </c>
      <c r="BJ1027" s="7" t="s">
        <v>33</v>
      </c>
      <c r="BK1027" s="7" t="s">
        <v>33</v>
      </c>
      <c r="BL1027" s="8"/>
      <c r="BM1027" s="7"/>
      <c r="BN1027" s="7"/>
      <c r="BO1027" s="8"/>
      <c r="BP1027" s="7"/>
      <c r="BQ1027" s="7"/>
      <c r="BR1027" s="8"/>
      <c r="BS1027" s="7"/>
      <c r="BT1027" s="7"/>
      <c r="BU1027" s="8"/>
      <c r="BV1027" s="9" cm="1">
        <f t="array" ref="BV1027">SUMPRODUCT((B1027:BU1027="X") * TIME(0, 20, 0))</f>
        <v>0.13888888888888892</v>
      </c>
    </row>
    <row r="1028" spans="1:74" x14ac:dyDescent="0.25">
      <c r="A1028" s="10" t="s">
        <v>29</v>
      </c>
      <c r="BL1028" s="3" t="s">
        <v>33</v>
      </c>
      <c r="BV1028" s="11" cm="1">
        <f t="array" ref="BV1028">SUMPRODUCT((B1028:BU1028="X") * TIME(0, 20, 0))</f>
        <v>1.3888888888888888E-2</v>
      </c>
    </row>
    <row r="1029" spans="1:74" x14ac:dyDescent="0.25">
      <c r="A1029" s="10" t="s">
        <v>30</v>
      </c>
      <c r="AL1029" s="1" t="s">
        <v>33</v>
      </c>
      <c r="AM1029" s="1" t="s">
        <v>33</v>
      </c>
      <c r="AN1029" s="3" t="s">
        <v>33</v>
      </c>
      <c r="AO1029" s="1" t="s">
        <v>33</v>
      </c>
      <c r="BD1029" s="1" t="s">
        <v>33</v>
      </c>
      <c r="BE1029" s="1" t="s">
        <v>33</v>
      </c>
      <c r="BF1029" s="3" t="s">
        <v>33</v>
      </c>
      <c r="BG1029" s="1" t="s">
        <v>33</v>
      </c>
      <c r="BH1029" s="1" t="s">
        <v>33</v>
      </c>
      <c r="BV1029" s="11" cm="1">
        <f t="array" ref="BV1029">SUMPRODUCT((B1029:BU1029="X") * TIME(0, 20, 0))</f>
        <v>0.12500000000000003</v>
      </c>
    </row>
    <row r="1030" spans="1:74" x14ac:dyDescent="0.25">
      <c r="A1030" s="12" t="s">
        <v>31</v>
      </c>
      <c r="B1030" s="13"/>
      <c r="C1030" s="13"/>
      <c r="D1030" s="14"/>
      <c r="E1030" s="13"/>
      <c r="F1030" s="13"/>
      <c r="G1030" s="14"/>
      <c r="H1030" s="13"/>
      <c r="I1030" s="13"/>
      <c r="J1030" s="14"/>
      <c r="K1030" s="13"/>
      <c r="L1030" s="13"/>
      <c r="M1030" s="14"/>
      <c r="N1030" s="13"/>
      <c r="O1030" s="13"/>
      <c r="P1030" s="14"/>
      <c r="Q1030" s="13"/>
      <c r="R1030" s="13"/>
      <c r="S1030" s="14"/>
      <c r="T1030" s="13"/>
      <c r="U1030" s="13"/>
      <c r="V1030" s="14"/>
      <c r="W1030" s="13"/>
      <c r="X1030" s="13"/>
      <c r="Y1030" s="14"/>
      <c r="Z1030" s="13"/>
      <c r="AA1030" s="13"/>
      <c r="AB1030" s="14"/>
      <c r="AC1030" s="13"/>
      <c r="AD1030" s="13"/>
      <c r="AE1030" s="14"/>
      <c r="AF1030" s="13"/>
      <c r="AG1030" s="13"/>
      <c r="AH1030" s="14"/>
      <c r="AI1030" s="13"/>
      <c r="AJ1030" s="13"/>
      <c r="AK1030" s="14"/>
      <c r="AL1030" s="13"/>
      <c r="AM1030" s="13"/>
      <c r="AN1030" s="14"/>
      <c r="AO1030" s="13"/>
      <c r="AP1030" s="13" t="s">
        <v>33</v>
      </c>
      <c r="AQ1030" s="14" t="s">
        <v>33</v>
      </c>
      <c r="AR1030" s="13" t="s">
        <v>33</v>
      </c>
      <c r="AS1030" s="13" t="s">
        <v>33</v>
      </c>
      <c r="AT1030" s="14" t="s">
        <v>33</v>
      </c>
      <c r="AU1030" s="13" t="s">
        <v>33</v>
      </c>
      <c r="AV1030" s="13" t="s">
        <v>33</v>
      </c>
      <c r="AW1030" s="14"/>
      <c r="AX1030" s="13"/>
      <c r="AY1030" s="13"/>
      <c r="AZ1030" s="14"/>
      <c r="BA1030" s="13"/>
      <c r="BB1030" s="13"/>
      <c r="BC1030" s="14"/>
      <c r="BD1030" s="13"/>
      <c r="BE1030" s="13"/>
      <c r="BF1030" s="14"/>
      <c r="BG1030" s="13"/>
      <c r="BH1030" s="13"/>
      <c r="BI1030" s="14"/>
      <c r="BJ1030" s="13"/>
      <c r="BK1030" s="13"/>
      <c r="BL1030" s="14"/>
      <c r="BM1030" s="13"/>
      <c r="BN1030" s="13"/>
      <c r="BO1030" s="14"/>
      <c r="BP1030" s="13"/>
      <c r="BQ1030" s="13"/>
      <c r="BR1030" s="14"/>
      <c r="BS1030" s="13"/>
      <c r="BT1030" s="13"/>
      <c r="BU1030" s="14"/>
      <c r="BV1030" s="15" cm="1">
        <f t="array" ref="BV1030">SUMPRODUCT((B1030:BU1030="X") * TIME(0, 20, 0))</f>
        <v>9.7222222222222238E-2</v>
      </c>
    </row>
    <row r="1031" spans="1:74" x14ac:dyDescent="0.25">
      <c r="A1031" s="4">
        <v>45648</v>
      </c>
      <c r="B1031" s="87">
        <v>0.29166666666666669</v>
      </c>
      <c r="C1031" s="88"/>
      <c r="D1031" s="88"/>
      <c r="E1031" s="87">
        <v>0.33333333333333298</v>
      </c>
      <c r="F1031" s="88"/>
      <c r="G1031" s="88"/>
      <c r="H1031" s="87">
        <v>0.375</v>
      </c>
      <c r="I1031" s="88"/>
      <c r="J1031" s="88"/>
      <c r="K1031" s="87">
        <v>0.41666666666666702</v>
      </c>
      <c r="L1031" s="88"/>
      <c r="M1031" s="88"/>
      <c r="N1031" s="87">
        <v>0.45833333333333298</v>
      </c>
      <c r="O1031" s="88"/>
      <c r="P1031" s="88"/>
      <c r="Q1031" s="87">
        <v>0.5</v>
      </c>
      <c r="R1031" s="88"/>
      <c r="S1031" s="88"/>
      <c r="T1031" s="87">
        <v>0.54166666666666696</v>
      </c>
      <c r="U1031" s="88"/>
      <c r="V1031" s="88"/>
      <c r="W1031" s="87">
        <v>0.58333333333333304</v>
      </c>
      <c r="X1031" s="88"/>
      <c r="Y1031" s="88"/>
      <c r="Z1031" s="87">
        <v>0.625</v>
      </c>
      <c r="AA1031" s="88"/>
      <c r="AB1031" s="88"/>
      <c r="AC1031" s="87">
        <v>0.66666666666666696</v>
      </c>
      <c r="AD1031" s="88"/>
      <c r="AE1031" s="88"/>
      <c r="AF1031" s="87">
        <v>0.70833333333333004</v>
      </c>
      <c r="AG1031" s="88"/>
      <c r="AH1031" s="88"/>
      <c r="AI1031" s="87">
        <v>0.749999999999997</v>
      </c>
      <c r="AJ1031" s="88"/>
      <c r="AK1031" s="88"/>
      <c r="AL1031" s="87">
        <v>0.79166666666666297</v>
      </c>
      <c r="AM1031" s="88"/>
      <c r="AN1031" s="88"/>
      <c r="AO1031" s="87">
        <v>0.83333333333333004</v>
      </c>
      <c r="AP1031" s="88"/>
      <c r="AQ1031" s="88"/>
      <c r="AR1031" s="87">
        <v>0.874999999999997</v>
      </c>
      <c r="AS1031" s="88"/>
      <c r="AT1031" s="88"/>
      <c r="AU1031" s="87">
        <v>0.91666666666666297</v>
      </c>
      <c r="AV1031" s="88"/>
      <c r="AW1031" s="88"/>
      <c r="AX1031" s="87">
        <v>0.95833333333333004</v>
      </c>
      <c r="AY1031" s="88"/>
      <c r="AZ1031" s="88"/>
      <c r="BA1031" s="87">
        <v>0.999999999999997</v>
      </c>
      <c r="BB1031" s="88"/>
      <c r="BC1031" s="88"/>
      <c r="BD1031" s="87">
        <v>1.0416666666666601</v>
      </c>
      <c r="BE1031" s="88"/>
      <c r="BF1031" s="88"/>
      <c r="BG1031" s="87">
        <v>1.0833333333333299</v>
      </c>
      <c r="BH1031" s="88"/>
      <c r="BI1031" s="88"/>
      <c r="BJ1031" s="87">
        <v>1.125</v>
      </c>
      <c r="BK1031" s="88"/>
      <c r="BL1031" s="88"/>
      <c r="BM1031" s="87">
        <v>1.1666666666666601</v>
      </c>
      <c r="BN1031" s="88"/>
      <c r="BO1031" s="88"/>
      <c r="BP1031" s="87">
        <v>1.2083333333333299</v>
      </c>
      <c r="BQ1031" s="88"/>
      <c r="BR1031" s="88"/>
      <c r="BS1031" s="87">
        <v>1.25</v>
      </c>
      <c r="BT1031" s="88"/>
      <c r="BU1031" s="88"/>
      <c r="BV1031" s="1" t="s">
        <v>0</v>
      </c>
    </row>
    <row r="1032" spans="1:74" x14ac:dyDescent="0.25">
      <c r="A1032" s="5" t="s">
        <v>32</v>
      </c>
      <c r="B1032" s="7"/>
      <c r="C1032" s="7"/>
      <c r="D1032" s="8"/>
      <c r="E1032" s="7"/>
      <c r="F1032" s="7"/>
      <c r="G1032" s="8"/>
      <c r="H1032" s="7"/>
      <c r="I1032" s="7"/>
      <c r="J1032" s="8"/>
      <c r="K1032" s="7"/>
      <c r="L1032" s="7"/>
      <c r="M1032" s="8"/>
      <c r="N1032" s="7"/>
      <c r="O1032" s="7"/>
      <c r="P1032" s="8"/>
      <c r="Q1032" s="7"/>
      <c r="R1032" s="7"/>
      <c r="S1032" s="8"/>
      <c r="T1032" s="7"/>
      <c r="U1032" s="7"/>
      <c r="V1032" s="8"/>
      <c r="W1032" s="7"/>
      <c r="X1032" s="7"/>
      <c r="Y1032" s="8"/>
      <c r="Z1032" s="7"/>
      <c r="AA1032" s="7"/>
      <c r="AB1032" s="8"/>
      <c r="AC1032" s="7"/>
      <c r="AD1032" s="7"/>
      <c r="AE1032" s="8"/>
      <c r="AF1032" s="7"/>
      <c r="AG1032" s="7"/>
      <c r="AH1032" s="8"/>
      <c r="AI1032" s="7" t="s">
        <v>33</v>
      </c>
      <c r="AJ1032" s="7" t="s">
        <v>33</v>
      </c>
      <c r="AK1032" s="8" t="s">
        <v>33</v>
      </c>
      <c r="AL1032" s="7" t="s">
        <v>33</v>
      </c>
      <c r="AM1032" s="7"/>
      <c r="AN1032" s="8"/>
      <c r="AO1032" s="7"/>
      <c r="AP1032" s="7"/>
      <c r="AQ1032" s="8"/>
      <c r="AR1032" s="7"/>
      <c r="AS1032" s="7" t="s">
        <v>33</v>
      </c>
      <c r="AT1032" s="8" t="s">
        <v>33</v>
      </c>
      <c r="AU1032" s="7" t="s">
        <v>33</v>
      </c>
      <c r="AV1032" s="7" t="s">
        <v>33</v>
      </c>
      <c r="AW1032" s="8" t="s">
        <v>33</v>
      </c>
      <c r="AX1032" s="7" t="s">
        <v>33</v>
      </c>
      <c r="AY1032" s="7" t="s">
        <v>33</v>
      </c>
      <c r="AZ1032" s="8" t="s">
        <v>33</v>
      </c>
      <c r="BA1032" s="7" t="s">
        <v>33</v>
      </c>
      <c r="BB1032" s="7" t="s">
        <v>33</v>
      </c>
      <c r="BC1032" s="8" t="s">
        <v>33</v>
      </c>
      <c r="BD1032" s="7" t="s">
        <v>33</v>
      </c>
      <c r="BE1032" s="7"/>
      <c r="BF1032" s="8"/>
      <c r="BG1032" s="7"/>
      <c r="BH1032" s="7"/>
      <c r="BI1032" s="8"/>
      <c r="BJ1032" s="7"/>
      <c r="BK1032" s="7"/>
      <c r="BL1032" s="8"/>
      <c r="BM1032" s="7"/>
      <c r="BN1032" s="7"/>
      <c r="BO1032" s="8"/>
      <c r="BP1032" s="7"/>
      <c r="BQ1032" s="7"/>
      <c r="BR1032" s="8"/>
      <c r="BS1032" s="7"/>
      <c r="BT1032" s="7"/>
      <c r="BU1032" s="8"/>
      <c r="BV1032" s="9" cm="1">
        <f t="array" ref="BV1032">SUMPRODUCT((B1032:BU1032="X") * TIME(0, 20, 0))</f>
        <v>0.22222222222222229</v>
      </c>
    </row>
    <row r="1033" spans="1:74" x14ac:dyDescent="0.25">
      <c r="A1033" s="10" t="s">
        <v>29</v>
      </c>
      <c r="AO1033" s="1" t="s">
        <v>33</v>
      </c>
      <c r="AP1033" s="1" t="s">
        <v>33</v>
      </c>
      <c r="AQ1033" s="3" t="s">
        <v>33</v>
      </c>
      <c r="AR1033" s="1" t="s">
        <v>33</v>
      </c>
      <c r="BE1033" s="1" t="s">
        <v>33</v>
      </c>
      <c r="BF1033" s="3" t="s">
        <v>33</v>
      </c>
      <c r="BG1033" s="1" t="s">
        <v>33</v>
      </c>
      <c r="BH1033" s="1" t="s">
        <v>33</v>
      </c>
      <c r="BI1033" s="3" t="s">
        <v>33</v>
      </c>
      <c r="BJ1033" s="1" t="s">
        <v>33</v>
      </c>
      <c r="BO1033" s="3" t="s">
        <v>33</v>
      </c>
      <c r="BP1033" s="1" t="s">
        <v>33</v>
      </c>
      <c r="BQ1033" s="1" t="s">
        <v>33</v>
      </c>
      <c r="BR1033" s="3" t="s">
        <v>33</v>
      </c>
      <c r="BV1033" s="11" cm="1">
        <f t="array" ref="BV1033">SUMPRODUCT((B1033:BU1033="X") * TIME(0, 20, 0))</f>
        <v>0.1944444444444445</v>
      </c>
    </row>
    <row r="1034" spans="1:74" x14ac:dyDescent="0.25">
      <c r="A1034" s="10" t="s">
        <v>30</v>
      </c>
      <c r="AM1034" s="1" t="s">
        <v>33</v>
      </c>
      <c r="AN1034" s="3" t="s">
        <v>33</v>
      </c>
      <c r="BV1034" s="11" cm="1">
        <f t="array" ref="BV1034">SUMPRODUCT((B1034:BU1034="X") * TIME(0, 20, 0))</f>
        <v>2.7777777777777776E-2</v>
      </c>
    </row>
    <row r="1035" spans="1:74" x14ac:dyDescent="0.25">
      <c r="A1035" s="12" t="s">
        <v>31</v>
      </c>
      <c r="B1035" s="13"/>
      <c r="C1035" s="13"/>
      <c r="D1035" s="14"/>
      <c r="E1035" s="13"/>
      <c r="F1035" s="13"/>
      <c r="G1035" s="14"/>
      <c r="H1035" s="13"/>
      <c r="I1035" s="13"/>
      <c r="J1035" s="14"/>
      <c r="K1035" s="13"/>
      <c r="L1035" s="13"/>
      <c r="M1035" s="14"/>
      <c r="N1035" s="13"/>
      <c r="O1035" s="13"/>
      <c r="P1035" s="14"/>
      <c r="Q1035" s="13"/>
      <c r="R1035" s="13"/>
      <c r="S1035" s="14"/>
      <c r="T1035" s="13"/>
      <c r="U1035" s="13"/>
      <c r="V1035" s="14"/>
      <c r="W1035" s="13"/>
      <c r="X1035" s="13"/>
      <c r="Y1035" s="14"/>
      <c r="Z1035" s="13"/>
      <c r="AA1035" s="13"/>
      <c r="AB1035" s="14"/>
      <c r="AC1035" s="13"/>
      <c r="AD1035" s="13"/>
      <c r="AE1035" s="14"/>
      <c r="AF1035" s="13"/>
      <c r="AG1035" s="13"/>
      <c r="AH1035" s="14"/>
      <c r="AI1035" s="13"/>
      <c r="AJ1035" s="13"/>
      <c r="AK1035" s="14"/>
      <c r="AL1035" s="13"/>
      <c r="AM1035" s="13"/>
      <c r="AN1035" s="14"/>
      <c r="AO1035" s="13"/>
      <c r="AP1035" s="13"/>
      <c r="AQ1035" s="14"/>
      <c r="AR1035" s="13"/>
      <c r="AS1035" s="13"/>
      <c r="AT1035" s="14"/>
      <c r="AU1035" s="13"/>
      <c r="AV1035" s="13"/>
      <c r="AW1035" s="14"/>
      <c r="AX1035" s="13"/>
      <c r="AY1035" s="13"/>
      <c r="AZ1035" s="14"/>
      <c r="BA1035" s="13"/>
      <c r="BB1035" s="13"/>
      <c r="BC1035" s="14"/>
      <c r="BD1035" s="13"/>
      <c r="BE1035" s="13"/>
      <c r="BF1035" s="14"/>
      <c r="BG1035" s="13"/>
      <c r="BH1035" s="13"/>
      <c r="BI1035" s="14"/>
      <c r="BJ1035" s="13"/>
      <c r="BK1035" s="13" t="s">
        <v>33</v>
      </c>
      <c r="BL1035" s="14" t="s">
        <v>33</v>
      </c>
      <c r="BM1035" s="13" t="s">
        <v>33</v>
      </c>
      <c r="BN1035" s="13" t="s">
        <v>33</v>
      </c>
      <c r="BO1035" s="14"/>
      <c r="BP1035" s="13"/>
      <c r="BQ1035" s="13"/>
      <c r="BR1035" s="14"/>
      <c r="BS1035" s="13"/>
      <c r="BT1035" s="13"/>
      <c r="BU1035" s="14"/>
      <c r="BV1035" s="15" cm="1">
        <f t="array" ref="BV1035">SUMPRODUCT((B1035:BU1035="X") * TIME(0, 20, 0))</f>
        <v>5.5555555555555552E-2</v>
      </c>
    </row>
    <row r="1036" spans="1:74" x14ac:dyDescent="0.25">
      <c r="A1036" s="4">
        <v>45649</v>
      </c>
      <c r="B1036" s="87">
        <v>0.29166666666666669</v>
      </c>
      <c r="C1036" s="88"/>
      <c r="D1036" s="88"/>
      <c r="E1036" s="87">
        <v>0.33333333333333298</v>
      </c>
      <c r="F1036" s="88"/>
      <c r="G1036" s="88"/>
      <c r="H1036" s="87">
        <v>0.375</v>
      </c>
      <c r="I1036" s="88"/>
      <c r="J1036" s="88"/>
      <c r="K1036" s="87">
        <v>0.41666666666666702</v>
      </c>
      <c r="L1036" s="88"/>
      <c r="M1036" s="88"/>
      <c r="N1036" s="87">
        <v>0.45833333333333298</v>
      </c>
      <c r="O1036" s="88"/>
      <c r="P1036" s="88"/>
      <c r="Q1036" s="87">
        <v>0.5</v>
      </c>
      <c r="R1036" s="88"/>
      <c r="S1036" s="88"/>
      <c r="T1036" s="87">
        <v>0.54166666666666696</v>
      </c>
      <c r="U1036" s="88"/>
      <c r="V1036" s="88"/>
      <c r="W1036" s="87">
        <v>0.58333333333333304</v>
      </c>
      <c r="X1036" s="88"/>
      <c r="Y1036" s="88"/>
      <c r="Z1036" s="87">
        <v>0.625</v>
      </c>
      <c r="AA1036" s="88"/>
      <c r="AB1036" s="88"/>
      <c r="AC1036" s="87">
        <v>0.66666666666666696</v>
      </c>
      <c r="AD1036" s="88"/>
      <c r="AE1036" s="88"/>
      <c r="AF1036" s="87">
        <v>0.70833333333333004</v>
      </c>
      <c r="AG1036" s="88"/>
      <c r="AH1036" s="88"/>
      <c r="AI1036" s="87">
        <v>0.749999999999997</v>
      </c>
      <c r="AJ1036" s="88"/>
      <c r="AK1036" s="88"/>
      <c r="AL1036" s="87">
        <v>0.79166666666666297</v>
      </c>
      <c r="AM1036" s="88"/>
      <c r="AN1036" s="88"/>
      <c r="AO1036" s="87">
        <v>0.83333333333333004</v>
      </c>
      <c r="AP1036" s="88"/>
      <c r="AQ1036" s="88"/>
      <c r="AR1036" s="87">
        <v>0.874999999999997</v>
      </c>
      <c r="AS1036" s="88"/>
      <c r="AT1036" s="88"/>
      <c r="AU1036" s="87">
        <v>0.91666666666666297</v>
      </c>
      <c r="AV1036" s="88"/>
      <c r="AW1036" s="88"/>
      <c r="AX1036" s="87">
        <v>0.95833333333333004</v>
      </c>
      <c r="AY1036" s="88"/>
      <c r="AZ1036" s="88"/>
      <c r="BA1036" s="87">
        <v>0.999999999999997</v>
      </c>
      <c r="BB1036" s="88"/>
      <c r="BC1036" s="88"/>
      <c r="BD1036" s="87">
        <v>1.0416666666666601</v>
      </c>
      <c r="BE1036" s="88"/>
      <c r="BF1036" s="88"/>
      <c r="BG1036" s="87">
        <v>1.0833333333333299</v>
      </c>
      <c r="BH1036" s="88"/>
      <c r="BI1036" s="88"/>
      <c r="BJ1036" s="87">
        <v>1.125</v>
      </c>
      <c r="BK1036" s="88"/>
      <c r="BL1036" s="88"/>
      <c r="BM1036" s="87">
        <v>1.1666666666666601</v>
      </c>
      <c r="BN1036" s="88"/>
      <c r="BO1036" s="88"/>
      <c r="BP1036" s="87">
        <v>1.2083333333333299</v>
      </c>
      <c r="BQ1036" s="88"/>
      <c r="BR1036" s="88"/>
      <c r="BS1036" s="87">
        <v>1.25</v>
      </c>
      <c r="BT1036" s="88"/>
      <c r="BU1036" s="88"/>
      <c r="BV1036" s="1" t="s">
        <v>0</v>
      </c>
    </row>
    <row r="1037" spans="1:74" x14ac:dyDescent="0.25">
      <c r="A1037" s="5" t="s">
        <v>32</v>
      </c>
      <c r="B1037" s="7"/>
      <c r="C1037" s="7"/>
      <c r="D1037" s="8"/>
      <c r="E1037" s="7"/>
      <c r="F1037" s="7"/>
      <c r="G1037" s="8"/>
      <c r="H1037" s="7"/>
      <c r="I1037" s="7"/>
      <c r="J1037" s="8"/>
      <c r="K1037" s="7"/>
      <c r="L1037" s="7"/>
      <c r="M1037" s="8"/>
      <c r="N1037" s="7"/>
      <c r="O1037" s="7"/>
      <c r="P1037" s="8"/>
      <c r="Q1037" s="7"/>
      <c r="R1037" s="7"/>
      <c r="S1037" s="8"/>
      <c r="T1037" s="7"/>
      <c r="U1037" s="7"/>
      <c r="V1037" s="8"/>
      <c r="W1037" s="7"/>
      <c r="X1037" s="7"/>
      <c r="Y1037" s="8"/>
      <c r="Z1037" s="7"/>
      <c r="AA1037" s="7"/>
      <c r="AB1037" s="8"/>
      <c r="AC1037" s="7"/>
      <c r="AD1037" s="7"/>
      <c r="AE1037" s="8"/>
      <c r="AF1037" s="7"/>
      <c r="AG1037" s="7"/>
      <c r="AH1037" s="8"/>
      <c r="AI1037" s="7"/>
      <c r="AJ1037" s="7"/>
      <c r="AK1037" s="8"/>
      <c r="AL1037" s="7"/>
      <c r="AM1037" s="7"/>
      <c r="AN1037" s="8"/>
      <c r="AO1037" s="7"/>
      <c r="AP1037" s="7"/>
      <c r="AQ1037" s="8"/>
      <c r="AR1037" s="7"/>
      <c r="AS1037" s="7"/>
      <c r="AT1037" s="8"/>
      <c r="AU1037" s="7"/>
      <c r="AV1037" s="7"/>
      <c r="AW1037" s="8"/>
      <c r="AX1037" s="7" t="s">
        <v>33</v>
      </c>
      <c r="AY1037" s="7" t="s">
        <v>33</v>
      </c>
      <c r="AZ1037" s="8" t="s">
        <v>33</v>
      </c>
      <c r="BA1037" s="7" t="s">
        <v>33</v>
      </c>
      <c r="BB1037" s="7" t="s">
        <v>33</v>
      </c>
      <c r="BC1037" s="8" t="s">
        <v>33</v>
      </c>
      <c r="BD1037" s="7"/>
      <c r="BE1037" s="7"/>
      <c r="BF1037" s="8"/>
      <c r="BG1037" s="7" t="s">
        <v>33</v>
      </c>
      <c r="BH1037" s="7"/>
      <c r="BI1037" s="8"/>
      <c r="BJ1037" s="7"/>
      <c r="BK1037" s="7"/>
      <c r="BL1037" s="8"/>
      <c r="BM1037" s="7"/>
      <c r="BN1037" s="7"/>
      <c r="BO1037" s="8"/>
      <c r="BP1037" s="7"/>
      <c r="BQ1037" s="7"/>
      <c r="BR1037" s="8"/>
      <c r="BS1037" s="7"/>
      <c r="BT1037" s="7"/>
      <c r="BU1037" s="8"/>
      <c r="BV1037" s="9" cm="1">
        <f t="array" ref="BV1037">SUMPRODUCT((B1037:BU1037="X") * TIME(0, 20, 0))</f>
        <v>9.7222222222222238E-2</v>
      </c>
    </row>
    <row r="1038" spans="1:74" x14ac:dyDescent="0.25">
      <c r="A1038" s="10" t="s">
        <v>29</v>
      </c>
      <c r="BV1038" s="11" cm="1">
        <f t="array" ref="BV1038">SUMPRODUCT((B1038:BU1038="X") * TIME(0, 20, 0))</f>
        <v>0</v>
      </c>
    </row>
    <row r="1039" spans="1:74" x14ac:dyDescent="0.25">
      <c r="A1039" s="10" t="s">
        <v>30</v>
      </c>
      <c r="BL1039" s="3" t="s">
        <v>33</v>
      </c>
      <c r="BM1039" s="1" t="s">
        <v>33</v>
      </c>
      <c r="BN1039" s="1" t="s">
        <v>33</v>
      </c>
      <c r="BO1039" s="3" t="s">
        <v>33</v>
      </c>
      <c r="BP1039" s="1" t="s">
        <v>33</v>
      </c>
      <c r="BV1039" s="11" cm="1">
        <f t="array" ref="BV1039">SUMPRODUCT((B1039:BU1039="X") * TIME(0, 20, 0))</f>
        <v>6.9444444444444448E-2</v>
      </c>
    </row>
    <row r="1040" spans="1:74" x14ac:dyDescent="0.25">
      <c r="A1040" s="12" t="s">
        <v>31</v>
      </c>
      <c r="B1040" s="13"/>
      <c r="C1040" s="13"/>
      <c r="D1040" s="14"/>
      <c r="E1040" s="13"/>
      <c r="F1040" s="13"/>
      <c r="G1040" s="14"/>
      <c r="H1040" s="13"/>
      <c r="I1040" s="13"/>
      <c r="J1040" s="14"/>
      <c r="K1040" s="13"/>
      <c r="L1040" s="13"/>
      <c r="M1040" s="14"/>
      <c r="N1040" s="13"/>
      <c r="O1040" s="13"/>
      <c r="P1040" s="14"/>
      <c r="Q1040" s="13"/>
      <c r="R1040" s="13"/>
      <c r="S1040" s="14"/>
      <c r="T1040" s="13"/>
      <c r="U1040" s="13"/>
      <c r="V1040" s="14"/>
      <c r="W1040" s="13"/>
      <c r="X1040" s="13"/>
      <c r="Y1040" s="14"/>
      <c r="Z1040" s="13"/>
      <c r="AA1040" s="13"/>
      <c r="AB1040" s="14"/>
      <c r="AC1040" s="13"/>
      <c r="AD1040" s="13"/>
      <c r="AE1040" s="14"/>
      <c r="AF1040" s="13"/>
      <c r="AG1040" s="13"/>
      <c r="AH1040" s="14"/>
      <c r="AI1040" s="13"/>
      <c r="AJ1040" s="13" t="s">
        <v>33</v>
      </c>
      <c r="AK1040" s="14" t="s">
        <v>33</v>
      </c>
      <c r="AL1040" s="13" t="s">
        <v>33</v>
      </c>
      <c r="AM1040" s="13" t="s">
        <v>33</v>
      </c>
      <c r="AN1040" s="14" t="s">
        <v>33</v>
      </c>
      <c r="AO1040" s="13" t="s">
        <v>33</v>
      </c>
      <c r="AP1040" s="13" t="s">
        <v>33</v>
      </c>
      <c r="AQ1040" s="14" t="s">
        <v>33</v>
      </c>
      <c r="AR1040" s="13" t="s">
        <v>33</v>
      </c>
      <c r="AS1040" s="13" t="s">
        <v>33</v>
      </c>
      <c r="AT1040" s="14" t="s">
        <v>33</v>
      </c>
      <c r="AU1040" s="13" t="s">
        <v>33</v>
      </c>
      <c r="AV1040" s="13" t="s">
        <v>33</v>
      </c>
      <c r="AW1040" s="14" t="s">
        <v>33</v>
      </c>
      <c r="AX1040" s="13"/>
      <c r="AY1040" s="13"/>
      <c r="AZ1040" s="14"/>
      <c r="BA1040" s="13"/>
      <c r="BB1040" s="13"/>
      <c r="BC1040" s="14"/>
      <c r="BD1040" s="13" t="s">
        <v>33</v>
      </c>
      <c r="BE1040" s="13" t="s">
        <v>33</v>
      </c>
      <c r="BF1040" s="14" t="s">
        <v>33</v>
      </c>
      <c r="BG1040" s="13"/>
      <c r="BH1040" s="13" t="s">
        <v>33</v>
      </c>
      <c r="BI1040" s="14" t="s">
        <v>33</v>
      </c>
      <c r="BJ1040" s="13" t="s">
        <v>33</v>
      </c>
      <c r="BK1040" s="13" t="s">
        <v>33</v>
      </c>
      <c r="BL1040" s="14"/>
      <c r="BM1040" s="13"/>
      <c r="BN1040" s="13"/>
      <c r="BO1040" s="14"/>
      <c r="BP1040" s="13"/>
      <c r="BQ1040" s="13"/>
      <c r="BR1040" s="14"/>
      <c r="BS1040" s="13"/>
      <c r="BT1040" s="13"/>
      <c r="BU1040" s="14"/>
      <c r="BV1040" s="15" cm="1">
        <f t="array" ref="BV1040">SUMPRODUCT((B1040:BU1040="X") * TIME(0, 20, 0))</f>
        <v>0.29166666666666674</v>
      </c>
    </row>
    <row r="1041" spans="1:146" x14ac:dyDescent="0.25">
      <c r="A1041" s="4">
        <v>45650</v>
      </c>
      <c r="B1041" s="87">
        <v>0.29166666666666669</v>
      </c>
      <c r="C1041" s="88"/>
      <c r="D1041" s="88"/>
      <c r="E1041" s="87">
        <v>0.33333333333333298</v>
      </c>
      <c r="F1041" s="88"/>
      <c r="G1041" s="88"/>
      <c r="H1041" s="87">
        <v>0.375</v>
      </c>
      <c r="I1041" s="88"/>
      <c r="J1041" s="88"/>
      <c r="K1041" s="87">
        <v>0.41666666666666702</v>
      </c>
      <c r="L1041" s="88"/>
      <c r="M1041" s="88"/>
      <c r="N1041" s="87">
        <v>0.45833333333333298</v>
      </c>
      <c r="O1041" s="88"/>
      <c r="P1041" s="88"/>
      <c r="Q1041" s="87">
        <v>0.5</v>
      </c>
      <c r="R1041" s="88"/>
      <c r="S1041" s="88"/>
      <c r="T1041" s="87">
        <v>0.54166666666666696</v>
      </c>
      <c r="U1041" s="88"/>
      <c r="V1041" s="88"/>
      <c r="W1041" s="87">
        <v>0.58333333333333304</v>
      </c>
      <c r="X1041" s="88"/>
      <c r="Y1041" s="88"/>
      <c r="Z1041" s="87">
        <v>0.625</v>
      </c>
      <c r="AA1041" s="88"/>
      <c r="AB1041" s="88"/>
      <c r="AC1041" s="87">
        <v>0.66666666666666696</v>
      </c>
      <c r="AD1041" s="88"/>
      <c r="AE1041" s="88"/>
      <c r="AF1041" s="87">
        <v>0.70833333333333004</v>
      </c>
      <c r="AG1041" s="88"/>
      <c r="AH1041" s="88"/>
      <c r="AI1041" s="87">
        <v>0.749999999999997</v>
      </c>
      <c r="AJ1041" s="88"/>
      <c r="AK1041" s="88"/>
      <c r="AL1041" s="87">
        <v>0.79166666666666297</v>
      </c>
      <c r="AM1041" s="88"/>
      <c r="AN1041" s="88"/>
      <c r="AO1041" s="87">
        <v>0.83333333333333004</v>
      </c>
      <c r="AP1041" s="88"/>
      <c r="AQ1041" s="88"/>
      <c r="AR1041" s="87">
        <v>0.874999999999997</v>
      </c>
      <c r="AS1041" s="88"/>
      <c r="AT1041" s="88"/>
      <c r="AU1041" s="87">
        <v>0.91666666666666297</v>
      </c>
      <c r="AV1041" s="88"/>
      <c r="AW1041" s="88"/>
      <c r="AX1041" s="87">
        <v>0.95833333333333004</v>
      </c>
      <c r="AY1041" s="88"/>
      <c r="AZ1041" s="88"/>
      <c r="BA1041" s="87">
        <v>0.999999999999997</v>
      </c>
      <c r="BB1041" s="88"/>
      <c r="BC1041" s="88"/>
      <c r="BD1041" s="87">
        <v>1.0416666666666601</v>
      </c>
      <c r="BE1041" s="88"/>
      <c r="BF1041" s="88"/>
      <c r="BG1041" s="87">
        <v>1.0833333333333299</v>
      </c>
      <c r="BH1041" s="88"/>
      <c r="BI1041" s="88"/>
      <c r="BJ1041" s="87">
        <v>1.125</v>
      </c>
      <c r="BK1041" s="88"/>
      <c r="BL1041" s="88"/>
      <c r="BM1041" s="87">
        <v>1.1666666666666601</v>
      </c>
      <c r="BN1041" s="88"/>
      <c r="BO1041" s="88"/>
      <c r="BP1041" s="87">
        <v>1.2083333333333299</v>
      </c>
      <c r="BQ1041" s="88"/>
      <c r="BR1041" s="88"/>
      <c r="BS1041" s="87">
        <v>1.25</v>
      </c>
      <c r="BT1041" s="88"/>
      <c r="BU1041" s="88"/>
      <c r="BV1041" s="1" t="s">
        <v>0</v>
      </c>
    </row>
    <row r="1042" spans="1:146" x14ac:dyDescent="0.25">
      <c r="A1042" s="5" t="s">
        <v>32</v>
      </c>
      <c r="B1042" s="7"/>
      <c r="C1042" s="7"/>
      <c r="D1042" s="8"/>
      <c r="E1042" s="7"/>
      <c r="F1042" s="7"/>
      <c r="G1042" s="8"/>
      <c r="H1042" s="7"/>
      <c r="I1042" s="7"/>
      <c r="J1042" s="8"/>
      <c r="K1042" s="7"/>
      <c r="L1042" s="7"/>
      <c r="M1042" s="8"/>
      <c r="N1042" s="7"/>
      <c r="O1042" s="7"/>
      <c r="P1042" s="8"/>
      <c r="Q1042" s="7"/>
      <c r="R1042" s="7"/>
      <c r="S1042" s="8"/>
      <c r="T1042" s="7"/>
      <c r="U1042" s="7"/>
      <c r="V1042" s="8"/>
      <c r="W1042" s="7"/>
      <c r="X1042" s="7"/>
      <c r="Y1042" s="8"/>
      <c r="Z1042" s="7"/>
      <c r="AA1042" s="7"/>
      <c r="AB1042" s="8"/>
      <c r="AC1042" s="7"/>
      <c r="AD1042" s="7"/>
      <c r="AE1042" s="8"/>
      <c r="AF1042" s="7"/>
      <c r="AG1042" s="7"/>
      <c r="AH1042" s="8"/>
      <c r="AI1042" s="7"/>
      <c r="AJ1042" s="7"/>
      <c r="AK1042" s="8"/>
      <c r="AL1042" s="7"/>
      <c r="AM1042" s="7"/>
      <c r="AN1042" s="8"/>
      <c r="AO1042" s="7"/>
      <c r="AP1042" s="7"/>
      <c r="AQ1042" s="8"/>
      <c r="AR1042" s="7"/>
      <c r="AS1042" s="7"/>
      <c r="AT1042" s="8"/>
      <c r="AU1042" s="7"/>
      <c r="AV1042" s="7"/>
      <c r="AW1042" s="8"/>
      <c r="AX1042" s="7"/>
      <c r="AY1042" s="7"/>
      <c r="AZ1042" s="8"/>
      <c r="BA1042" s="7"/>
      <c r="BB1042" s="7"/>
      <c r="BC1042" s="8"/>
      <c r="BD1042" s="7"/>
      <c r="BE1042" s="7"/>
      <c r="BF1042" s="8"/>
      <c r="BG1042" s="7"/>
      <c r="BH1042" s="7"/>
      <c r="BI1042" s="8"/>
      <c r="BJ1042" s="7"/>
      <c r="BK1042" s="7"/>
      <c r="BL1042" s="8"/>
      <c r="BM1042" s="7"/>
      <c r="BN1042" s="7"/>
      <c r="BO1042" s="8"/>
      <c r="BP1042" s="7"/>
      <c r="BQ1042" s="7"/>
      <c r="BR1042" s="8"/>
      <c r="BS1042" s="7"/>
      <c r="BT1042" s="7"/>
      <c r="BU1042" s="8"/>
      <c r="BV1042" s="9" cm="1">
        <f t="array" ref="BV1042">SUMPRODUCT((B1042:BU1042="X") * TIME(0, 20, 0))</f>
        <v>0</v>
      </c>
    </row>
    <row r="1043" spans="1:146" x14ac:dyDescent="0.25">
      <c r="A1043" s="10" t="s">
        <v>29</v>
      </c>
      <c r="AD1043" s="1" t="s">
        <v>33</v>
      </c>
      <c r="AE1043" s="3" t="s">
        <v>33</v>
      </c>
      <c r="AF1043" s="1" t="s">
        <v>33</v>
      </c>
      <c r="AG1043" s="1" t="s">
        <v>33</v>
      </c>
      <c r="AH1043" s="3" t="s">
        <v>33</v>
      </c>
      <c r="AI1043" s="1" t="s">
        <v>33</v>
      </c>
      <c r="AU1043" s="1" t="s">
        <v>33</v>
      </c>
      <c r="AV1043" s="1" t="s">
        <v>33</v>
      </c>
      <c r="AW1043" s="3" t="s">
        <v>33</v>
      </c>
      <c r="AX1043" s="1" t="s">
        <v>33</v>
      </c>
      <c r="AY1043" s="1" t="s">
        <v>33</v>
      </c>
      <c r="AZ1043" s="3" t="s">
        <v>33</v>
      </c>
      <c r="BA1043" s="1" t="s">
        <v>33</v>
      </c>
      <c r="BB1043" s="1" t="s">
        <v>33</v>
      </c>
      <c r="BC1043" s="3" t="s">
        <v>33</v>
      </c>
      <c r="BV1043" s="11" cm="1">
        <f t="array" ref="BV1043">SUMPRODUCT((B1043:BU1043="X") * TIME(0, 20, 0))</f>
        <v>0.2083333333333334</v>
      </c>
    </row>
    <row r="1044" spans="1:146" x14ac:dyDescent="0.25">
      <c r="A1044" s="10" t="s">
        <v>30</v>
      </c>
      <c r="AC1044" s="1" t="s">
        <v>33</v>
      </c>
      <c r="AK1044" s="3" t="s">
        <v>33</v>
      </c>
      <c r="AL1044" s="1" t="s">
        <v>33</v>
      </c>
      <c r="AT1044" s="3" t="s">
        <v>33</v>
      </c>
      <c r="BV1044" s="11" cm="1">
        <f t="array" ref="BV1044">SUMPRODUCT((B1044:BU1044="X") * TIME(0, 20, 0))</f>
        <v>5.5555555555555552E-2</v>
      </c>
    </row>
    <row r="1045" spans="1:146" x14ac:dyDescent="0.25">
      <c r="A1045" s="12" t="s">
        <v>31</v>
      </c>
      <c r="B1045" s="13"/>
      <c r="C1045" s="13"/>
      <c r="D1045" s="14"/>
      <c r="E1045" s="13"/>
      <c r="F1045" s="13"/>
      <c r="G1045" s="14"/>
      <c r="H1045" s="13"/>
      <c r="I1045" s="13"/>
      <c r="J1045" s="14"/>
      <c r="K1045" s="13"/>
      <c r="L1045" s="13"/>
      <c r="M1045" s="14"/>
      <c r="N1045" s="13"/>
      <c r="O1045" s="13"/>
      <c r="P1045" s="14"/>
      <c r="Q1045" s="13"/>
      <c r="R1045" s="13"/>
      <c r="S1045" s="14"/>
      <c r="T1045" s="13"/>
      <c r="U1045" s="13"/>
      <c r="V1045" s="14"/>
      <c r="W1045" s="13"/>
      <c r="X1045" s="13"/>
      <c r="Y1045" s="14"/>
      <c r="Z1045" s="13"/>
      <c r="AA1045" s="13"/>
      <c r="AB1045" s="14"/>
      <c r="AC1045" s="13"/>
      <c r="AD1045" s="13"/>
      <c r="AE1045" s="14"/>
      <c r="AF1045" s="13"/>
      <c r="AG1045" s="13"/>
      <c r="AH1045" s="14"/>
      <c r="AI1045" s="13"/>
      <c r="AJ1045" s="13" t="s">
        <v>33</v>
      </c>
      <c r="AK1045" s="14"/>
      <c r="AL1045" s="13"/>
      <c r="AM1045" s="13" t="s">
        <v>33</v>
      </c>
      <c r="AN1045" s="14" t="s">
        <v>33</v>
      </c>
      <c r="AO1045" s="13" t="s">
        <v>33</v>
      </c>
      <c r="AP1045" s="13" t="s">
        <v>33</v>
      </c>
      <c r="AQ1045" s="14" t="s">
        <v>33</v>
      </c>
      <c r="AR1045" s="13" t="s">
        <v>33</v>
      </c>
      <c r="AS1045" s="13" t="s">
        <v>33</v>
      </c>
      <c r="AT1045" s="14"/>
      <c r="AU1045" s="13"/>
      <c r="AV1045" s="13"/>
      <c r="AW1045" s="14"/>
      <c r="AX1045" s="13"/>
      <c r="AY1045" s="13"/>
      <c r="AZ1045" s="14"/>
      <c r="BA1045" s="13"/>
      <c r="BB1045" s="13"/>
      <c r="BC1045" s="14"/>
      <c r="BD1045" s="13"/>
      <c r="BE1045" s="13"/>
      <c r="BF1045" s="14"/>
      <c r="BG1045" s="13"/>
      <c r="BH1045" s="13"/>
      <c r="BI1045" s="14"/>
      <c r="BJ1045" s="13"/>
      <c r="BK1045" s="13"/>
      <c r="BL1045" s="14"/>
      <c r="BM1045" s="13"/>
      <c r="BN1045" s="13"/>
      <c r="BO1045" s="14"/>
      <c r="BP1045" s="13"/>
      <c r="BQ1045" s="13"/>
      <c r="BR1045" s="14"/>
      <c r="BS1045" s="13"/>
      <c r="BT1045" s="13"/>
      <c r="BU1045" s="14"/>
      <c r="BV1045" s="15" cm="1">
        <f t="array" ref="BV1045">SUMPRODUCT((B1045:BU1045="X") * TIME(0, 20, 0))</f>
        <v>0.11111111111111113</v>
      </c>
    </row>
    <row r="1046" spans="1:146" x14ac:dyDescent="0.25">
      <c r="A1046" s="4"/>
      <c r="B1046" s="87"/>
      <c r="C1046" s="88"/>
      <c r="D1046" s="88"/>
      <c r="E1046" s="87"/>
      <c r="F1046" s="88"/>
      <c r="G1046" s="88"/>
      <c r="H1046" s="87"/>
      <c r="I1046" s="88"/>
      <c r="J1046" s="88"/>
      <c r="K1046" s="87"/>
      <c r="L1046" s="88"/>
      <c r="M1046" s="88"/>
      <c r="N1046" s="87"/>
      <c r="O1046" s="88"/>
      <c r="P1046" s="88"/>
      <c r="Q1046" s="87"/>
      <c r="R1046" s="88"/>
      <c r="S1046" s="88"/>
      <c r="T1046" s="87"/>
      <c r="U1046" s="88"/>
      <c r="V1046" s="88"/>
      <c r="W1046" s="87"/>
      <c r="X1046" s="88"/>
      <c r="Y1046" s="88"/>
      <c r="Z1046" s="87"/>
      <c r="AA1046" s="88"/>
      <c r="AB1046" s="88"/>
      <c r="AC1046" s="87"/>
      <c r="AD1046" s="88"/>
      <c r="AE1046" s="88"/>
      <c r="AF1046" s="87"/>
      <c r="AG1046" s="88"/>
      <c r="AH1046" s="88"/>
      <c r="AI1046" s="87"/>
      <c r="AJ1046" s="88"/>
      <c r="AK1046" s="88"/>
      <c r="AL1046" s="87"/>
      <c r="AM1046" s="88"/>
      <c r="AN1046" s="88"/>
      <c r="AO1046" s="87"/>
      <c r="AP1046" s="88"/>
      <c r="AQ1046" s="88"/>
      <c r="AR1046" s="87"/>
      <c r="AS1046" s="88"/>
      <c r="AT1046" s="88"/>
      <c r="AU1046" s="87"/>
      <c r="AV1046" s="88"/>
      <c r="AW1046" s="88"/>
      <c r="AX1046" s="87"/>
      <c r="AY1046" s="88"/>
      <c r="AZ1046" s="88"/>
      <c r="BA1046" s="87"/>
      <c r="BB1046" s="88"/>
      <c r="BC1046" s="88"/>
      <c r="BD1046" s="87"/>
      <c r="BE1046" s="88"/>
      <c r="BF1046" s="88"/>
      <c r="BG1046" s="87"/>
      <c r="BH1046" s="88"/>
      <c r="BI1046" s="88"/>
      <c r="BJ1046" s="87"/>
      <c r="BK1046" s="88"/>
      <c r="BL1046" s="88"/>
      <c r="BM1046" s="87"/>
      <c r="BN1046" s="88"/>
      <c r="BO1046" s="88"/>
      <c r="BP1046" s="87"/>
      <c r="BQ1046" s="88"/>
      <c r="BR1046" s="88"/>
      <c r="BS1046" s="87"/>
      <c r="BT1046" s="88"/>
      <c r="BU1046" s="88"/>
    </row>
    <row r="1047" spans="1:146" x14ac:dyDescent="0.25">
      <c r="A1047" s="1"/>
      <c r="D1047" s="1"/>
      <c r="G1047" s="1"/>
      <c r="J1047" s="1"/>
      <c r="M1047" s="1"/>
      <c r="P1047" s="1"/>
      <c r="S1047" s="1"/>
      <c r="V1047" s="1"/>
      <c r="Y1047" s="1"/>
      <c r="AB1047" s="1"/>
      <c r="AE1047" s="1"/>
      <c r="AH1047" s="1"/>
      <c r="AK1047" s="1"/>
      <c r="AN1047" s="1"/>
      <c r="AQ1047" s="1"/>
      <c r="AT1047" s="1"/>
      <c r="AW1047" s="1"/>
      <c r="AZ1047" s="1"/>
      <c r="BC1047" s="1"/>
      <c r="BF1047" s="1"/>
      <c r="BI1047" s="1"/>
      <c r="BL1047" s="1"/>
      <c r="BO1047" s="1"/>
      <c r="BR1047" s="1"/>
      <c r="BU1047" s="1"/>
    </row>
    <row r="1048" spans="1:146" x14ac:dyDescent="0.25">
      <c r="A1048" s="1"/>
      <c r="B1048" s="85">
        <v>0.29166666666666669</v>
      </c>
      <c r="C1048" s="86"/>
      <c r="D1048" s="86"/>
      <c r="E1048" s="85">
        <v>0.33333333333333298</v>
      </c>
      <c r="F1048" s="86"/>
      <c r="G1048" s="86"/>
      <c r="H1048" s="85">
        <v>0.375</v>
      </c>
      <c r="I1048" s="86"/>
      <c r="J1048" s="86"/>
      <c r="K1048" s="85">
        <v>0.41666666666666702</v>
      </c>
      <c r="L1048" s="86"/>
      <c r="M1048" s="86"/>
      <c r="N1048" s="85">
        <v>0.45833333333333298</v>
      </c>
      <c r="O1048" s="86"/>
      <c r="P1048" s="86"/>
      <c r="Q1048" s="85">
        <v>0.5</v>
      </c>
      <c r="R1048" s="86"/>
      <c r="S1048" s="86"/>
      <c r="T1048" s="85">
        <v>0.54166666666666696</v>
      </c>
      <c r="U1048" s="86"/>
      <c r="V1048" s="86"/>
      <c r="W1048" s="85">
        <v>0.58333333333333304</v>
      </c>
      <c r="X1048" s="86"/>
      <c r="Y1048" s="86"/>
      <c r="Z1048" s="85">
        <v>0.625</v>
      </c>
      <c r="AA1048" s="86"/>
      <c r="AB1048" s="86"/>
      <c r="AC1048" s="85">
        <v>0.66666666666666696</v>
      </c>
      <c r="AD1048" s="86"/>
      <c r="AE1048" s="86"/>
      <c r="AF1048" s="85">
        <v>0.70833333333333004</v>
      </c>
      <c r="AG1048" s="86"/>
      <c r="AH1048" s="86"/>
      <c r="AI1048" s="85">
        <v>0.749999999999997</v>
      </c>
      <c r="AJ1048" s="86"/>
      <c r="AK1048" s="86"/>
      <c r="AL1048" s="85">
        <v>0.79166666666666297</v>
      </c>
      <c r="AM1048" s="86"/>
      <c r="AN1048" s="86"/>
      <c r="AO1048" s="85">
        <v>0.83333333333333004</v>
      </c>
      <c r="AP1048" s="86"/>
      <c r="AQ1048" s="86"/>
      <c r="AR1048" s="85">
        <v>0.874999999999997</v>
      </c>
      <c r="AS1048" s="86"/>
      <c r="AT1048" s="86"/>
      <c r="AU1048" s="85">
        <v>0.91666666666666297</v>
      </c>
      <c r="AV1048" s="86"/>
      <c r="AW1048" s="86"/>
      <c r="AX1048" s="85">
        <v>0.95833333333333004</v>
      </c>
      <c r="AY1048" s="86"/>
      <c r="AZ1048" s="86"/>
      <c r="BA1048" s="85">
        <v>0.999999999999997</v>
      </c>
      <c r="BB1048" s="86"/>
      <c r="BC1048" s="86"/>
      <c r="BD1048" s="85">
        <v>1.0416666666666601</v>
      </c>
      <c r="BE1048" s="86"/>
      <c r="BF1048" s="86"/>
      <c r="BG1048" s="85">
        <v>1.0833333333333299</v>
      </c>
      <c r="BH1048" s="86"/>
      <c r="BI1048" s="86"/>
      <c r="BJ1048" s="85">
        <v>1.125</v>
      </c>
      <c r="BK1048" s="86"/>
      <c r="BL1048" s="86"/>
      <c r="BM1048" s="85">
        <v>1.1666666666666601</v>
      </c>
      <c r="BN1048" s="86"/>
      <c r="BO1048" s="86"/>
      <c r="BP1048" s="85">
        <v>1.2083333333333299</v>
      </c>
      <c r="BQ1048" s="86"/>
      <c r="BR1048" s="86"/>
      <c r="BS1048" s="85">
        <v>1.25</v>
      </c>
      <c r="BT1048" s="86"/>
      <c r="BU1048" s="86"/>
      <c r="BW1048" s="85">
        <v>0.29166666666666669</v>
      </c>
      <c r="BX1048" s="86"/>
      <c r="BY1048" s="86"/>
      <c r="BZ1048" s="85">
        <v>0.33333333333333298</v>
      </c>
      <c r="CA1048" s="86"/>
      <c r="CB1048" s="86"/>
      <c r="CC1048" s="85">
        <v>0.375</v>
      </c>
      <c r="CD1048" s="86"/>
      <c r="CE1048" s="86"/>
      <c r="CF1048" s="85">
        <v>0.41666666666666702</v>
      </c>
      <c r="CG1048" s="86"/>
      <c r="CH1048" s="86"/>
      <c r="CI1048" s="85">
        <v>0.45833333333333298</v>
      </c>
      <c r="CJ1048" s="86"/>
      <c r="CK1048" s="86"/>
      <c r="CL1048" s="85">
        <v>0.5</v>
      </c>
      <c r="CM1048" s="86"/>
      <c r="CN1048" s="86"/>
      <c r="CO1048" s="85">
        <v>0.54166666666666696</v>
      </c>
      <c r="CP1048" s="86"/>
      <c r="CQ1048" s="86"/>
      <c r="CR1048" s="85">
        <v>0.58333333333333304</v>
      </c>
      <c r="CS1048" s="86"/>
      <c r="CT1048" s="86"/>
      <c r="CU1048" s="85">
        <v>0.625</v>
      </c>
      <c r="CV1048" s="86"/>
      <c r="CW1048" s="86"/>
      <c r="CX1048" s="85">
        <v>0.66666666666666696</v>
      </c>
      <c r="CY1048" s="86"/>
      <c r="CZ1048" s="86"/>
      <c r="DA1048" s="85">
        <v>0.70833333333333004</v>
      </c>
      <c r="DB1048" s="86"/>
      <c r="DC1048" s="86"/>
      <c r="DD1048" s="85">
        <v>0.749999999999997</v>
      </c>
      <c r="DE1048" s="86"/>
      <c r="DF1048" s="86"/>
      <c r="DG1048" s="85">
        <v>0.79166666666666297</v>
      </c>
      <c r="DH1048" s="86"/>
      <c r="DI1048" s="86"/>
      <c r="DJ1048" s="85">
        <v>0.83333333333333004</v>
      </c>
      <c r="DK1048" s="86"/>
      <c r="DL1048" s="86"/>
      <c r="DM1048" s="85">
        <v>0.874999999999997</v>
      </c>
      <c r="DN1048" s="86"/>
      <c r="DO1048" s="86"/>
      <c r="DP1048" s="85">
        <v>0.91666666666666297</v>
      </c>
      <c r="DQ1048" s="86"/>
      <c r="DR1048" s="86"/>
      <c r="DS1048" s="85">
        <v>0.95833333333333004</v>
      </c>
      <c r="DT1048" s="86"/>
      <c r="DU1048" s="86"/>
      <c r="DV1048" s="85">
        <v>0.999999999999997</v>
      </c>
      <c r="DW1048" s="86"/>
      <c r="DX1048" s="86"/>
      <c r="DY1048" s="85">
        <v>1.0416666666666601</v>
      </c>
      <c r="DZ1048" s="86"/>
      <c r="EA1048" s="86"/>
      <c r="EB1048" s="85">
        <v>1.0833333333333299</v>
      </c>
      <c r="EC1048" s="86"/>
      <c r="ED1048" s="86"/>
      <c r="EE1048" s="85">
        <v>1.125</v>
      </c>
      <c r="EF1048" s="86"/>
      <c r="EG1048" s="86"/>
      <c r="EH1048" s="85">
        <v>1.1666666666666601</v>
      </c>
      <c r="EI1048" s="86"/>
      <c r="EJ1048" s="86"/>
      <c r="EK1048" s="85">
        <v>1.2083333333333299</v>
      </c>
      <c r="EL1048" s="86"/>
      <c r="EM1048" s="86"/>
      <c r="EN1048" s="85">
        <v>1.25</v>
      </c>
      <c r="EO1048" s="86"/>
      <c r="EP1048" s="86"/>
    </row>
    <row r="1049" spans="1:146" x14ac:dyDescent="0.25">
      <c r="A1049" s="1"/>
      <c r="B1049" s="20">
        <f t="shared" ref="B1049:AE1049" si="463">SUM(IF(B907="X",TIME(0,20,0),0),IF(B912="X",TIME(0,20,0),0),IF(B917="X",TIME(0,20,0),0),IF(B922="X",TIME(0,20,0),0),IF(B927="X",TIME(0,20,0),0),IF(B932="X",TIME(0,20,0),0),IF(B937="X",TIME(0,20,0),0),IF(B942="X",TIME(0,20,0),0),IF(B947="X",TIME(0,20,0),0),IF(B952="X",TIME(0,20,0),0),IF(B957="X",TIME(0,20,0),0),IF(B962="X",TIME(0,20,0),0),IF(B967="X",TIME(0,20,0),0),IF(B972="X",TIME(0,20,0),0),IF(B977="X",TIME(0,20,0),0),IF(B982="X",TIME(0,20,0),0),IF(B987="X",TIME(0,20,0),0),IF(B992="X",TIME(0,20,0),0),IF(B997="X",TIME(0,20,0),0),IF(B1002="X",TIME(0,20,0),0),IF(B1007="X",TIME(0,20,0),0),IF(B1012="X",TIME(0,20,0),0),IF(B1017="X",TIME(0,20,0),0),IF(B1022="X",TIME(0,20,0),0),IF(B1027="X",TIME(0,20,0),0),IF(B1032="X",TIME(0,20,0),0),IF(B1037="X",TIME(0,20,0),0),IF(B1042="X",TIME(0,20,0),0),0)</f>
        <v>0</v>
      </c>
      <c r="C1049" s="20">
        <f t="shared" si="463"/>
        <v>0</v>
      </c>
      <c r="D1049" s="20">
        <f t="shared" si="463"/>
        <v>0</v>
      </c>
      <c r="E1049" s="20">
        <f t="shared" si="463"/>
        <v>0</v>
      </c>
      <c r="F1049" s="20">
        <f t="shared" si="463"/>
        <v>0</v>
      </c>
      <c r="G1049" s="20">
        <f t="shared" si="463"/>
        <v>0</v>
      </c>
      <c r="H1049" s="20">
        <f t="shared" si="463"/>
        <v>0</v>
      </c>
      <c r="I1049" s="20">
        <f t="shared" si="463"/>
        <v>0</v>
      </c>
      <c r="J1049" s="20">
        <f t="shared" si="463"/>
        <v>0</v>
      </c>
      <c r="K1049" s="20">
        <f t="shared" si="463"/>
        <v>0</v>
      </c>
      <c r="L1049" s="20">
        <f t="shared" si="463"/>
        <v>0</v>
      </c>
      <c r="M1049" s="20">
        <f t="shared" si="463"/>
        <v>0</v>
      </c>
      <c r="N1049" s="20">
        <f t="shared" si="463"/>
        <v>0</v>
      </c>
      <c r="O1049" s="20">
        <f t="shared" si="463"/>
        <v>0</v>
      </c>
      <c r="P1049" s="20">
        <f t="shared" si="463"/>
        <v>0</v>
      </c>
      <c r="Q1049" s="20">
        <f t="shared" si="463"/>
        <v>0</v>
      </c>
      <c r="R1049" s="20">
        <f t="shared" si="463"/>
        <v>0</v>
      </c>
      <c r="S1049" s="20">
        <f t="shared" si="463"/>
        <v>0</v>
      </c>
      <c r="T1049" s="20">
        <f t="shared" si="463"/>
        <v>0</v>
      </c>
      <c r="U1049" s="20">
        <f t="shared" si="463"/>
        <v>0</v>
      </c>
      <c r="V1049" s="20">
        <f t="shared" si="463"/>
        <v>0</v>
      </c>
      <c r="W1049" s="20">
        <f t="shared" si="463"/>
        <v>0</v>
      </c>
      <c r="X1049" s="20">
        <f t="shared" si="463"/>
        <v>0</v>
      </c>
      <c r="Y1049" s="20">
        <f t="shared" si="463"/>
        <v>0</v>
      </c>
      <c r="Z1049" s="20">
        <f t="shared" si="463"/>
        <v>0</v>
      </c>
      <c r="AA1049" s="20">
        <f t="shared" si="463"/>
        <v>0</v>
      </c>
      <c r="AB1049" s="20">
        <f t="shared" si="463"/>
        <v>0</v>
      </c>
      <c r="AC1049" s="20">
        <f t="shared" si="463"/>
        <v>0</v>
      </c>
      <c r="AD1049" s="20">
        <f t="shared" si="463"/>
        <v>0</v>
      </c>
      <c r="AE1049" s="20">
        <f t="shared" si="463"/>
        <v>0</v>
      </c>
      <c r="AF1049" s="20">
        <f>SUM(IF(AF907="X",TIME(0,20,0),0),IF(AF912="X",TIME(0,20,0),0),IF(AF917="X",TIME(0,20,0),0),IF(AF922="X",TIME(0,20,0),0),IF(AF927="X",TIME(0,20,0),0),IF(AF932="X",TIME(0,20,0),0),IF(AF937="X",TIME(0,20,0),0),IF(AF942="X",TIME(0,20,0),0),IF(AF947="X",TIME(0,20,0),0),IF(AF952="X",TIME(0,20,0),0),IF(AF957="X",TIME(0,20,0),0),IF(AF962="X",TIME(0,20,0),0),IF(AF967="X",TIME(0,20,0),0),IF(AF972="X",TIME(0,20,0),0),IF(AF977="X",TIME(0,20,0),0),IF(AF982="X",TIME(0,20,0),0),IF(AF987="X",TIME(0,20,0),0),IF(AF992="X",TIME(0,20,0),0),IF(AF997="X",TIME(0,20,0),0),IF(AF1002="X",TIME(0,20,0),0),IF(AF1007="X",TIME(0,20,0),0),IF(AF1012="X",TIME(0,20,0),0),IF(AF1017="X",TIME(0,20,0),0),IF(AF1022="X",TIME(0,20,0),0),IF(AF1027="X",TIME(0,20,0),0),IF(AF1032="X",TIME(0,20,0),0),IF(AF1037="X",TIME(0,20,0),0),IF(AF1042="X",TIME(0,20,0),0),0)</f>
        <v>0</v>
      </c>
      <c r="AG1049" s="20">
        <f t="shared" ref="AG1049:BU1049" si="464">SUM(IF(AG907="X",TIME(0,20,0),0),IF(AG912="X",TIME(0,20,0),0),IF(AG917="X",TIME(0,20,0),0),IF(AG922="X",TIME(0,20,0),0),IF(AG927="X",TIME(0,20,0),0),IF(AG932="X",TIME(0,20,0),0),IF(AG937="X",TIME(0,20,0),0),IF(AG942="X",TIME(0,20,0),0),IF(AG947="X",TIME(0,20,0),0),IF(AG952="X",TIME(0,20,0),0),IF(AG957="X",TIME(0,20,0),0),IF(AG962="X",TIME(0,20,0),0),IF(AG967="X",TIME(0,20,0),0),IF(AG972="X",TIME(0,20,0),0),IF(AG977="X",TIME(0,20,0),0),IF(AG982="X",TIME(0,20,0),0),IF(AG987="X",TIME(0,20,0),0),IF(AG992="X",TIME(0,20,0),0),IF(AG997="X",TIME(0,20,0),0),IF(AG1002="X",TIME(0,20,0),0),IF(AG1007="X",TIME(0,20,0),0),IF(AG1012="X",TIME(0,20,0),0),IF(AG1017="X",TIME(0,20,0),0),IF(AG1022="X",TIME(0,20,0),0),IF(AG1027="X",TIME(0,20,0),0),IF(AG1032="X",TIME(0,20,0),0),IF(AG1037="X",TIME(0,20,0),0),IF(AG1042="X",TIME(0,20,0),0),0)</f>
        <v>0</v>
      </c>
      <c r="AH1049" s="20">
        <f t="shared" si="464"/>
        <v>0</v>
      </c>
      <c r="AI1049" s="20">
        <f t="shared" si="464"/>
        <v>4.1666666666666664E-2</v>
      </c>
      <c r="AJ1049" s="20">
        <f t="shared" si="464"/>
        <v>4.1666666666666664E-2</v>
      </c>
      <c r="AK1049" s="20">
        <f t="shared" si="464"/>
        <v>5.5555555555555552E-2</v>
      </c>
      <c r="AL1049" s="20">
        <f t="shared" si="464"/>
        <v>0.11111111111111113</v>
      </c>
      <c r="AM1049" s="20">
        <f t="shared" si="464"/>
        <v>0.12500000000000003</v>
      </c>
      <c r="AN1049" s="20">
        <f t="shared" si="464"/>
        <v>0.13888888888888892</v>
      </c>
      <c r="AO1049" s="20">
        <f t="shared" si="464"/>
        <v>0.15277777777777782</v>
      </c>
      <c r="AP1049" s="20">
        <f t="shared" si="464"/>
        <v>0.18055555555555561</v>
      </c>
      <c r="AQ1049" s="20">
        <f t="shared" si="464"/>
        <v>0.15277777777777782</v>
      </c>
      <c r="AR1049" s="20">
        <f t="shared" si="464"/>
        <v>0.13888888888888892</v>
      </c>
      <c r="AS1049" s="20">
        <f t="shared" si="464"/>
        <v>0.18055555555555561</v>
      </c>
      <c r="AT1049" s="20">
        <f t="shared" si="464"/>
        <v>0.18055555555555561</v>
      </c>
      <c r="AU1049" s="20">
        <f t="shared" si="464"/>
        <v>0.13888888888888892</v>
      </c>
      <c r="AV1049" s="20">
        <f t="shared" si="464"/>
        <v>0.11111111111111113</v>
      </c>
      <c r="AW1049" s="20">
        <f t="shared" si="464"/>
        <v>0.11111111111111113</v>
      </c>
      <c r="AX1049" s="20">
        <f t="shared" si="464"/>
        <v>0.12500000000000003</v>
      </c>
      <c r="AY1049" s="20">
        <f t="shared" si="464"/>
        <v>0.15277777777777782</v>
      </c>
      <c r="AZ1049" s="20">
        <f t="shared" si="464"/>
        <v>0.16666666666666671</v>
      </c>
      <c r="BA1049" s="20">
        <f t="shared" si="464"/>
        <v>0.1944444444444445</v>
      </c>
      <c r="BB1049" s="20">
        <f t="shared" si="464"/>
        <v>0.1944444444444445</v>
      </c>
      <c r="BC1049" s="20">
        <f t="shared" si="464"/>
        <v>0.1944444444444445</v>
      </c>
      <c r="BD1049" s="20">
        <f t="shared" si="464"/>
        <v>0.15277777777777782</v>
      </c>
      <c r="BE1049" s="20">
        <f t="shared" si="464"/>
        <v>0.12500000000000003</v>
      </c>
      <c r="BF1049" s="20">
        <f t="shared" si="464"/>
        <v>0.11111111111111113</v>
      </c>
      <c r="BG1049" s="20">
        <f t="shared" si="464"/>
        <v>0.16666666666666671</v>
      </c>
      <c r="BH1049" s="20">
        <f t="shared" si="464"/>
        <v>0.13888888888888892</v>
      </c>
      <c r="BI1049" s="20">
        <f t="shared" si="464"/>
        <v>0.15277777777777782</v>
      </c>
      <c r="BJ1049" s="20">
        <f t="shared" si="464"/>
        <v>0.1944444444444445</v>
      </c>
      <c r="BK1049" s="20">
        <f t="shared" si="464"/>
        <v>0.18055555555555561</v>
      </c>
      <c r="BL1049" s="20">
        <f t="shared" si="464"/>
        <v>0.13888888888888892</v>
      </c>
      <c r="BM1049" s="20">
        <f t="shared" si="464"/>
        <v>0.12500000000000003</v>
      </c>
      <c r="BN1049" s="20">
        <f t="shared" si="464"/>
        <v>0.11111111111111113</v>
      </c>
      <c r="BO1049" s="20">
        <f t="shared" si="464"/>
        <v>5.5555555555555552E-2</v>
      </c>
      <c r="BP1049" s="20">
        <f t="shared" si="464"/>
        <v>4.1666666666666664E-2</v>
      </c>
      <c r="BQ1049" s="20">
        <f t="shared" si="464"/>
        <v>1.3888888888888888E-2</v>
      </c>
      <c r="BR1049" s="20">
        <f t="shared" si="464"/>
        <v>1.3888888888888888E-2</v>
      </c>
      <c r="BS1049" s="20">
        <f t="shared" si="464"/>
        <v>0</v>
      </c>
      <c r="BT1049" s="20">
        <f t="shared" si="464"/>
        <v>0</v>
      </c>
      <c r="BU1049" s="20">
        <f t="shared" si="464"/>
        <v>0</v>
      </c>
      <c r="BW1049" s="20">
        <f t="shared" ref="BW1049:BW1052" si="465">B1049</f>
        <v>0</v>
      </c>
      <c r="BX1049" s="20">
        <f t="shared" ref="BX1049:BX1052" si="466">C1049</f>
        <v>0</v>
      </c>
      <c r="BY1049" s="20">
        <f t="shared" ref="BY1049:BY1052" si="467">D1049</f>
        <v>0</v>
      </c>
      <c r="BZ1049" s="20">
        <f t="shared" ref="BZ1049:BZ1052" si="468">E1049</f>
        <v>0</v>
      </c>
      <c r="CA1049" s="20">
        <f t="shared" ref="CA1049:CA1052" si="469">F1049</f>
        <v>0</v>
      </c>
      <c r="CB1049" s="20">
        <f t="shared" ref="CB1049:CB1052" si="470">G1049</f>
        <v>0</v>
      </c>
      <c r="CC1049" s="20">
        <f t="shared" ref="CC1049:CC1052" si="471">H1049</f>
        <v>0</v>
      </c>
      <c r="CD1049" s="20">
        <f t="shared" ref="CD1049:CD1052" si="472">I1049</f>
        <v>0</v>
      </c>
      <c r="CE1049" s="20">
        <f t="shared" ref="CE1049:CE1052" si="473">J1049</f>
        <v>0</v>
      </c>
      <c r="CF1049" s="20">
        <f t="shared" ref="CF1049:CF1052" si="474">K1049</f>
        <v>0</v>
      </c>
      <c r="CG1049" s="20">
        <f t="shared" ref="CG1049:CG1052" si="475">L1049</f>
        <v>0</v>
      </c>
      <c r="CH1049" s="20">
        <f t="shared" ref="CH1049:CH1052" si="476">M1049</f>
        <v>0</v>
      </c>
      <c r="CI1049" s="20">
        <f t="shared" ref="CI1049:CI1052" si="477">N1049</f>
        <v>0</v>
      </c>
      <c r="CJ1049" s="20">
        <f t="shared" ref="CJ1049:CJ1052" si="478">O1049</f>
        <v>0</v>
      </c>
      <c r="CK1049" s="20">
        <f t="shared" ref="CK1049:CK1052" si="479">P1049</f>
        <v>0</v>
      </c>
      <c r="CL1049" s="20">
        <f t="shared" ref="CL1049:CL1052" si="480">Q1049</f>
        <v>0</v>
      </c>
      <c r="CM1049" s="20">
        <f t="shared" ref="CM1049:CM1052" si="481">R1049</f>
        <v>0</v>
      </c>
      <c r="CN1049" s="20">
        <f t="shared" ref="CN1049:CN1052" si="482">S1049</f>
        <v>0</v>
      </c>
      <c r="CO1049" s="20">
        <f t="shared" ref="CO1049:CO1052" si="483">T1049</f>
        <v>0</v>
      </c>
      <c r="CP1049" s="20">
        <f t="shared" ref="CP1049:CP1052" si="484">U1049</f>
        <v>0</v>
      </c>
      <c r="CQ1049" s="20">
        <f t="shared" ref="CQ1049:CQ1052" si="485">V1049</f>
        <v>0</v>
      </c>
      <c r="CR1049" s="20">
        <f t="shared" ref="CR1049:CR1052" si="486">W1049</f>
        <v>0</v>
      </c>
      <c r="CS1049" s="20">
        <f t="shared" ref="CS1049:CS1052" si="487">X1049</f>
        <v>0</v>
      </c>
      <c r="CT1049" s="20">
        <f t="shared" ref="CT1049:CT1052" si="488">Y1049</f>
        <v>0</v>
      </c>
      <c r="CU1049" s="20">
        <f t="shared" ref="CU1049:CU1052" si="489">Z1049</f>
        <v>0</v>
      </c>
      <c r="CV1049" s="20">
        <f t="shared" ref="CV1049:CV1052" si="490">AA1049</f>
        <v>0</v>
      </c>
      <c r="CW1049" s="20">
        <f t="shared" ref="CW1049:CW1052" si="491">AB1049</f>
        <v>0</v>
      </c>
      <c r="CX1049" s="20">
        <f t="shared" ref="CX1049:CX1052" si="492">AC1049</f>
        <v>0</v>
      </c>
      <c r="CY1049" s="20">
        <f t="shared" ref="CY1049:CY1052" si="493">AD1049</f>
        <v>0</v>
      </c>
      <c r="CZ1049" s="20">
        <f t="shared" ref="CZ1049:CZ1052" si="494">AE1049</f>
        <v>0</v>
      </c>
      <c r="DA1049" s="20">
        <f>AF1049</f>
        <v>0</v>
      </c>
      <c r="DB1049" s="20">
        <f t="shared" ref="DB1049:DB1052" si="495">AG1049</f>
        <v>0</v>
      </c>
      <c r="DC1049" s="20">
        <f t="shared" ref="DC1049:DC1052" si="496">AH1049</f>
        <v>0</v>
      </c>
      <c r="DD1049" s="20">
        <f t="shared" ref="DD1049:DD1052" si="497">AI1049</f>
        <v>4.1666666666666664E-2</v>
      </c>
      <c r="DE1049" s="20">
        <f t="shared" ref="DE1049:DE1052" si="498">AJ1049</f>
        <v>4.1666666666666664E-2</v>
      </c>
      <c r="DF1049" s="20">
        <f t="shared" ref="DF1049:DF1052" si="499">AK1049</f>
        <v>5.5555555555555552E-2</v>
      </c>
      <c r="DG1049" s="20">
        <f t="shared" ref="DG1049:DG1052" si="500">AL1049</f>
        <v>0.11111111111111113</v>
      </c>
      <c r="DH1049" s="20">
        <f t="shared" ref="DH1049:DH1052" si="501">AM1049</f>
        <v>0.12500000000000003</v>
      </c>
      <c r="DI1049" s="20">
        <f t="shared" ref="DI1049:DI1052" si="502">AN1049</f>
        <v>0.13888888888888892</v>
      </c>
      <c r="DJ1049" s="20">
        <f t="shared" ref="DJ1049:DJ1052" si="503">AO1049</f>
        <v>0.15277777777777782</v>
      </c>
      <c r="DK1049" s="20">
        <f t="shared" ref="DK1049:DK1052" si="504">AP1049</f>
        <v>0.18055555555555561</v>
      </c>
      <c r="DL1049" s="20">
        <f t="shared" ref="DL1049:DL1052" si="505">AQ1049</f>
        <v>0.15277777777777782</v>
      </c>
      <c r="DM1049" s="20">
        <f t="shared" ref="DM1049:DM1052" si="506">AR1049</f>
        <v>0.13888888888888892</v>
      </c>
      <c r="DN1049" s="20">
        <f t="shared" ref="DN1049:DN1052" si="507">AS1049</f>
        <v>0.18055555555555561</v>
      </c>
      <c r="DO1049" s="20">
        <f t="shared" ref="DO1049:DO1052" si="508">AT1049</f>
        <v>0.18055555555555561</v>
      </c>
      <c r="DP1049" s="20">
        <f t="shared" ref="DP1049:DP1052" si="509">AU1049</f>
        <v>0.13888888888888892</v>
      </c>
      <c r="DQ1049" s="20">
        <f t="shared" ref="DQ1049:DQ1052" si="510">AV1049</f>
        <v>0.11111111111111113</v>
      </c>
      <c r="DR1049" s="20">
        <f t="shared" ref="DR1049:DR1052" si="511">AW1049</f>
        <v>0.11111111111111113</v>
      </c>
      <c r="DS1049" s="20">
        <f t="shared" ref="DS1049:DS1052" si="512">AX1049</f>
        <v>0.12500000000000003</v>
      </c>
      <c r="DT1049" s="20">
        <f t="shared" ref="DT1049:DT1052" si="513">AY1049</f>
        <v>0.15277777777777782</v>
      </c>
      <c r="DU1049" s="20">
        <f t="shared" ref="DU1049:DU1052" si="514">AZ1049</f>
        <v>0.16666666666666671</v>
      </c>
      <c r="DV1049" s="20">
        <f t="shared" ref="DV1049:DV1052" si="515">BA1049</f>
        <v>0.1944444444444445</v>
      </c>
      <c r="DW1049" s="20">
        <f t="shared" ref="DW1049:DW1052" si="516">BB1049</f>
        <v>0.1944444444444445</v>
      </c>
      <c r="DX1049" s="20">
        <f t="shared" ref="DX1049:DX1052" si="517">BC1049</f>
        <v>0.1944444444444445</v>
      </c>
      <c r="DY1049" s="20">
        <f t="shared" ref="DY1049:DY1052" si="518">BD1049</f>
        <v>0.15277777777777782</v>
      </c>
      <c r="DZ1049" s="20">
        <f t="shared" ref="DZ1049:DZ1052" si="519">BE1049</f>
        <v>0.12500000000000003</v>
      </c>
      <c r="EA1049" s="20">
        <f t="shared" ref="EA1049:EA1052" si="520">BF1049</f>
        <v>0.11111111111111113</v>
      </c>
      <c r="EB1049" s="20">
        <f t="shared" ref="EB1049:EB1052" si="521">BG1049</f>
        <v>0.16666666666666671</v>
      </c>
      <c r="EC1049" s="20">
        <f t="shared" ref="EC1049:EC1052" si="522">BH1049</f>
        <v>0.13888888888888892</v>
      </c>
      <c r="ED1049" s="20">
        <f t="shared" ref="ED1049:ED1052" si="523">BI1049</f>
        <v>0.15277777777777782</v>
      </c>
      <c r="EE1049" s="20">
        <f t="shared" ref="EE1049:EE1052" si="524">BJ1049</f>
        <v>0.1944444444444445</v>
      </c>
      <c r="EF1049" s="20">
        <f t="shared" ref="EF1049:EF1052" si="525">BK1049</f>
        <v>0.18055555555555561</v>
      </c>
      <c r="EG1049" s="20">
        <f t="shared" ref="EG1049:EG1052" si="526">BL1049</f>
        <v>0.13888888888888892</v>
      </c>
      <c r="EH1049" s="20">
        <f t="shared" ref="EH1049:EH1052" si="527">BM1049</f>
        <v>0.12500000000000003</v>
      </c>
      <c r="EI1049" s="20">
        <f t="shared" ref="EI1049:EI1052" si="528">BN1049</f>
        <v>0.11111111111111113</v>
      </c>
      <c r="EJ1049" s="20">
        <f t="shared" ref="EJ1049:EJ1052" si="529">BO1049</f>
        <v>5.5555555555555552E-2</v>
      </c>
      <c r="EK1049" s="20">
        <f t="shared" ref="EK1049:EK1052" si="530">BP1049</f>
        <v>4.1666666666666664E-2</v>
      </c>
      <c r="EL1049" s="20">
        <f t="shared" ref="EL1049:EL1052" si="531">BQ1049</f>
        <v>1.3888888888888888E-2</v>
      </c>
      <c r="EM1049" s="20">
        <f t="shared" ref="EM1049:EM1052" si="532">BR1049</f>
        <v>1.3888888888888888E-2</v>
      </c>
      <c r="EN1049" s="20">
        <f t="shared" ref="EN1049:EN1052" si="533">BS1049</f>
        <v>0</v>
      </c>
      <c r="EO1049" s="20">
        <f t="shared" ref="EO1049:EO1052" si="534">BT1049</f>
        <v>0</v>
      </c>
      <c r="EP1049" s="20">
        <f t="shared" ref="EP1049:EP1052" si="535">BU1049</f>
        <v>0</v>
      </c>
    </row>
    <row r="1050" spans="1:146" x14ac:dyDescent="0.25">
      <c r="A1050" s="1"/>
      <c r="B1050" s="20">
        <f t="shared" ref="B1050:BM1050" si="536">SUM(IF(B908="X",TIME(0,20,0),0),IF(B913="X",TIME(0,20,0),0),IF(B918="X",TIME(0,20,0),0),IF(B923="X",TIME(0,20,0),0),IF(B928="X",TIME(0,20,0),0),IF(B933="X",TIME(0,20,0),0),IF(B938="X",TIME(0,20,0),0),IF(B943="X",TIME(0,20,0),0),IF(B948="X",TIME(0,20,0),0),IF(B953="X",TIME(0,20,0),0),IF(B958="X",TIME(0,20,0),0),IF(B963="X",TIME(0,20,0),0),IF(B968="X",TIME(0,20,0),0),IF(B973="X",TIME(0,20,0),0),IF(B978="X",TIME(0,20,0),0),IF(B983="X",TIME(0,20,0),0),IF(B988="X",TIME(0,20,0),0),IF(B993="X",TIME(0,20,0),0),IF(B998="X",TIME(0,20,0),0),IF(B1003="X",TIME(0,20,0),0),IF(B1008="X",TIME(0,20,0),0),IF(B1013="X",TIME(0,20,0),0),IF(B1018="X",TIME(0,20,0),0),IF(B1023="X",TIME(0,20,0),0),IF(B1028="X",TIME(0,20,0),0),IF(B1033="X",TIME(0,20,0),0),IF(B1038="X",TIME(0,20,0),0),IF(B1043="X",TIME(0,20,0),0),0)</f>
        <v>0</v>
      </c>
      <c r="C1050" s="20">
        <f t="shared" si="536"/>
        <v>0</v>
      </c>
      <c r="D1050" s="20">
        <f t="shared" si="536"/>
        <v>0</v>
      </c>
      <c r="E1050" s="20">
        <f t="shared" si="536"/>
        <v>0</v>
      </c>
      <c r="F1050" s="20">
        <f t="shared" si="536"/>
        <v>0</v>
      </c>
      <c r="G1050" s="20">
        <f t="shared" si="536"/>
        <v>0</v>
      </c>
      <c r="H1050" s="20">
        <f t="shared" si="536"/>
        <v>0</v>
      </c>
      <c r="I1050" s="20">
        <f t="shared" si="536"/>
        <v>0</v>
      </c>
      <c r="J1050" s="20">
        <f t="shared" si="536"/>
        <v>0</v>
      </c>
      <c r="K1050" s="20">
        <f t="shared" si="536"/>
        <v>0</v>
      </c>
      <c r="L1050" s="20">
        <f t="shared" si="536"/>
        <v>0</v>
      </c>
      <c r="M1050" s="20">
        <f t="shared" si="536"/>
        <v>0</v>
      </c>
      <c r="N1050" s="20">
        <f t="shared" si="536"/>
        <v>0</v>
      </c>
      <c r="O1050" s="20">
        <f t="shared" si="536"/>
        <v>0</v>
      </c>
      <c r="P1050" s="20">
        <f t="shared" si="536"/>
        <v>0</v>
      </c>
      <c r="Q1050" s="20">
        <f t="shared" si="536"/>
        <v>0</v>
      </c>
      <c r="R1050" s="20">
        <f t="shared" si="536"/>
        <v>0</v>
      </c>
      <c r="S1050" s="20">
        <f t="shared" si="536"/>
        <v>0</v>
      </c>
      <c r="T1050" s="20">
        <f t="shared" si="536"/>
        <v>0</v>
      </c>
      <c r="U1050" s="20">
        <f t="shared" si="536"/>
        <v>0</v>
      </c>
      <c r="V1050" s="20">
        <f t="shared" si="536"/>
        <v>0</v>
      </c>
      <c r="W1050" s="20">
        <f t="shared" si="536"/>
        <v>0</v>
      </c>
      <c r="X1050" s="20">
        <f t="shared" si="536"/>
        <v>0</v>
      </c>
      <c r="Y1050" s="20">
        <f t="shared" si="536"/>
        <v>0</v>
      </c>
      <c r="Z1050" s="20">
        <f t="shared" si="536"/>
        <v>0</v>
      </c>
      <c r="AA1050" s="20">
        <f t="shared" si="536"/>
        <v>0</v>
      </c>
      <c r="AB1050" s="20">
        <f t="shared" si="536"/>
        <v>0</v>
      </c>
      <c r="AC1050" s="20">
        <f t="shared" si="536"/>
        <v>0</v>
      </c>
      <c r="AD1050" s="20">
        <f t="shared" si="536"/>
        <v>1.3888888888888888E-2</v>
      </c>
      <c r="AE1050" s="20">
        <f t="shared" si="536"/>
        <v>1.3888888888888888E-2</v>
      </c>
      <c r="AF1050" s="20">
        <f t="shared" si="536"/>
        <v>1.3888888888888888E-2</v>
      </c>
      <c r="AG1050" s="20">
        <f t="shared" si="536"/>
        <v>1.3888888888888888E-2</v>
      </c>
      <c r="AH1050" s="20">
        <f t="shared" si="536"/>
        <v>1.3888888888888888E-2</v>
      </c>
      <c r="AI1050" s="20">
        <f t="shared" si="536"/>
        <v>1.3888888888888888E-2</v>
      </c>
      <c r="AJ1050" s="20">
        <f t="shared" si="536"/>
        <v>0</v>
      </c>
      <c r="AK1050" s="20">
        <f t="shared" si="536"/>
        <v>2.7777777777777776E-2</v>
      </c>
      <c r="AL1050" s="20">
        <f t="shared" si="536"/>
        <v>6.9444444444444448E-2</v>
      </c>
      <c r="AM1050" s="20">
        <f t="shared" si="536"/>
        <v>8.3333333333333343E-2</v>
      </c>
      <c r="AN1050" s="20">
        <f t="shared" si="536"/>
        <v>8.3333333333333343E-2</v>
      </c>
      <c r="AO1050" s="20">
        <f t="shared" si="536"/>
        <v>9.7222222222222238E-2</v>
      </c>
      <c r="AP1050" s="20">
        <f t="shared" si="536"/>
        <v>8.3333333333333343E-2</v>
      </c>
      <c r="AQ1050" s="20">
        <f t="shared" si="536"/>
        <v>9.7222222222222238E-2</v>
      </c>
      <c r="AR1050" s="20">
        <f t="shared" si="536"/>
        <v>6.9444444444444448E-2</v>
      </c>
      <c r="AS1050" s="20">
        <f t="shared" si="536"/>
        <v>5.5555555555555552E-2</v>
      </c>
      <c r="AT1050" s="20">
        <f t="shared" si="536"/>
        <v>6.9444444444444448E-2</v>
      </c>
      <c r="AU1050" s="20">
        <f t="shared" si="536"/>
        <v>8.3333333333333343E-2</v>
      </c>
      <c r="AV1050" s="20">
        <f t="shared" si="536"/>
        <v>6.9444444444444448E-2</v>
      </c>
      <c r="AW1050" s="20">
        <f t="shared" si="536"/>
        <v>6.9444444444444448E-2</v>
      </c>
      <c r="AX1050" s="20">
        <f t="shared" si="536"/>
        <v>8.3333333333333343E-2</v>
      </c>
      <c r="AY1050" s="20">
        <f t="shared" si="536"/>
        <v>5.5555555555555552E-2</v>
      </c>
      <c r="AZ1050" s="20">
        <f t="shared" si="536"/>
        <v>5.5555555555555552E-2</v>
      </c>
      <c r="BA1050" s="20">
        <f t="shared" si="536"/>
        <v>4.1666666666666664E-2</v>
      </c>
      <c r="BB1050" s="20">
        <f t="shared" si="536"/>
        <v>5.5555555555555552E-2</v>
      </c>
      <c r="BC1050" s="20">
        <f t="shared" si="536"/>
        <v>5.5555555555555552E-2</v>
      </c>
      <c r="BD1050" s="20">
        <f t="shared" si="536"/>
        <v>5.5555555555555552E-2</v>
      </c>
      <c r="BE1050" s="20">
        <f t="shared" si="536"/>
        <v>6.9444444444444448E-2</v>
      </c>
      <c r="BF1050" s="20">
        <f t="shared" si="536"/>
        <v>6.9444444444444448E-2</v>
      </c>
      <c r="BG1050" s="20">
        <f t="shared" si="536"/>
        <v>6.9444444444444448E-2</v>
      </c>
      <c r="BH1050" s="20">
        <f t="shared" si="536"/>
        <v>8.3333333333333343E-2</v>
      </c>
      <c r="BI1050" s="20">
        <f t="shared" si="536"/>
        <v>8.3333333333333343E-2</v>
      </c>
      <c r="BJ1050" s="20">
        <f t="shared" si="536"/>
        <v>2.7777777777777776E-2</v>
      </c>
      <c r="BK1050" s="20">
        <f t="shared" si="536"/>
        <v>2.7777777777777776E-2</v>
      </c>
      <c r="BL1050" s="20">
        <f t="shared" si="536"/>
        <v>6.9444444444444448E-2</v>
      </c>
      <c r="BM1050" s="20">
        <f t="shared" si="536"/>
        <v>5.5555555555555552E-2</v>
      </c>
      <c r="BN1050" s="20">
        <f t="shared" ref="BN1050:BU1050" si="537">SUM(IF(BN908="X",TIME(0,20,0),0),IF(BN913="X",TIME(0,20,0),0),IF(BN918="X",TIME(0,20,0),0),IF(BN923="X",TIME(0,20,0),0),IF(BN928="X",TIME(0,20,0),0),IF(BN933="X",TIME(0,20,0),0),IF(BN938="X",TIME(0,20,0),0),IF(BN943="X",TIME(0,20,0),0),IF(BN948="X",TIME(0,20,0),0),IF(BN953="X",TIME(0,20,0),0),IF(BN958="X",TIME(0,20,0),0),IF(BN963="X",TIME(0,20,0),0),IF(BN968="X",TIME(0,20,0),0),IF(BN973="X",TIME(0,20,0),0),IF(BN978="X",TIME(0,20,0),0),IF(BN983="X",TIME(0,20,0),0),IF(BN988="X",TIME(0,20,0),0),IF(BN993="X",TIME(0,20,0),0),IF(BN998="X",TIME(0,20,0),0),IF(BN1003="X",TIME(0,20,0),0),IF(BN1008="X",TIME(0,20,0),0),IF(BN1013="X",TIME(0,20,0),0),IF(BN1018="X",TIME(0,20,0),0),IF(BN1023="X",TIME(0,20,0),0),IF(BN1028="X",TIME(0,20,0),0),IF(BN1033="X",TIME(0,20,0),0),IF(BN1038="X",TIME(0,20,0),0),IF(BN1043="X",TIME(0,20,0),0),0)</f>
        <v>4.1666666666666664E-2</v>
      </c>
      <c r="BO1050" s="20">
        <f t="shared" si="537"/>
        <v>4.1666666666666664E-2</v>
      </c>
      <c r="BP1050" s="20">
        <f t="shared" si="537"/>
        <v>1.3888888888888888E-2</v>
      </c>
      <c r="BQ1050" s="20">
        <f t="shared" si="537"/>
        <v>1.3888888888888888E-2</v>
      </c>
      <c r="BR1050" s="20">
        <f t="shared" si="537"/>
        <v>1.3888888888888888E-2</v>
      </c>
      <c r="BS1050" s="20">
        <f t="shared" si="537"/>
        <v>0</v>
      </c>
      <c r="BT1050" s="20">
        <f t="shared" si="537"/>
        <v>0</v>
      </c>
      <c r="BU1050" s="20">
        <f t="shared" si="537"/>
        <v>0</v>
      </c>
      <c r="BW1050" s="20">
        <f t="shared" si="465"/>
        <v>0</v>
      </c>
      <c r="BX1050" s="20">
        <f t="shared" si="466"/>
        <v>0</v>
      </c>
      <c r="BY1050" s="20">
        <f t="shared" si="467"/>
        <v>0</v>
      </c>
      <c r="BZ1050" s="20">
        <f t="shared" si="468"/>
        <v>0</v>
      </c>
      <c r="CA1050" s="20">
        <f t="shared" si="469"/>
        <v>0</v>
      </c>
      <c r="CB1050" s="20">
        <f t="shared" si="470"/>
        <v>0</v>
      </c>
      <c r="CC1050" s="20">
        <f t="shared" si="471"/>
        <v>0</v>
      </c>
      <c r="CD1050" s="20">
        <f t="shared" si="472"/>
        <v>0</v>
      </c>
      <c r="CE1050" s="20">
        <f t="shared" si="473"/>
        <v>0</v>
      </c>
      <c r="CF1050" s="20">
        <f t="shared" si="474"/>
        <v>0</v>
      </c>
      <c r="CG1050" s="20">
        <f t="shared" si="475"/>
        <v>0</v>
      </c>
      <c r="CH1050" s="20">
        <f t="shared" si="476"/>
        <v>0</v>
      </c>
      <c r="CI1050" s="20">
        <f t="shared" si="477"/>
        <v>0</v>
      </c>
      <c r="CJ1050" s="20">
        <f t="shared" si="478"/>
        <v>0</v>
      </c>
      <c r="CK1050" s="20">
        <f t="shared" si="479"/>
        <v>0</v>
      </c>
      <c r="CL1050" s="20">
        <f t="shared" si="480"/>
        <v>0</v>
      </c>
      <c r="CM1050" s="20">
        <f t="shared" si="481"/>
        <v>0</v>
      </c>
      <c r="CN1050" s="20">
        <f t="shared" si="482"/>
        <v>0</v>
      </c>
      <c r="CO1050" s="20">
        <f t="shared" si="483"/>
        <v>0</v>
      </c>
      <c r="CP1050" s="20">
        <f t="shared" si="484"/>
        <v>0</v>
      </c>
      <c r="CQ1050" s="20">
        <f t="shared" si="485"/>
        <v>0</v>
      </c>
      <c r="CR1050" s="20">
        <f t="shared" si="486"/>
        <v>0</v>
      </c>
      <c r="CS1050" s="20">
        <f t="shared" si="487"/>
        <v>0</v>
      </c>
      <c r="CT1050" s="20">
        <f t="shared" si="488"/>
        <v>0</v>
      </c>
      <c r="CU1050" s="20">
        <f t="shared" si="489"/>
        <v>0</v>
      </c>
      <c r="CV1050" s="20">
        <f t="shared" si="490"/>
        <v>0</v>
      </c>
      <c r="CW1050" s="20">
        <f t="shared" si="491"/>
        <v>0</v>
      </c>
      <c r="CX1050" s="20">
        <f t="shared" si="492"/>
        <v>0</v>
      </c>
      <c r="CY1050" s="20">
        <f t="shared" si="493"/>
        <v>1.3888888888888888E-2</v>
      </c>
      <c r="CZ1050" s="20">
        <f t="shared" si="494"/>
        <v>1.3888888888888888E-2</v>
      </c>
      <c r="DA1050" s="20">
        <f t="shared" ref="DA1050:DA1052" si="538">AF1050</f>
        <v>1.3888888888888888E-2</v>
      </c>
      <c r="DB1050" s="20">
        <f t="shared" si="495"/>
        <v>1.3888888888888888E-2</v>
      </c>
      <c r="DC1050" s="20">
        <f t="shared" si="496"/>
        <v>1.3888888888888888E-2</v>
      </c>
      <c r="DD1050" s="20">
        <f t="shared" si="497"/>
        <v>1.3888888888888888E-2</v>
      </c>
      <c r="DE1050" s="20">
        <f t="shared" si="498"/>
        <v>0</v>
      </c>
      <c r="DF1050" s="20">
        <f t="shared" si="499"/>
        <v>2.7777777777777776E-2</v>
      </c>
      <c r="DG1050" s="20">
        <f t="shared" si="500"/>
        <v>6.9444444444444448E-2</v>
      </c>
      <c r="DH1050" s="20">
        <f t="shared" si="501"/>
        <v>8.3333333333333343E-2</v>
      </c>
      <c r="DI1050" s="20">
        <f t="shared" si="502"/>
        <v>8.3333333333333343E-2</v>
      </c>
      <c r="DJ1050" s="20">
        <f t="shared" si="503"/>
        <v>9.7222222222222238E-2</v>
      </c>
      <c r="DK1050" s="20">
        <f t="shared" si="504"/>
        <v>8.3333333333333343E-2</v>
      </c>
      <c r="DL1050" s="20">
        <f t="shared" si="505"/>
        <v>9.7222222222222238E-2</v>
      </c>
      <c r="DM1050" s="20">
        <f t="shared" si="506"/>
        <v>6.9444444444444448E-2</v>
      </c>
      <c r="DN1050" s="20">
        <f t="shared" si="507"/>
        <v>5.5555555555555552E-2</v>
      </c>
      <c r="DO1050" s="20">
        <f t="shared" si="508"/>
        <v>6.9444444444444448E-2</v>
      </c>
      <c r="DP1050" s="20">
        <f t="shared" si="509"/>
        <v>8.3333333333333343E-2</v>
      </c>
      <c r="DQ1050" s="20">
        <f t="shared" si="510"/>
        <v>6.9444444444444448E-2</v>
      </c>
      <c r="DR1050" s="20">
        <f t="shared" si="511"/>
        <v>6.9444444444444448E-2</v>
      </c>
      <c r="DS1050" s="20">
        <f t="shared" si="512"/>
        <v>8.3333333333333343E-2</v>
      </c>
      <c r="DT1050" s="20">
        <f t="shared" si="513"/>
        <v>5.5555555555555552E-2</v>
      </c>
      <c r="DU1050" s="20">
        <f t="shared" si="514"/>
        <v>5.5555555555555552E-2</v>
      </c>
      <c r="DV1050" s="20">
        <f t="shared" si="515"/>
        <v>4.1666666666666664E-2</v>
      </c>
      <c r="DW1050" s="20">
        <f t="shared" si="516"/>
        <v>5.5555555555555552E-2</v>
      </c>
      <c r="DX1050" s="20">
        <f t="shared" si="517"/>
        <v>5.5555555555555552E-2</v>
      </c>
      <c r="DY1050" s="20">
        <f t="shared" si="518"/>
        <v>5.5555555555555552E-2</v>
      </c>
      <c r="DZ1050" s="20">
        <f t="shared" si="519"/>
        <v>6.9444444444444448E-2</v>
      </c>
      <c r="EA1050" s="20">
        <f t="shared" si="520"/>
        <v>6.9444444444444448E-2</v>
      </c>
      <c r="EB1050" s="20">
        <f t="shared" si="521"/>
        <v>6.9444444444444448E-2</v>
      </c>
      <c r="EC1050" s="20">
        <f t="shared" si="522"/>
        <v>8.3333333333333343E-2</v>
      </c>
      <c r="ED1050" s="20">
        <f t="shared" si="523"/>
        <v>8.3333333333333343E-2</v>
      </c>
      <c r="EE1050" s="20">
        <f t="shared" si="524"/>
        <v>2.7777777777777776E-2</v>
      </c>
      <c r="EF1050" s="20">
        <f t="shared" si="525"/>
        <v>2.7777777777777776E-2</v>
      </c>
      <c r="EG1050" s="20">
        <f t="shared" si="526"/>
        <v>6.9444444444444448E-2</v>
      </c>
      <c r="EH1050" s="20">
        <f t="shared" si="527"/>
        <v>5.5555555555555552E-2</v>
      </c>
      <c r="EI1050" s="20">
        <f t="shared" si="528"/>
        <v>4.1666666666666664E-2</v>
      </c>
      <c r="EJ1050" s="20">
        <f t="shared" si="529"/>
        <v>4.1666666666666664E-2</v>
      </c>
      <c r="EK1050" s="20">
        <f t="shared" si="530"/>
        <v>1.3888888888888888E-2</v>
      </c>
      <c r="EL1050" s="20">
        <f t="shared" si="531"/>
        <v>1.3888888888888888E-2</v>
      </c>
      <c r="EM1050" s="20">
        <f t="shared" si="532"/>
        <v>1.3888888888888888E-2</v>
      </c>
      <c r="EN1050" s="20">
        <f t="shared" si="533"/>
        <v>0</v>
      </c>
      <c r="EO1050" s="20">
        <f t="shared" si="534"/>
        <v>0</v>
      </c>
      <c r="EP1050" s="20">
        <f t="shared" si="535"/>
        <v>0</v>
      </c>
    </row>
    <row r="1051" spans="1:146" x14ac:dyDescent="0.25">
      <c r="A1051" s="2"/>
      <c r="B1051" s="20">
        <f t="shared" ref="B1051:BM1051" si="539">SUM(IF(B909="X",TIME(0,20,0),0),IF(B914="X",TIME(0,20,0),0),IF(B919="X",TIME(0,20,0),0),IF(B924="X",TIME(0,20,0),0),IF(B929="X",TIME(0,20,0),0),IF(B934="X",TIME(0,20,0),0),IF(B939="X",TIME(0,20,0),0),IF(B944="X",TIME(0,20,0),0),IF(B949="X",TIME(0,20,0),0),IF(B954="X",TIME(0,20,0),0),IF(B959="X",TIME(0,20,0),0),IF(B964="X",TIME(0,20,0),0),IF(B969="X",TIME(0,20,0),0),IF(B974="X",TIME(0,20,0),0),IF(B979="X",TIME(0,20,0),0),IF(B984="X",TIME(0,20,0),0),IF(B989="X",TIME(0,20,0),0),IF(B994="X",TIME(0,20,0),0),IF(B999="X",TIME(0,20,0),0),IF(B1004="X",TIME(0,20,0),0),IF(B1009="X",TIME(0,20,0),0),IF(B1014="X",TIME(0,20,0),0),IF(B1019="X",TIME(0,20,0),0),IF(B1024="X",TIME(0,20,0),0),IF(B1029="X",TIME(0,20,0),0),IF(B1034="X",TIME(0,20,0),0),IF(B1039="X",TIME(0,20,0),0),IF(B1044="X",TIME(0,20,0),0),0)</f>
        <v>0</v>
      </c>
      <c r="C1051" s="20">
        <f t="shared" si="539"/>
        <v>0</v>
      </c>
      <c r="D1051" s="20">
        <f t="shared" si="539"/>
        <v>0</v>
      </c>
      <c r="E1051" s="20">
        <f t="shared" si="539"/>
        <v>0</v>
      </c>
      <c r="F1051" s="20">
        <f t="shared" si="539"/>
        <v>0</v>
      </c>
      <c r="G1051" s="20">
        <f t="shared" si="539"/>
        <v>0</v>
      </c>
      <c r="H1051" s="20">
        <f t="shared" si="539"/>
        <v>0</v>
      </c>
      <c r="I1051" s="20">
        <f t="shared" si="539"/>
        <v>0</v>
      </c>
      <c r="J1051" s="20">
        <f t="shared" si="539"/>
        <v>0</v>
      </c>
      <c r="K1051" s="20">
        <f t="shared" si="539"/>
        <v>0</v>
      </c>
      <c r="L1051" s="20">
        <f t="shared" si="539"/>
        <v>0</v>
      </c>
      <c r="M1051" s="20">
        <f t="shared" si="539"/>
        <v>0</v>
      </c>
      <c r="N1051" s="20">
        <f t="shared" si="539"/>
        <v>0</v>
      </c>
      <c r="O1051" s="20">
        <f t="shared" si="539"/>
        <v>0</v>
      </c>
      <c r="P1051" s="20">
        <f t="shared" si="539"/>
        <v>0</v>
      </c>
      <c r="Q1051" s="20">
        <f t="shared" si="539"/>
        <v>0</v>
      </c>
      <c r="R1051" s="20">
        <f t="shared" si="539"/>
        <v>0</v>
      </c>
      <c r="S1051" s="20">
        <f t="shared" si="539"/>
        <v>0</v>
      </c>
      <c r="T1051" s="20">
        <f t="shared" si="539"/>
        <v>0</v>
      </c>
      <c r="U1051" s="20">
        <f t="shared" si="539"/>
        <v>0</v>
      </c>
      <c r="V1051" s="20">
        <f t="shared" si="539"/>
        <v>0</v>
      </c>
      <c r="W1051" s="20">
        <f t="shared" si="539"/>
        <v>0</v>
      </c>
      <c r="X1051" s="20">
        <f t="shared" si="539"/>
        <v>0</v>
      </c>
      <c r="Y1051" s="20">
        <f t="shared" si="539"/>
        <v>0</v>
      </c>
      <c r="Z1051" s="20">
        <f t="shared" si="539"/>
        <v>0</v>
      </c>
      <c r="AA1051" s="20">
        <f t="shared" si="539"/>
        <v>0</v>
      </c>
      <c r="AB1051" s="20">
        <f t="shared" si="539"/>
        <v>0</v>
      </c>
      <c r="AC1051" s="20">
        <f t="shared" si="539"/>
        <v>2.7777777777777776E-2</v>
      </c>
      <c r="AD1051" s="20">
        <f t="shared" si="539"/>
        <v>1.3888888888888888E-2</v>
      </c>
      <c r="AE1051" s="20">
        <f t="shared" si="539"/>
        <v>1.3888888888888888E-2</v>
      </c>
      <c r="AF1051" s="20">
        <f t="shared" si="539"/>
        <v>0</v>
      </c>
      <c r="AG1051" s="20">
        <f t="shared" si="539"/>
        <v>0</v>
      </c>
      <c r="AH1051" s="20">
        <f t="shared" si="539"/>
        <v>0</v>
      </c>
      <c r="AI1051" s="20">
        <f t="shared" si="539"/>
        <v>0</v>
      </c>
      <c r="AJ1051" s="20">
        <f t="shared" si="539"/>
        <v>0</v>
      </c>
      <c r="AK1051" s="20">
        <f t="shared" si="539"/>
        <v>2.7777777777777776E-2</v>
      </c>
      <c r="AL1051" s="20">
        <f t="shared" si="539"/>
        <v>4.1666666666666664E-2</v>
      </c>
      <c r="AM1051" s="20">
        <f t="shared" si="539"/>
        <v>5.5555555555555552E-2</v>
      </c>
      <c r="AN1051" s="20">
        <f t="shared" si="539"/>
        <v>5.5555555555555552E-2</v>
      </c>
      <c r="AO1051" s="20">
        <f t="shared" si="539"/>
        <v>6.9444444444444448E-2</v>
      </c>
      <c r="AP1051" s="20">
        <f t="shared" si="539"/>
        <v>2.7777777777777776E-2</v>
      </c>
      <c r="AQ1051" s="20">
        <f t="shared" si="539"/>
        <v>4.1666666666666664E-2</v>
      </c>
      <c r="AR1051" s="20">
        <f t="shared" si="539"/>
        <v>4.1666666666666664E-2</v>
      </c>
      <c r="AS1051" s="20">
        <f t="shared" si="539"/>
        <v>4.1666666666666664E-2</v>
      </c>
      <c r="AT1051" s="20">
        <f t="shared" si="539"/>
        <v>4.1666666666666664E-2</v>
      </c>
      <c r="AU1051" s="20">
        <f t="shared" si="539"/>
        <v>4.1666666666666664E-2</v>
      </c>
      <c r="AV1051" s="20">
        <f t="shared" si="539"/>
        <v>9.7222222222222238E-2</v>
      </c>
      <c r="AW1051" s="20">
        <f t="shared" si="539"/>
        <v>9.7222222222222238E-2</v>
      </c>
      <c r="AX1051" s="20">
        <f t="shared" si="539"/>
        <v>0.11111111111111113</v>
      </c>
      <c r="AY1051" s="20">
        <f t="shared" si="539"/>
        <v>0.11111111111111113</v>
      </c>
      <c r="AZ1051" s="20">
        <f t="shared" si="539"/>
        <v>9.7222222222222238E-2</v>
      </c>
      <c r="BA1051" s="20">
        <f t="shared" si="539"/>
        <v>9.7222222222222238E-2</v>
      </c>
      <c r="BB1051" s="20">
        <f t="shared" si="539"/>
        <v>8.3333333333333343E-2</v>
      </c>
      <c r="BC1051" s="20">
        <f t="shared" si="539"/>
        <v>6.9444444444444448E-2</v>
      </c>
      <c r="BD1051" s="20">
        <f t="shared" si="539"/>
        <v>0.11111111111111113</v>
      </c>
      <c r="BE1051" s="20">
        <f t="shared" si="539"/>
        <v>0.11111111111111113</v>
      </c>
      <c r="BF1051" s="20">
        <f t="shared" si="539"/>
        <v>0.12500000000000003</v>
      </c>
      <c r="BG1051" s="20">
        <f t="shared" si="539"/>
        <v>8.3333333333333343E-2</v>
      </c>
      <c r="BH1051" s="20">
        <f t="shared" si="539"/>
        <v>9.7222222222222238E-2</v>
      </c>
      <c r="BI1051" s="20">
        <f t="shared" si="539"/>
        <v>6.9444444444444448E-2</v>
      </c>
      <c r="BJ1051" s="20">
        <f t="shared" si="539"/>
        <v>5.5555555555555552E-2</v>
      </c>
      <c r="BK1051" s="20">
        <f t="shared" si="539"/>
        <v>6.9444444444444448E-2</v>
      </c>
      <c r="BL1051" s="20">
        <f t="shared" si="539"/>
        <v>5.5555555555555552E-2</v>
      </c>
      <c r="BM1051" s="20">
        <f t="shared" si="539"/>
        <v>4.1666666666666664E-2</v>
      </c>
      <c r="BN1051" s="20">
        <f t="shared" ref="BN1051:BU1051" si="540">SUM(IF(BN909="X",TIME(0,20,0),0),IF(BN914="X",TIME(0,20,0),0),IF(BN919="X",TIME(0,20,0),0),IF(BN924="X",TIME(0,20,0),0),IF(BN929="X",TIME(0,20,0),0),IF(BN934="X",TIME(0,20,0),0),IF(BN939="X",TIME(0,20,0),0),IF(BN944="X",TIME(0,20,0),0),IF(BN949="X",TIME(0,20,0),0),IF(BN954="X",TIME(0,20,0),0),IF(BN959="X",TIME(0,20,0),0),IF(BN964="X",TIME(0,20,0),0),IF(BN969="X",TIME(0,20,0),0),IF(BN974="X",TIME(0,20,0),0),IF(BN979="X",TIME(0,20,0),0),IF(BN984="X",TIME(0,20,0),0),IF(BN989="X",TIME(0,20,0),0),IF(BN994="X",TIME(0,20,0),0),IF(BN999="X",TIME(0,20,0),0),IF(BN1004="X",TIME(0,20,0),0),IF(BN1009="X",TIME(0,20,0),0),IF(BN1014="X",TIME(0,20,0),0),IF(BN1019="X",TIME(0,20,0),0),IF(BN1024="X",TIME(0,20,0),0),IF(BN1029="X",TIME(0,20,0),0),IF(BN1034="X",TIME(0,20,0),0),IF(BN1039="X",TIME(0,20,0),0),IF(BN1044="X",TIME(0,20,0),0),0)</f>
        <v>4.1666666666666664E-2</v>
      </c>
      <c r="BO1051" s="20">
        <f t="shared" si="540"/>
        <v>5.5555555555555552E-2</v>
      </c>
      <c r="BP1051" s="20">
        <f t="shared" si="540"/>
        <v>2.7777777777777776E-2</v>
      </c>
      <c r="BQ1051" s="20">
        <f t="shared" si="540"/>
        <v>1.3888888888888888E-2</v>
      </c>
      <c r="BR1051" s="20">
        <f t="shared" si="540"/>
        <v>0</v>
      </c>
      <c r="BS1051" s="20">
        <f t="shared" si="540"/>
        <v>0</v>
      </c>
      <c r="BT1051" s="20">
        <f t="shared" si="540"/>
        <v>0</v>
      </c>
      <c r="BU1051" s="20">
        <f t="shared" si="540"/>
        <v>0</v>
      </c>
      <c r="BW1051" s="20">
        <f t="shared" si="465"/>
        <v>0</v>
      </c>
      <c r="BX1051" s="20">
        <f t="shared" si="466"/>
        <v>0</v>
      </c>
      <c r="BY1051" s="20">
        <f t="shared" si="467"/>
        <v>0</v>
      </c>
      <c r="BZ1051" s="20">
        <f t="shared" si="468"/>
        <v>0</v>
      </c>
      <c r="CA1051" s="20">
        <f t="shared" si="469"/>
        <v>0</v>
      </c>
      <c r="CB1051" s="20">
        <f t="shared" si="470"/>
        <v>0</v>
      </c>
      <c r="CC1051" s="20">
        <f t="shared" si="471"/>
        <v>0</v>
      </c>
      <c r="CD1051" s="20">
        <f t="shared" si="472"/>
        <v>0</v>
      </c>
      <c r="CE1051" s="20">
        <f t="shared" si="473"/>
        <v>0</v>
      </c>
      <c r="CF1051" s="20">
        <f t="shared" si="474"/>
        <v>0</v>
      </c>
      <c r="CG1051" s="20">
        <f t="shared" si="475"/>
        <v>0</v>
      </c>
      <c r="CH1051" s="20">
        <f t="shared" si="476"/>
        <v>0</v>
      </c>
      <c r="CI1051" s="20">
        <f t="shared" si="477"/>
        <v>0</v>
      </c>
      <c r="CJ1051" s="20">
        <f t="shared" si="478"/>
        <v>0</v>
      </c>
      <c r="CK1051" s="20">
        <f t="shared" si="479"/>
        <v>0</v>
      </c>
      <c r="CL1051" s="20">
        <f t="shared" si="480"/>
        <v>0</v>
      </c>
      <c r="CM1051" s="20">
        <f t="shared" si="481"/>
        <v>0</v>
      </c>
      <c r="CN1051" s="20">
        <f t="shared" si="482"/>
        <v>0</v>
      </c>
      <c r="CO1051" s="20">
        <f t="shared" si="483"/>
        <v>0</v>
      </c>
      <c r="CP1051" s="20">
        <f t="shared" si="484"/>
        <v>0</v>
      </c>
      <c r="CQ1051" s="20">
        <f t="shared" si="485"/>
        <v>0</v>
      </c>
      <c r="CR1051" s="20">
        <f t="shared" si="486"/>
        <v>0</v>
      </c>
      <c r="CS1051" s="20">
        <f t="shared" si="487"/>
        <v>0</v>
      </c>
      <c r="CT1051" s="20">
        <f t="shared" si="488"/>
        <v>0</v>
      </c>
      <c r="CU1051" s="20">
        <f t="shared" si="489"/>
        <v>0</v>
      </c>
      <c r="CV1051" s="20">
        <f t="shared" si="490"/>
        <v>0</v>
      </c>
      <c r="CW1051" s="20">
        <f t="shared" si="491"/>
        <v>0</v>
      </c>
      <c r="CX1051" s="20">
        <f t="shared" si="492"/>
        <v>2.7777777777777776E-2</v>
      </c>
      <c r="CY1051" s="20">
        <f t="shared" si="493"/>
        <v>1.3888888888888888E-2</v>
      </c>
      <c r="CZ1051" s="20">
        <f t="shared" si="494"/>
        <v>1.3888888888888888E-2</v>
      </c>
      <c r="DA1051" s="20">
        <f t="shared" si="538"/>
        <v>0</v>
      </c>
      <c r="DB1051" s="20">
        <f t="shared" si="495"/>
        <v>0</v>
      </c>
      <c r="DC1051" s="20">
        <f t="shared" si="496"/>
        <v>0</v>
      </c>
      <c r="DD1051" s="20">
        <f t="shared" si="497"/>
        <v>0</v>
      </c>
      <c r="DE1051" s="20">
        <f t="shared" si="498"/>
        <v>0</v>
      </c>
      <c r="DF1051" s="20">
        <f t="shared" si="499"/>
        <v>2.7777777777777776E-2</v>
      </c>
      <c r="DG1051" s="20">
        <f t="shared" si="500"/>
        <v>4.1666666666666664E-2</v>
      </c>
      <c r="DH1051" s="20">
        <f t="shared" si="501"/>
        <v>5.5555555555555552E-2</v>
      </c>
      <c r="DI1051" s="20">
        <f t="shared" si="502"/>
        <v>5.5555555555555552E-2</v>
      </c>
      <c r="DJ1051" s="20">
        <f t="shared" si="503"/>
        <v>6.9444444444444448E-2</v>
      </c>
      <c r="DK1051" s="20">
        <f t="shared" si="504"/>
        <v>2.7777777777777776E-2</v>
      </c>
      <c r="DL1051" s="20">
        <f t="shared" si="505"/>
        <v>4.1666666666666664E-2</v>
      </c>
      <c r="DM1051" s="20">
        <f t="shared" si="506"/>
        <v>4.1666666666666664E-2</v>
      </c>
      <c r="DN1051" s="20">
        <f t="shared" si="507"/>
        <v>4.1666666666666664E-2</v>
      </c>
      <c r="DO1051" s="20">
        <f t="shared" si="508"/>
        <v>4.1666666666666664E-2</v>
      </c>
      <c r="DP1051" s="20">
        <f t="shared" si="509"/>
        <v>4.1666666666666664E-2</v>
      </c>
      <c r="DQ1051" s="20">
        <f t="shared" si="510"/>
        <v>9.7222222222222238E-2</v>
      </c>
      <c r="DR1051" s="20">
        <f t="shared" si="511"/>
        <v>9.7222222222222238E-2</v>
      </c>
      <c r="DS1051" s="20">
        <f t="shared" si="512"/>
        <v>0.11111111111111113</v>
      </c>
      <c r="DT1051" s="20">
        <f t="shared" si="513"/>
        <v>0.11111111111111113</v>
      </c>
      <c r="DU1051" s="20">
        <f t="shared" si="514"/>
        <v>9.7222222222222238E-2</v>
      </c>
      <c r="DV1051" s="20">
        <f t="shared" si="515"/>
        <v>9.7222222222222238E-2</v>
      </c>
      <c r="DW1051" s="20">
        <f t="shared" si="516"/>
        <v>8.3333333333333343E-2</v>
      </c>
      <c r="DX1051" s="20">
        <f t="shared" si="517"/>
        <v>6.9444444444444448E-2</v>
      </c>
      <c r="DY1051" s="20">
        <f t="shared" si="518"/>
        <v>0.11111111111111113</v>
      </c>
      <c r="DZ1051" s="20">
        <f t="shared" si="519"/>
        <v>0.11111111111111113</v>
      </c>
      <c r="EA1051" s="20">
        <f t="shared" si="520"/>
        <v>0.12500000000000003</v>
      </c>
      <c r="EB1051" s="20">
        <f t="shared" si="521"/>
        <v>8.3333333333333343E-2</v>
      </c>
      <c r="EC1051" s="20">
        <f t="shared" si="522"/>
        <v>9.7222222222222238E-2</v>
      </c>
      <c r="ED1051" s="20">
        <f t="shared" si="523"/>
        <v>6.9444444444444448E-2</v>
      </c>
      <c r="EE1051" s="20">
        <f t="shared" si="524"/>
        <v>5.5555555555555552E-2</v>
      </c>
      <c r="EF1051" s="20">
        <f t="shared" si="525"/>
        <v>6.9444444444444448E-2</v>
      </c>
      <c r="EG1051" s="20">
        <f t="shared" si="526"/>
        <v>5.5555555555555552E-2</v>
      </c>
      <c r="EH1051" s="20">
        <f t="shared" si="527"/>
        <v>4.1666666666666664E-2</v>
      </c>
      <c r="EI1051" s="20">
        <f t="shared" si="528"/>
        <v>4.1666666666666664E-2</v>
      </c>
      <c r="EJ1051" s="20">
        <f t="shared" si="529"/>
        <v>5.5555555555555552E-2</v>
      </c>
      <c r="EK1051" s="20">
        <f t="shared" si="530"/>
        <v>2.7777777777777776E-2</v>
      </c>
      <c r="EL1051" s="20">
        <f t="shared" si="531"/>
        <v>1.3888888888888888E-2</v>
      </c>
      <c r="EM1051" s="20">
        <f t="shared" si="532"/>
        <v>0</v>
      </c>
      <c r="EN1051" s="20">
        <f t="shared" si="533"/>
        <v>0</v>
      </c>
      <c r="EO1051" s="20">
        <f t="shared" si="534"/>
        <v>0</v>
      </c>
      <c r="EP1051" s="20">
        <f t="shared" si="535"/>
        <v>0</v>
      </c>
    </row>
    <row r="1052" spans="1:146" x14ac:dyDescent="0.25">
      <c r="A1052" s="1"/>
      <c r="B1052" s="20">
        <f t="shared" ref="B1052:BM1052" si="541">SUM(IF(B910="X",TIME(0,20,0),0),IF(B915="X",TIME(0,20,0),0),IF(B920="X",TIME(0,20,0),0),IF(B925="X",TIME(0,20,0),0),IF(B930="X",TIME(0,20,0),0),IF(B935="X",TIME(0,20,0),0),IF(B940="X",TIME(0,20,0),0),IF(B945="X",TIME(0,20,0),0),IF(B950="X",TIME(0,20,0),0),IF(B955="X",TIME(0,20,0),0),IF(B960="X",TIME(0,20,0),0),IF(B965="X",TIME(0,20,0),0),IF(B970="X",TIME(0,20,0),0),IF(B975="X",TIME(0,20,0),0),IF(B980="X",TIME(0,20,0),0),IF(B985="X",TIME(0,20,0),0),IF(B990="X",TIME(0,20,0),0),IF(B995="X",TIME(0,20,0),0),IF(B1000="X",TIME(0,20,0),0),IF(B1005="X",TIME(0,20,0),0),IF(B1010="X",TIME(0,20,0),0),IF(B1015="X",TIME(0,20,0),0),IF(B1020="X",TIME(0,20,0),0),IF(B1025="X",TIME(0,20,0),0),IF(B1030="X",TIME(0,20,0),0),IF(B1035="X",TIME(0,20,0),0),IF(B1040="X",TIME(0,20,0),0),IF(B1045="X",TIME(0,20,0),0),0)</f>
        <v>0</v>
      </c>
      <c r="C1052" s="20">
        <f t="shared" si="541"/>
        <v>0</v>
      </c>
      <c r="D1052" s="20">
        <f t="shared" si="541"/>
        <v>0</v>
      </c>
      <c r="E1052" s="20">
        <f t="shared" si="541"/>
        <v>0</v>
      </c>
      <c r="F1052" s="20">
        <f t="shared" si="541"/>
        <v>0</v>
      </c>
      <c r="G1052" s="20">
        <f t="shared" si="541"/>
        <v>0</v>
      </c>
      <c r="H1052" s="20">
        <f t="shared" si="541"/>
        <v>0</v>
      </c>
      <c r="I1052" s="20">
        <f t="shared" si="541"/>
        <v>0</v>
      </c>
      <c r="J1052" s="20">
        <f t="shared" si="541"/>
        <v>0</v>
      </c>
      <c r="K1052" s="20">
        <f t="shared" si="541"/>
        <v>0</v>
      </c>
      <c r="L1052" s="20">
        <f t="shared" si="541"/>
        <v>0</v>
      </c>
      <c r="M1052" s="20">
        <f t="shared" si="541"/>
        <v>0</v>
      </c>
      <c r="N1052" s="20">
        <f t="shared" si="541"/>
        <v>0</v>
      </c>
      <c r="O1052" s="20">
        <f t="shared" si="541"/>
        <v>0</v>
      </c>
      <c r="P1052" s="20">
        <f t="shared" si="541"/>
        <v>0</v>
      </c>
      <c r="Q1052" s="20">
        <f t="shared" si="541"/>
        <v>0</v>
      </c>
      <c r="R1052" s="20">
        <f t="shared" si="541"/>
        <v>0</v>
      </c>
      <c r="S1052" s="20">
        <f t="shared" si="541"/>
        <v>0</v>
      </c>
      <c r="T1052" s="20">
        <f t="shared" si="541"/>
        <v>0</v>
      </c>
      <c r="U1052" s="20">
        <f t="shared" si="541"/>
        <v>0</v>
      </c>
      <c r="V1052" s="20">
        <f t="shared" si="541"/>
        <v>0</v>
      </c>
      <c r="W1052" s="20">
        <f t="shared" si="541"/>
        <v>0</v>
      </c>
      <c r="X1052" s="20">
        <f t="shared" si="541"/>
        <v>0</v>
      </c>
      <c r="Y1052" s="20">
        <f t="shared" si="541"/>
        <v>0</v>
      </c>
      <c r="Z1052" s="20">
        <f t="shared" si="541"/>
        <v>0</v>
      </c>
      <c r="AA1052" s="20">
        <f t="shared" si="541"/>
        <v>0</v>
      </c>
      <c r="AB1052" s="20">
        <f t="shared" si="541"/>
        <v>0</v>
      </c>
      <c r="AC1052" s="20">
        <f t="shared" si="541"/>
        <v>0</v>
      </c>
      <c r="AD1052" s="20">
        <f t="shared" si="541"/>
        <v>0</v>
      </c>
      <c r="AE1052" s="20">
        <f t="shared" si="541"/>
        <v>0</v>
      </c>
      <c r="AF1052" s="20">
        <f t="shared" si="541"/>
        <v>0</v>
      </c>
      <c r="AG1052" s="20">
        <f t="shared" si="541"/>
        <v>1.3888888888888888E-2</v>
      </c>
      <c r="AH1052" s="20">
        <f t="shared" si="541"/>
        <v>1.3888888888888888E-2</v>
      </c>
      <c r="AI1052" s="20">
        <f t="shared" si="541"/>
        <v>1.3888888888888888E-2</v>
      </c>
      <c r="AJ1052" s="20">
        <f t="shared" si="541"/>
        <v>4.1666666666666664E-2</v>
      </c>
      <c r="AK1052" s="20">
        <f t="shared" si="541"/>
        <v>2.7777777777777776E-2</v>
      </c>
      <c r="AL1052" s="20">
        <f t="shared" si="541"/>
        <v>4.1666666666666664E-2</v>
      </c>
      <c r="AM1052" s="20">
        <f t="shared" si="541"/>
        <v>5.5555555555555552E-2</v>
      </c>
      <c r="AN1052" s="20">
        <f t="shared" si="541"/>
        <v>6.9444444444444448E-2</v>
      </c>
      <c r="AO1052" s="20">
        <f t="shared" si="541"/>
        <v>5.5555555555555552E-2</v>
      </c>
      <c r="AP1052" s="20">
        <f t="shared" si="541"/>
        <v>9.7222222222222238E-2</v>
      </c>
      <c r="AQ1052" s="20">
        <f t="shared" si="541"/>
        <v>9.7222222222222238E-2</v>
      </c>
      <c r="AR1052" s="20">
        <f t="shared" si="541"/>
        <v>0.13888888888888892</v>
      </c>
      <c r="AS1052" s="20">
        <f t="shared" si="541"/>
        <v>0.11111111111111113</v>
      </c>
      <c r="AT1052" s="20">
        <f t="shared" si="541"/>
        <v>9.7222222222222238E-2</v>
      </c>
      <c r="AU1052" s="20">
        <f t="shared" si="541"/>
        <v>0.12500000000000003</v>
      </c>
      <c r="AV1052" s="20">
        <f t="shared" si="541"/>
        <v>0.11111111111111113</v>
      </c>
      <c r="AW1052" s="20">
        <f t="shared" si="541"/>
        <v>0.11111111111111113</v>
      </c>
      <c r="AX1052" s="20">
        <f t="shared" si="541"/>
        <v>6.9444444444444448E-2</v>
      </c>
      <c r="AY1052" s="20">
        <f t="shared" si="541"/>
        <v>6.9444444444444448E-2</v>
      </c>
      <c r="AZ1052" s="20">
        <f t="shared" si="541"/>
        <v>6.9444444444444448E-2</v>
      </c>
      <c r="BA1052" s="20">
        <f t="shared" si="541"/>
        <v>5.5555555555555552E-2</v>
      </c>
      <c r="BB1052" s="20">
        <f t="shared" si="541"/>
        <v>5.5555555555555552E-2</v>
      </c>
      <c r="BC1052" s="20">
        <f t="shared" si="541"/>
        <v>6.9444444444444448E-2</v>
      </c>
      <c r="BD1052" s="20">
        <f t="shared" si="541"/>
        <v>5.5555555555555552E-2</v>
      </c>
      <c r="BE1052" s="20">
        <f t="shared" si="541"/>
        <v>5.5555555555555552E-2</v>
      </c>
      <c r="BF1052" s="20">
        <f t="shared" si="541"/>
        <v>5.5555555555555552E-2</v>
      </c>
      <c r="BG1052" s="20">
        <f t="shared" si="541"/>
        <v>4.1666666666666664E-2</v>
      </c>
      <c r="BH1052" s="20">
        <f t="shared" si="541"/>
        <v>5.5555555555555552E-2</v>
      </c>
      <c r="BI1052" s="20">
        <f t="shared" si="541"/>
        <v>6.9444444444444448E-2</v>
      </c>
      <c r="BJ1052" s="20">
        <f t="shared" si="541"/>
        <v>8.3333333333333343E-2</v>
      </c>
      <c r="BK1052" s="20">
        <f t="shared" si="541"/>
        <v>8.3333333333333343E-2</v>
      </c>
      <c r="BL1052" s="20">
        <f t="shared" si="541"/>
        <v>8.3333333333333343E-2</v>
      </c>
      <c r="BM1052" s="20">
        <f t="shared" si="541"/>
        <v>8.3333333333333343E-2</v>
      </c>
      <c r="BN1052" s="20">
        <f t="shared" ref="BN1052:BU1052" si="542">SUM(IF(BN910="X",TIME(0,20,0),0),IF(BN915="X",TIME(0,20,0),0),IF(BN920="X",TIME(0,20,0),0),IF(BN925="X",TIME(0,20,0),0),IF(BN930="X",TIME(0,20,0),0),IF(BN935="X",TIME(0,20,0),0),IF(BN940="X",TIME(0,20,0),0),IF(BN945="X",TIME(0,20,0),0),IF(BN950="X",TIME(0,20,0),0),IF(BN955="X",TIME(0,20,0),0),IF(BN960="X",TIME(0,20,0),0),IF(BN965="X",TIME(0,20,0),0),IF(BN970="X",TIME(0,20,0),0),IF(BN975="X",TIME(0,20,0),0),IF(BN980="X",TIME(0,20,0),0),IF(BN985="X",TIME(0,20,0),0),IF(BN990="X",TIME(0,20,0),0),IF(BN995="X",TIME(0,20,0),0),IF(BN1000="X",TIME(0,20,0),0),IF(BN1005="X",TIME(0,20,0),0),IF(BN1010="X",TIME(0,20,0),0),IF(BN1015="X",TIME(0,20,0),0),IF(BN1020="X",TIME(0,20,0),0),IF(BN1025="X",TIME(0,20,0),0),IF(BN1030="X",TIME(0,20,0),0),IF(BN1035="X",TIME(0,20,0),0),IF(BN1040="X",TIME(0,20,0),0),IF(BN1045="X",TIME(0,20,0),0),0)</f>
        <v>8.3333333333333343E-2</v>
      </c>
      <c r="BO1052" s="20">
        <f t="shared" si="542"/>
        <v>5.5555555555555552E-2</v>
      </c>
      <c r="BP1052" s="20">
        <f t="shared" si="542"/>
        <v>5.5555555555555552E-2</v>
      </c>
      <c r="BQ1052" s="20">
        <f t="shared" si="542"/>
        <v>4.1666666666666664E-2</v>
      </c>
      <c r="BR1052" s="20">
        <f t="shared" si="542"/>
        <v>0</v>
      </c>
      <c r="BS1052" s="20">
        <f t="shared" si="542"/>
        <v>0</v>
      </c>
      <c r="BT1052" s="20">
        <f t="shared" si="542"/>
        <v>0</v>
      </c>
      <c r="BU1052" s="20">
        <f t="shared" si="542"/>
        <v>0</v>
      </c>
      <c r="BW1052" s="20">
        <f t="shared" si="465"/>
        <v>0</v>
      </c>
      <c r="BX1052" s="20">
        <f t="shared" si="466"/>
        <v>0</v>
      </c>
      <c r="BY1052" s="20">
        <f t="shared" si="467"/>
        <v>0</v>
      </c>
      <c r="BZ1052" s="20">
        <f t="shared" si="468"/>
        <v>0</v>
      </c>
      <c r="CA1052" s="20">
        <f t="shared" si="469"/>
        <v>0</v>
      </c>
      <c r="CB1052" s="20">
        <f t="shared" si="470"/>
        <v>0</v>
      </c>
      <c r="CC1052" s="20">
        <f t="shared" si="471"/>
        <v>0</v>
      </c>
      <c r="CD1052" s="20">
        <f t="shared" si="472"/>
        <v>0</v>
      </c>
      <c r="CE1052" s="20">
        <f t="shared" si="473"/>
        <v>0</v>
      </c>
      <c r="CF1052" s="20">
        <f t="shared" si="474"/>
        <v>0</v>
      </c>
      <c r="CG1052" s="20">
        <f t="shared" si="475"/>
        <v>0</v>
      </c>
      <c r="CH1052" s="20">
        <f t="shared" si="476"/>
        <v>0</v>
      </c>
      <c r="CI1052" s="20">
        <f t="shared" si="477"/>
        <v>0</v>
      </c>
      <c r="CJ1052" s="20">
        <f t="shared" si="478"/>
        <v>0</v>
      </c>
      <c r="CK1052" s="20">
        <f t="shared" si="479"/>
        <v>0</v>
      </c>
      <c r="CL1052" s="20">
        <f t="shared" si="480"/>
        <v>0</v>
      </c>
      <c r="CM1052" s="20">
        <f t="shared" si="481"/>
        <v>0</v>
      </c>
      <c r="CN1052" s="20">
        <f t="shared" si="482"/>
        <v>0</v>
      </c>
      <c r="CO1052" s="20">
        <f t="shared" si="483"/>
        <v>0</v>
      </c>
      <c r="CP1052" s="20">
        <f t="shared" si="484"/>
        <v>0</v>
      </c>
      <c r="CQ1052" s="20">
        <f t="shared" si="485"/>
        <v>0</v>
      </c>
      <c r="CR1052" s="20">
        <f t="shared" si="486"/>
        <v>0</v>
      </c>
      <c r="CS1052" s="20">
        <f t="shared" si="487"/>
        <v>0</v>
      </c>
      <c r="CT1052" s="20">
        <f t="shared" si="488"/>
        <v>0</v>
      </c>
      <c r="CU1052" s="20">
        <f t="shared" si="489"/>
        <v>0</v>
      </c>
      <c r="CV1052" s="20">
        <f t="shared" si="490"/>
        <v>0</v>
      </c>
      <c r="CW1052" s="20">
        <f t="shared" si="491"/>
        <v>0</v>
      </c>
      <c r="CX1052" s="20">
        <f t="shared" si="492"/>
        <v>0</v>
      </c>
      <c r="CY1052" s="20">
        <f t="shared" si="493"/>
        <v>0</v>
      </c>
      <c r="CZ1052" s="20">
        <f t="shared" si="494"/>
        <v>0</v>
      </c>
      <c r="DA1052" s="20">
        <f t="shared" si="538"/>
        <v>0</v>
      </c>
      <c r="DB1052" s="20">
        <f t="shared" si="495"/>
        <v>1.3888888888888888E-2</v>
      </c>
      <c r="DC1052" s="20">
        <f t="shared" si="496"/>
        <v>1.3888888888888888E-2</v>
      </c>
      <c r="DD1052" s="20">
        <f t="shared" si="497"/>
        <v>1.3888888888888888E-2</v>
      </c>
      <c r="DE1052" s="20">
        <f t="shared" si="498"/>
        <v>4.1666666666666664E-2</v>
      </c>
      <c r="DF1052" s="20">
        <f t="shared" si="499"/>
        <v>2.7777777777777776E-2</v>
      </c>
      <c r="DG1052" s="20">
        <f t="shared" si="500"/>
        <v>4.1666666666666664E-2</v>
      </c>
      <c r="DH1052" s="20">
        <f t="shared" si="501"/>
        <v>5.5555555555555552E-2</v>
      </c>
      <c r="DI1052" s="20">
        <f t="shared" si="502"/>
        <v>6.9444444444444448E-2</v>
      </c>
      <c r="DJ1052" s="20">
        <f t="shared" si="503"/>
        <v>5.5555555555555552E-2</v>
      </c>
      <c r="DK1052" s="20">
        <f t="shared" si="504"/>
        <v>9.7222222222222238E-2</v>
      </c>
      <c r="DL1052" s="20">
        <f t="shared" si="505"/>
        <v>9.7222222222222238E-2</v>
      </c>
      <c r="DM1052" s="20">
        <f t="shared" si="506"/>
        <v>0.13888888888888892</v>
      </c>
      <c r="DN1052" s="20">
        <f t="shared" si="507"/>
        <v>0.11111111111111113</v>
      </c>
      <c r="DO1052" s="20">
        <f t="shared" si="508"/>
        <v>9.7222222222222238E-2</v>
      </c>
      <c r="DP1052" s="20">
        <f t="shared" si="509"/>
        <v>0.12500000000000003</v>
      </c>
      <c r="DQ1052" s="20">
        <f t="shared" si="510"/>
        <v>0.11111111111111113</v>
      </c>
      <c r="DR1052" s="20">
        <f t="shared" si="511"/>
        <v>0.11111111111111113</v>
      </c>
      <c r="DS1052" s="20">
        <f t="shared" si="512"/>
        <v>6.9444444444444448E-2</v>
      </c>
      <c r="DT1052" s="20">
        <f t="shared" si="513"/>
        <v>6.9444444444444448E-2</v>
      </c>
      <c r="DU1052" s="20">
        <f t="shared" si="514"/>
        <v>6.9444444444444448E-2</v>
      </c>
      <c r="DV1052" s="20">
        <f t="shared" si="515"/>
        <v>5.5555555555555552E-2</v>
      </c>
      <c r="DW1052" s="20">
        <f t="shared" si="516"/>
        <v>5.5555555555555552E-2</v>
      </c>
      <c r="DX1052" s="20">
        <f t="shared" si="517"/>
        <v>6.9444444444444448E-2</v>
      </c>
      <c r="DY1052" s="20">
        <f t="shared" si="518"/>
        <v>5.5555555555555552E-2</v>
      </c>
      <c r="DZ1052" s="20">
        <f t="shared" si="519"/>
        <v>5.5555555555555552E-2</v>
      </c>
      <c r="EA1052" s="20">
        <f t="shared" si="520"/>
        <v>5.5555555555555552E-2</v>
      </c>
      <c r="EB1052" s="20">
        <f t="shared" si="521"/>
        <v>4.1666666666666664E-2</v>
      </c>
      <c r="EC1052" s="20">
        <f t="shared" si="522"/>
        <v>5.5555555555555552E-2</v>
      </c>
      <c r="ED1052" s="20">
        <f t="shared" si="523"/>
        <v>6.9444444444444448E-2</v>
      </c>
      <c r="EE1052" s="20">
        <f t="shared" si="524"/>
        <v>8.3333333333333343E-2</v>
      </c>
      <c r="EF1052" s="20">
        <f t="shared" si="525"/>
        <v>8.3333333333333343E-2</v>
      </c>
      <c r="EG1052" s="20">
        <f t="shared" si="526"/>
        <v>8.3333333333333343E-2</v>
      </c>
      <c r="EH1052" s="20">
        <f t="shared" si="527"/>
        <v>8.3333333333333343E-2</v>
      </c>
      <c r="EI1052" s="20">
        <f t="shared" si="528"/>
        <v>8.3333333333333343E-2</v>
      </c>
      <c r="EJ1052" s="20">
        <f t="shared" si="529"/>
        <v>5.5555555555555552E-2</v>
      </c>
      <c r="EK1052" s="20">
        <f t="shared" si="530"/>
        <v>5.5555555555555552E-2</v>
      </c>
      <c r="EL1052" s="20">
        <f t="shared" si="531"/>
        <v>4.1666666666666664E-2</v>
      </c>
      <c r="EM1052" s="20">
        <f t="shared" si="532"/>
        <v>0</v>
      </c>
      <c r="EN1052" s="20">
        <f t="shared" si="533"/>
        <v>0</v>
      </c>
      <c r="EO1052" s="20">
        <f t="shared" si="534"/>
        <v>0</v>
      </c>
      <c r="EP1052" s="20">
        <f t="shared" si="535"/>
        <v>0</v>
      </c>
    </row>
    <row r="1053" spans="1:146" x14ac:dyDescent="0.25">
      <c r="A1053" s="1"/>
      <c r="D1053" s="1"/>
      <c r="G1053" s="1"/>
      <c r="J1053" s="1"/>
      <c r="M1053" s="1"/>
      <c r="P1053" s="1"/>
      <c r="S1053" s="1"/>
      <c r="V1053" s="1"/>
      <c r="Y1053" s="1"/>
      <c r="AB1053" s="1"/>
      <c r="AE1053" s="1"/>
      <c r="AH1053" s="1"/>
      <c r="AK1053" s="1"/>
      <c r="AN1053" s="1"/>
      <c r="AQ1053" s="1"/>
      <c r="AT1053" s="1"/>
      <c r="AW1053" s="1"/>
      <c r="AZ1053" s="1"/>
      <c r="BC1053" s="1"/>
      <c r="BF1053" s="1"/>
      <c r="BI1053" s="1"/>
      <c r="BL1053" s="1"/>
      <c r="BO1053" s="1"/>
      <c r="BR1053" s="1"/>
      <c r="BU1053" s="1"/>
    </row>
    <row r="1054" spans="1:146" x14ac:dyDescent="0.25">
      <c r="A1054" s="1"/>
      <c r="B1054" s="21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2"/>
      <c r="CY1054" s="22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  <c r="DR1054" s="22"/>
      <c r="DS1054" s="22"/>
      <c r="DT1054" s="22"/>
      <c r="DU1054" s="22"/>
      <c r="DV1054" s="22"/>
      <c r="DW1054" s="22"/>
      <c r="DX1054" s="22"/>
      <c r="DY1054" s="22"/>
      <c r="DZ1054" s="22"/>
      <c r="EA1054" s="22"/>
      <c r="EB1054" s="22"/>
      <c r="EC1054" s="22"/>
      <c r="ED1054" s="22"/>
      <c r="EE1054" s="22"/>
      <c r="EF1054" s="22"/>
      <c r="EG1054" s="22"/>
      <c r="EH1054" s="22"/>
      <c r="EI1054" s="22"/>
      <c r="EJ1054" s="22"/>
      <c r="EK1054" s="22"/>
      <c r="EL1054" s="22"/>
      <c r="EM1054" s="22"/>
      <c r="EN1054" s="22"/>
      <c r="EO1054" s="22"/>
      <c r="EP1054" s="22"/>
    </row>
    <row r="1055" spans="1:146" x14ac:dyDescent="0.25">
      <c r="A1055" s="1"/>
      <c r="B1055" s="21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X1055" s="24">
        <v>0.29166666666666669</v>
      </c>
      <c r="BY1055" s="24">
        <v>0.33333333333333298</v>
      </c>
      <c r="BZ1055" s="24">
        <v>0.375</v>
      </c>
      <c r="CA1055" s="24">
        <v>0.41666666666666702</v>
      </c>
      <c r="CB1055" s="24">
        <v>0.45833333333333298</v>
      </c>
      <c r="CC1055" s="24">
        <v>0.5</v>
      </c>
      <c r="CD1055" s="24">
        <v>0.54166666666666696</v>
      </c>
      <c r="CE1055" s="24">
        <v>0.58333333333333304</v>
      </c>
      <c r="CF1055" s="24">
        <v>0.625</v>
      </c>
      <c r="CG1055" s="24">
        <v>0.66666666666666696</v>
      </c>
      <c r="CH1055" s="24">
        <v>0.70833333333333304</v>
      </c>
      <c r="CI1055" s="24">
        <v>0.75</v>
      </c>
      <c r="CJ1055" s="24">
        <v>0.79166666666666297</v>
      </c>
      <c r="CK1055" s="24">
        <v>0.83333333333332904</v>
      </c>
      <c r="CL1055" s="24">
        <v>0.874999999999995</v>
      </c>
      <c r="CM1055" s="24">
        <v>0.91666666666666097</v>
      </c>
      <c r="CN1055" s="24">
        <v>0.95833333333332804</v>
      </c>
      <c r="CO1055" s="24">
        <v>0.999999999999994</v>
      </c>
      <c r="CP1055" s="24">
        <v>1.0416666666666601</v>
      </c>
      <c r="CQ1055" s="24">
        <v>1.0833333333333299</v>
      </c>
      <c r="CR1055" s="24">
        <v>1.12499999999999</v>
      </c>
      <c r="CS1055" s="24">
        <v>1.1666666666666601</v>
      </c>
      <c r="CT1055" s="24">
        <v>1.2083333333333299</v>
      </c>
      <c r="CU1055" s="24">
        <v>1.24999999999999</v>
      </c>
    </row>
    <row r="1056" spans="1:146" x14ac:dyDescent="0.25">
      <c r="A1056" s="2"/>
      <c r="B1056" s="21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W1056" s="23"/>
      <c r="BX1056" s="20">
        <f>SUM(BW1049:BY1049)</f>
        <v>0</v>
      </c>
      <c r="BY1056" s="20">
        <f>SUM(BZ1049:CB1049)</f>
        <v>0</v>
      </c>
      <c r="BZ1056" s="20">
        <f>SUM(CC1049:CE1049)</f>
        <v>0</v>
      </c>
      <c r="CA1056" s="20">
        <f>SUM(CF1049:CH1049)</f>
        <v>0</v>
      </c>
      <c r="CB1056" s="20">
        <f>SUM(CI1049:CK1049)</f>
        <v>0</v>
      </c>
      <c r="CC1056" s="20">
        <f>SUM(CL1049:CN1049)</f>
        <v>0</v>
      </c>
      <c r="CD1056" s="20">
        <f>SUM(CO1049:CQ1049)</f>
        <v>0</v>
      </c>
      <c r="CE1056" s="20">
        <f>SUM(CR1049:CT1049)</f>
        <v>0</v>
      </c>
      <c r="CF1056" s="20">
        <f>SUM(CU1049:CW1049)</f>
        <v>0</v>
      </c>
      <c r="CG1056" s="20">
        <f>SUM(CX1049:CZ1049)</f>
        <v>0</v>
      </c>
      <c r="CH1056" s="20">
        <f>SUM(DA1049:DC1049)</f>
        <v>0</v>
      </c>
      <c r="CI1056" s="20">
        <f>SUM(DD1049:DF1049)</f>
        <v>0.1388888888888889</v>
      </c>
      <c r="CJ1056" s="20">
        <f>SUM(DG1049:DI1049)</f>
        <v>0.37500000000000011</v>
      </c>
      <c r="CK1056" s="20">
        <f>SUM(DJ1049:DL1049)</f>
        <v>0.48611111111111127</v>
      </c>
      <c r="CL1056" s="20">
        <f>SUM(DM1049:DO1049)</f>
        <v>0.50000000000000011</v>
      </c>
      <c r="CM1056" s="20">
        <f>SUM(DP1049:DR1049)</f>
        <v>0.36111111111111116</v>
      </c>
      <c r="CN1056" s="20">
        <f>SUM(DS1049:DU1049)</f>
        <v>0.44444444444444453</v>
      </c>
      <c r="CO1056" s="20">
        <f>SUM(DV1049:DX1049)</f>
        <v>0.58333333333333348</v>
      </c>
      <c r="CP1056" s="20">
        <f>SUM(DY1049:EA1049)</f>
        <v>0.38888888888888895</v>
      </c>
      <c r="CQ1056" s="20">
        <f>SUM(EB1049:ED1049)</f>
        <v>0.45833333333333348</v>
      </c>
      <c r="CR1056" s="20">
        <f>SUM(EE1049:EG1049)</f>
        <v>0.51388888888888906</v>
      </c>
      <c r="CS1056" s="20">
        <f>SUM(EH1049:EJ1049)</f>
        <v>0.29166666666666674</v>
      </c>
      <c r="CT1056" s="20">
        <f>SUM(EK1049:EM1049)</f>
        <v>6.9444444444444448E-2</v>
      </c>
      <c r="CU1056" s="20">
        <f>SUM(EN1049:EP1049)</f>
        <v>0</v>
      </c>
    </row>
    <row r="1057" spans="1:101" x14ac:dyDescent="0.25">
      <c r="A1057" s="1"/>
      <c r="B1057" s="21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W1057" s="23"/>
      <c r="BX1057" s="20">
        <f>SUM(BW1050:BY1050)</f>
        <v>0</v>
      </c>
      <c r="BY1057" s="20">
        <f t="shared" ref="BY1057" si="543">SUM(BZ1050:CB1050)</f>
        <v>0</v>
      </c>
      <c r="BZ1057" s="20">
        <f t="shared" ref="BZ1057:BZ1059" si="544">SUM(CC1050:CE1050)</f>
        <v>0</v>
      </c>
      <c r="CA1057" s="20">
        <f t="shared" ref="CA1057:CA1059" si="545">SUM(CF1050:CH1050)</f>
        <v>0</v>
      </c>
      <c r="CB1057" s="20">
        <f t="shared" ref="CB1057:CB1059" si="546">SUM(CI1050:CK1050)</f>
        <v>0</v>
      </c>
      <c r="CC1057" s="20">
        <f t="shared" ref="CC1057:CC1059" si="547">SUM(CL1050:CN1050)</f>
        <v>0</v>
      </c>
      <c r="CD1057" s="20">
        <f t="shared" ref="CD1057:CD1059" si="548">SUM(CO1050:CQ1050)</f>
        <v>0</v>
      </c>
      <c r="CE1057" s="20">
        <f t="shared" ref="CE1057:CE1059" si="549">SUM(CR1050:CT1050)</f>
        <v>0</v>
      </c>
      <c r="CF1057" s="20">
        <f t="shared" ref="CF1057:CF1059" si="550">SUM(CU1050:CW1050)</f>
        <v>0</v>
      </c>
      <c r="CG1057" s="20">
        <f t="shared" ref="CG1057:CG1059" si="551">SUM(CX1050:CZ1050)</f>
        <v>2.7777777777777776E-2</v>
      </c>
      <c r="CH1057" s="20">
        <f t="shared" ref="CH1057:CH1059" si="552">SUM(DA1050:DC1050)</f>
        <v>4.1666666666666664E-2</v>
      </c>
      <c r="CI1057" s="20">
        <f t="shared" ref="CI1057:CI1059" si="553">SUM(DD1050:DF1050)</f>
        <v>4.1666666666666664E-2</v>
      </c>
      <c r="CJ1057" s="20">
        <f t="shared" ref="CJ1057:CJ1059" si="554">SUM(DG1050:DI1050)</f>
        <v>0.23611111111111113</v>
      </c>
      <c r="CK1057" s="20">
        <f t="shared" ref="CK1057:CK1059" si="555">SUM(DJ1050:DL1050)</f>
        <v>0.27777777777777779</v>
      </c>
      <c r="CL1057" s="20">
        <f t="shared" ref="CL1057:CL1058" si="556">SUM(DM1050:DO1050)</f>
        <v>0.19444444444444445</v>
      </c>
      <c r="CM1057" s="20">
        <f t="shared" ref="CM1057:CM1059" si="557">SUM(DP1050:DR1050)</f>
        <v>0.22222222222222224</v>
      </c>
      <c r="CN1057" s="20">
        <f t="shared" ref="CN1057:CN1059" si="558">SUM(DS1050:DU1050)</f>
        <v>0.19444444444444445</v>
      </c>
      <c r="CO1057" s="20">
        <f t="shared" ref="CO1057:CO1059" si="559">SUM(DV1050:DX1050)</f>
        <v>0.15277777777777776</v>
      </c>
      <c r="CP1057" s="20">
        <f t="shared" ref="CP1057:CP1059" si="560">SUM(DY1050:EA1050)</f>
        <v>0.19444444444444445</v>
      </c>
      <c r="CQ1057" s="20">
        <f t="shared" ref="CQ1057:CQ1059" si="561">SUM(EB1050:ED1050)</f>
        <v>0.23611111111111113</v>
      </c>
      <c r="CR1057" s="20">
        <f t="shared" ref="CR1057:CR1059" si="562">SUM(EE1050:EG1050)</f>
        <v>0.125</v>
      </c>
      <c r="CS1057" s="20">
        <f t="shared" ref="CS1057:CS1059" si="563">SUM(EH1050:EJ1050)</f>
        <v>0.13888888888888887</v>
      </c>
      <c r="CT1057" s="20">
        <f t="shared" ref="CT1057:CT1059" si="564">SUM(EK1050:EM1050)</f>
        <v>4.1666666666666664E-2</v>
      </c>
      <c r="CU1057" s="20">
        <f t="shared" ref="CU1057:CU1059" si="565">SUM(EN1050:EP1050)</f>
        <v>0</v>
      </c>
    </row>
    <row r="1058" spans="1:101" x14ac:dyDescent="0.25">
      <c r="A1058" s="1"/>
      <c r="D1058" s="1"/>
      <c r="G1058" s="1"/>
      <c r="J1058" s="1"/>
      <c r="M1058" s="1"/>
      <c r="P1058" s="1"/>
      <c r="S1058" s="1"/>
      <c r="V1058" s="1"/>
      <c r="Y1058" s="1"/>
      <c r="AB1058" s="1"/>
      <c r="AE1058" s="1"/>
      <c r="AH1058" s="1"/>
      <c r="AK1058" s="1"/>
      <c r="AN1058" s="1"/>
      <c r="AQ1058" s="1"/>
      <c r="AT1058" s="1"/>
      <c r="AW1058" s="1"/>
      <c r="AZ1058" s="1"/>
      <c r="BC1058" s="1"/>
      <c r="BF1058" s="1"/>
      <c r="BI1058" s="1"/>
      <c r="BL1058" s="1"/>
      <c r="BO1058" s="1"/>
      <c r="BR1058" s="1"/>
      <c r="BU1058" s="1"/>
      <c r="BW1058" s="23"/>
      <c r="BX1058" s="20">
        <f>SUM(BW1051:BY1051)</f>
        <v>0</v>
      </c>
      <c r="BY1058" s="20">
        <f>SUM(BZ1051:CB1051)</f>
        <v>0</v>
      </c>
      <c r="BZ1058" s="20">
        <f t="shared" si="544"/>
        <v>0</v>
      </c>
      <c r="CA1058" s="20">
        <f t="shared" si="545"/>
        <v>0</v>
      </c>
      <c r="CB1058" s="20">
        <f t="shared" si="546"/>
        <v>0</v>
      </c>
      <c r="CC1058" s="20">
        <f t="shared" si="547"/>
        <v>0</v>
      </c>
      <c r="CD1058" s="20">
        <f t="shared" si="548"/>
        <v>0</v>
      </c>
      <c r="CE1058" s="20">
        <f t="shared" si="549"/>
        <v>0</v>
      </c>
      <c r="CF1058" s="20">
        <f t="shared" si="550"/>
        <v>0</v>
      </c>
      <c r="CG1058" s="20">
        <f t="shared" si="551"/>
        <v>5.5555555555555552E-2</v>
      </c>
      <c r="CH1058" s="20">
        <f t="shared" si="552"/>
        <v>0</v>
      </c>
      <c r="CI1058" s="20">
        <f t="shared" si="553"/>
        <v>2.7777777777777776E-2</v>
      </c>
      <c r="CJ1058" s="20">
        <f t="shared" si="554"/>
        <v>0.15277777777777776</v>
      </c>
      <c r="CK1058" s="20">
        <f t="shared" si="555"/>
        <v>0.1388888888888889</v>
      </c>
      <c r="CL1058" s="20">
        <f t="shared" si="556"/>
        <v>0.125</v>
      </c>
      <c r="CM1058" s="20">
        <f t="shared" si="557"/>
        <v>0.23611111111111113</v>
      </c>
      <c r="CN1058" s="20">
        <f t="shared" si="558"/>
        <v>0.31944444444444453</v>
      </c>
      <c r="CO1058" s="20">
        <f t="shared" si="559"/>
        <v>0.25</v>
      </c>
      <c r="CP1058" s="20">
        <f t="shared" si="560"/>
        <v>0.34722222222222232</v>
      </c>
      <c r="CQ1058" s="20">
        <f t="shared" si="561"/>
        <v>0.25</v>
      </c>
      <c r="CR1058" s="20">
        <f t="shared" si="562"/>
        <v>0.18055555555555555</v>
      </c>
      <c r="CS1058" s="20">
        <f t="shared" si="563"/>
        <v>0.1388888888888889</v>
      </c>
      <c r="CT1058" s="20">
        <f t="shared" si="564"/>
        <v>4.1666666666666664E-2</v>
      </c>
      <c r="CU1058" s="20">
        <f t="shared" si="565"/>
        <v>0</v>
      </c>
    </row>
    <row r="1059" spans="1:101" x14ac:dyDescent="0.25">
      <c r="A1059" s="1"/>
      <c r="D1059" s="1"/>
      <c r="G1059" s="1"/>
      <c r="J1059" s="1"/>
      <c r="M1059" s="1"/>
      <c r="P1059" s="1"/>
      <c r="S1059" s="1"/>
      <c r="V1059" s="1"/>
      <c r="Y1059" s="1"/>
      <c r="AB1059" s="1"/>
      <c r="AE1059" s="1"/>
      <c r="AH1059" s="1"/>
      <c r="AK1059" s="1"/>
      <c r="AN1059" s="1"/>
      <c r="AQ1059" s="1"/>
      <c r="AT1059" s="1"/>
      <c r="AW1059" s="1"/>
      <c r="AZ1059" s="1"/>
      <c r="BC1059" s="1"/>
      <c r="BF1059" s="1"/>
      <c r="BI1059" s="1"/>
      <c r="BL1059" s="1"/>
      <c r="BO1059" s="1"/>
      <c r="BR1059" s="1"/>
      <c r="BU1059" s="1"/>
      <c r="BW1059" s="23"/>
      <c r="BX1059" s="20">
        <f>SUM(BW1052:BY1052)</f>
        <v>0</v>
      </c>
      <c r="BY1059" s="20">
        <f t="shared" ref="BY1059" si="566">SUM(BZ1052:CB1052)</f>
        <v>0</v>
      </c>
      <c r="BZ1059" s="20">
        <f t="shared" si="544"/>
        <v>0</v>
      </c>
      <c r="CA1059" s="20">
        <f t="shared" si="545"/>
        <v>0</v>
      </c>
      <c r="CB1059" s="20">
        <f t="shared" si="546"/>
        <v>0</v>
      </c>
      <c r="CC1059" s="20">
        <f t="shared" si="547"/>
        <v>0</v>
      </c>
      <c r="CD1059" s="20">
        <f t="shared" si="548"/>
        <v>0</v>
      </c>
      <c r="CE1059" s="20">
        <f t="shared" si="549"/>
        <v>0</v>
      </c>
      <c r="CF1059" s="20">
        <f t="shared" si="550"/>
        <v>0</v>
      </c>
      <c r="CG1059" s="20">
        <f t="shared" si="551"/>
        <v>0</v>
      </c>
      <c r="CH1059" s="20">
        <f t="shared" si="552"/>
        <v>2.7777777777777776E-2</v>
      </c>
      <c r="CI1059" s="20">
        <f t="shared" si="553"/>
        <v>8.3333333333333329E-2</v>
      </c>
      <c r="CJ1059" s="20">
        <f t="shared" si="554"/>
        <v>0.16666666666666666</v>
      </c>
      <c r="CK1059" s="20">
        <f t="shared" si="555"/>
        <v>0.25</v>
      </c>
      <c r="CL1059" s="20">
        <f>SUM(DM1052:DO1052)</f>
        <v>0.34722222222222232</v>
      </c>
      <c r="CM1059" s="20">
        <f t="shared" si="557"/>
        <v>0.34722222222222232</v>
      </c>
      <c r="CN1059" s="20">
        <f t="shared" si="558"/>
        <v>0.20833333333333334</v>
      </c>
      <c r="CO1059" s="20">
        <f t="shared" si="559"/>
        <v>0.18055555555555555</v>
      </c>
      <c r="CP1059" s="20">
        <f t="shared" si="560"/>
        <v>0.16666666666666666</v>
      </c>
      <c r="CQ1059" s="20">
        <f t="shared" si="561"/>
        <v>0.16666666666666666</v>
      </c>
      <c r="CR1059" s="20">
        <f t="shared" si="562"/>
        <v>0.25</v>
      </c>
      <c r="CS1059" s="20">
        <f t="shared" si="563"/>
        <v>0.22222222222222224</v>
      </c>
      <c r="CT1059" s="20">
        <f t="shared" si="564"/>
        <v>9.722222222222221E-2</v>
      </c>
      <c r="CU1059" s="20">
        <f t="shared" si="565"/>
        <v>0</v>
      </c>
    </row>
    <row r="1060" spans="1:101" x14ac:dyDescent="0.25">
      <c r="A1060" s="1"/>
      <c r="D1060" s="1"/>
      <c r="G1060" s="1"/>
      <c r="J1060" s="1"/>
      <c r="M1060" s="1"/>
      <c r="P1060" s="1"/>
      <c r="S1060" s="1"/>
      <c r="V1060" s="1"/>
      <c r="Y1060" s="1"/>
      <c r="AB1060" s="1"/>
      <c r="AE1060" s="1"/>
      <c r="AH1060" s="1"/>
      <c r="AK1060" s="1"/>
      <c r="AN1060" s="1"/>
      <c r="AQ1060" s="1"/>
      <c r="AT1060" s="1"/>
      <c r="AW1060" s="1"/>
      <c r="AZ1060" s="1"/>
      <c r="BC1060" s="1"/>
      <c r="BF1060" s="1"/>
      <c r="BI1060" s="1"/>
      <c r="BL1060" s="1"/>
      <c r="BO1060" s="1"/>
      <c r="BR1060" s="1"/>
      <c r="BU1060" s="1"/>
    </row>
    <row r="1061" spans="1:101" x14ac:dyDescent="0.25">
      <c r="A1061" s="2"/>
      <c r="D1061" s="1"/>
      <c r="G1061" s="1"/>
      <c r="J1061" s="1"/>
      <c r="M1061" s="1"/>
      <c r="P1061" s="1"/>
      <c r="S1061" s="1"/>
      <c r="V1061" s="1"/>
      <c r="Y1061" s="1"/>
      <c r="AB1061" s="1"/>
      <c r="AE1061" s="1"/>
      <c r="AH1061" s="1"/>
      <c r="AK1061" s="1"/>
      <c r="AN1061" s="1"/>
      <c r="AQ1061" s="1"/>
      <c r="AT1061" s="1"/>
      <c r="AW1061" s="1"/>
      <c r="AZ1061" s="1"/>
      <c r="BC1061" s="1"/>
      <c r="BF1061" s="1"/>
      <c r="BI1061" s="1"/>
      <c r="BL1061" s="1"/>
      <c r="BO1061" s="1"/>
      <c r="BR1061" s="1"/>
      <c r="BU1061" s="1"/>
      <c r="BX1061" s="20">
        <f>SUM(BX1056:BX1059)</f>
        <v>0</v>
      </c>
      <c r="BY1061" s="20">
        <f t="shared" ref="BY1061:CO1061" si="567">SUM(BY1056:BY1059)</f>
        <v>0</v>
      </c>
      <c r="BZ1061" s="20">
        <f t="shared" si="567"/>
        <v>0</v>
      </c>
      <c r="CA1061" s="20">
        <f t="shared" si="567"/>
        <v>0</v>
      </c>
      <c r="CB1061" s="20">
        <f t="shared" si="567"/>
        <v>0</v>
      </c>
      <c r="CC1061" s="20">
        <f t="shared" si="567"/>
        <v>0</v>
      </c>
      <c r="CD1061" s="20">
        <f t="shared" si="567"/>
        <v>0</v>
      </c>
      <c r="CE1061" s="20">
        <f t="shared" si="567"/>
        <v>0</v>
      </c>
      <c r="CF1061" s="20">
        <f t="shared" si="567"/>
        <v>0</v>
      </c>
      <c r="CG1061" s="20">
        <f t="shared" si="567"/>
        <v>8.3333333333333329E-2</v>
      </c>
      <c r="CH1061" s="20">
        <f t="shared" si="567"/>
        <v>6.9444444444444448E-2</v>
      </c>
      <c r="CI1061" s="20">
        <f t="shared" si="567"/>
        <v>0.29166666666666663</v>
      </c>
      <c r="CJ1061" s="20">
        <f t="shared" si="567"/>
        <v>0.93055555555555569</v>
      </c>
      <c r="CK1061" s="20">
        <f t="shared" si="567"/>
        <v>1.1527777777777779</v>
      </c>
      <c r="CL1061" s="20">
        <f t="shared" si="567"/>
        <v>1.166666666666667</v>
      </c>
      <c r="CM1061" s="20">
        <f t="shared" si="567"/>
        <v>1.166666666666667</v>
      </c>
      <c r="CN1061" s="20">
        <f t="shared" si="567"/>
        <v>1.1666666666666667</v>
      </c>
      <c r="CO1061" s="20">
        <f t="shared" si="567"/>
        <v>1.1666666666666667</v>
      </c>
      <c r="CP1061" s="20">
        <f>SUM(CP1056:CP1059)</f>
        <v>1.0972222222222223</v>
      </c>
      <c r="CQ1061" s="20">
        <f t="shared" ref="CQ1061:CU1061" si="568">SUM(CQ1056:CQ1059)</f>
        <v>1.1111111111111114</v>
      </c>
      <c r="CR1061" s="20">
        <f t="shared" si="568"/>
        <v>1.0694444444444446</v>
      </c>
      <c r="CS1061" s="20">
        <f t="shared" si="568"/>
        <v>0.79166666666666663</v>
      </c>
      <c r="CT1061" s="20">
        <f t="shared" si="568"/>
        <v>0.24999999999999997</v>
      </c>
      <c r="CU1061" s="20">
        <f t="shared" si="568"/>
        <v>0</v>
      </c>
      <c r="CW1061" s="20">
        <f>SUM(BX1061:CU1061)</f>
        <v>11.513888888888889</v>
      </c>
    </row>
    <row r="1062" spans="1:101" x14ac:dyDescent="0.25">
      <c r="A1062" s="1"/>
      <c r="D1062" s="1"/>
      <c r="G1062" s="1"/>
      <c r="J1062" s="1"/>
      <c r="M1062" s="1"/>
      <c r="P1062" s="1"/>
      <c r="S1062" s="1"/>
      <c r="V1062" s="1"/>
      <c r="Y1062" s="1"/>
      <c r="AB1062" s="1"/>
      <c r="AE1062" s="1"/>
      <c r="AH1062" s="1"/>
      <c r="AK1062" s="1"/>
      <c r="AN1062" s="1"/>
      <c r="AQ1062" s="1"/>
      <c r="AT1062" s="1"/>
      <c r="AW1062" s="1"/>
      <c r="AZ1062" s="1"/>
      <c r="BC1062" s="1"/>
      <c r="BF1062" s="1"/>
      <c r="BI1062" s="1"/>
      <c r="BL1062" s="1"/>
      <c r="BO1062" s="1"/>
      <c r="BR1062" s="1"/>
      <c r="BU1062" s="1"/>
      <c r="CC1062" s="25"/>
      <c r="CD1062" s="25"/>
      <c r="CE1062" s="25"/>
      <c r="CF1062" s="25"/>
      <c r="CG1062" s="25"/>
      <c r="CH1062" s="25"/>
      <c r="CI1062" s="25"/>
      <c r="CJ1062" s="25"/>
      <c r="CK1062" s="25"/>
      <c r="CL1062" s="25"/>
      <c r="CM1062" s="25"/>
      <c r="CN1062" s="25"/>
      <c r="CO1062" s="25"/>
      <c r="CP1062" s="25"/>
      <c r="CQ1062" s="25"/>
      <c r="CR1062" s="25"/>
      <c r="CS1062" s="25"/>
      <c r="CT1062" s="25"/>
      <c r="CU1062" s="25"/>
    </row>
    <row r="1063" spans="1:101" x14ac:dyDescent="0.25">
      <c r="A1063" s="1"/>
      <c r="D1063" s="1"/>
      <c r="G1063" s="1"/>
      <c r="J1063" s="1"/>
      <c r="M1063" s="1"/>
      <c r="P1063" s="1"/>
      <c r="S1063" s="1"/>
      <c r="V1063" s="1"/>
      <c r="Y1063" s="1"/>
      <c r="AB1063" s="1"/>
      <c r="AE1063" s="1"/>
      <c r="AH1063" s="1"/>
      <c r="AK1063" s="1"/>
      <c r="AN1063" s="1"/>
      <c r="AQ1063" s="1"/>
      <c r="AT1063" s="1"/>
      <c r="AW1063" s="1"/>
      <c r="AZ1063" s="1"/>
      <c r="BC1063" s="1"/>
      <c r="BF1063" s="1"/>
      <c r="BI1063" s="1"/>
      <c r="BL1063" s="1"/>
      <c r="BO1063" s="1"/>
      <c r="BR1063" s="1"/>
      <c r="BU1063" s="1"/>
    </row>
    <row r="1064" spans="1:101" x14ac:dyDescent="0.25">
      <c r="A1064" s="1"/>
      <c r="D1064" s="1"/>
      <c r="G1064" s="1"/>
      <c r="J1064" s="1"/>
      <c r="M1064" s="1"/>
      <c r="P1064" s="1"/>
      <c r="S1064" s="1"/>
      <c r="V1064" s="1"/>
      <c r="Y1064" s="1"/>
      <c r="AB1064" s="1"/>
      <c r="AE1064" s="1"/>
      <c r="AH1064" s="1"/>
      <c r="AK1064" s="1"/>
      <c r="AN1064" s="1"/>
      <c r="AQ1064" s="1"/>
      <c r="AT1064" s="1"/>
      <c r="AW1064" s="1"/>
      <c r="AZ1064" s="1"/>
      <c r="BC1064" s="1"/>
      <c r="BF1064" s="1"/>
      <c r="BI1064" s="1"/>
      <c r="BL1064" s="1"/>
      <c r="BO1064" s="1"/>
      <c r="BR1064" s="1"/>
      <c r="BU1064" s="1"/>
      <c r="BW1064" s="19"/>
      <c r="BX1064" s="24">
        <v>0.29166666666666669</v>
      </c>
      <c r="BY1064" s="24">
        <v>0.33333333333333298</v>
      </c>
      <c r="BZ1064" s="24">
        <v>0.375</v>
      </c>
      <c r="CA1064" s="24">
        <v>0.41666666666666702</v>
      </c>
      <c r="CB1064" s="24">
        <v>0.45833333333333298</v>
      </c>
      <c r="CC1064" s="24">
        <v>0.5</v>
      </c>
      <c r="CD1064" s="24">
        <v>0.54166666666666696</v>
      </c>
      <c r="CE1064" s="24">
        <v>0.58333333333333304</v>
      </c>
      <c r="CF1064" s="24">
        <v>0.625</v>
      </c>
      <c r="CG1064" s="24">
        <v>0.66666666666666696</v>
      </c>
      <c r="CH1064" s="24">
        <v>0.70833333333333304</v>
      </c>
      <c r="CI1064" s="24">
        <v>0.75</v>
      </c>
      <c r="CJ1064" s="24">
        <v>0.79166666666666297</v>
      </c>
      <c r="CK1064" s="24">
        <v>0.83333333333332904</v>
      </c>
      <c r="CL1064" s="24">
        <v>0.874999999999995</v>
      </c>
      <c r="CM1064" s="24">
        <v>0.91666666666666097</v>
      </c>
      <c r="CN1064" s="24">
        <v>0.95833333333332804</v>
      </c>
      <c r="CO1064" s="24">
        <v>0.999999999999994</v>
      </c>
      <c r="CP1064" s="24">
        <v>1.0416666666666601</v>
      </c>
      <c r="CQ1064" s="24">
        <v>1.0833333333333299</v>
      </c>
      <c r="CR1064" s="24">
        <v>1.12499999999999</v>
      </c>
      <c r="CS1064" s="24">
        <v>1.1666666666666601</v>
      </c>
      <c r="CT1064" s="24">
        <v>1.2083333333333299</v>
      </c>
      <c r="CU1064" s="24">
        <v>1.24999999999999</v>
      </c>
    </row>
    <row r="1065" spans="1:101" x14ac:dyDescent="0.25">
      <c r="A1065" s="1"/>
      <c r="D1065" s="1"/>
      <c r="G1065" s="1"/>
      <c r="J1065" s="1"/>
      <c r="M1065" s="1"/>
      <c r="P1065" s="1"/>
      <c r="S1065" s="1"/>
      <c r="V1065" s="1"/>
      <c r="Y1065" s="1"/>
      <c r="AB1065" s="1"/>
      <c r="AE1065" s="1"/>
      <c r="AH1065" s="1"/>
      <c r="AK1065" s="1"/>
      <c r="AN1065" s="1"/>
      <c r="AQ1065" s="1"/>
      <c r="AT1065" s="1"/>
      <c r="AW1065" s="1"/>
      <c r="AZ1065" s="1"/>
      <c r="BC1065" s="1"/>
      <c r="BF1065" s="1"/>
      <c r="BI1065" s="1"/>
      <c r="BL1065" s="1"/>
      <c r="BO1065" s="1"/>
      <c r="BR1065" s="1"/>
      <c r="BU1065" s="1"/>
      <c r="BW1065" s="19" t="s">
        <v>32</v>
      </c>
      <c r="BX1065" s="26" t="str">
        <f>IFERROR(BX1056/BX$1061,"")</f>
        <v/>
      </c>
      <c r="BY1065" s="26" t="str">
        <f t="shared" ref="BY1065:CU1068" si="569">IFERROR(BY1056/BY$1061,"")</f>
        <v/>
      </c>
      <c r="BZ1065" s="26" t="str">
        <f t="shared" si="569"/>
        <v/>
      </c>
      <c r="CA1065" s="26" t="str">
        <f t="shared" si="569"/>
        <v/>
      </c>
      <c r="CB1065" s="26" t="str">
        <f t="shared" si="569"/>
        <v/>
      </c>
      <c r="CC1065" s="26" t="str">
        <f t="shared" si="569"/>
        <v/>
      </c>
      <c r="CD1065" s="26" t="str">
        <f t="shared" si="569"/>
        <v/>
      </c>
      <c r="CE1065" s="26" t="str">
        <f t="shared" si="569"/>
        <v/>
      </c>
      <c r="CF1065" s="26" t="str">
        <f t="shared" si="569"/>
        <v/>
      </c>
      <c r="CG1065" s="26">
        <f t="shared" si="569"/>
        <v>0</v>
      </c>
      <c r="CH1065" s="26">
        <f t="shared" si="569"/>
        <v>0</v>
      </c>
      <c r="CI1065" s="26">
        <f t="shared" si="569"/>
        <v>0.47619047619047628</v>
      </c>
      <c r="CJ1065" s="26">
        <f t="shared" si="569"/>
        <v>0.40298507462686572</v>
      </c>
      <c r="CK1065" s="26">
        <f t="shared" si="569"/>
        <v>0.42168674698795189</v>
      </c>
      <c r="CL1065" s="26">
        <f t="shared" si="569"/>
        <v>0.42857142857142855</v>
      </c>
      <c r="CM1065" s="26">
        <f t="shared" si="569"/>
        <v>0.30952380952380948</v>
      </c>
      <c r="CN1065" s="26">
        <f t="shared" si="569"/>
        <v>0.38095238095238099</v>
      </c>
      <c r="CO1065" s="26">
        <f t="shared" si="569"/>
        <v>0.50000000000000011</v>
      </c>
      <c r="CP1065" s="26">
        <f t="shared" si="569"/>
        <v>0.35443037974683544</v>
      </c>
      <c r="CQ1065" s="26">
        <f t="shared" si="569"/>
        <v>0.41250000000000003</v>
      </c>
      <c r="CR1065" s="26">
        <f t="shared" si="569"/>
        <v>0.48051948051948057</v>
      </c>
      <c r="CS1065" s="26">
        <f t="shared" si="569"/>
        <v>0.36842105263157904</v>
      </c>
      <c r="CT1065" s="26">
        <f t="shared" si="569"/>
        <v>0.27777777777777785</v>
      </c>
      <c r="CU1065" s="26" t="str">
        <f t="shared" si="569"/>
        <v/>
      </c>
    </row>
    <row r="1066" spans="1:101" x14ac:dyDescent="0.25">
      <c r="A1066" s="2"/>
      <c r="D1066" s="1"/>
      <c r="G1066" s="1"/>
      <c r="J1066" s="1"/>
      <c r="M1066" s="1"/>
      <c r="P1066" s="1"/>
      <c r="S1066" s="1"/>
      <c r="V1066" s="1"/>
      <c r="Y1066" s="1"/>
      <c r="AB1066" s="1"/>
      <c r="AE1066" s="1"/>
      <c r="AH1066" s="1"/>
      <c r="AK1066" s="1"/>
      <c r="AN1066" s="1"/>
      <c r="AQ1066" s="1"/>
      <c r="AT1066" s="1"/>
      <c r="AW1066" s="1"/>
      <c r="AZ1066" s="1"/>
      <c r="BC1066" s="1"/>
      <c r="BF1066" s="1"/>
      <c r="BI1066" s="1"/>
      <c r="BL1066" s="1"/>
      <c r="BO1066" s="1"/>
      <c r="BR1066" s="1"/>
      <c r="BU1066" s="1"/>
      <c r="BW1066" s="19" t="s">
        <v>29</v>
      </c>
      <c r="BX1066" s="26" t="str">
        <f t="shared" ref="BX1066:CL1068" si="570">IFERROR(BX1057/BX$1061,"")</f>
        <v/>
      </c>
      <c r="BY1066" s="26" t="str">
        <f t="shared" si="570"/>
        <v/>
      </c>
      <c r="BZ1066" s="26" t="str">
        <f t="shared" si="570"/>
        <v/>
      </c>
      <c r="CA1066" s="26" t="str">
        <f t="shared" si="570"/>
        <v/>
      </c>
      <c r="CB1066" s="26" t="str">
        <f t="shared" si="570"/>
        <v/>
      </c>
      <c r="CC1066" s="26" t="str">
        <f t="shared" si="570"/>
        <v/>
      </c>
      <c r="CD1066" s="26" t="str">
        <f t="shared" si="570"/>
        <v/>
      </c>
      <c r="CE1066" s="26" t="str">
        <f t="shared" si="570"/>
        <v/>
      </c>
      <c r="CF1066" s="26" t="str">
        <f t="shared" si="570"/>
        <v/>
      </c>
      <c r="CG1066" s="26">
        <f t="shared" si="570"/>
        <v>0.33333333333333331</v>
      </c>
      <c r="CH1066" s="26">
        <f t="shared" si="570"/>
        <v>0.6</v>
      </c>
      <c r="CI1066" s="26">
        <f t="shared" si="570"/>
        <v>0.14285714285714288</v>
      </c>
      <c r="CJ1066" s="26">
        <f t="shared" si="570"/>
        <v>0.2537313432835821</v>
      </c>
      <c r="CK1066" s="26">
        <f t="shared" si="570"/>
        <v>0.24096385542168675</v>
      </c>
      <c r="CL1066" s="26">
        <f t="shared" si="570"/>
        <v>0.16666666666666663</v>
      </c>
      <c r="CM1066" s="26">
        <f>IFERROR(CM1057/CM$1061,"")</f>
        <v>0.19047619047619044</v>
      </c>
      <c r="CN1066" s="26">
        <f t="shared" si="569"/>
        <v>0.16666666666666666</v>
      </c>
      <c r="CO1066" s="26">
        <f t="shared" si="569"/>
        <v>0.13095238095238093</v>
      </c>
      <c r="CP1066" s="26">
        <f t="shared" si="569"/>
        <v>0.17721518987341772</v>
      </c>
      <c r="CQ1066" s="26">
        <f t="shared" si="569"/>
        <v>0.21249999999999997</v>
      </c>
      <c r="CR1066" s="26">
        <f t="shared" si="569"/>
        <v>0.11688311688311687</v>
      </c>
      <c r="CS1066" s="26">
        <f t="shared" si="569"/>
        <v>0.17543859649122806</v>
      </c>
      <c r="CT1066" s="26">
        <f t="shared" si="569"/>
        <v>0.16666666666666669</v>
      </c>
      <c r="CU1066" s="26" t="str">
        <f t="shared" si="569"/>
        <v/>
      </c>
    </row>
    <row r="1067" spans="1:101" x14ac:dyDescent="0.25">
      <c r="A1067" s="1"/>
      <c r="D1067" s="1"/>
      <c r="G1067" s="1"/>
      <c r="J1067" s="1"/>
      <c r="M1067" s="1"/>
      <c r="P1067" s="1"/>
      <c r="S1067" s="1"/>
      <c r="V1067" s="1"/>
      <c r="Y1067" s="1"/>
      <c r="AB1067" s="1"/>
      <c r="AE1067" s="1"/>
      <c r="AH1067" s="1"/>
      <c r="AK1067" s="1"/>
      <c r="AN1067" s="1"/>
      <c r="AQ1067" s="1"/>
      <c r="AT1067" s="1"/>
      <c r="AW1067" s="1"/>
      <c r="AZ1067" s="1"/>
      <c r="BC1067" s="1"/>
      <c r="BF1067" s="1"/>
      <c r="BI1067" s="1"/>
      <c r="BL1067" s="1"/>
      <c r="BO1067" s="1"/>
      <c r="BR1067" s="1"/>
      <c r="BU1067" s="1"/>
      <c r="BW1067" s="19" t="s">
        <v>30</v>
      </c>
      <c r="BX1067" s="26" t="str">
        <f t="shared" si="570"/>
        <v/>
      </c>
      <c r="BY1067" s="26" t="str">
        <f t="shared" si="569"/>
        <v/>
      </c>
      <c r="BZ1067" s="26" t="str">
        <f t="shared" si="569"/>
        <v/>
      </c>
      <c r="CA1067" s="26" t="str">
        <f t="shared" si="569"/>
        <v/>
      </c>
      <c r="CB1067" s="26" t="str">
        <f t="shared" si="569"/>
        <v/>
      </c>
      <c r="CC1067" s="26" t="str">
        <f t="shared" si="569"/>
        <v/>
      </c>
      <c r="CD1067" s="26" t="str">
        <f t="shared" si="569"/>
        <v/>
      </c>
      <c r="CE1067" s="26" t="str">
        <f t="shared" si="569"/>
        <v/>
      </c>
      <c r="CF1067" s="26" t="str">
        <f t="shared" si="569"/>
        <v/>
      </c>
      <c r="CG1067" s="26">
        <f t="shared" si="569"/>
        <v>0.66666666666666663</v>
      </c>
      <c r="CH1067" s="26">
        <f t="shared" si="569"/>
        <v>0</v>
      </c>
      <c r="CI1067" s="26">
        <f t="shared" si="569"/>
        <v>9.5238095238095247E-2</v>
      </c>
      <c r="CJ1067" s="26">
        <f t="shared" si="569"/>
        <v>0.16417910447761189</v>
      </c>
      <c r="CK1067" s="26">
        <f t="shared" si="569"/>
        <v>0.12048192771084337</v>
      </c>
      <c r="CL1067" s="26">
        <f t="shared" si="569"/>
        <v>0.10714285714285711</v>
      </c>
      <c r="CM1067" s="26">
        <f>IFERROR(CM1058/CM$1061,"")</f>
        <v>0.20238095238095236</v>
      </c>
      <c r="CN1067" s="26">
        <f t="shared" si="569"/>
        <v>0.27380952380952389</v>
      </c>
      <c r="CO1067" s="26">
        <f t="shared" si="569"/>
        <v>0.21428571428571427</v>
      </c>
      <c r="CP1067" s="26">
        <f t="shared" si="569"/>
        <v>0.31645569620253172</v>
      </c>
      <c r="CQ1067" s="26">
        <f t="shared" si="569"/>
        <v>0.22499999999999995</v>
      </c>
      <c r="CR1067" s="26">
        <f t="shared" si="569"/>
        <v>0.1688311688311688</v>
      </c>
      <c r="CS1067" s="26">
        <f t="shared" si="569"/>
        <v>0.17543859649122809</v>
      </c>
      <c r="CT1067" s="26">
        <f t="shared" si="569"/>
        <v>0.16666666666666669</v>
      </c>
      <c r="CU1067" s="26" t="str">
        <f t="shared" si="569"/>
        <v/>
      </c>
    </row>
    <row r="1068" spans="1:101" x14ac:dyDescent="0.25">
      <c r="A1068" s="1"/>
      <c r="D1068" s="1"/>
      <c r="G1068" s="1"/>
      <c r="J1068" s="1"/>
      <c r="M1068" s="1"/>
      <c r="P1068" s="1"/>
      <c r="S1068" s="1"/>
      <c r="V1068" s="1"/>
      <c r="Y1068" s="1"/>
      <c r="AB1068" s="1"/>
      <c r="AE1068" s="1"/>
      <c r="AH1068" s="1"/>
      <c r="AK1068" s="1"/>
      <c r="AN1068" s="1"/>
      <c r="AQ1068" s="1"/>
      <c r="AT1068" s="1"/>
      <c r="AW1068" s="1"/>
      <c r="AZ1068" s="1"/>
      <c r="BC1068" s="1"/>
      <c r="BF1068" s="1"/>
      <c r="BI1068" s="1"/>
      <c r="BL1068" s="1"/>
      <c r="BO1068" s="1"/>
      <c r="BR1068" s="1"/>
      <c r="BU1068" s="1"/>
      <c r="BW1068" s="19" t="s">
        <v>31</v>
      </c>
      <c r="BX1068" s="26" t="str">
        <f t="shared" si="570"/>
        <v/>
      </c>
      <c r="BY1068" s="26" t="str">
        <f t="shared" si="569"/>
        <v/>
      </c>
      <c r="BZ1068" s="26" t="str">
        <f t="shared" si="569"/>
        <v/>
      </c>
      <c r="CA1068" s="26" t="str">
        <f t="shared" si="569"/>
        <v/>
      </c>
      <c r="CB1068" s="26" t="str">
        <f t="shared" si="569"/>
        <v/>
      </c>
      <c r="CC1068" s="26" t="str">
        <f t="shared" si="569"/>
        <v/>
      </c>
      <c r="CD1068" s="26" t="str">
        <f t="shared" si="569"/>
        <v/>
      </c>
      <c r="CE1068" s="26" t="str">
        <f t="shared" si="569"/>
        <v/>
      </c>
      <c r="CF1068" s="26" t="str">
        <f t="shared" si="569"/>
        <v/>
      </c>
      <c r="CG1068" s="26">
        <f t="shared" si="569"/>
        <v>0</v>
      </c>
      <c r="CH1068" s="26">
        <f t="shared" si="569"/>
        <v>0.39999999999999997</v>
      </c>
      <c r="CI1068" s="26">
        <f t="shared" si="569"/>
        <v>0.28571428571428575</v>
      </c>
      <c r="CJ1068" s="26">
        <f t="shared" si="569"/>
        <v>0.17910447761194026</v>
      </c>
      <c r="CK1068" s="26">
        <f t="shared" si="569"/>
        <v>0.21686746987951805</v>
      </c>
      <c r="CL1068" s="26">
        <f t="shared" si="569"/>
        <v>0.29761904761904762</v>
      </c>
      <c r="CM1068" s="26">
        <f>IFERROR(CM1059/CM$1061,"")</f>
        <v>0.29761904761904762</v>
      </c>
      <c r="CN1068" s="26">
        <f t="shared" si="569"/>
        <v>0.17857142857142858</v>
      </c>
      <c r="CO1068" s="26">
        <f t="shared" si="569"/>
        <v>0.15476190476190474</v>
      </c>
      <c r="CP1068" s="26">
        <f t="shared" si="569"/>
        <v>0.15189873417721517</v>
      </c>
      <c r="CQ1068" s="26">
        <f t="shared" si="569"/>
        <v>0.14999999999999997</v>
      </c>
      <c r="CR1068" s="26">
        <f t="shared" si="569"/>
        <v>0.23376623376623373</v>
      </c>
      <c r="CS1068" s="26">
        <f t="shared" si="569"/>
        <v>0.28070175438596495</v>
      </c>
      <c r="CT1068" s="26">
        <f t="shared" si="569"/>
        <v>0.3888888888888889</v>
      </c>
      <c r="CU1068" s="26" t="str">
        <f t="shared" si="569"/>
        <v/>
      </c>
    </row>
    <row r="1069" spans="1:101" ht="15.75" thickBot="1" x14ac:dyDescent="0.3">
      <c r="D1069" s="1"/>
      <c r="G1069" s="1"/>
      <c r="J1069" s="1"/>
      <c r="M1069" s="1"/>
      <c r="P1069" s="1"/>
      <c r="S1069" s="1"/>
      <c r="V1069" s="1"/>
      <c r="Y1069" s="1"/>
      <c r="AB1069" s="1"/>
      <c r="AE1069" s="1"/>
      <c r="AH1069" s="1"/>
      <c r="AK1069" s="1"/>
      <c r="AN1069" s="1"/>
      <c r="AQ1069" s="1"/>
      <c r="AT1069" s="1"/>
      <c r="AW1069" s="1"/>
      <c r="AZ1069" s="1"/>
      <c r="BC1069" s="1"/>
      <c r="BF1069" s="1"/>
      <c r="BI1069" s="1"/>
      <c r="BL1069" s="1"/>
      <c r="BO1069" s="1"/>
      <c r="BR1069" s="1"/>
      <c r="BU1069" s="1"/>
    </row>
    <row r="1070" spans="1:101" x14ac:dyDescent="0.25">
      <c r="D1070" s="1"/>
      <c r="G1070" s="1"/>
      <c r="J1070" s="1"/>
      <c r="M1070" s="1"/>
      <c r="P1070" s="1"/>
      <c r="S1070" s="1"/>
      <c r="V1070" s="1"/>
      <c r="Y1070" s="1"/>
      <c r="AB1070" s="1"/>
      <c r="AE1070" s="1"/>
      <c r="AH1070" s="1"/>
      <c r="AK1070" s="1"/>
      <c r="AN1070" s="1"/>
      <c r="AQ1070" s="1"/>
      <c r="AT1070" s="1"/>
      <c r="AW1070" s="1"/>
      <c r="AZ1070" s="1"/>
      <c r="BC1070" s="1"/>
      <c r="BF1070" s="1"/>
      <c r="BI1070" s="1"/>
      <c r="BL1070" s="1"/>
      <c r="BO1070" s="1"/>
      <c r="BR1070" s="1"/>
      <c r="BU1070" s="1"/>
      <c r="BW1070" s="89" t="s">
        <v>34</v>
      </c>
      <c r="BX1070" s="90"/>
      <c r="BY1070" s="91"/>
    </row>
    <row r="1071" spans="1:101" x14ac:dyDescent="0.25">
      <c r="D1071" s="1"/>
      <c r="G1071" s="1"/>
      <c r="J1071" s="1"/>
      <c r="M1071" s="1"/>
      <c r="P1071" s="1"/>
      <c r="S1071" s="1"/>
      <c r="V1071" s="1"/>
      <c r="Y1071" s="1"/>
      <c r="AB1071" s="1"/>
      <c r="AE1071" s="1"/>
      <c r="AH1071" s="1"/>
      <c r="AK1071" s="1"/>
      <c r="AN1071" s="1"/>
      <c r="AQ1071" s="1"/>
      <c r="AT1071" s="1"/>
      <c r="AW1071" s="1"/>
      <c r="AZ1071" s="1"/>
      <c r="BC1071" s="1"/>
      <c r="BF1071" s="1"/>
      <c r="BI1071" s="1"/>
      <c r="BL1071" s="1"/>
      <c r="BO1071" s="1"/>
      <c r="BR1071" s="1"/>
      <c r="BU1071" s="1"/>
      <c r="BW1071" s="92"/>
      <c r="BX1071" s="93"/>
      <c r="BY1071" s="94"/>
    </row>
    <row r="1072" spans="1:101" ht="15.75" thickBot="1" x14ac:dyDescent="0.3">
      <c r="D1072" s="1"/>
      <c r="G1072" s="1"/>
      <c r="J1072" s="1"/>
      <c r="M1072" s="1"/>
      <c r="P1072" s="1"/>
      <c r="S1072" s="1"/>
      <c r="V1072" s="1"/>
      <c r="Y1072" s="1"/>
      <c r="AB1072" s="1"/>
      <c r="AE1072" s="1"/>
      <c r="AH1072" s="1"/>
      <c r="AK1072" s="1"/>
      <c r="AN1072" s="1"/>
      <c r="AQ1072" s="1"/>
      <c r="AT1072" s="1"/>
      <c r="AW1072" s="1"/>
      <c r="AZ1072" s="1"/>
      <c r="BC1072" s="1"/>
      <c r="BF1072" s="1"/>
      <c r="BI1072" s="1"/>
      <c r="BL1072" s="1"/>
      <c r="BO1072" s="1"/>
      <c r="BR1072" s="1"/>
      <c r="BU1072" s="1"/>
      <c r="BW1072" s="95"/>
      <c r="BX1072" s="96"/>
      <c r="BY1072" s="97"/>
    </row>
    <row r="1073" spans="4:101" x14ac:dyDescent="0.25">
      <c r="D1073" s="1"/>
      <c r="G1073" s="1"/>
      <c r="J1073" s="1"/>
      <c r="M1073" s="1"/>
      <c r="P1073" s="1"/>
      <c r="S1073" s="1"/>
      <c r="V1073" s="1"/>
      <c r="Y1073" s="1"/>
      <c r="AB1073" s="1"/>
      <c r="AE1073" s="1"/>
      <c r="AH1073" s="1"/>
      <c r="AK1073" s="1"/>
      <c r="AN1073" s="1"/>
      <c r="AQ1073" s="1"/>
      <c r="AT1073" s="1"/>
      <c r="AW1073" s="1"/>
      <c r="AZ1073" s="1"/>
      <c r="BC1073" s="1"/>
      <c r="BF1073" s="1"/>
      <c r="BI1073" s="1"/>
      <c r="BL1073" s="1"/>
      <c r="BO1073" s="1"/>
      <c r="BR1073" s="1"/>
      <c r="BU1073" s="1"/>
    </row>
    <row r="1074" spans="4:101" x14ac:dyDescent="0.25">
      <c r="D1074" s="1"/>
      <c r="G1074" s="1"/>
      <c r="J1074" s="1"/>
      <c r="M1074" s="1"/>
      <c r="P1074" s="1"/>
      <c r="S1074" s="1"/>
      <c r="V1074" s="1"/>
      <c r="Y1074" s="1"/>
      <c r="AB1074" s="1"/>
      <c r="AE1074" s="1"/>
      <c r="AH1074" s="1"/>
      <c r="AK1074" s="1"/>
      <c r="AN1074" s="1"/>
      <c r="AQ1074" s="1"/>
      <c r="AT1074" s="1"/>
      <c r="AW1074" s="1"/>
      <c r="AZ1074" s="1"/>
      <c r="BC1074" s="1"/>
      <c r="BF1074" s="1"/>
      <c r="BI1074" s="1"/>
      <c r="BL1074" s="1"/>
      <c r="BO1074" s="1"/>
      <c r="BR1074" s="1"/>
      <c r="BU1074" s="1"/>
    </row>
    <row r="1075" spans="4:101" x14ac:dyDescent="0.25">
      <c r="D1075" s="1"/>
      <c r="G1075" s="1"/>
      <c r="J1075" s="1"/>
      <c r="M1075" s="1"/>
      <c r="P1075" s="1"/>
      <c r="S1075" s="1"/>
      <c r="V1075" s="1"/>
      <c r="Y1075" s="1"/>
      <c r="AB1075" s="1"/>
      <c r="AE1075" s="1"/>
      <c r="AH1075" s="1"/>
      <c r="AK1075" s="1"/>
      <c r="AN1075" s="1"/>
      <c r="AQ1075" s="1"/>
      <c r="AT1075" s="1"/>
      <c r="AW1075" s="1"/>
      <c r="AZ1075" s="1"/>
      <c r="BC1075" s="1"/>
      <c r="BF1075" s="1"/>
      <c r="BI1075" s="1"/>
      <c r="BL1075" s="1"/>
      <c r="BO1075" s="1"/>
      <c r="BR1075" s="1"/>
      <c r="BU1075" s="1"/>
      <c r="BX1075" s="19" t="s">
        <v>35</v>
      </c>
      <c r="BY1075" s="20">
        <f>SUM(BY4,BY205,BY372,BY539,BY740,BY907)</f>
        <v>19.861111111111114</v>
      </c>
      <c r="BZ1075" s="26">
        <f>IFERROR(BY1075/$BY$1079,"")</f>
        <v>0.26123492875411036</v>
      </c>
    </row>
    <row r="1076" spans="4:101" x14ac:dyDescent="0.25">
      <c r="D1076" s="1"/>
      <c r="G1076" s="1"/>
      <c r="J1076" s="1"/>
      <c r="M1076" s="1"/>
      <c r="P1076" s="1"/>
      <c r="S1076" s="1"/>
      <c r="V1076" s="1"/>
      <c r="Y1076" s="1"/>
      <c r="AB1076" s="1"/>
      <c r="AE1076" s="1"/>
      <c r="AH1076" s="1"/>
      <c r="AK1076" s="1"/>
      <c r="AN1076" s="1"/>
      <c r="AQ1076" s="1"/>
      <c r="AT1076" s="1"/>
      <c r="AW1076" s="1"/>
      <c r="AZ1076" s="1"/>
      <c r="BC1076" s="1"/>
      <c r="BF1076" s="1"/>
      <c r="BI1076" s="1"/>
      <c r="BL1076" s="1"/>
      <c r="BO1076" s="1"/>
      <c r="BR1076" s="1"/>
      <c r="BU1076" s="1"/>
      <c r="BX1076" s="19" t="s">
        <v>36</v>
      </c>
      <c r="BY1076" s="20">
        <f t="shared" ref="BY1076:BY1078" si="571">SUM(BY5,BY206,BY373,BY540,BY741,BY908)</f>
        <v>29.291666666666675</v>
      </c>
      <c r="BZ1076" s="26">
        <f t="shared" ref="BZ1076:BZ1079" si="572">IFERROR(BY1076/$BY$1079,"")</f>
        <v>0.38527584947022292</v>
      </c>
    </row>
    <row r="1077" spans="4:101" x14ac:dyDescent="0.25">
      <c r="D1077" s="1"/>
      <c r="G1077" s="1"/>
      <c r="J1077" s="1"/>
      <c r="M1077" s="1"/>
      <c r="P1077" s="1"/>
      <c r="S1077" s="1"/>
      <c r="V1077" s="1"/>
      <c r="Y1077" s="1"/>
      <c r="AB1077" s="1"/>
      <c r="AE1077" s="1"/>
      <c r="AH1077" s="1"/>
      <c r="AK1077" s="1"/>
      <c r="AN1077" s="1"/>
      <c r="AQ1077" s="1"/>
      <c r="AT1077" s="1"/>
      <c r="AW1077" s="1"/>
      <c r="AZ1077" s="1"/>
      <c r="BC1077" s="1"/>
      <c r="BF1077" s="1"/>
      <c r="BI1077" s="1"/>
      <c r="BL1077" s="1"/>
      <c r="BO1077" s="1"/>
      <c r="BR1077" s="1"/>
      <c r="BU1077" s="1"/>
      <c r="BX1077" s="19" t="s">
        <v>37</v>
      </c>
      <c r="BY1077" s="20">
        <f t="shared" si="571"/>
        <v>14.333333333333336</v>
      </c>
      <c r="BZ1077" s="26">
        <f t="shared" si="572"/>
        <v>0.18852758494702229</v>
      </c>
    </row>
    <row r="1078" spans="4:101" x14ac:dyDescent="0.25">
      <c r="D1078" s="1"/>
      <c r="G1078" s="1"/>
      <c r="J1078" s="1"/>
      <c r="M1078" s="1"/>
      <c r="P1078" s="1"/>
      <c r="S1078" s="1"/>
      <c r="V1078" s="1"/>
      <c r="Y1078" s="1"/>
      <c r="AB1078" s="1"/>
      <c r="AE1078" s="1"/>
      <c r="AH1078" s="1"/>
      <c r="AK1078" s="1"/>
      <c r="AN1078" s="1"/>
      <c r="AQ1078" s="1"/>
      <c r="AT1078" s="1"/>
      <c r="AW1078" s="1"/>
      <c r="AZ1078" s="1"/>
      <c r="BC1078" s="1"/>
      <c r="BF1078" s="1"/>
      <c r="BI1078" s="1"/>
      <c r="BL1078" s="1"/>
      <c r="BO1078" s="1"/>
      <c r="BR1078" s="1"/>
      <c r="BU1078" s="1"/>
      <c r="BX1078" s="19" t="s">
        <v>31</v>
      </c>
      <c r="BY1078" s="20">
        <f t="shared" si="571"/>
        <v>12.541666666666668</v>
      </c>
      <c r="BZ1078" s="26">
        <f t="shared" si="572"/>
        <v>0.16496163682864451</v>
      </c>
    </row>
    <row r="1079" spans="4:101" x14ac:dyDescent="0.25">
      <c r="D1079" s="1"/>
      <c r="G1079" s="1"/>
      <c r="J1079" s="1"/>
      <c r="M1079" s="1"/>
      <c r="P1079" s="1"/>
      <c r="S1079" s="1"/>
      <c r="V1079" s="1"/>
      <c r="Y1079" s="1"/>
      <c r="AB1079" s="1"/>
      <c r="AE1079" s="1"/>
      <c r="AH1079" s="1"/>
      <c r="AK1079" s="1"/>
      <c r="AN1079" s="1"/>
      <c r="AQ1079" s="1"/>
      <c r="AT1079" s="1"/>
      <c r="AW1079" s="1"/>
      <c r="AZ1079" s="1"/>
      <c r="BC1079" s="1"/>
      <c r="BF1079" s="1"/>
      <c r="BI1079" s="1"/>
      <c r="BL1079" s="1"/>
      <c r="BO1079" s="1"/>
      <c r="BR1079" s="1"/>
      <c r="BU1079" s="1"/>
      <c r="BX1079" s="19" t="s">
        <v>34</v>
      </c>
      <c r="BY1079" s="20">
        <f>SUM(BY1075:BY1078)</f>
        <v>76.027777777777786</v>
      </c>
      <c r="BZ1079" s="26">
        <f t="shared" si="572"/>
        <v>1</v>
      </c>
    </row>
    <row r="1080" spans="4:101" x14ac:dyDescent="0.25">
      <c r="D1080" s="1"/>
      <c r="G1080" s="1"/>
      <c r="J1080" s="1"/>
      <c r="M1080" s="1"/>
      <c r="P1080" s="1"/>
      <c r="S1080" s="1"/>
      <c r="V1080" s="1"/>
      <c r="Y1080" s="1"/>
      <c r="AB1080" s="1"/>
      <c r="AE1080" s="1"/>
      <c r="AH1080" s="1"/>
      <c r="AK1080" s="1"/>
      <c r="AN1080" s="1"/>
      <c r="AQ1080" s="1"/>
      <c r="AT1080" s="1"/>
      <c r="AW1080" s="1"/>
      <c r="AZ1080" s="1"/>
      <c r="BC1080" s="1"/>
      <c r="BF1080" s="1"/>
      <c r="BI1080" s="1"/>
      <c r="BL1080" s="1"/>
      <c r="BO1080" s="1"/>
      <c r="BR1080" s="1"/>
      <c r="BU1080" s="1"/>
    </row>
    <row r="1081" spans="4:101" x14ac:dyDescent="0.25">
      <c r="D1081" s="1"/>
      <c r="G1081" s="1"/>
      <c r="J1081" s="1"/>
      <c r="M1081" s="1"/>
      <c r="P1081" s="1"/>
      <c r="S1081" s="1"/>
      <c r="V1081" s="1"/>
      <c r="Y1081" s="1"/>
      <c r="AB1081" s="1"/>
      <c r="AE1081" s="1"/>
      <c r="AH1081" s="1"/>
      <c r="AK1081" s="1"/>
      <c r="AN1081" s="1"/>
      <c r="AQ1081" s="1"/>
      <c r="AT1081" s="1"/>
      <c r="AW1081" s="1"/>
      <c r="AZ1081" s="1"/>
      <c r="BC1081" s="1"/>
      <c r="BF1081" s="1"/>
      <c r="BI1081" s="1"/>
      <c r="BL1081" s="1"/>
      <c r="BO1081" s="1"/>
      <c r="BR1081" s="1"/>
      <c r="BU1081" s="1"/>
    </row>
    <row r="1082" spans="4:101" x14ac:dyDescent="0.25">
      <c r="D1082" s="1"/>
      <c r="G1082" s="1"/>
      <c r="J1082" s="1"/>
      <c r="M1082" s="1"/>
      <c r="P1082" s="1"/>
      <c r="S1082" s="1"/>
      <c r="V1082" s="1"/>
      <c r="Y1082" s="1"/>
      <c r="AB1082" s="1"/>
      <c r="AE1082" s="1"/>
      <c r="AH1082" s="1"/>
      <c r="AK1082" s="1"/>
      <c r="AN1082" s="1"/>
      <c r="AQ1082" s="1"/>
      <c r="AT1082" s="1"/>
      <c r="AW1082" s="1"/>
      <c r="AZ1082" s="1"/>
      <c r="BC1082" s="1"/>
      <c r="BF1082" s="1"/>
      <c r="BI1082" s="1"/>
      <c r="BL1082" s="1"/>
      <c r="BO1082" s="1"/>
      <c r="BR1082" s="1"/>
      <c r="BU1082" s="1"/>
      <c r="BX1082" s="24">
        <v>0.29166666666666669</v>
      </c>
      <c r="BY1082" s="24">
        <v>0.33333333333333298</v>
      </c>
      <c r="BZ1082" s="24">
        <v>0.375</v>
      </c>
      <c r="CA1082" s="24">
        <v>0.41666666666666702</v>
      </c>
      <c r="CB1082" s="24">
        <v>0.45833333333333298</v>
      </c>
      <c r="CC1082" s="24">
        <v>0.5</v>
      </c>
      <c r="CD1082" s="24">
        <v>0.54166666666666696</v>
      </c>
      <c r="CE1082" s="24">
        <v>0.58333333333333304</v>
      </c>
      <c r="CF1082" s="24">
        <v>0.625</v>
      </c>
      <c r="CG1082" s="24">
        <v>0.66666666666666696</v>
      </c>
      <c r="CH1082" s="24">
        <v>0.70833333333333304</v>
      </c>
      <c r="CI1082" s="24">
        <v>0.75</v>
      </c>
      <c r="CJ1082" s="24">
        <v>0.79166666666666297</v>
      </c>
      <c r="CK1082" s="24">
        <v>0.83333333333332904</v>
      </c>
      <c r="CL1082" s="24">
        <v>0.874999999999995</v>
      </c>
      <c r="CM1082" s="24">
        <v>0.91666666666666097</v>
      </c>
      <c r="CN1082" s="24">
        <v>0.95833333333332804</v>
      </c>
      <c r="CO1082" s="24">
        <v>0.999999999999994</v>
      </c>
      <c r="CP1082" s="24">
        <v>1.0416666666666601</v>
      </c>
      <c r="CQ1082" s="24">
        <v>1.0833333333333299</v>
      </c>
      <c r="CR1082" s="24">
        <v>1.12499999999999</v>
      </c>
      <c r="CS1082" s="24">
        <v>1.1666666666666601</v>
      </c>
      <c r="CT1082" s="24">
        <v>1.2083333333333299</v>
      </c>
      <c r="CU1082" s="24">
        <v>1.24999999999999</v>
      </c>
    </row>
    <row r="1083" spans="4:101" x14ac:dyDescent="0.25">
      <c r="D1083" s="1"/>
      <c r="G1083" s="1"/>
      <c r="J1083" s="1"/>
      <c r="M1083" s="1"/>
      <c r="P1083" s="1"/>
      <c r="S1083" s="1"/>
      <c r="V1083" s="1"/>
      <c r="Y1083" s="1"/>
      <c r="AB1083" s="1"/>
      <c r="AE1083" s="1"/>
      <c r="AH1083" s="1"/>
      <c r="AK1083" s="1"/>
      <c r="AN1083" s="1"/>
      <c r="AQ1083" s="1"/>
      <c r="AT1083" s="1"/>
      <c r="AW1083" s="1"/>
      <c r="AZ1083" s="1"/>
      <c r="BC1083" s="1"/>
      <c r="BF1083" s="1"/>
      <c r="BI1083" s="1"/>
      <c r="BL1083" s="1"/>
      <c r="BO1083" s="1"/>
      <c r="BR1083" s="1"/>
      <c r="BU1083" s="1"/>
      <c r="BW1083" s="23"/>
      <c r="BX1083" s="20">
        <f>SUM(BX187,BX354,BX521,BX722,BX889,BX1056)</f>
        <v>4.1666666666666664E-2</v>
      </c>
      <c r="BY1083" s="20">
        <f t="shared" ref="BY1083:CU1086" si="573">SUM(BY187,BY354,BY521,BY722,BY889,BY1056)</f>
        <v>2.7777777777777776E-2</v>
      </c>
      <c r="BZ1083" s="20">
        <f t="shared" si="573"/>
        <v>1.3888888888888888E-2</v>
      </c>
      <c r="CA1083" s="20">
        <f t="shared" si="573"/>
        <v>4.1666666666666664E-2</v>
      </c>
      <c r="CB1083" s="20">
        <f t="shared" si="573"/>
        <v>0</v>
      </c>
      <c r="CC1083" s="20">
        <f t="shared" si="573"/>
        <v>0</v>
      </c>
      <c r="CD1083" s="20">
        <f t="shared" si="573"/>
        <v>0</v>
      </c>
      <c r="CE1083" s="20">
        <f t="shared" si="573"/>
        <v>0</v>
      </c>
      <c r="CF1083" s="20">
        <f t="shared" si="573"/>
        <v>2.7777777777777776E-2</v>
      </c>
      <c r="CG1083" s="20">
        <f t="shared" si="573"/>
        <v>0.125</v>
      </c>
      <c r="CH1083" s="20">
        <f t="shared" si="573"/>
        <v>0.125</v>
      </c>
      <c r="CI1083" s="20">
        <f t="shared" si="573"/>
        <v>0.40277777777777773</v>
      </c>
      <c r="CJ1083" s="20">
        <f t="shared" si="573"/>
        <v>1.3055555555555558</v>
      </c>
      <c r="CK1083" s="20">
        <f t="shared" si="573"/>
        <v>1.8888888888888893</v>
      </c>
      <c r="CL1083" s="20">
        <f t="shared" si="573"/>
        <v>2.041666666666667</v>
      </c>
      <c r="CM1083" s="20">
        <f t="shared" si="573"/>
        <v>1.8611111111111114</v>
      </c>
      <c r="CN1083" s="20">
        <f t="shared" si="573"/>
        <v>1.7083333333333335</v>
      </c>
      <c r="CO1083" s="20">
        <f t="shared" si="573"/>
        <v>2.0555555555555562</v>
      </c>
      <c r="CP1083" s="20">
        <f t="shared" si="573"/>
        <v>1.9305555555555558</v>
      </c>
      <c r="CQ1083" s="20">
        <f t="shared" si="573"/>
        <v>2.1250000000000004</v>
      </c>
      <c r="CR1083" s="20">
        <f t="shared" si="573"/>
        <v>1.9583333333333337</v>
      </c>
      <c r="CS1083" s="20">
        <f t="shared" si="573"/>
        <v>1.5833333333333337</v>
      </c>
      <c r="CT1083" s="20">
        <f t="shared" si="573"/>
        <v>0.47222222222222221</v>
      </c>
      <c r="CU1083" s="20">
        <f t="shared" si="573"/>
        <v>0.125</v>
      </c>
    </row>
    <row r="1084" spans="4:101" x14ac:dyDescent="0.25">
      <c r="D1084" s="1"/>
      <c r="G1084" s="1"/>
      <c r="J1084" s="1"/>
      <c r="M1084" s="1"/>
      <c r="P1084" s="1"/>
      <c r="S1084" s="1"/>
      <c r="V1084" s="1"/>
      <c r="Y1084" s="1"/>
      <c r="AB1084" s="1"/>
      <c r="AE1084" s="1"/>
      <c r="AH1084" s="1"/>
      <c r="AK1084" s="1"/>
      <c r="AN1084" s="1"/>
      <c r="AQ1084" s="1"/>
      <c r="AT1084" s="1"/>
      <c r="AW1084" s="1"/>
      <c r="AZ1084" s="1"/>
      <c r="BC1084" s="1"/>
      <c r="BF1084" s="1"/>
      <c r="BI1084" s="1"/>
      <c r="BL1084" s="1"/>
      <c r="BO1084" s="1"/>
      <c r="BR1084" s="1"/>
      <c r="BU1084" s="1"/>
      <c r="BW1084" s="23"/>
      <c r="BX1084" s="20">
        <f t="shared" ref="BX1084:CM1086" si="574">SUM(BX188,BX355,BX522,BX723,BX890,BX1057)</f>
        <v>5.5555555555555552E-2</v>
      </c>
      <c r="BY1084" s="20">
        <f t="shared" si="574"/>
        <v>2.7777777777777776E-2</v>
      </c>
      <c r="BZ1084" s="20">
        <f t="shared" si="574"/>
        <v>1.3888888888888888E-2</v>
      </c>
      <c r="CA1084" s="20">
        <f t="shared" si="574"/>
        <v>5.5555555555555552E-2</v>
      </c>
      <c r="CB1084" s="20">
        <f t="shared" si="574"/>
        <v>1.3888888888888888E-2</v>
      </c>
      <c r="CC1084" s="20">
        <f t="shared" si="574"/>
        <v>0.1111111111111111</v>
      </c>
      <c r="CD1084" s="20">
        <f t="shared" si="574"/>
        <v>6.9444444444444448E-2</v>
      </c>
      <c r="CE1084" s="20">
        <f t="shared" si="574"/>
        <v>1.3888888888888888E-2</v>
      </c>
      <c r="CF1084" s="20">
        <f t="shared" si="574"/>
        <v>0</v>
      </c>
      <c r="CG1084" s="20">
        <f t="shared" si="574"/>
        <v>8.3333333333333329E-2</v>
      </c>
      <c r="CH1084" s="20">
        <f t="shared" si="574"/>
        <v>0.41666666666666669</v>
      </c>
      <c r="CI1084" s="20">
        <f t="shared" si="574"/>
        <v>1.0694444444444446</v>
      </c>
      <c r="CJ1084" s="20">
        <f t="shared" si="574"/>
        <v>2.2083333333333339</v>
      </c>
      <c r="CK1084" s="20">
        <f t="shared" si="574"/>
        <v>2.7083333333333339</v>
      </c>
      <c r="CL1084" s="20">
        <f t="shared" si="574"/>
        <v>3.1388888888888897</v>
      </c>
      <c r="CM1084" s="20">
        <f t="shared" si="574"/>
        <v>3.1944444444444455</v>
      </c>
      <c r="CN1084" s="20">
        <f t="shared" si="573"/>
        <v>3.0000000000000009</v>
      </c>
      <c r="CO1084" s="20">
        <f t="shared" si="573"/>
        <v>2.9166666666666674</v>
      </c>
      <c r="CP1084" s="20">
        <f t="shared" si="573"/>
        <v>2.8333333333333339</v>
      </c>
      <c r="CQ1084" s="20">
        <f t="shared" si="573"/>
        <v>2.5138888888888893</v>
      </c>
      <c r="CR1084" s="20">
        <f t="shared" si="573"/>
        <v>2.416666666666667</v>
      </c>
      <c r="CS1084" s="20">
        <f t="shared" si="573"/>
        <v>1.5000000000000002</v>
      </c>
      <c r="CT1084" s="20">
        <f t="shared" si="573"/>
        <v>0.55555555555555547</v>
      </c>
      <c r="CU1084" s="20">
        <f t="shared" si="573"/>
        <v>0.375</v>
      </c>
    </row>
    <row r="1085" spans="4:101" x14ac:dyDescent="0.25">
      <c r="D1085" s="1"/>
      <c r="G1085" s="1"/>
      <c r="J1085" s="1"/>
      <c r="M1085" s="1"/>
      <c r="P1085" s="1"/>
      <c r="S1085" s="1"/>
      <c r="V1085" s="1"/>
      <c r="Y1085" s="1"/>
      <c r="AB1085" s="1"/>
      <c r="AE1085" s="1"/>
      <c r="AH1085" s="1"/>
      <c r="AK1085" s="1"/>
      <c r="AN1085" s="1"/>
      <c r="AQ1085" s="1"/>
      <c r="AT1085" s="1"/>
      <c r="AW1085" s="1"/>
      <c r="AZ1085" s="1"/>
      <c r="BC1085" s="1"/>
      <c r="BF1085" s="1"/>
      <c r="BI1085" s="1"/>
      <c r="BL1085" s="1"/>
      <c r="BO1085" s="1"/>
      <c r="BR1085" s="1"/>
      <c r="BU1085" s="1"/>
      <c r="BW1085" s="23"/>
      <c r="BX1085" s="20">
        <f t="shared" si="574"/>
        <v>0.18055555555555552</v>
      </c>
      <c r="BY1085" s="20">
        <f t="shared" si="573"/>
        <v>8.3333333333333329E-2</v>
      </c>
      <c r="BZ1085" s="20">
        <f t="shared" si="573"/>
        <v>6.9444444444444448E-2</v>
      </c>
      <c r="CA1085" s="20">
        <f t="shared" si="573"/>
        <v>1.3888888888888888E-2</v>
      </c>
      <c r="CB1085" s="20">
        <f t="shared" si="573"/>
        <v>4.1666666666666664E-2</v>
      </c>
      <c r="CC1085" s="20">
        <f t="shared" si="573"/>
        <v>6.9444444444444448E-2</v>
      </c>
      <c r="CD1085" s="20">
        <f t="shared" si="573"/>
        <v>9.7222222222222224E-2</v>
      </c>
      <c r="CE1085" s="20">
        <f t="shared" si="573"/>
        <v>6.9444444444444448E-2</v>
      </c>
      <c r="CF1085" s="20">
        <f t="shared" si="573"/>
        <v>0.18055555555555552</v>
      </c>
      <c r="CG1085" s="20">
        <f t="shared" si="573"/>
        <v>0.19444444444444445</v>
      </c>
      <c r="CH1085" s="20">
        <f t="shared" si="573"/>
        <v>9.722222222222221E-2</v>
      </c>
      <c r="CI1085" s="20">
        <f t="shared" si="573"/>
        <v>0.54166666666666663</v>
      </c>
      <c r="CJ1085" s="20">
        <f t="shared" si="573"/>
        <v>1.2083333333333333</v>
      </c>
      <c r="CK1085" s="20">
        <f t="shared" si="573"/>
        <v>1.4444444444444444</v>
      </c>
      <c r="CL1085" s="20">
        <f t="shared" si="573"/>
        <v>1.1111111111111112</v>
      </c>
      <c r="CM1085" s="20">
        <f t="shared" si="573"/>
        <v>1.3611111111111114</v>
      </c>
      <c r="CN1085" s="20">
        <f t="shared" si="573"/>
        <v>1.5694444444444446</v>
      </c>
      <c r="CO1085" s="20">
        <f t="shared" si="573"/>
        <v>1.25</v>
      </c>
      <c r="CP1085" s="20">
        <f t="shared" si="573"/>
        <v>1.3055555555555558</v>
      </c>
      <c r="CQ1085" s="20">
        <f t="shared" si="573"/>
        <v>1.375</v>
      </c>
      <c r="CR1085" s="20">
        <f t="shared" si="573"/>
        <v>1.125</v>
      </c>
      <c r="CS1085" s="20">
        <f t="shared" si="573"/>
        <v>0.7777777777777779</v>
      </c>
      <c r="CT1085" s="20">
        <f t="shared" si="573"/>
        <v>0.16666666666666666</v>
      </c>
      <c r="CU1085" s="20">
        <f t="shared" si="573"/>
        <v>0</v>
      </c>
    </row>
    <row r="1086" spans="4:101" x14ac:dyDescent="0.25">
      <c r="D1086" s="1"/>
      <c r="G1086" s="1"/>
      <c r="J1086" s="1"/>
      <c r="M1086" s="1"/>
      <c r="P1086" s="1"/>
      <c r="S1086" s="1"/>
      <c r="V1086" s="1"/>
      <c r="Y1086" s="1"/>
      <c r="AB1086" s="1"/>
      <c r="AE1086" s="1"/>
      <c r="AH1086" s="1"/>
      <c r="AK1086" s="1"/>
      <c r="AN1086" s="1"/>
      <c r="AQ1086" s="1"/>
      <c r="AT1086" s="1"/>
      <c r="AW1086" s="1"/>
      <c r="AZ1086" s="1"/>
      <c r="BC1086" s="1"/>
      <c r="BF1086" s="1"/>
      <c r="BI1086" s="1"/>
      <c r="BL1086" s="1"/>
      <c r="BO1086" s="1"/>
      <c r="BR1086" s="1"/>
      <c r="BU1086" s="1"/>
      <c r="BW1086" s="23"/>
      <c r="BX1086" s="20">
        <f t="shared" si="574"/>
        <v>0</v>
      </c>
      <c r="BY1086" s="20">
        <f t="shared" si="573"/>
        <v>0</v>
      </c>
      <c r="BZ1086" s="20">
        <f t="shared" si="573"/>
        <v>0</v>
      </c>
      <c r="CA1086" s="20">
        <f t="shared" si="573"/>
        <v>0</v>
      </c>
      <c r="CB1086" s="20">
        <f t="shared" si="573"/>
        <v>0</v>
      </c>
      <c r="CC1086" s="20">
        <f t="shared" si="573"/>
        <v>0</v>
      </c>
      <c r="CD1086" s="20">
        <f t="shared" si="573"/>
        <v>0</v>
      </c>
      <c r="CE1086" s="20">
        <f t="shared" si="573"/>
        <v>0</v>
      </c>
      <c r="CF1086" s="20">
        <f t="shared" si="573"/>
        <v>1.3888888888888888E-2</v>
      </c>
      <c r="CG1086" s="20">
        <f t="shared" si="573"/>
        <v>0</v>
      </c>
      <c r="CH1086" s="20">
        <f t="shared" si="573"/>
        <v>2.7777777777777776E-2</v>
      </c>
      <c r="CI1086" s="20">
        <f t="shared" si="573"/>
        <v>0.33333333333333331</v>
      </c>
      <c r="CJ1086" s="20">
        <f t="shared" si="573"/>
        <v>0.51388888888888884</v>
      </c>
      <c r="CK1086" s="20">
        <f t="shared" si="573"/>
        <v>1.0416666666666667</v>
      </c>
      <c r="CL1086" s="20">
        <f t="shared" si="573"/>
        <v>1.1666666666666667</v>
      </c>
      <c r="CM1086" s="20">
        <f t="shared" si="573"/>
        <v>1.0694444444444446</v>
      </c>
      <c r="CN1086" s="20">
        <f t="shared" si="573"/>
        <v>1.2222222222222221</v>
      </c>
      <c r="CO1086" s="20">
        <f t="shared" si="573"/>
        <v>1.2361111111111114</v>
      </c>
      <c r="CP1086" s="20">
        <f t="shared" si="573"/>
        <v>1.3611111111111114</v>
      </c>
      <c r="CQ1086" s="20">
        <f t="shared" si="573"/>
        <v>1.4305555555555558</v>
      </c>
      <c r="CR1086" s="20">
        <f t="shared" si="573"/>
        <v>1.3611111111111114</v>
      </c>
      <c r="CS1086" s="20">
        <f t="shared" si="573"/>
        <v>0.94444444444444453</v>
      </c>
      <c r="CT1086" s="20">
        <f t="shared" si="573"/>
        <v>0.65277777777777779</v>
      </c>
      <c r="CU1086" s="20">
        <f t="shared" si="573"/>
        <v>0.16666666666666666</v>
      </c>
    </row>
    <row r="1087" spans="4:101" x14ac:dyDescent="0.25">
      <c r="D1087" s="1"/>
      <c r="G1087" s="1"/>
      <c r="J1087" s="1"/>
      <c r="M1087" s="1"/>
      <c r="P1087" s="1"/>
      <c r="S1087" s="1"/>
      <c r="V1087" s="1"/>
      <c r="Y1087" s="1"/>
      <c r="AB1087" s="1"/>
      <c r="AE1087" s="1"/>
      <c r="AH1087" s="1"/>
      <c r="AK1087" s="1"/>
      <c r="AN1087" s="1"/>
      <c r="AQ1087" s="1"/>
      <c r="AT1087" s="1"/>
      <c r="AW1087" s="1"/>
      <c r="AZ1087" s="1"/>
      <c r="BC1087" s="1"/>
      <c r="BF1087" s="1"/>
      <c r="BI1087" s="1"/>
      <c r="BL1087" s="1"/>
      <c r="BO1087" s="1"/>
      <c r="BR1087" s="1"/>
      <c r="BU1087" s="1"/>
    </row>
    <row r="1088" spans="4:101" x14ac:dyDescent="0.25">
      <c r="D1088" s="1"/>
      <c r="G1088" s="1"/>
      <c r="J1088" s="1"/>
      <c r="M1088" s="1"/>
      <c r="P1088" s="1"/>
      <c r="S1088" s="1"/>
      <c r="V1088" s="1"/>
      <c r="Y1088" s="1"/>
      <c r="AB1088" s="1"/>
      <c r="AE1088" s="1"/>
      <c r="AH1088" s="1"/>
      <c r="AK1088" s="1"/>
      <c r="AN1088" s="1"/>
      <c r="AQ1088" s="1"/>
      <c r="AT1088" s="1"/>
      <c r="AW1088" s="1"/>
      <c r="AZ1088" s="1"/>
      <c r="BC1088" s="1"/>
      <c r="BF1088" s="1"/>
      <c r="BI1088" s="1"/>
      <c r="BL1088" s="1"/>
      <c r="BO1088" s="1"/>
      <c r="BR1088" s="1"/>
      <c r="BU1088" s="1"/>
      <c r="BX1088" s="20">
        <f>SUM(BX1083:BX1086)</f>
        <v>0.27777777777777773</v>
      </c>
      <c r="BY1088" s="20">
        <f t="shared" ref="BY1088:CO1088" si="575">SUM(BY1083:BY1086)</f>
        <v>0.1388888888888889</v>
      </c>
      <c r="BZ1088" s="20">
        <f t="shared" si="575"/>
        <v>9.7222222222222224E-2</v>
      </c>
      <c r="CA1088" s="20">
        <f t="shared" si="575"/>
        <v>0.1111111111111111</v>
      </c>
      <c r="CB1088" s="20">
        <f t="shared" si="575"/>
        <v>5.5555555555555552E-2</v>
      </c>
      <c r="CC1088" s="20">
        <f t="shared" si="575"/>
        <v>0.18055555555555555</v>
      </c>
      <c r="CD1088" s="20">
        <f t="shared" si="575"/>
        <v>0.16666666666666669</v>
      </c>
      <c r="CE1088" s="20">
        <f t="shared" si="575"/>
        <v>8.3333333333333343E-2</v>
      </c>
      <c r="CF1088" s="20">
        <f t="shared" si="575"/>
        <v>0.22222222222222221</v>
      </c>
      <c r="CG1088" s="20">
        <f t="shared" si="575"/>
        <v>0.40277777777777779</v>
      </c>
      <c r="CH1088" s="20">
        <f t="shared" si="575"/>
        <v>0.66666666666666674</v>
      </c>
      <c r="CI1088" s="20">
        <f t="shared" si="575"/>
        <v>2.3472222222222223</v>
      </c>
      <c r="CJ1088" s="20">
        <f t="shared" si="575"/>
        <v>5.2361111111111125</v>
      </c>
      <c r="CK1088" s="20">
        <f t="shared" si="575"/>
        <v>7.0833333333333348</v>
      </c>
      <c r="CL1088" s="20">
        <f t="shared" si="575"/>
        <v>7.4583333333333348</v>
      </c>
      <c r="CM1088" s="20">
        <f t="shared" si="575"/>
        <v>7.4861111111111134</v>
      </c>
      <c r="CN1088" s="20">
        <f t="shared" si="575"/>
        <v>7.5000000000000009</v>
      </c>
      <c r="CO1088" s="20">
        <f t="shared" si="575"/>
        <v>7.4583333333333348</v>
      </c>
      <c r="CP1088" s="20">
        <f>SUM(CP1083:CP1086)</f>
        <v>7.4305555555555562</v>
      </c>
      <c r="CQ1088" s="20">
        <f t="shared" ref="CQ1088:CU1088" si="576">SUM(CQ1083:CQ1086)</f>
        <v>7.4444444444444446</v>
      </c>
      <c r="CR1088" s="20">
        <f t="shared" si="576"/>
        <v>6.8611111111111125</v>
      </c>
      <c r="CS1088" s="20">
        <f t="shared" si="576"/>
        <v>4.8055555555555562</v>
      </c>
      <c r="CT1088" s="20">
        <f t="shared" si="576"/>
        <v>1.8472222222222223</v>
      </c>
      <c r="CU1088" s="20">
        <f t="shared" si="576"/>
        <v>0.66666666666666663</v>
      </c>
      <c r="CW1088" s="20">
        <f>SUM(BX1088:CU1088)</f>
        <v>76.0277777777778</v>
      </c>
    </row>
    <row r="1089" spans="1:99" x14ac:dyDescent="0.25">
      <c r="D1089" s="1"/>
      <c r="G1089" s="1"/>
      <c r="J1089" s="1"/>
      <c r="M1089" s="1"/>
      <c r="P1089" s="1"/>
      <c r="S1089" s="1"/>
      <c r="V1089" s="1"/>
      <c r="Y1089" s="1"/>
      <c r="AB1089" s="1"/>
      <c r="AE1089" s="1"/>
      <c r="AH1089" s="1"/>
      <c r="AK1089" s="1"/>
      <c r="AN1089" s="1"/>
      <c r="AQ1089" s="1"/>
      <c r="AT1089" s="1"/>
      <c r="AW1089" s="1"/>
      <c r="AZ1089" s="1"/>
      <c r="BC1089" s="1"/>
      <c r="BF1089" s="1"/>
      <c r="BI1089" s="1"/>
      <c r="BL1089" s="1"/>
      <c r="BO1089" s="1"/>
      <c r="BR1089" s="1"/>
      <c r="BU1089" s="1"/>
      <c r="CC1089" s="25"/>
      <c r="CD1089" s="25"/>
      <c r="CE1089" s="25"/>
      <c r="CF1089" s="25"/>
      <c r="CG1089" s="25"/>
      <c r="CH1089" s="25"/>
      <c r="CI1089" s="25"/>
      <c r="CJ1089" s="25"/>
      <c r="CK1089" s="25"/>
      <c r="CL1089" s="25"/>
      <c r="CM1089" s="25"/>
      <c r="CN1089" s="25"/>
      <c r="CO1089" s="25"/>
      <c r="CP1089" s="25"/>
      <c r="CQ1089" s="25"/>
      <c r="CR1089" s="25"/>
      <c r="CS1089" s="25"/>
      <c r="CT1089" s="25"/>
      <c r="CU1089" s="25"/>
    </row>
    <row r="1090" spans="1:99" x14ac:dyDescent="0.25">
      <c r="D1090" s="1"/>
      <c r="G1090" s="1"/>
      <c r="J1090" s="1"/>
      <c r="M1090" s="1"/>
      <c r="P1090" s="1"/>
      <c r="S1090" s="1"/>
      <c r="V1090" s="1"/>
      <c r="Y1090" s="1"/>
      <c r="AB1090" s="1"/>
      <c r="AE1090" s="1"/>
      <c r="AH1090" s="1"/>
      <c r="AK1090" s="1"/>
      <c r="AN1090" s="1"/>
      <c r="AQ1090" s="1"/>
      <c r="AT1090" s="1"/>
      <c r="AW1090" s="1"/>
      <c r="AZ1090" s="1"/>
      <c r="BC1090" s="1"/>
      <c r="BF1090" s="1"/>
      <c r="BI1090" s="1"/>
      <c r="BL1090" s="1"/>
      <c r="BO1090" s="1"/>
      <c r="BR1090" s="1"/>
      <c r="BU1090" s="1"/>
    </row>
    <row r="1091" spans="1:99" x14ac:dyDescent="0.25">
      <c r="D1091" s="1"/>
      <c r="G1091" s="1"/>
      <c r="J1091" s="1"/>
      <c r="M1091" s="1"/>
      <c r="P1091" s="1"/>
      <c r="S1091" s="1"/>
      <c r="V1091" s="1"/>
      <c r="Y1091" s="1"/>
      <c r="AB1091" s="1"/>
      <c r="AE1091" s="1"/>
      <c r="AH1091" s="1"/>
      <c r="AK1091" s="1"/>
      <c r="AN1091" s="1"/>
      <c r="AQ1091" s="1"/>
      <c r="AT1091" s="1"/>
      <c r="AW1091" s="1"/>
      <c r="AZ1091" s="1"/>
      <c r="BC1091" s="1"/>
      <c r="BF1091" s="1"/>
      <c r="BI1091" s="1"/>
      <c r="BL1091" s="1"/>
      <c r="BO1091" s="1"/>
      <c r="BR1091" s="1"/>
      <c r="BU1091" s="1"/>
      <c r="BW1091" s="19"/>
      <c r="BX1091" s="24">
        <v>0.29166666666666669</v>
      </c>
      <c r="BY1091" s="24">
        <v>0.33333333333333298</v>
      </c>
      <c r="BZ1091" s="24">
        <v>0.375</v>
      </c>
      <c r="CA1091" s="24">
        <v>0.41666666666666702</v>
      </c>
      <c r="CB1091" s="24">
        <v>0.45833333333333298</v>
      </c>
      <c r="CC1091" s="24">
        <v>0.5</v>
      </c>
      <c r="CD1091" s="24">
        <v>0.54166666666666696</v>
      </c>
      <c r="CE1091" s="24">
        <v>0.58333333333333304</v>
      </c>
      <c r="CF1091" s="24">
        <v>0.625</v>
      </c>
      <c r="CG1091" s="24">
        <v>0.66666666666666696</v>
      </c>
      <c r="CH1091" s="24">
        <v>0.70833333333333304</v>
      </c>
      <c r="CI1091" s="24">
        <v>0.75</v>
      </c>
      <c r="CJ1091" s="24">
        <v>0.79166666666666297</v>
      </c>
      <c r="CK1091" s="24">
        <v>0.83333333333332904</v>
      </c>
      <c r="CL1091" s="24">
        <v>0.874999999999995</v>
      </c>
      <c r="CM1091" s="24">
        <v>0.91666666666666097</v>
      </c>
      <c r="CN1091" s="24">
        <v>0.95833333333332804</v>
      </c>
      <c r="CO1091" s="24">
        <v>0.999999999999994</v>
      </c>
      <c r="CP1091" s="24">
        <v>1.0416666666666601</v>
      </c>
      <c r="CQ1091" s="24">
        <v>1.0833333333333299</v>
      </c>
      <c r="CR1091" s="24">
        <v>1.12499999999999</v>
      </c>
      <c r="CS1091" s="24">
        <v>1.1666666666666601</v>
      </c>
      <c r="CT1091" s="24">
        <v>1.2083333333333299</v>
      </c>
      <c r="CU1091" s="24">
        <v>1.24999999999999</v>
      </c>
    </row>
    <row r="1092" spans="1:99" x14ac:dyDescent="0.25">
      <c r="D1092" s="1"/>
      <c r="G1092" s="1"/>
      <c r="J1092" s="1"/>
      <c r="M1092" s="1"/>
      <c r="P1092" s="1"/>
      <c r="S1092" s="1"/>
      <c r="V1092" s="1"/>
      <c r="Y1092" s="1"/>
      <c r="AB1092" s="1"/>
      <c r="AE1092" s="1"/>
      <c r="AH1092" s="1"/>
      <c r="AK1092" s="1"/>
      <c r="AN1092" s="1"/>
      <c r="AQ1092" s="1"/>
      <c r="AT1092" s="1"/>
      <c r="AW1092" s="1"/>
      <c r="AZ1092" s="1"/>
      <c r="BC1092" s="1"/>
      <c r="BF1092" s="1"/>
      <c r="BI1092" s="1"/>
      <c r="BL1092" s="1"/>
      <c r="BO1092" s="1"/>
      <c r="BR1092" s="1"/>
      <c r="BU1092" s="1"/>
      <c r="BW1092" s="19" t="s">
        <v>32</v>
      </c>
      <c r="BX1092" s="26">
        <f>IFERROR(BX1083/BX$1088,"")</f>
        <v>0.15000000000000002</v>
      </c>
      <c r="BY1092" s="26">
        <f t="shared" ref="BY1092:CU1095" si="577">IFERROR(BY1083/BY$1088,"")</f>
        <v>0.19999999999999998</v>
      </c>
      <c r="BZ1092" s="26">
        <f t="shared" si="577"/>
        <v>0.14285714285714285</v>
      </c>
      <c r="CA1092" s="26">
        <f t="shared" si="577"/>
        <v>0.375</v>
      </c>
      <c r="CB1092" s="26">
        <f t="shared" si="577"/>
        <v>0</v>
      </c>
      <c r="CC1092" s="26">
        <f t="shared" si="577"/>
        <v>0</v>
      </c>
      <c r="CD1092" s="26">
        <f t="shared" si="577"/>
        <v>0</v>
      </c>
      <c r="CE1092" s="26">
        <f t="shared" si="577"/>
        <v>0</v>
      </c>
      <c r="CF1092" s="26">
        <f t="shared" si="577"/>
        <v>0.125</v>
      </c>
      <c r="CG1092" s="26">
        <f t="shared" si="577"/>
        <v>0.31034482758620691</v>
      </c>
      <c r="CH1092" s="26">
        <f t="shared" si="577"/>
        <v>0.18749999999999997</v>
      </c>
      <c r="CI1092" s="26">
        <f t="shared" si="577"/>
        <v>0.17159763313609466</v>
      </c>
      <c r="CJ1092" s="26">
        <f t="shared" si="577"/>
        <v>0.24933687002652519</v>
      </c>
      <c r="CK1092" s="26">
        <f t="shared" si="577"/>
        <v>0.26666666666666666</v>
      </c>
      <c r="CL1092" s="26">
        <f t="shared" si="577"/>
        <v>0.27374301675977653</v>
      </c>
      <c r="CM1092" s="26">
        <f t="shared" si="577"/>
        <v>0.24860853432281999</v>
      </c>
      <c r="CN1092" s="26">
        <f t="shared" si="577"/>
        <v>0.22777777777777777</v>
      </c>
      <c r="CO1092" s="26">
        <f t="shared" si="577"/>
        <v>0.27560521415270023</v>
      </c>
      <c r="CP1092" s="26">
        <f t="shared" si="577"/>
        <v>0.25981308411214954</v>
      </c>
      <c r="CQ1092" s="26">
        <f t="shared" si="577"/>
        <v>0.28544776119402993</v>
      </c>
      <c r="CR1092" s="26">
        <f t="shared" si="577"/>
        <v>0.28542510121457487</v>
      </c>
      <c r="CS1092" s="26">
        <f t="shared" si="577"/>
        <v>0.32947976878612717</v>
      </c>
      <c r="CT1092" s="26">
        <f t="shared" si="577"/>
        <v>0.25563909774436089</v>
      </c>
      <c r="CU1092" s="26">
        <f t="shared" si="577"/>
        <v>0.1875</v>
      </c>
    </row>
    <row r="1093" spans="1:99" x14ac:dyDescent="0.25">
      <c r="A1093" s="1"/>
      <c r="D1093" s="1"/>
      <c r="G1093" s="1"/>
      <c r="J1093" s="1"/>
      <c r="M1093" s="1"/>
      <c r="P1093" s="1"/>
      <c r="S1093" s="1"/>
      <c r="V1093" s="1"/>
      <c r="Y1093" s="1"/>
      <c r="AB1093" s="1"/>
      <c r="AE1093" s="1"/>
      <c r="AH1093" s="1"/>
      <c r="AK1093" s="1"/>
      <c r="AN1093" s="1"/>
      <c r="AQ1093" s="1"/>
      <c r="AT1093" s="1"/>
      <c r="AW1093" s="1"/>
      <c r="AZ1093" s="1"/>
      <c r="BC1093" s="1"/>
      <c r="BF1093" s="1"/>
      <c r="BI1093" s="1"/>
      <c r="BL1093" s="1"/>
      <c r="BO1093" s="1"/>
      <c r="BR1093" s="1"/>
      <c r="BU1093" s="1"/>
      <c r="BW1093" s="19" t="s">
        <v>29</v>
      </c>
      <c r="BX1093" s="26">
        <f t="shared" ref="BX1093:CM1095" si="578">IFERROR(BX1084/BX$1088,"")</f>
        <v>0.2</v>
      </c>
      <c r="BY1093" s="26">
        <f t="shared" si="578"/>
        <v>0.19999999999999998</v>
      </c>
      <c r="BZ1093" s="26">
        <f t="shared" si="578"/>
        <v>0.14285714285714285</v>
      </c>
      <c r="CA1093" s="26">
        <f t="shared" si="578"/>
        <v>0.5</v>
      </c>
      <c r="CB1093" s="26">
        <f t="shared" si="578"/>
        <v>0.25</v>
      </c>
      <c r="CC1093" s="26">
        <f t="shared" si="578"/>
        <v>0.61538461538461531</v>
      </c>
      <c r="CD1093" s="26">
        <f t="shared" si="578"/>
        <v>0.41666666666666663</v>
      </c>
      <c r="CE1093" s="26">
        <f t="shared" si="578"/>
        <v>0.16666666666666663</v>
      </c>
      <c r="CF1093" s="26">
        <f t="shared" si="578"/>
        <v>0</v>
      </c>
      <c r="CG1093" s="26">
        <f t="shared" si="578"/>
        <v>0.2068965517241379</v>
      </c>
      <c r="CH1093" s="26">
        <f t="shared" si="578"/>
        <v>0.625</v>
      </c>
      <c r="CI1093" s="26">
        <f t="shared" si="578"/>
        <v>0.45562130177514798</v>
      </c>
      <c r="CJ1093" s="26">
        <f t="shared" si="578"/>
        <v>0.4217506631299735</v>
      </c>
      <c r="CK1093" s="26">
        <f t="shared" si="578"/>
        <v>0.38235294117647062</v>
      </c>
      <c r="CL1093" s="26">
        <f t="shared" si="578"/>
        <v>0.42085661080074493</v>
      </c>
      <c r="CM1093" s="26">
        <f t="shared" si="578"/>
        <v>0.42671614100185529</v>
      </c>
      <c r="CN1093" s="26">
        <f t="shared" si="577"/>
        <v>0.40000000000000008</v>
      </c>
      <c r="CO1093" s="26">
        <f t="shared" si="577"/>
        <v>0.39106145251396651</v>
      </c>
      <c r="CP1093" s="26">
        <f t="shared" si="577"/>
        <v>0.38130841121495329</v>
      </c>
      <c r="CQ1093" s="26">
        <f t="shared" si="577"/>
        <v>0.33768656716417916</v>
      </c>
      <c r="CR1093" s="26">
        <f t="shared" si="577"/>
        <v>0.35222672064777327</v>
      </c>
      <c r="CS1093" s="26">
        <f t="shared" si="577"/>
        <v>0.31213872832369943</v>
      </c>
      <c r="CT1093" s="26">
        <f t="shared" si="577"/>
        <v>0.30075187969924805</v>
      </c>
      <c r="CU1093" s="26">
        <f t="shared" si="577"/>
        <v>0.5625</v>
      </c>
    </row>
    <row r="1094" spans="1:99" x14ac:dyDescent="0.25">
      <c r="A1094" s="1"/>
      <c r="D1094" s="1"/>
      <c r="G1094" s="1"/>
      <c r="J1094" s="1"/>
      <c r="M1094" s="1"/>
      <c r="P1094" s="1"/>
      <c r="S1094" s="1"/>
      <c r="V1094" s="1"/>
      <c r="Y1094" s="1"/>
      <c r="AB1094" s="1"/>
      <c r="AE1094" s="1"/>
      <c r="AH1094" s="1"/>
      <c r="AK1094" s="1"/>
      <c r="AN1094" s="1"/>
      <c r="AQ1094" s="1"/>
      <c r="AT1094" s="1"/>
      <c r="AW1094" s="1"/>
      <c r="AZ1094" s="1"/>
      <c r="BC1094" s="1"/>
      <c r="BF1094" s="1"/>
      <c r="BI1094" s="1"/>
      <c r="BL1094" s="1"/>
      <c r="BO1094" s="1"/>
      <c r="BR1094" s="1"/>
      <c r="BU1094" s="1"/>
      <c r="BW1094" s="19" t="s">
        <v>30</v>
      </c>
      <c r="BX1094" s="26">
        <f>IFERROR(BX1085/BX$1088,"")</f>
        <v>0.65</v>
      </c>
      <c r="BY1094" s="26">
        <f t="shared" ref="BY1094:CU1094" si="579">IFERROR(BY1085/BY$1088,"")</f>
        <v>0.6</v>
      </c>
      <c r="BZ1094" s="26">
        <f t="shared" si="579"/>
        <v>0.7142857142857143</v>
      </c>
      <c r="CA1094" s="26">
        <f t="shared" si="579"/>
        <v>0.125</v>
      </c>
      <c r="CB1094" s="26">
        <f t="shared" si="579"/>
        <v>0.75</v>
      </c>
      <c r="CC1094" s="26">
        <f t="shared" si="579"/>
        <v>0.38461538461538464</v>
      </c>
      <c r="CD1094" s="26">
        <f t="shared" si="579"/>
        <v>0.58333333333333326</v>
      </c>
      <c r="CE1094" s="26">
        <f t="shared" si="579"/>
        <v>0.83333333333333326</v>
      </c>
      <c r="CF1094" s="26">
        <f t="shared" si="579"/>
        <v>0.81249999999999989</v>
      </c>
      <c r="CG1094" s="26">
        <f t="shared" si="579"/>
        <v>0.48275862068965514</v>
      </c>
      <c r="CH1094" s="26">
        <f t="shared" si="579"/>
        <v>0.14583333333333329</v>
      </c>
      <c r="CI1094" s="26">
        <f t="shared" si="579"/>
        <v>0.23076923076923075</v>
      </c>
      <c r="CJ1094" s="26">
        <f t="shared" si="579"/>
        <v>0.2307692307692307</v>
      </c>
      <c r="CK1094" s="26">
        <f t="shared" si="579"/>
        <v>0.20392156862745092</v>
      </c>
      <c r="CL1094" s="26">
        <f t="shared" si="579"/>
        <v>0.14897579143389197</v>
      </c>
      <c r="CM1094" s="26">
        <f t="shared" si="579"/>
        <v>0.1818181818181818</v>
      </c>
      <c r="CN1094" s="26">
        <f t="shared" si="579"/>
        <v>0.20925925925925926</v>
      </c>
      <c r="CO1094" s="26">
        <f t="shared" si="579"/>
        <v>0.16759776536312845</v>
      </c>
      <c r="CP1094" s="26">
        <f t="shared" si="579"/>
        <v>0.17570093457943928</v>
      </c>
      <c r="CQ1094" s="26">
        <f t="shared" si="579"/>
        <v>0.18470149253731344</v>
      </c>
      <c r="CR1094" s="26">
        <f t="shared" si="579"/>
        <v>0.16396761133603235</v>
      </c>
      <c r="CS1094" s="26">
        <f t="shared" si="579"/>
        <v>0.16184971098265896</v>
      </c>
      <c r="CT1094" s="26">
        <f t="shared" si="579"/>
        <v>9.0225563909774431E-2</v>
      </c>
      <c r="CU1094" s="26">
        <f t="shared" si="579"/>
        <v>0</v>
      </c>
    </row>
    <row r="1095" spans="1:99" x14ac:dyDescent="0.25">
      <c r="A1095" s="1"/>
      <c r="D1095" s="1"/>
      <c r="G1095" s="1"/>
      <c r="J1095" s="1"/>
      <c r="M1095" s="1"/>
      <c r="P1095" s="1"/>
      <c r="S1095" s="1"/>
      <c r="V1095" s="1"/>
      <c r="Y1095" s="1"/>
      <c r="AB1095" s="1"/>
      <c r="AE1095" s="1"/>
      <c r="AH1095" s="1"/>
      <c r="AK1095" s="1"/>
      <c r="AN1095" s="1"/>
      <c r="AQ1095" s="1"/>
      <c r="AT1095" s="1"/>
      <c r="AW1095" s="1"/>
      <c r="AZ1095" s="1"/>
      <c r="BC1095" s="1"/>
      <c r="BF1095" s="1"/>
      <c r="BI1095" s="1"/>
      <c r="BL1095" s="1"/>
      <c r="BO1095" s="1"/>
      <c r="BR1095" s="1"/>
      <c r="BU1095" s="1"/>
      <c r="BW1095" s="19" t="s">
        <v>31</v>
      </c>
      <c r="BX1095" s="26">
        <f t="shared" si="578"/>
        <v>0</v>
      </c>
      <c r="BY1095" s="26">
        <f t="shared" si="577"/>
        <v>0</v>
      </c>
      <c r="BZ1095" s="26">
        <f t="shared" si="577"/>
        <v>0</v>
      </c>
      <c r="CA1095" s="26">
        <f t="shared" si="577"/>
        <v>0</v>
      </c>
      <c r="CB1095" s="26">
        <f t="shared" si="577"/>
        <v>0</v>
      </c>
      <c r="CC1095" s="26">
        <f t="shared" si="577"/>
        <v>0</v>
      </c>
      <c r="CD1095" s="26">
        <f t="shared" si="577"/>
        <v>0</v>
      </c>
      <c r="CE1095" s="26">
        <f t="shared" si="577"/>
        <v>0</v>
      </c>
      <c r="CF1095" s="26">
        <f t="shared" si="577"/>
        <v>6.25E-2</v>
      </c>
      <c r="CG1095" s="26">
        <f t="shared" si="577"/>
        <v>0</v>
      </c>
      <c r="CH1095" s="26">
        <f t="shared" si="577"/>
        <v>4.1666666666666657E-2</v>
      </c>
      <c r="CI1095" s="26">
        <f t="shared" si="577"/>
        <v>0.1420118343195266</v>
      </c>
      <c r="CJ1095" s="26">
        <f t="shared" si="577"/>
        <v>9.8143236074270515E-2</v>
      </c>
      <c r="CK1095" s="26">
        <f t="shared" si="577"/>
        <v>0.14705882352941174</v>
      </c>
      <c r="CL1095" s="26">
        <f t="shared" si="577"/>
        <v>0.15642458100558657</v>
      </c>
      <c r="CM1095" s="26">
        <f t="shared" si="577"/>
        <v>0.14285714285714285</v>
      </c>
      <c r="CN1095" s="26">
        <f t="shared" si="577"/>
        <v>0.16296296296296292</v>
      </c>
      <c r="CO1095" s="26">
        <f t="shared" si="577"/>
        <v>0.16573556797020483</v>
      </c>
      <c r="CP1095" s="26">
        <f t="shared" si="577"/>
        <v>0.18317757009345798</v>
      </c>
      <c r="CQ1095" s="26">
        <f t="shared" si="577"/>
        <v>0.19216417910447764</v>
      </c>
      <c r="CR1095" s="26">
        <f t="shared" si="577"/>
        <v>0.19838056680161945</v>
      </c>
      <c r="CS1095" s="26">
        <f t="shared" si="577"/>
        <v>0.19653179190751444</v>
      </c>
      <c r="CT1095" s="26">
        <f t="shared" si="577"/>
        <v>0.35338345864661652</v>
      </c>
      <c r="CU1095" s="26">
        <f t="shared" si="577"/>
        <v>0.25</v>
      </c>
    </row>
    <row r="1096" spans="1:99" x14ac:dyDescent="0.25">
      <c r="A1096" s="1"/>
      <c r="D1096" s="1"/>
      <c r="G1096" s="1"/>
      <c r="J1096" s="1"/>
      <c r="M1096" s="1"/>
      <c r="P1096" s="1"/>
      <c r="S1096" s="1"/>
      <c r="V1096" s="1"/>
      <c r="Y1096" s="1"/>
      <c r="AB1096" s="1"/>
      <c r="AE1096" s="1"/>
      <c r="AH1096" s="1"/>
      <c r="AK1096" s="1"/>
      <c r="AN1096" s="1"/>
      <c r="AQ1096" s="1"/>
      <c r="AT1096" s="1"/>
      <c r="AW1096" s="1"/>
      <c r="AZ1096" s="1"/>
      <c r="BC1096" s="1"/>
      <c r="BF1096" s="1"/>
      <c r="BI1096" s="1"/>
      <c r="BL1096" s="1"/>
      <c r="BO1096" s="1"/>
      <c r="BR1096" s="1"/>
      <c r="BU1096" s="1"/>
    </row>
    <row r="1097" spans="1:99" x14ac:dyDescent="0.25">
      <c r="A1097" s="1"/>
      <c r="D1097" s="1"/>
      <c r="G1097" s="1"/>
      <c r="J1097" s="1"/>
      <c r="M1097" s="1"/>
      <c r="P1097" s="1"/>
      <c r="S1097" s="1"/>
      <c r="V1097" s="1"/>
      <c r="Y1097" s="1"/>
      <c r="AB1097" s="1"/>
      <c r="AE1097" s="1"/>
      <c r="AH1097" s="1"/>
      <c r="AK1097" s="1"/>
      <c r="AN1097" s="1"/>
      <c r="AQ1097" s="1"/>
      <c r="AT1097" s="1"/>
      <c r="AW1097" s="1"/>
      <c r="AZ1097" s="1"/>
      <c r="BC1097" s="1"/>
      <c r="BF1097" s="1"/>
      <c r="BI1097" s="1"/>
      <c r="BL1097" s="1"/>
      <c r="BO1097" s="1"/>
      <c r="BR1097" s="1"/>
      <c r="BU1097" s="1"/>
    </row>
    <row r="1098" spans="1:99" x14ac:dyDescent="0.25">
      <c r="A1098" s="1"/>
      <c r="D1098" s="1"/>
      <c r="G1098" s="1"/>
      <c r="J1098" s="1"/>
      <c r="M1098" s="1"/>
      <c r="P1098" s="1"/>
      <c r="S1098" s="1"/>
      <c r="V1098" s="1"/>
      <c r="Y1098" s="1"/>
      <c r="AB1098" s="1"/>
      <c r="AE1098" s="1"/>
      <c r="AH1098" s="1"/>
      <c r="AK1098" s="1"/>
      <c r="AN1098" s="1"/>
      <c r="AQ1098" s="1"/>
      <c r="AT1098" s="1"/>
      <c r="AW1098" s="1"/>
      <c r="AZ1098" s="1"/>
      <c r="BC1098" s="1"/>
      <c r="BF1098" s="1"/>
      <c r="BI1098" s="1"/>
      <c r="BL1098" s="1"/>
      <c r="BO1098" s="1"/>
      <c r="BR1098" s="1"/>
      <c r="BU1098" s="1"/>
    </row>
    <row r="1099" spans="1:99" x14ac:dyDescent="0.25">
      <c r="A1099" s="1"/>
      <c r="D1099" s="1"/>
      <c r="G1099" s="1"/>
      <c r="J1099" s="1"/>
      <c r="M1099" s="1"/>
      <c r="P1099" s="1"/>
      <c r="S1099" s="1"/>
      <c r="V1099" s="1"/>
      <c r="Y1099" s="1"/>
      <c r="AB1099" s="1"/>
      <c r="AE1099" s="1"/>
      <c r="AH1099" s="1"/>
      <c r="AK1099" s="1"/>
      <c r="AN1099" s="1"/>
      <c r="AQ1099" s="1"/>
      <c r="AT1099" s="1"/>
      <c r="AW1099" s="1"/>
      <c r="AZ1099" s="1"/>
      <c r="BC1099" s="1"/>
      <c r="BF1099" s="1"/>
      <c r="BI1099" s="1"/>
      <c r="BL1099" s="1"/>
      <c r="BO1099" s="1"/>
      <c r="BR1099" s="1"/>
      <c r="BU1099" s="1"/>
    </row>
    <row r="1100" spans="1:99" x14ac:dyDescent="0.25">
      <c r="A1100" s="1"/>
      <c r="D1100" s="1"/>
      <c r="G1100" s="1"/>
      <c r="J1100" s="1"/>
      <c r="M1100" s="1"/>
      <c r="P1100" s="1"/>
      <c r="S1100" s="1"/>
      <c r="V1100" s="1"/>
      <c r="Y1100" s="1"/>
      <c r="AB1100" s="1"/>
      <c r="AE1100" s="1"/>
      <c r="AH1100" s="1"/>
      <c r="AK1100" s="1"/>
      <c r="AN1100" s="1"/>
      <c r="AQ1100" s="1"/>
      <c r="AT1100" s="1"/>
      <c r="AW1100" s="1"/>
      <c r="AZ1100" s="1"/>
      <c r="BC1100" s="1"/>
      <c r="BF1100" s="1"/>
      <c r="BI1100" s="1"/>
      <c r="BL1100" s="1"/>
      <c r="BO1100" s="1"/>
      <c r="BR1100" s="1"/>
      <c r="BU1100" s="1"/>
    </row>
    <row r="1101" spans="1:99" x14ac:dyDescent="0.25">
      <c r="A1101" s="1"/>
      <c r="D1101" s="1"/>
      <c r="G1101" s="1"/>
      <c r="J1101" s="1"/>
      <c r="M1101" s="1"/>
      <c r="P1101" s="1"/>
      <c r="S1101" s="1"/>
      <c r="V1101" s="1"/>
      <c r="Y1101" s="1"/>
      <c r="AB1101" s="1"/>
      <c r="AE1101" s="1"/>
      <c r="AH1101" s="1"/>
      <c r="AK1101" s="1"/>
      <c r="AN1101" s="1"/>
      <c r="AQ1101" s="1"/>
      <c r="AT1101" s="1"/>
      <c r="AW1101" s="1"/>
      <c r="AZ1101" s="1"/>
      <c r="BC1101" s="1"/>
      <c r="BF1101" s="1"/>
      <c r="BI1101" s="1"/>
      <c r="BL1101" s="1"/>
      <c r="BO1101" s="1"/>
      <c r="BR1101" s="1"/>
      <c r="BU1101" s="1"/>
    </row>
    <row r="1102" spans="1:99" x14ac:dyDescent="0.25">
      <c r="A1102" s="1"/>
      <c r="D1102" s="1"/>
      <c r="G1102" s="1"/>
      <c r="J1102" s="1"/>
      <c r="M1102" s="1"/>
      <c r="P1102" s="1"/>
      <c r="S1102" s="1"/>
      <c r="V1102" s="1"/>
      <c r="Y1102" s="1"/>
      <c r="AB1102" s="1"/>
      <c r="AE1102" s="1"/>
      <c r="AH1102" s="1"/>
      <c r="AK1102" s="1"/>
      <c r="AN1102" s="1"/>
      <c r="AQ1102" s="1"/>
      <c r="AT1102" s="1"/>
      <c r="AW1102" s="1"/>
      <c r="AZ1102" s="1"/>
      <c r="BC1102" s="1"/>
      <c r="BF1102" s="1"/>
      <c r="BI1102" s="1"/>
      <c r="BL1102" s="1"/>
      <c r="BO1102" s="1"/>
      <c r="BR1102" s="1"/>
      <c r="BU1102" s="1"/>
    </row>
    <row r="1103" spans="1:99" x14ac:dyDescent="0.25">
      <c r="A1103" s="1"/>
      <c r="D1103" s="1"/>
      <c r="G1103" s="1"/>
      <c r="J1103" s="1"/>
      <c r="M1103" s="1"/>
      <c r="P1103" s="1"/>
      <c r="S1103" s="1"/>
      <c r="V1103" s="1"/>
      <c r="Y1103" s="1"/>
      <c r="AB1103" s="1"/>
      <c r="AE1103" s="1"/>
      <c r="AH1103" s="1"/>
      <c r="AK1103" s="1"/>
      <c r="AN1103" s="1"/>
      <c r="AQ1103" s="1"/>
      <c r="AT1103" s="1"/>
      <c r="AW1103" s="1"/>
      <c r="AZ1103" s="1"/>
      <c r="BC1103" s="1"/>
      <c r="BF1103" s="1"/>
      <c r="BI1103" s="1"/>
      <c r="BL1103" s="1"/>
      <c r="BO1103" s="1"/>
      <c r="BR1103" s="1"/>
      <c r="BU1103" s="1"/>
    </row>
    <row r="1104" spans="1:99" x14ac:dyDescent="0.25">
      <c r="A1104" s="1"/>
      <c r="D1104" s="1"/>
      <c r="G1104" s="1"/>
      <c r="J1104" s="1"/>
      <c r="M1104" s="1"/>
      <c r="P1104" s="1"/>
      <c r="S1104" s="1"/>
      <c r="V1104" s="1"/>
      <c r="Y1104" s="1"/>
      <c r="AB1104" s="1"/>
      <c r="AE1104" s="1"/>
      <c r="AH1104" s="1"/>
      <c r="AK1104" s="1"/>
      <c r="AN1104" s="1"/>
      <c r="AQ1104" s="1"/>
      <c r="AT1104" s="1"/>
      <c r="AW1104" s="1"/>
      <c r="AZ1104" s="1"/>
      <c r="BC1104" s="1"/>
      <c r="BF1104" s="1"/>
      <c r="BI1104" s="1"/>
      <c r="BL1104" s="1"/>
      <c r="BO1104" s="1"/>
      <c r="BR1104" s="1"/>
      <c r="BU1104" s="1"/>
    </row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</sheetData>
  <mergeCells count="4753">
    <mergeCell ref="BW1070:BY1072"/>
    <mergeCell ref="BP179:BR179"/>
    <mergeCell ref="BS179:BU179"/>
    <mergeCell ref="BW179:BY179"/>
    <mergeCell ref="BZ179:CB179"/>
    <mergeCell ref="CC179:CE179"/>
    <mergeCell ref="CF179:CH179"/>
    <mergeCell ref="CI179:CK179"/>
    <mergeCell ref="CL179:CN179"/>
    <mergeCell ref="CO179:CQ179"/>
    <mergeCell ref="CR179:CT179"/>
    <mergeCell ref="CU179:CW179"/>
    <mergeCell ref="CX179:CZ179"/>
    <mergeCell ref="DA179:DC179"/>
    <mergeCell ref="EE179:EG179"/>
    <mergeCell ref="EH179:EJ179"/>
    <mergeCell ref="EK179:EM179"/>
    <mergeCell ref="BP219:BR219"/>
    <mergeCell ref="BS219:BU219"/>
    <mergeCell ref="CC513:CE513"/>
    <mergeCell ref="CF513:CH513"/>
    <mergeCell ref="CI513:CK513"/>
    <mergeCell ref="CL513:CN513"/>
    <mergeCell ref="CO513:CQ513"/>
    <mergeCell ref="CR513:CT513"/>
    <mergeCell ref="CU513:CW513"/>
    <mergeCell ref="CX513:CZ513"/>
    <mergeCell ref="DA513:DC513"/>
    <mergeCell ref="DD513:DF513"/>
    <mergeCell ref="DG513:DI513"/>
    <mergeCell ref="DJ513:DL513"/>
    <mergeCell ref="DM513:DO513"/>
    <mergeCell ref="AR179:AT179"/>
    <mergeCell ref="AU179:AW179"/>
    <mergeCell ref="AX179:AZ179"/>
    <mergeCell ref="EN179:EP179"/>
    <mergeCell ref="DD179:DF179"/>
    <mergeCell ref="DG179:DI179"/>
    <mergeCell ref="DJ179:DL179"/>
    <mergeCell ref="DM179:DO179"/>
    <mergeCell ref="DP179:DR179"/>
    <mergeCell ref="DS179:DU179"/>
    <mergeCell ref="DV179:DX179"/>
    <mergeCell ref="DY179:EA179"/>
    <mergeCell ref="EB179:ED179"/>
    <mergeCell ref="BJ173:BL173"/>
    <mergeCell ref="BM173:BO173"/>
    <mergeCell ref="BP173:BR173"/>
    <mergeCell ref="BS173:BU173"/>
    <mergeCell ref="AU173:AW173"/>
    <mergeCell ref="AX173:AZ173"/>
    <mergeCell ref="BA173:BC173"/>
    <mergeCell ref="BD173:BF173"/>
    <mergeCell ref="BG173:BI173"/>
    <mergeCell ref="BA179:BC179"/>
    <mergeCell ref="BD179:BF179"/>
    <mergeCell ref="BG179:BI179"/>
    <mergeCell ref="BJ179:BL179"/>
    <mergeCell ref="BM179:BO179"/>
    <mergeCell ref="Z168:AB168"/>
    <mergeCell ref="AC168:AE168"/>
    <mergeCell ref="AF168:AH168"/>
    <mergeCell ref="AI168:AK168"/>
    <mergeCell ref="AL168:AN168"/>
    <mergeCell ref="AO168:AQ168"/>
    <mergeCell ref="B179:D179"/>
    <mergeCell ref="E179:G179"/>
    <mergeCell ref="H179:J179"/>
    <mergeCell ref="K179:M179"/>
    <mergeCell ref="N179:P179"/>
    <mergeCell ref="Q179:S179"/>
    <mergeCell ref="T179:V179"/>
    <mergeCell ref="W179:Y179"/>
    <mergeCell ref="Z179:AB179"/>
    <mergeCell ref="AC179:AE179"/>
    <mergeCell ref="AF179:AH179"/>
    <mergeCell ref="AI179:AK179"/>
    <mergeCell ref="AL179:AN179"/>
    <mergeCell ref="E173:G173"/>
    <mergeCell ref="H173:J173"/>
    <mergeCell ref="K173:M173"/>
    <mergeCell ref="N173:P173"/>
    <mergeCell ref="AF173:AH173"/>
    <mergeCell ref="AO179:AQ179"/>
    <mergeCell ref="BD163:BF163"/>
    <mergeCell ref="BG163:BI163"/>
    <mergeCell ref="AI173:AK173"/>
    <mergeCell ref="AL173:AN173"/>
    <mergeCell ref="AO173:AQ173"/>
    <mergeCell ref="AR173:AT173"/>
    <mergeCell ref="Q173:S173"/>
    <mergeCell ref="T173:V173"/>
    <mergeCell ref="W173:Y173"/>
    <mergeCell ref="Z173:AB173"/>
    <mergeCell ref="AC173:AE173"/>
    <mergeCell ref="B163:D163"/>
    <mergeCell ref="E163:G163"/>
    <mergeCell ref="H163:J163"/>
    <mergeCell ref="K163:M163"/>
    <mergeCell ref="N163:P163"/>
    <mergeCell ref="Q163:S163"/>
    <mergeCell ref="T163:V163"/>
    <mergeCell ref="W163:Y163"/>
    <mergeCell ref="Z163:AB163"/>
    <mergeCell ref="AC163:AE163"/>
    <mergeCell ref="AF163:AH163"/>
    <mergeCell ref="AI163:AK163"/>
    <mergeCell ref="B173:D173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Q158:S158"/>
    <mergeCell ref="T158:V158"/>
    <mergeCell ref="W158:Y158"/>
    <mergeCell ref="Z158:AB158"/>
    <mergeCell ref="AC158:AE158"/>
    <mergeCell ref="BJ163:BL163"/>
    <mergeCell ref="BM163:BO163"/>
    <mergeCell ref="AL163:AN163"/>
    <mergeCell ref="AO163:AQ163"/>
    <mergeCell ref="AR163:AT163"/>
    <mergeCell ref="AU163:AW163"/>
    <mergeCell ref="AX163:AZ163"/>
    <mergeCell ref="BJ158:BL158"/>
    <mergeCell ref="BM158:BO158"/>
    <mergeCell ref="BS168:BU168"/>
    <mergeCell ref="AR168:AT168"/>
    <mergeCell ref="AU168:AW168"/>
    <mergeCell ref="AX168:AZ168"/>
    <mergeCell ref="BA168:BC168"/>
    <mergeCell ref="BD168:BF168"/>
    <mergeCell ref="BP163:BR163"/>
    <mergeCell ref="BS163:BU163"/>
    <mergeCell ref="BG168:BI168"/>
    <mergeCell ref="BJ168:BL168"/>
    <mergeCell ref="BM168:BO168"/>
    <mergeCell ref="BP168:BR168"/>
    <mergeCell ref="AU158:AW158"/>
    <mergeCell ref="AX158:AZ158"/>
    <mergeCell ref="BA158:BC158"/>
    <mergeCell ref="BD158:BF158"/>
    <mergeCell ref="BG158:BI158"/>
    <mergeCell ref="BA163:BC163"/>
    <mergeCell ref="B158:D158"/>
    <mergeCell ref="E158:G158"/>
    <mergeCell ref="H158:J158"/>
    <mergeCell ref="K158:M158"/>
    <mergeCell ref="N158:P158"/>
    <mergeCell ref="BP158:BR158"/>
    <mergeCell ref="BS158:BU158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C153:AE153"/>
    <mergeCell ref="AF153:AH153"/>
    <mergeCell ref="AI153:AK153"/>
    <mergeCell ref="AL153:AN153"/>
    <mergeCell ref="AO153:AQ153"/>
    <mergeCell ref="AF158:AH158"/>
    <mergeCell ref="AI158:AK158"/>
    <mergeCell ref="AL158:AN158"/>
    <mergeCell ref="AO158:AQ158"/>
    <mergeCell ref="AR158:AT158"/>
    <mergeCell ref="BJ153:BL153"/>
    <mergeCell ref="BM153:BO153"/>
    <mergeCell ref="BP153:BR153"/>
    <mergeCell ref="BS153:BU153"/>
    <mergeCell ref="AR153:AT153"/>
    <mergeCell ref="AU153:AW153"/>
    <mergeCell ref="AL148:AN148"/>
    <mergeCell ref="AO148:AQ148"/>
    <mergeCell ref="AR148:AT148"/>
    <mergeCell ref="BG153:BI153"/>
    <mergeCell ref="AU148:AW148"/>
    <mergeCell ref="AX148:AZ148"/>
    <mergeCell ref="BJ143:BL143"/>
    <mergeCell ref="BM143:BO143"/>
    <mergeCell ref="BP143:BR143"/>
    <mergeCell ref="BS143:BU143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H148"/>
    <mergeCell ref="AI148:AK148"/>
    <mergeCell ref="AU143:AW143"/>
    <mergeCell ref="AX143:AZ143"/>
    <mergeCell ref="BA143:BC143"/>
    <mergeCell ref="BD143:BF143"/>
    <mergeCell ref="BG143:BI143"/>
    <mergeCell ref="AX153:AZ153"/>
    <mergeCell ref="BA153:BC153"/>
    <mergeCell ref="BD153:BF153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H138"/>
    <mergeCell ref="AI138:AK138"/>
    <mergeCell ref="AL138:AN138"/>
    <mergeCell ref="AO138:AQ138"/>
    <mergeCell ref="B143:D143"/>
    <mergeCell ref="E143:G143"/>
    <mergeCell ref="H143:J143"/>
    <mergeCell ref="K143:M143"/>
    <mergeCell ref="N143:P143"/>
    <mergeCell ref="AI143:AK143"/>
    <mergeCell ref="AL143:AN143"/>
    <mergeCell ref="AO143:AQ143"/>
    <mergeCell ref="Q143:S143"/>
    <mergeCell ref="T143:V143"/>
    <mergeCell ref="W143:Y143"/>
    <mergeCell ref="Z143:AB143"/>
    <mergeCell ref="AC143:AE143"/>
    <mergeCell ref="AF143:AH143"/>
    <mergeCell ref="BS138:BU138"/>
    <mergeCell ref="AR138:AT138"/>
    <mergeCell ref="AU138:AW138"/>
    <mergeCell ref="AX138:AZ138"/>
    <mergeCell ref="BA138:BC138"/>
    <mergeCell ref="BD138:BF138"/>
    <mergeCell ref="BP133:BR133"/>
    <mergeCell ref="BS133:BU133"/>
    <mergeCell ref="BG138:BI138"/>
    <mergeCell ref="BJ138:BL138"/>
    <mergeCell ref="BM138:BO138"/>
    <mergeCell ref="BP138:BR138"/>
    <mergeCell ref="BP148:BR148"/>
    <mergeCell ref="BS148:BU148"/>
    <mergeCell ref="BJ148:BL148"/>
    <mergeCell ref="BM148:BO148"/>
    <mergeCell ref="AR143:AT143"/>
    <mergeCell ref="BA148:BC148"/>
    <mergeCell ref="BD148:BF148"/>
    <mergeCell ref="BG148:BI148"/>
    <mergeCell ref="BJ123:BL123"/>
    <mergeCell ref="BM123:BO123"/>
    <mergeCell ref="BP123:BR123"/>
    <mergeCell ref="BS123:BU123"/>
    <mergeCell ref="AR123:AT123"/>
    <mergeCell ref="AU123:AW123"/>
    <mergeCell ref="AX123:AZ123"/>
    <mergeCell ref="BA123:BC123"/>
    <mergeCell ref="BD123:BF123"/>
    <mergeCell ref="BP128:BR128"/>
    <mergeCell ref="BS128:BU128"/>
    <mergeCell ref="BG123:BI123"/>
    <mergeCell ref="BJ133:BL133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H133"/>
    <mergeCell ref="AI133:AK133"/>
    <mergeCell ref="BM133:BO133"/>
    <mergeCell ref="AL133:AN133"/>
    <mergeCell ref="AO133:AQ133"/>
    <mergeCell ref="AR133:AT133"/>
    <mergeCell ref="AU133:AW133"/>
    <mergeCell ref="AX133:AZ133"/>
    <mergeCell ref="BJ128:BL128"/>
    <mergeCell ref="BM128:BO128"/>
    <mergeCell ref="B128:D128"/>
    <mergeCell ref="E128:G128"/>
    <mergeCell ref="H128:J128"/>
    <mergeCell ref="K128:M128"/>
    <mergeCell ref="N128:P128"/>
    <mergeCell ref="AR128:AT128"/>
    <mergeCell ref="AU128:AW128"/>
    <mergeCell ref="AX128:AZ128"/>
    <mergeCell ref="BA128:BC128"/>
    <mergeCell ref="BD128:BF128"/>
    <mergeCell ref="BG128:BI128"/>
    <mergeCell ref="BA133:BC133"/>
    <mergeCell ref="BD133:BF133"/>
    <mergeCell ref="BG133:BI133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Q123"/>
    <mergeCell ref="AF128:AH128"/>
    <mergeCell ref="AI128:AK128"/>
    <mergeCell ref="AL128:AN128"/>
    <mergeCell ref="AO128:AQ128"/>
    <mergeCell ref="Q128:S128"/>
    <mergeCell ref="T128:V128"/>
    <mergeCell ref="W128:Y128"/>
    <mergeCell ref="Z128:AB128"/>
    <mergeCell ref="AC128:AE128"/>
    <mergeCell ref="BJ113:BL113"/>
    <mergeCell ref="BM113:BO113"/>
    <mergeCell ref="BP113:BR113"/>
    <mergeCell ref="BS113:BU113"/>
    <mergeCell ref="B118:D118"/>
    <mergeCell ref="E118:G118"/>
    <mergeCell ref="H118:J118"/>
    <mergeCell ref="K118:M118"/>
    <mergeCell ref="N118:P118"/>
    <mergeCell ref="Q118:S118"/>
    <mergeCell ref="T118:V118"/>
    <mergeCell ref="W118:Y118"/>
    <mergeCell ref="Z118:AB118"/>
    <mergeCell ref="AC118:AE118"/>
    <mergeCell ref="AF118:AH118"/>
    <mergeCell ref="AI118:AK118"/>
    <mergeCell ref="AU113:AW113"/>
    <mergeCell ref="AX113:AZ113"/>
    <mergeCell ref="BA113:BC113"/>
    <mergeCell ref="BD113:BF113"/>
    <mergeCell ref="BG113:BI113"/>
    <mergeCell ref="AF113:AH113"/>
    <mergeCell ref="BP118:BR118"/>
    <mergeCell ref="BS118:BU118"/>
    <mergeCell ref="BJ118:BL118"/>
    <mergeCell ref="BM118:BO118"/>
    <mergeCell ref="Z113:AB113"/>
    <mergeCell ref="AC113:AE113"/>
    <mergeCell ref="BA118:BC118"/>
    <mergeCell ref="BD118:BF118"/>
    <mergeCell ref="BG118:BI118"/>
    <mergeCell ref="AL118:AN118"/>
    <mergeCell ref="AO118:AQ118"/>
    <mergeCell ref="AR118:AT118"/>
    <mergeCell ref="B113:D113"/>
    <mergeCell ref="E113:G113"/>
    <mergeCell ref="H113:J113"/>
    <mergeCell ref="K113:M113"/>
    <mergeCell ref="N113:P113"/>
    <mergeCell ref="AI113:AK113"/>
    <mergeCell ref="AL113:AN113"/>
    <mergeCell ref="AO113:AQ113"/>
    <mergeCell ref="AR113:AT113"/>
    <mergeCell ref="Q113:S113"/>
    <mergeCell ref="T113:V113"/>
    <mergeCell ref="W113:Y113"/>
    <mergeCell ref="AU118:AW118"/>
    <mergeCell ref="AX118:AZ118"/>
    <mergeCell ref="BS108:BU108"/>
    <mergeCell ref="AR108:AT108"/>
    <mergeCell ref="AU108:AW108"/>
    <mergeCell ref="AX108:AZ108"/>
    <mergeCell ref="BA108:BC108"/>
    <mergeCell ref="BD108:BF108"/>
    <mergeCell ref="BP103:BR103"/>
    <mergeCell ref="BS103:BU103"/>
    <mergeCell ref="BG108:BI108"/>
    <mergeCell ref="BJ108:BL108"/>
    <mergeCell ref="BM108:BO108"/>
    <mergeCell ref="BP108:BR108"/>
    <mergeCell ref="B108:D108"/>
    <mergeCell ref="E108:G108"/>
    <mergeCell ref="H108:J108"/>
    <mergeCell ref="K108:M108"/>
    <mergeCell ref="N108:P108"/>
    <mergeCell ref="Q108:S108"/>
    <mergeCell ref="T108:V108"/>
    <mergeCell ref="W108:Y108"/>
    <mergeCell ref="Z108:AB108"/>
    <mergeCell ref="AC108:AE108"/>
    <mergeCell ref="AF108:AH108"/>
    <mergeCell ref="AI108:AK108"/>
    <mergeCell ref="AL108:AN108"/>
    <mergeCell ref="AO108:AQ108"/>
    <mergeCell ref="BJ93:BL93"/>
    <mergeCell ref="BM93:BO93"/>
    <mergeCell ref="BP93:BR93"/>
    <mergeCell ref="BS93:BU93"/>
    <mergeCell ref="AR93:AT93"/>
    <mergeCell ref="AU93:AW93"/>
    <mergeCell ref="AX93:AZ93"/>
    <mergeCell ref="BA93:BC93"/>
    <mergeCell ref="BD93:BF93"/>
    <mergeCell ref="BP98:BR98"/>
    <mergeCell ref="BS98:BU98"/>
    <mergeCell ref="BG93:BI93"/>
    <mergeCell ref="BJ103:BL103"/>
    <mergeCell ref="B103:D103"/>
    <mergeCell ref="E103:G103"/>
    <mergeCell ref="H103:J103"/>
    <mergeCell ref="K103:M103"/>
    <mergeCell ref="N103:P103"/>
    <mergeCell ref="Q103:S103"/>
    <mergeCell ref="T103:V103"/>
    <mergeCell ref="W103:Y103"/>
    <mergeCell ref="Z103:AB103"/>
    <mergeCell ref="AC103:AE103"/>
    <mergeCell ref="AF103:AH103"/>
    <mergeCell ref="AI103:AK103"/>
    <mergeCell ref="BM103:BO103"/>
    <mergeCell ref="AL103:AN103"/>
    <mergeCell ref="AO103:AQ103"/>
    <mergeCell ref="AR103:AT103"/>
    <mergeCell ref="AU103:AW103"/>
    <mergeCell ref="AX103:AZ103"/>
    <mergeCell ref="BJ98:BL98"/>
    <mergeCell ref="BM98:BO98"/>
    <mergeCell ref="B98:D98"/>
    <mergeCell ref="E98:G98"/>
    <mergeCell ref="H98:J98"/>
    <mergeCell ref="K98:M98"/>
    <mergeCell ref="N98:P98"/>
    <mergeCell ref="AR98:AT98"/>
    <mergeCell ref="AU98:AW98"/>
    <mergeCell ref="AX98:AZ98"/>
    <mergeCell ref="BA98:BC98"/>
    <mergeCell ref="BD98:BF98"/>
    <mergeCell ref="BG98:BI98"/>
    <mergeCell ref="BA103:BC103"/>
    <mergeCell ref="BD103:BF103"/>
    <mergeCell ref="BG103:BI103"/>
    <mergeCell ref="B93:D93"/>
    <mergeCell ref="E93:G93"/>
    <mergeCell ref="H93:J93"/>
    <mergeCell ref="K93:M93"/>
    <mergeCell ref="N93:P93"/>
    <mergeCell ref="Q93:S93"/>
    <mergeCell ref="T93:V93"/>
    <mergeCell ref="W93:Y93"/>
    <mergeCell ref="Z93:AB93"/>
    <mergeCell ref="AC93:AE93"/>
    <mergeCell ref="AF93:AH93"/>
    <mergeCell ref="AI93:AK93"/>
    <mergeCell ref="AL93:AN93"/>
    <mergeCell ref="AO93:AQ93"/>
    <mergeCell ref="AF98:AH98"/>
    <mergeCell ref="AI98:AK98"/>
    <mergeCell ref="AL98:AN98"/>
    <mergeCell ref="AO98:AQ98"/>
    <mergeCell ref="Q98:S98"/>
    <mergeCell ref="T98:V98"/>
    <mergeCell ref="W98:Y98"/>
    <mergeCell ref="Z98:AB98"/>
    <mergeCell ref="AC98:AE98"/>
    <mergeCell ref="BJ83:BL83"/>
    <mergeCell ref="BM83:BO83"/>
    <mergeCell ref="BP83:BR83"/>
    <mergeCell ref="BS83:BU83"/>
    <mergeCell ref="B88:D88"/>
    <mergeCell ref="E88:G88"/>
    <mergeCell ref="H88:J88"/>
    <mergeCell ref="K88:M88"/>
    <mergeCell ref="N88:P88"/>
    <mergeCell ref="Q88:S88"/>
    <mergeCell ref="T88:V88"/>
    <mergeCell ref="W88:Y88"/>
    <mergeCell ref="Z88:AB88"/>
    <mergeCell ref="AC88:AE88"/>
    <mergeCell ref="AF88:AH88"/>
    <mergeCell ref="AI88:AK88"/>
    <mergeCell ref="AU83:AW83"/>
    <mergeCell ref="AX83:AZ83"/>
    <mergeCell ref="BA83:BC83"/>
    <mergeCell ref="BD83:BF83"/>
    <mergeCell ref="BG83:BI83"/>
    <mergeCell ref="AF83:AH83"/>
    <mergeCell ref="BP88:BR88"/>
    <mergeCell ref="BS88:BU88"/>
    <mergeCell ref="BJ88:BL88"/>
    <mergeCell ref="BM88:BO88"/>
    <mergeCell ref="Z83:AB83"/>
    <mergeCell ref="AC83:AE83"/>
    <mergeCell ref="BA88:BC88"/>
    <mergeCell ref="BD88:BF88"/>
    <mergeCell ref="BG88:BI88"/>
    <mergeCell ref="AL88:AN88"/>
    <mergeCell ref="AO88:AQ88"/>
    <mergeCell ref="AR88:AT88"/>
    <mergeCell ref="B83:D83"/>
    <mergeCell ref="E83:G83"/>
    <mergeCell ref="H83:J83"/>
    <mergeCell ref="K83:M83"/>
    <mergeCell ref="N83:P83"/>
    <mergeCell ref="AI83:AK83"/>
    <mergeCell ref="AL83:AN83"/>
    <mergeCell ref="AO83:AQ83"/>
    <mergeCell ref="AR83:AT83"/>
    <mergeCell ref="Q83:S83"/>
    <mergeCell ref="T83:V83"/>
    <mergeCell ref="W83:Y83"/>
    <mergeCell ref="AU88:AW88"/>
    <mergeCell ref="AX88:AZ88"/>
    <mergeCell ref="BS78:BU78"/>
    <mergeCell ref="AR78:AT78"/>
    <mergeCell ref="AU78:AW78"/>
    <mergeCell ref="AX78:AZ78"/>
    <mergeCell ref="BA78:BC78"/>
    <mergeCell ref="BD78:BF78"/>
    <mergeCell ref="BP73:BR73"/>
    <mergeCell ref="BS73:BU73"/>
    <mergeCell ref="BG78:BI78"/>
    <mergeCell ref="BJ78:BL78"/>
    <mergeCell ref="BM78:BO78"/>
    <mergeCell ref="BP78:BR78"/>
    <mergeCell ref="B78:D78"/>
    <mergeCell ref="E78:G78"/>
    <mergeCell ref="H78:J78"/>
    <mergeCell ref="K78:M78"/>
    <mergeCell ref="N78:P78"/>
    <mergeCell ref="Q78:S78"/>
    <mergeCell ref="T78:V78"/>
    <mergeCell ref="W78:Y78"/>
    <mergeCell ref="Z78:AB78"/>
    <mergeCell ref="AC78:AE78"/>
    <mergeCell ref="AF78:AH78"/>
    <mergeCell ref="AI78:AK78"/>
    <mergeCell ref="AL78:AN78"/>
    <mergeCell ref="AO78:AQ78"/>
    <mergeCell ref="BJ63:BL63"/>
    <mergeCell ref="BM63:BO63"/>
    <mergeCell ref="BP63:BR63"/>
    <mergeCell ref="BS63:BU63"/>
    <mergeCell ref="AR63:AT63"/>
    <mergeCell ref="AU63:AW63"/>
    <mergeCell ref="AX63:AZ63"/>
    <mergeCell ref="BA63:BC63"/>
    <mergeCell ref="BD63:BF63"/>
    <mergeCell ref="BP68:BR68"/>
    <mergeCell ref="BS68:BU68"/>
    <mergeCell ref="BG63:BI63"/>
    <mergeCell ref="BJ73:BL73"/>
    <mergeCell ref="B73:D73"/>
    <mergeCell ref="E73:G73"/>
    <mergeCell ref="H73:J73"/>
    <mergeCell ref="K73:M73"/>
    <mergeCell ref="N73:P73"/>
    <mergeCell ref="Q73:S73"/>
    <mergeCell ref="T73:V73"/>
    <mergeCell ref="W73:Y73"/>
    <mergeCell ref="Z73:AB73"/>
    <mergeCell ref="AC73:AE73"/>
    <mergeCell ref="AF73:AH73"/>
    <mergeCell ref="AI73:AK73"/>
    <mergeCell ref="BM73:BO73"/>
    <mergeCell ref="AL73:AN73"/>
    <mergeCell ref="AO73:AQ73"/>
    <mergeCell ref="AR73:AT73"/>
    <mergeCell ref="AU73:AW73"/>
    <mergeCell ref="AX73:AZ73"/>
    <mergeCell ref="BJ68:BL68"/>
    <mergeCell ref="BM68:BO68"/>
    <mergeCell ref="B68:D68"/>
    <mergeCell ref="E68:G68"/>
    <mergeCell ref="H68:J68"/>
    <mergeCell ref="K68:M68"/>
    <mergeCell ref="N68:P68"/>
    <mergeCell ref="AR68:AT68"/>
    <mergeCell ref="AU68:AW68"/>
    <mergeCell ref="AX68:AZ68"/>
    <mergeCell ref="BA68:BC68"/>
    <mergeCell ref="BD68:BF68"/>
    <mergeCell ref="BG68:BI68"/>
    <mergeCell ref="BA73:BC73"/>
    <mergeCell ref="BD73:BF73"/>
    <mergeCell ref="BG73:BI73"/>
    <mergeCell ref="B63:D63"/>
    <mergeCell ref="E63:G63"/>
    <mergeCell ref="H63:J63"/>
    <mergeCell ref="K63:M63"/>
    <mergeCell ref="N63:P63"/>
    <mergeCell ref="Q63:S63"/>
    <mergeCell ref="T63:V63"/>
    <mergeCell ref="W63:Y63"/>
    <mergeCell ref="Z63:AB63"/>
    <mergeCell ref="AC63:AE63"/>
    <mergeCell ref="AF63:AH63"/>
    <mergeCell ref="AI63:AK63"/>
    <mergeCell ref="AL63:AN63"/>
    <mergeCell ref="AO63:AQ63"/>
    <mergeCell ref="AF68:AH68"/>
    <mergeCell ref="AI68:AK68"/>
    <mergeCell ref="AL68:AN68"/>
    <mergeCell ref="AO68:AQ68"/>
    <mergeCell ref="Q68:S68"/>
    <mergeCell ref="T68:V68"/>
    <mergeCell ref="W68:Y68"/>
    <mergeCell ref="Z68:AB68"/>
    <mergeCell ref="AC68:AE68"/>
    <mergeCell ref="BJ53:BL53"/>
    <mergeCell ref="BM53:BO53"/>
    <mergeCell ref="BP53:BR53"/>
    <mergeCell ref="BS53:BU53"/>
    <mergeCell ref="B58:D58"/>
    <mergeCell ref="E58:G58"/>
    <mergeCell ref="H58:J58"/>
    <mergeCell ref="K58:M58"/>
    <mergeCell ref="N58:P58"/>
    <mergeCell ref="Q58:S58"/>
    <mergeCell ref="T58:V58"/>
    <mergeCell ref="W58:Y58"/>
    <mergeCell ref="Z58:AB58"/>
    <mergeCell ref="AC58:AE58"/>
    <mergeCell ref="AF58:AH58"/>
    <mergeCell ref="AI58:AK58"/>
    <mergeCell ref="AU53:AW53"/>
    <mergeCell ref="AX53:AZ53"/>
    <mergeCell ref="BA53:BC53"/>
    <mergeCell ref="BD53:BF53"/>
    <mergeCell ref="BG53:BI53"/>
    <mergeCell ref="AF53:AH53"/>
    <mergeCell ref="BP58:BR58"/>
    <mergeCell ref="BS58:BU58"/>
    <mergeCell ref="BJ58:BL58"/>
    <mergeCell ref="BM58:BO58"/>
    <mergeCell ref="Z53:AB53"/>
    <mergeCell ref="AC53:AE53"/>
    <mergeCell ref="BA58:BC58"/>
    <mergeCell ref="BD58:BF58"/>
    <mergeCell ref="BG58:BI58"/>
    <mergeCell ref="AL58:AN58"/>
    <mergeCell ref="AO58:AQ58"/>
    <mergeCell ref="AR58:AT58"/>
    <mergeCell ref="B53:D53"/>
    <mergeCell ref="E53:G53"/>
    <mergeCell ref="H53:J53"/>
    <mergeCell ref="K53:M53"/>
    <mergeCell ref="N53:P53"/>
    <mergeCell ref="AI53:AK53"/>
    <mergeCell ref="AL53:AN53"/>
    <mergeCell ref="AO53:AQ53"/>
    <mergeCell ref="AR53:AT53"/>
    <mergeCell ref="Q53:S53"/>
    <mergeCell ref="T53:V53"/>
    <mergeCell ref="W53:Y53"/>
    <mergeCell ref="AU58:AW58"/>
    <mergeCell ref="AX58:AZ58"/>
    <mergeCell ref="BS48:BU48"/>
    <mergeCell ref="AR48:AT48"/>
    <mergeCell ref="AU48:AW48"/>
    <mergeCell ref="AX48:AZ48"/>
    <mergeCell ref="BA48:BC48"/>
    <mergeCell ref="BD48:BF48"/>
    <mergeCell ref="BP43:BR43"/>
    <mergeCell ref="BS43:BU43"/>
    <mergeCell ref="BG48:BI48"/>
    <mergeCell ref="BJ48:BL48"/>
    <mergeCell ref="BM48:BO48"/>
    <mergeCell ref="BP48:BR48"/>
    <mergeCell ref="B48:D48"/>
    <mergeCell ref="E48:G48"/>
    <mergeCell ref="H48:J48"/>
    <mergeCell ref="K48:M48"/>
    <mergeCell ref="N48:P48"/>
    <mergeCell ref="Q48:S48"/>
    <mergeCell ref="T48:V48"/>
    <mergeCell ref="W48:Y48"/>
    <mergeCell ref="Z48:AB48"/>
    <mergeCell ref="AC48:AE48"/>
    <mergeCell ref="AF48:AH48"/>
    <mergeCell ref="AI48:AK48"/>
    <mergeCell ref="AL48:AN48"/>
    <mergeCell ref="AO48:AQ48"/>
    <mergeCell ref="BJ33:BL33"/>
    <mergeCell ref="BM33:BO33"/>
    <mergeCell ref="BP33:BR33"/>
    <mergeCell ref="BS33:BU33"/>
    <mergeCell ref="AR33:AT33"/>
    <mergeCell ref="AU33:AW33"/>
    <mergeCell ref="AX33:AZ33"/>
    <mergeCell ref="BA33:BC33"/>
    <mergeCell ref="BD33:BF33"/>
    <mergeCell ref="BP38:BR38"/>
    <mergeCell ref="BS38:BU38"/>
    <mergeCell ref="BG33:BI33"/>
    <mergeCell ref="BJ43:BL43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AF43:AH43"/>
    <mergeCell ref="AI43:AK43"/>
    <mergeCell ref="BM43:BO43"/>
    <mergeCell ref="AL43:AN43"/>
    <mergeCell ref="AO43:AQ43"/>
    <mergeCell ref="AR43:AT43"/>
    <mergeCell ref="AU43:AW43"/>
    <mergeCell ref="AX43:AZ43"/>
    <mergeCell ref="BJ38:BL38"/>
    <mergeCell ref="BM38:BO38"/>
    <mergeCell ref="B38:D38"/>
    <mergeCell ref="E38:G38"/>
    <mergeCell ref="H38:J38"/>
    <mergeCell ref="K38:M38"/>
    <mergeCell ref="N38:P38"/>
    <mergeCell ref="AR38:AT38"/>
    <mergeCell ref="AU38:AW38"/>
    <mergeCell ref="AX38:AZ38"/>
    <mergeCell ref="BA38:BC38"/>
    <mergeCell ref="BD38:BF38"/>
    <mergeCell ref="BG38:BI38"/>
    <mergeCell ref="BA43:BC43"/>
    <mergeCell ref="BD43:BF43"/>
    <mergeCell ref="BG43:BI43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AF38:AH38"/>
    <mergeCell ref="AI38:AK38"/>
    <mergeCell ref="AL38:AN38"/>
    <mergeCell ref="AO38:AQ38"/>
    <mergeCell ref="Q38:S38"/>
    <mergeCell ref="T38:V38"/>
    <mergeCell ref="W38:Y38"/>
    <mergeCell ref="Z38:AB38"/>
    <mergeCell ref="AC38:AE38"/>
    <mergeCell ref="AU28:AW28"/>
    <mergeCell ref="AX28:AZ28"/>
    <mergeCell ref="BJ23:BL23"/>
    <mergeCell ref="BM23:BO23"/>
    <mergeCell ref="BP23:BR23"/>
    <mergeCell ref="BS23:BU23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U23:AW23"/>
    <mergeCell ref="AX23:AZ23"/>
    <mergeCell ref="BA23:BC23"/>
    <mergeCell ref="BD23:BF23"/>
    <mergeCell ref="BG23:BI23"/>
    <mergeCell ref="AF23:AH23"/>
    <mergeCell ref="BP28:BR28"/>
    <mergeCell ref="BS28:BU28"/>
    <mergeCell ref="BJ28:BL28"/>
    <mergeCell ref="BM28:BO28"/>
    <mergeCell ref="Z23:AB23"/>
    <mergeCell ref="AC23:AE23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BA28:BC28"/>
    <mergeCell ref="BD28:BF28"/>
    <mergeCell ref="BG28:BI28"/>
    <mergeCell ref="AL28:AN28"/>
    <mergeCell ref="AO28:AQ28"/>
    <mergeCell ref="AR28:AT28"/>
    <mergeCell ref="B23:D23"/>
    <mergeCell ref="E23:G23"/>
    <mergeCell ref="H23:J23"/>
    <mergeCell ref="K23:M23"/>
    <mergeCell ref="N23:P23"/>
    <mergeCell ref="AI23:AK23"/>
    <mergeCell ref="AL23:AN23"/>
    <mergeCell ref="AO23:AQ23"/>
    <mergeCell ref="AR23:AT23"/>
    <mergeCell ref="Q23:S23"/>
    <mergeCell ref="T23:V23"/>
    <mergeCell ref="W23:Y23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AL13:AN13"/>
    <mergeCell ref="AO13:AQ13"/>
    <mergeCell ref="AR13:AT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F8:AH8"/>
    <mergeCell ref="AI8:AK8"/>
    <mergeCell ref="AL8:AN8"/>
    <mergeCell ref="BS18:BU18"/>
    <mergeCell ref="AR18:AT18"/>
    <mergeCell ref="AU18:AW18"/>
    <mergeCell ref="AX18:AZ18"/>
    <mergeCell ref="BA18:BC18"/>
    <mergeCell ref="BD18:BF18"/>
    <mergeCell ref="BP13:BR13"/>
    <mergeCell ref="BS13:BU13"/>
    <mergeCell ref="BG18:BI18"/>
    <mergeCell ref="BJ18:BL18"/>
    <mergeCell ref="BM18:BO18"/>
    <mergeCell ref="BP18:BR18"/>
    <mergeCell ref="BP8:BR8"/>
    <mergeCell ref="BS8:BU8"/>
    <mergeCell ref="BA13:BC13"/>
    <mergeCell ref="BD13:BF13"/>
    <mergeCell ref="AU8:AW8"/>
    <mergeCell ref="AX8:AZ8"/>
    <mergeCell ref="BA8:BC8"/>
    <mergeCell ref="BD8:BF8"/>
    <mergeCell ref="BG8:BI8"/>
    <mergeCell ref="AR8:AT8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I3:AK3"/>
    <mergeCell ref="BG13:BI13"/>
    <mergeCell ref="BJ13:BL13"/>
    <mergeCell ref="BM13:BO1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U13:AW13"/>
    <mergeCell ref="AX13:AZ13"/>
    <mergeCell ref="BJ8:BL8"/>
    <mergeCell ref="BM8:BO8"/>
    <mergeCell ref="AO8:AQ8"/>
    <mergeCell ref="B219:D219"/>
    <mergeCell ref="E219:G219"/>
    <mergeCell ref="H219:J219"/>
    <mergeCell ref="BM334:BO334"/>
    <mergeCell ref="BP334:BR334"/>
    <mergeCell ref="BS334:BU334"/>
    <mergeCell ref="BA204:BC204"/>
    <mergeCell ref="BD204:BF204"/>
    <mergeCell ref="BG204:BI204"/>
    <mergeCell ref="BJ204:BL204"/>
    <mergeCell ref="BM204:BO204"/>
    <mergeCell ref="BP204:BR204"/>
    <mergeCell ref="BS204:BU204"/>
    <mergeCell ref="T204:V204"/>
    <mergeCell ref="W204:Y204"/>
    <mergeCell ref="Z204:AB204"/>
    <mergeCell ref="AC204:AE204"/>
    <mergeCell ref="AF204:AH204"/>
    <mergeCell ref="AI204:AK204"/>
    <mergeCell ref="AL204:AN204"/>
    <mergeCell ref="AO204:AQ204"/>
    <mergeCell ref="AR204:AT204"/>
    <mergeCell ref="BP214:BR214"/>
    <mergeCell ref="BS214:BU214"/>
    <mergeCell ref="T214:V214"/>
    <mergeCell ref="W214:Y214"/>
    <mergeCell ref="Z214:AB214"/>
    <mergeCell ref="AC214:AE214"/>
    <mergeCell ref="AF214:AH214"/>
    <mergeCell ref="AI214:AK214"/>
    <mergeCell ref="AL214:AN214"/>
    <mergeCell ref="AO214:AQ214"/>
    <mergeCell ref="BD339:BF339"/>
    <mergeCell ref="BG339:BI339"/>
    <mergeCell ref="BJ339:BL339"/>
    <mergeCell ref="BM339:BO339"/>
    <mergeCell ref="BP339:BR339"/>
    <mergeCell ref="BS339:BU339"/>
    <mergeCell ref="BD344:BF344"/>
    <mergeCell ref="BG344:BI344"/>
    <mergeCell ref="BJ344:BL344"/>
    <mergeCell ref="BM344:BO344"/>
    <mergeCell ref="BP344:BR344"/>
    <mergeCell ref="BS344:BU344"/>
    <mergeCell ref="B204:D204"/>
    <mergeCell ref="E204:G204"/>
    <mergeCell ref="H204:J204"/>
    <mergeCell ref="K204:M204"/>
    <mergeCell ref="N204:P204"/>
    <mergeCell ref="Q204:S204"/>
    <mergeCell ref="B209:D209"/>
    <mergeCell ref="E209:G209"/>
    <mergeCell ref="H209:J209"/>
    <mergeCell ref="K209:M209"/>
    <mergeCell ref="N209:P209"/>
    <mergeCell ref="Q209:S209"/>
    <mergeCell ref="B214:D214"/>
    <mergeCell ref="E214:G214"/>
    <mergeCell ref="H214:J214"/>
    <mergeCell ref="K214:M214"/>
    <mergeCell ref="N214:P214"/>
    <mergeCell ref="Q214:S214"/>
    <mergeCell ref="AU204:AW204"/>
    <mergeCell ref="AX204:AZ204"/>
    <mergeCell ref="AU209:AW209"/>
    <mergeCell ref="AX209:AZ209"/>
    <mergeCell ref="BA209:BC209"/>
    <mergeCell ref="BD209:BF209"/>
    <mergeCell ref="BG209:BI209"/>
    <mergeCell ref="BJ209:BL209"/>
    <mergeCell ref="BM209:BO209"/>
    <mergeCell ref="BP209:BR209"/>
    <mergeCell ref="BS209:BU209"/>
    <mergeCell ref="T209:V209"/>
    <mergeCell ref="W209:Y209"/>
    <mergeCell ref="Z209:AB209"/>
    <mergeCell ref="AC209:AE209"/>
    <mergeCell ref="AF209:AH209"/>
    <mergeCell ref="AI209:AK209"/>
    <mergeCell ref="AL209:AN209"/>
    <mergeCell ref="AO209:AQ209"/>
    <mergeCell ref="AR209:AT209"/>
    <mergeCell ref="BJ219:BL219"/>
    <mergeCell ref="K219:M219"/>
    <mergeCell ref="N219:P219"/>
    <mergeCell ref="Q219:S219"/>
    <mergeCell ref="T219:V219"/>
    <mergeCell ref="W219:Y219"/>
    <mergeCell ref="Z219:AB219"/>
    <mergeCell ref="AC219:AE219"/>
    <mergeCell ref="AF219:AH219"/>
    <mergeCell ref="AI219:AK219"/>
    <mergeCell ref="AU214:AW214"/>
    <mergeCell ref="AX214:AZ214"/>
    <mergeCell ref="BA214:BC214"/>
    <mergeCell ref="BD214:BF214"/>
    <mergeCell ref="BG214:BI214"/>
    <mergeCell ref="BJ214:BL214"/>
    <mergeCell ref="BM214:BO214"/>
    <mergeCell ref="BM219:BO219"/>
    <mergeCell ref="AR214:AT214"/>
    <mergeCell ref="B224:D224"/>
    <mergeCell ref="E224:G224"/>
    <mergeCell ref="H224:J224"/>
    <mergeCell ref="K224:M224"/>
    <mergeCell ref="N224:P224"/>
    <mergeCell ref="Q224:S224"/>
    <mergeCell ref="T224:V224"/>
    <mergeCell ref="W224:Y224"/>
    <mergeCell ref="Z224:AB224"/>
    <mergeCell ref="AC224:AE224"/>
    <mergeCell ref="AF224:AH224"/>
    <mergeCell ref="AI224:AK224"/>
    <mergeCell ref="AL224:AN224"/>
    <mergeCell ref="AO224:AQ224"/>
    <mergeCell ref="AR224:AT224"/>
    <mergeCell ref="AU224:AW224"/>
    <mergeCell ref="AX224:AZ224"/>
    <mergeCell ref="BA224:BC224"/>
    <mergeCell ref="BD224:BF224"/>
    <mergeCell ref="BG224:BI224"/>
    <mergeCell ref="BJ224:BL224"/>
    <mergeCell ref="AL219:AN219"/>
    <mergeCell ref="AO219:AQ219"/>
    <mergeCell ref="AR219:AT219"/>
    <mergeCell ref="AU219:AW219"/>
    <mergeCell ref="AX219:AZ219"/>
    <mergeCell ref="BA219:BC219"/>
    <mergeCell ref="BD219:BF219"/>
    <mergeCell ref="BG219:BI219"/>
    <mergeCell ref="BM224:BO224"/>
    <mergeCell ref="BP224:BR224"/>
    <mergeCell ref="BS224:BU224"/>
    <mergeCell ref="B229:D229"/>
    <mergeCell ref="E229:G229"/>
    <mergeCell ref="H229:J229"/>
    <mergeCell ref="K229:M229"/>
    <mergeCell ref="N229:P229"/>
    <mergeCell ref="Q229:S229"/>
    <mergeCell ref="T229:V229"/>
    <mergeCell ref="W229:Y229"/>
    <mergeCell ref="Z229:AB229"/>
    <mergeCell ref="AC229:AE229"/>
    <mergeCell ref="AF229:AH229"/>
    <mergeCell ref="AI229:AK229"/>
    <mergeCell ref="AL229:AN229"/>
    <mergeCell ref="AO229:AQ229"/>
    <mergeCell ref="AR229:AT229"/>
    <mergeCell ref="AU229:AW229"/>
    <mergeCell ref="AX229:AZ229"/>
    <mergeCell ref="BA229:BC229"/>
    <mergeCell ref="BD229:BF229"/>
    <mergeCell ref="BG229:BI229"/>
    <mergeCell ref="BJ229:BL229"/>
    <mergeCell ref="BM229:BO229"/>
    <mergeCell ref="BP229:BR229"/>
    <mergeCell ref="BS229:BU229"/>
    <mergeCell ref="BD234:BF234"/>
    <mergeCell ref="BG234:BI234"/>
    <mergeCell ref="BJ234:BL234"/>
    <mergeCell ref="BM234:BO234"/>
    <mergeCell ref="BP234:BR234"/>
    <mergeCell ref="BS234:BU234"/>
    <mergeCell ref="B239:D239"/>
    <mergeCell ref="E239:G239"/>
    <mergeCell ref="H239:J239"/>
    <mergeCell ref="K239:M239"/>
    <mergeCell ref="N239:P239"/>
    <mergeCell ref="Q239:S239"/>
    <mergeCell ref="T239:V239"/>
    <mergeCell ref="W239:Y239"/>
    <mergeCell ref="Z239:AB239"/>
    <mergeCell ref="AC239:AE239"/>
    <mergeCell ref="AF239:AH239"/>
    <mergeCell ref="AI239:AK239"/>
    <mergeCell ref="AL239:AN239"/>
    <mergeCell ref="AO239:AQ239"/>
    <mergeCell ref="AR239:AT239"/>
    <mergeCell ref="AU239:AW239"/>
    <mergeCell ref="AX239:AZ239"/>
    <mergeCell ref="BA239:BC239"/>
    <mergeCell ref="BD239:BF239"/>
    <mergeCell ref="BG239:BI239"/>
    <mergeCell ref="BJ239:BL239"/>
    <mergeCell ref="BM239:BO239"/>
    <mergeCell ref="BP239:BR239"/>
    <mergeCell ref="BS239:BU239"/>
    <mergeCell ref="B234:D234"/>
    <mergeCell ref="E234:G234"/>
    <mergeCell ref="E244:G244"/>
    <mergeCell ref="H244:J244"/>
    <mergeCell ref="K244:M244"/>
    <mergeCell ref="N244:P244"/>
    <mergeCell ref="Q244:S244"/>
    <mergeCell ref="T244:V244"/>
    <mergeCell ref="W244:Y244"/>
    <mergeCell ref="Z244:AB244"/>
    <mergeCell ref="AC244:AE244"/>
    <mergeCell ref="AF244:AH244"/>
    <mergeCell ref="AI244:AK244"/>
    <mergeCell ref="AL244:AN244"/>
    <mergeCell ref="AO244:AQ244"/>
    <mergeCell ref="AR244:AT244"/>
    <mergeCell ref="AU244:AW244"/>
    <mergeCell ref="AX244:AZ244"/>
    <mergeCell ref="BA234:BC234"/>
    <mergeCell ref="H234:J234"/>
    <mergeCell ref="K234:M234"/>
    <mergeCell ref="N234:P234"/>
    <mergeCell ref="Q234:S234"/>
    <mergeCell ref="T234:V234"/>
    <mergeCell ref="W234:Y234"/>
    <mergeCell ref="Z234:AB234"/>
    <mergeCell ref="AC234:AE234"/>
    <mergeCell ref="AF234:AH234"/>
    <mergeCell ref="AI234:AK234"/>
    <mergeCell ref="AL234:AN234"/>
    <mergeCell ref="AO234:AQ234"/>
    <mergeCell ref="AR234:AT234"/>
    <mergeCell ref="AU234:AW234"/>
    <mergeCell ref="AX234:AZ234"/>
    <mergeCell ref="BA244:BC244"/>
    <mergeCell ref="BD244:BF244"/>
    <mergeCell ref="BG244:BI244"/>
    <mergeCell ref="BJ244:BL244"/>
    <mergeCell ref="BM244:BO244"/>
    <mergeCell ref="BP244:BR244"/>
    <mergeCell ref="BS244:BU244"/>
    <mergeCell ref="B249:D249"/>
    <mergeCell ref="E249:G249"/>
    <mergeCell ref="H249:J249"/>
    <mergeCell ref="K249:M249"/>
    <mergeCell ref="N249:P249"/>
    <mergeCell ref="Q249:S249"/>
    <mergeCell ref="T249:V249"/>
    <mergeCell ref="W249:Y249"/>
    <mergeCell ref="Z249:AB249"/>
    <mergeCell ref="AC249:AE249"/>
    <mergeCell ref="AF249:AH249"/>
    <mergeCell ref="AI249:AK249"/>
    <mergeCell ref="AL249:AN249"/>
    <mergeCell ref="AO249:AQ249"/>
    <mergeCell ref="AR249:AT249"/>
    <mergeCell ref="AU249:AW249"/>
    <mergeCell ref="AX249:AZ249"/>
    <mergeCell ref="BA249:BC249"/>
    <mergeCell ref="BD249:BF249"/>
    <mergeCell ref="BG249:BI249"/>
    <mergeCell ref="BJ249:BL249"/>
    <mergeCell ref="BM249:BO249"/>
    <mergeCell ref="BP249:BR249"/>
    <mergeCell ref="BS249:BU249"/>
    <mergeCell ref="B244:D244"/>
    <mergeCell ref="BD254:BF254"/>
    <mergeCell ref="BG254:BI254"/>
    <mergeCell ref="BJ254:BL254"/>
    <mergeCell ref="BM254:BO254"/>
    <mergeCell ref="BP254:BR254"/>
    <mergeCell ref="BS254:BU254"/>
    <mergeCell ref="B259:D259"/>
    <mergeCell ref="E259:G259"/>
    <mergeCell ref="H259:J259"/>
    <mergeCell ref="K259:M259"/>
    <mergeCell ref="N259:P259"/>
    <mergeCell ref="Q259:S259"/>
    <mergeCell ref="T259:V259"/>
    <mergeCell ref="W259:Y259"/>
    <mergeCell ref="Z259:AB259"/>
    <mergeCell ref="AC259:AE259"/>
    <mergeCell ref="AF259:AH259"/>
    <mergeCell ref="AI259:AK259"/>
    <mergeCell ref="AL259:AN259"/>
    <mergeCell ref="AO259:AQ259"/>
    <mergeCell ref="AR259:AT259"/>
    <mergeCell ref="AU259:AW259"/>
    <mergeCell ref="AX259:AZ259"/>
    <mergeCell ref="BA259:BC259"/>
    <mergeCell ref="BD259:BF259"/>
    <mergeCell ref="BG259:BI259"/>
    <mergeCell ref="BJ259:BL259"/>
    <mergeCell ref="BM259:BO259"/>
    <mergeCell ref="BP259:BR259"/>
    <mergeCell ref="BS259:BU259"/>
    <mergeCell ref="B254:D254"/>
    <mergeCell ref="E254:G254"/>
    <mergeCell ref="E264:G264"/>
    <mergeCell ref="H264:J264"/>
    <mergeCell ref="K264:M264"/>
    <mergeCell ref="N264:P264"/>
    <mergeCell ref="Q264:S264"/>
    <mergeCell ref="T264:V264"/>
    <mergeCell ref="W264:Y264"/>
    <mergeCell ref="Z264:AB264"/>
    <mergeCell ref="AC264:AE264"/>
    <mergeCell ref="AF264:AH264"/>
    <mergeCell ref="AI264:AK264"/>
    <mergeCell ref="AL264:AN264"/>
    <mergeCell ref="AO264:AQ264"/>
    <mergeCell ref="AR264:AT264"/>
    <mergeCell ref="AU264:AW264"/>
    <mergeCell ref="AX264:AZ264"/>
    <mergeCell ref="BA254:BC254"/>
    <mergeCell ref="H254:J254"/>
    <mergeCell ref="K254:M254"/>
    <mergeCell ref="N254:P254"/>
    <mergeCell ref="Q254:S254"/>
    <mergeCell ref="T254:V254"/>
    <mergeCell ref="W254:Y254"/>
    <mergeCell ref="Z254:AB254"/>
    <mergeCell ref="AC254:AE254"/>
    <mergeCell ref="AF254:AH254"/>
    <mergeCell ref="AI254:AK254"/>
    <mergeCell ref="AL254:AN254"/>
    <mergeCell ref="AO254:AQ254"/>
    <mergeCell ref="AR254:AT254"/>
    <mergeCell ref="AU254:AW254"/>
    <mergeCell ref="AX254:AZ254"/>
    <mergeCell ref="BA264:BC264"/>
    <mergeCell ref="BD264:BF264"/>
    <mergeCell ref="BG264:BI264"/>
    <mergeCell ref="BJ264:BL264"/>
    <mergeCell ref="BM264:BO264"/>
    <mergeCell ref="BP264:BR264"/>
    <mergeCell ref="BS264:BU264"/>
    <mergeCell ref="B269:D269"/>
    <mergeCell ref="E269:G269"/>
    <mergeCell ref="H269:J269"/>
    <mergeCell ref="K269:M269"/>
    <mergeCell ref="N269:P269"/>
    <mergeCell ref="Q269:S269"/>
    <mergeCell ref="T269:V269"/>
    <mergeCell ref="W269:Y269"/>
    <mergeCell ref="Z269:AB269"/>
    <mergeCell ref="AC269:AE269"/>
    <mergeCell ref="AF269:AH269"/>
    <mergeCell ref="AI269:AK269"/>
    <mergeCell ref="AL269:AN269"/>
    <mergeCell ref="AO269:AQ269"/>
    <mergeCell ref="AR269:AT269"/>
    <mergeCell ref="AU269:AW269"/>
    <mergeCell ref="AX269:AZ269"/>
    <mergeCell ref="BA269:BC269"/>
    <mergeCell ref="BD269:BF269"/>
    <mergeCell ref="BG269:BI269"/>
    <mergeCell ref="BJ269:BL269"/>
    <mergeCell ref="BM269:BO269"/>
    <mergeCell ref="BP269:BR269"/>
    <mergeCell ref="BS269:BU269"/>
    <mergeCell ref="B264:D264"/>
    <mergeCell ref="BD274:BF274"/>
    <mergeCell ref="BG274:BI274"/>
    <mergeCell ref="BJ274:BL274"/>
    <mergeCell ref="BM274:BO274"/>
    <mergeCell ref="BP274:BR274"/>
    <mergeCell ref="BS274:BU274"/>
    <mergeCell ref="B279:D279"/>
    <mergeCell ref="E279:G279"/>
    <mergeCell ref="H279:J279"/>
    <mergeCell ref="K279:M279"/>
    <mergeCell ref="N279:P279"/>
    <mergeCell ref="Q279:S279"/>
    <mergeCell ref="T279:V279"/>
    <mergeCell ref="W279:Y279"/>
    <mergeCell ref="Z279:AB279"/>
    <mergeCell ref="AC279:AE279"/>
    <mergeCell ref="AF279:AH279"/>
    <mergeCell ref="AI279:AK279"/>
    <mergeCell ref="AL279:AN279"/>
    <mergeCell ref="AO279:AQ279"/>
    <mergeCell ref="AR279:AT279"/>
    <mergeCell ref="AU279:AW279"/>
    <mergeCell ref="AX279:AZ279"/>
    <mergeCell ref="BA279:BC279"/>
    <mergeCell ref="BD279:BF279"/>
    <mergeCell ref="BG279:BI279"/>
    <mergeCell ref="BJ279:BL279"/>
    <mergeCell ref="BM279:BO279"/>
    <mergeCell ref="BP279:BR279"/>
    <mergeCell ref="BS279:BU279"/>
    <mergeCell ref="B274:D274"/>
    <mergeCell ref="E274:G274"/>
    <mergeCell ref="E284:G284"/>
    <mergeCell ref="H284:J284"/>
    <mergeCell ref="K284:M284"/>
    <mergeCell ref="N284:P284"/>
    <mergeCell ref="Q284:S284"/>
    <mergeCell ref="T284:V284"/>
    <mergeCell ref="W284:Y284"/>
    <mergeCell ref="Z284:AB284"/>
    <mergeCell ref="AC284:AE284"/>
    <mergeCell ref="AF284:AH284"/>
    <mergeCell ref="AI284:AK284"/>
    <mergeCell ref="AL284:AN284"/>
    <mergeCell ref="AO284:AQ284"/>
    <mergeCell ref="AR284:AT284"/>
    <mergeCell ref="AU284:AW284"/>
    <mergeCell ref="AX284:AZ284"/>
    <mergeCell ref="BA274:BC274"/>
    <mergeCell ref="H274:J274"/>
    <mergeCell ref="K274:M274"/>
    <mergeCell ref="N274:P274"/>
    <mergeCell ref="Q274:S274"/>
    <mergeCell ref="T274:V274"/>
    <mergeCell ref="W274:Y274"/>
    <mergeCell ref="Z274:AB274"/>
    <mergeCell ref="AC274:AE274"/>
    <mergeCell ref="AF274:AH274"/>
    <mergeCell ref="AI274:AK274"/>
    <mergeCell ref="AL274:AN274"/>
    <mergeCell ref="AO274:AQ274"/>
    <mergeCell ref="AR274:AT274"/>
    <mergeCell ref="AU274:AW274"/>
    <mergeCell ref="AX274:AZ274"/>
    <mergeCell ref="BA284:BC284"/>
    <mergeCell ref="BD284:BF284"/>
    <mergeCell ref="BG284:BI284"/>
    <mergeCell ref="BJ284:BL284"/>
    <mergeCell ref="BM284:BO284"/>
    <mergeCell ref="BP284:BR284"/>
    <mergeCell ref="BS284:BU284"/>
    <mergeCell ref="B289:D289"/>
    <mergeCell ref="E289:G289"/>
    <mergeCell ref="H289:J289"/>
    <mergeCell ref="K289:M289"/>
    <mergeCell ref="N289:P289"/>
    <mergeCell ref="Q289:S289"/>
    <mergeCell ref="T289:V289"/>
    <mergeCell ref="W289:Y289"/>
    <mergeCell ref="Z289:AB289"/>
    <mergeCell ref="AC289:AE289"/>
    <mergeCell ref="AF289:AH289"/>
    <mergeCell ref="AI289:AK289"/>
    <mergeCell ref="AL289:AN289"/>
    <mergeCell ref="AO289:AQ289"/>
    <mergeCell ref="AR289:AT289"/>
    <mergeCell ref="AU289:AW289"/>
    <mergeCell ref="AX289:AZ289"/>
    <mergeCell ref="BA289:BC289"/>
    <mergeCell ref="BD289:BF289"/>
    <mergeCell ref="BG289:BI289"/>
    <mergeCell ref="BJ289:BL289"/>
    <mergeCell ref="BM289:BO289"/>
    <mergeCell ref="BP289:BR289"/>
    <mergeCell ref="BS289:BU289"/>
    <mergeCell ref="B284:D284"/>
    <mergeCell ref="BD294:BF294"/>
    <mergeCell ref="BG294:BI294"/>
    <mergeCell ref="BJ294:BL294"/>
    <mergeCell ref="BM294:BO294"/>
    <mergeCell ref="BP294:BR294"/>
    <mergeCell ref="BS294:BU294"/>
    <mergeCell ref="B299:D299"/>
    <mergeCell ref="E299:G299"/>
    <mergeCell ref="H299:J299"/>
    <mergeCell ref="K299:M299"/>
    <mergeCell ref="N299:P299"/>
    <mergeCell ref="Q299:S299"/>
    <mergeCell ref="T299:V299"/>
    <mergeCell ref="W299:Y299"/>
    <mergeCell ref="Z299:AB299"/>
    <mergeCell ref="AC299:AE299"/>
    <mergeCell ref="AF299:AH299"/>
    <mergeCell ref="AI299:AK299"/>
    <mergeCell ref="AL299:AN299"/>
    <mergeCell ref="AO299:AQ299"/>
    <mergeCell ref="AR299:AT299"/>
    <mergeCell ref="AU299:AW299"/>
    <mergeCell ref="AX299:AZ299"/>
    <mergeCell ref="BA299:BC299"/>
    <mergeCell ref="BD299:BF299"/>
    <mergeCell ref="BG299:BI299"/>
    <mergeCell ref="BJ299:BL299"/>
    <mergeCell ref="BM299:BO299"/>
    <mergeCell ref="BP299:BR299"/>
    <mergeCell ref="BS299:BU299"/>
    <mergeCell ref="B294:D294"/>
    <mergeCell ref="E294:G294"/>
    <mergeCell ref="E304:G304"/>
    <mergeCell ref="H304:J304"/>
    <mergeCell ref="K304:M304"/>
    <mergeCell ref="N304:P304"/>
    <mergeCell ref="Q304:S304"/>
    <mergeCell ref="T304:V304"/>
    <mergeCell ref="W304:Y304"/>
    <mergeCell ref="Z304:AB304"/>
    <mergeCell ref="AC304:AE304"/>
    <mergeCell ref="AF304:AH304"/>
    <mergeCell ref="AI304:AK304"/>
    <mergeCell ref="AL304:AN304"/>
    <mergeCell ref="AO304:AQ304"/>
    <mergeCell ref="AR304:AT304"/>
    <mergeCell ref="AU304:AW304"/>
    <mergeCell ref="AX304:AZ304"/>
    <mergeCell ref="BA294:BC294"/>
    <mergeCell ref="H294:J294"/>
    <mergeCell ref="K294:M294"/>
    <mergeCell ref="N294:P294"/>
    <mergeCell ref="Q294:S294"/>
    <mergeCell ref="T294:V294"/>
    <mergeCell ref="W294:Y294"/>
    <mergeCell ref="Z294:AB294"/>
    <mergeCell ref="AC294:AE294"/>
    <mergeCell ref="AF294:AH294"/>
    <mergeCell ref="AI294:AK294"/>
    <mergeCell ref="AL294:AN294"/>
    <mergeCell ref="AO294:AQ294"/>
    <mergeCell ref="AR294:AT294"/>
    <mergeCell ref="AU294:AW294"/>
    <mergeCell ref="AX294:AZ294"/>
    <mergeCell ref="BA304:BC304"/>
    <mergeCell ref="BD304:BF304"/>
    <mergeCell ref="BG304:BI304"/>
    <mergeCell ref="BJ304:BL304"/>
    <mergeCell ref="BM304:BO304"/>
    <mergeCell ref="BP304:BR304"/>
    <mergeCell ref="BS304:BU304"/>
    <mergeCell ref="B309:D309"/>
    <mergeCell ref="E309:G309"/>
    <mergeCell ref="H309:J309"/>
    <mergeCell ref="K309:M309"/>
    <mergeCell ref="N309:P309"/>
    <mergeCell ref="Q309:S309"/>
    <mergeCell ref="T309:V309"/>
    <mergeCell ref="W309:Y309"/>
    <mergeCell ref="Z309:AB309"/>
    <mergeCell ref="AC309:AE309"/>
    <mergeCell ref="AF309:AH309"/>
    <mergeCell ref="AI309:AK309"/>
    <mergeCell ref="AL309:AN309"/>
    <mergeCell ref="AO309:AQ309"/>
    <mergeCell ref="AR309:AT309"/>
    <mergeCell ref="AU309:AW309"/>
    <mergeCell ref="AX309:AZ309"/>
    <mergeCell ref="BA309:BC309"/>
    <mergeCell ref="BD309:BF309"/>
    <mergeCell ref="BG309:BI309"/>
    <mergeCell ref="BJ309:BL309"/>
    <mergeCell ref="BM309:BO309"/>
    <mergeCell ref="BP309:BR309"/>
    <mergeCell ref="BS309:BU309"/>
    <mergeCell ref="B304:D304"/>
    <mergeCell ref="BG314:BI314"/>
    <mergeCell ref="BJ314:BL314"/>
    <mergeCell ref="BM314:BO314"/>
    <mergeCell ref="BP314:BR314"/>
    <mergeCell ref="BS314:BU314"/>
    <mergeCell ref="B319:D319"/>
    <mergeCell ref="E319:G319"/>
    <mergeCell ref="H319:J319"/>
    <mergeCell ref="K319:M319"/>
    <mergeCell ref="N319:P319"/>
    <mergeCell ref="Q319:S319"/>
    <mergeCell ref="T319:V319"/>
    <mergeCell ref="W319:Y319"/>
    <mergeCell ref="Z319:AB319"/>
    <mergeCell ref="AC319:AE319"/>
    <mergeCell ref="AF319:AH319"/>
    <mergeCell ref="AI319:AK319"/>
    <mergeCell ref="AL319:AN319"/>
    <mergeCell ref="AO319:AQ319"/>
    <mergeCell ref="AR319:AT319"/>
    <mergeCell ref="AU319:AW319"/>
    <mergeCell ref="AX319:AZ319"/>
    <mergeCell ref="BA319:BC319"/>
    <mergeCell ref="BD319:BF319"/>
    <mergeCell ref="BG319:BI319"/>
    <mergeCell ref="BJ319:BL319"/>
    <mergeCell ref="BM319:BO319"/>
    <mergeCell ref="BP319:BR319"/>
    <mergeCell ref="BS319:BU319"/>
    <mergeCell ref="B314:D314"/>
    <mergeCell ref="E314:G314"/>
    <mergeCell ref="H314:J314"/>
    <mergeCell ref="H324:J324"/>
    <mergeCell ref="K324:M324"/>
    <mergeCell ref="N324:P324"/>
    <mergeCell ref="Q324:S324"/>
    <mergeCell ref="T324:V324"/>
    <mergeCell ref="W324:Y324"/>
    <mergeCell ref="Z324:AB324"/>
    <mergeCell ref="AC324:AE324"/>
    <mergeCell ref="AF324:AH324"/>
    <mergeCell ref="AI324:AK324"/>
    <mergeCell ref="AL324:AN324"/>
    <mergeCell ref="AO324:AQ324"/>
    <mergeCell ref="AR324:AT324"/>
    <mergeCell ref="AU324:AW324"/>
    <mergeCell ref="AX324:AZ324"/>
    <mergeCell ref="BA314:BC314"/>
    <mergeCell ref="BD314:BF314"/>
    <mergeCell ref="K314:M314"/>
    <mergeCell ref="N314:P314"/>
    <mergeCell ref="Q314:S314"/>
    <mergeCell ref="T314:V314"/>
    <mergeCell ref="W314:Y314"/>
    <mergeCell ref="Z314:AB314"/>
    <mergeCell ref="AC314:AE314"/>
    <mergeCell ref="AF314:AH314"/>
    <mergeCell ref="AI314:AK314"/>
    <mergeCell ref="AL314:AN314"/>
    <mergeCell ref="AO314:AQ314"/>
    <mergeCell ref="AR314:AT314"/>
    <mergeCell ref="AU314:AW314"/>
    <mergeCell ref="AX314:AZ314"/>
    <mergeCell ref="BA324:BC324"/>
    <mergeCell ref="BD324:BF324"/>
    <mergeCell ref="BG324:BI324"/>
    <mergeCell ref="BJ324:BL324"/>
    <mergeCell ref="BG334:BI334"/>
    <mergeCell ref="BJ334:BL334"/>
    <mergeCell ref="BM324:BO324"/>
    <mergeCell ref="BP324:BR324"/>
    <mergeCell ref="BS324:BU324"/>
    <mergeCell ref="B329:D329"/>
    <mergeCell ref="E329:G329"/>
    <mergeCell ref="H329:J329"/>
    <mergeCell ref="K329:M329"/>
    <mergeCell ref="N329:P329"/>
    <mergeCell ref="Q329:S329"/>
    <mergeCell ref="T329:V329"/>
    <mergeCell ref="W329:Y329"/>
    <mergeCell ref="Z329:AB329"/>
    <mergeCell ref="AC329:AE329"/>
    <mergeCell ref="AF329:AH329"/>
    <mergeCell ref="AI329:AK329"/>
    <mergeCell ref="AL329:AN329"/>
    <mergeCell ref="AO329:AQ329"/>
    <mergeCell ref="AR329:AT329"/>
    <mergeCell ref="AU329:AW329"/>
    <mergeCell ref="AX329:AZ329"/>
    <mergeCell ref="BA329:BC329"/>
    <mergeCell ref="BD329:BF329"/>
    <mergeCell ref="BG329:BI329"/>
    <mergeCell ref="BJ329:BL329"/>
    <mergeCell ref="B324:D324"/>
    <mergeCell ref="E324:G324"/>
    <mergeCell ref="BM329:BO329"/>
    <mergeCell ref="BP329:BR329"/>
    <mergeCell ref="BS329:BU329"/>
    <mergeCell ref="B334:D334"/>
    <mergeCell ref="E334:G334"/>
    <mergeCell ref="H334:J334"/>
    <mergeCell ref="K334:M334"/>
    <mergeCell ref="N334:P334"/>
    <mergeCell ref="Q334:S334"/>
    <mergeCell ref="T334:V334"/>
    <mergeCell ref="W334:Y334"/>
    <mergeCell ref="Z334:AB334"/>
    <mergeCell ref="AC334:AE334"/>
    <mergeCell ref="AF334:AH334"/>
    <mergeCell ref="AI334:AK334"/>
    <mergeCell ref="AL334:AN334"/>
    <mergeCell ref="AO334:AQ334"/>
    <mergeCell ref="AR334:AT334"/>
    <mergeCell ref="AU334:AW334"/>
    <mergeCell ref="AX334:AZ334"/>
    <mergeCell ref="BA334:BC334"/>
    <mergeCell ref="BD334:BF334"/>
    <mergeCell ref="AC339:AE339"/>
    <mergeCell ref="AF339:AH339"/>
    <mergeCell ref="AI339:AK339"/>
    <mergeCell ref="AL339:AN339"/>
    <mergeCell ref="AO339:AQ339"/>
    <mergeCell ref="AR339:AT339"/>
    <mergeCell ref="AU339:AW339"/>
    <mergeCell ref="AX339:AZ339"/>
    <mergeCell ref="BA339:BC339"/>
    <mergeCell ref="B339:D339"/>
    <mergeCell ref="E339:G339"/>
    <mergeCell ref="H339:J339"/>
    <mergeCell ref="K339:M339"/>
    <mergeCell ref="N339:P339"/>
    <mergeCell ref="Q339:S339"/>
    <mergeCell ref="T339:V339"/>
    <mergeCell ref="W339:Y339"/>
    <mergeCell ref="Z339:AB339"/>
    <mergeCell ref="B371:D371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BA344:BC344"/>
    <mergeCell ref="BA346:BC346"/>
    <mergeCell ref="B344:D344"/>
    <mergeCell ref="E344:G344"/>
    <mergeCell ref="H344:J344"/>
    <mergeCell ref="K344:M344"/>
    <mergeCell ref="N344:P344"/>
    <mergeCell ref="Q344:S344"/>
    <mergeCell ref="T344:V344"/>
    <mergeCell ref="W344:Y344"/>
    <mergeCell ref="Z344:AB344"/>
    <mergeCell ref="B346:D346"/>
    <mergeCell ref="E346:G346"/>
    <mergeCell ref="H346:J346"/>
    <mergeCell ref="K346:M346"/>
    <mergeCell ref="N346:P346"/>
    <mergeCell ref="Q346:S346"/>
    <mergeCell ref="T346:V346"/>
    <mergeCell ref="W346:Y346"/>
    <mergeCell ref="Z346:AB346"/>
    <mergeCell ref="AC346:AE346"/>
    <mergeCell ref="AF346:AH346"/>
    <mergeCell ref="AI346:AK346"/>
    <mergeCell ref="AL346:AN346"/>
    <mergeCell ref="AO346:AQ346"/>
    <mergeCell ref="AR346:AT346"/>
    <mergeCell ref="AU346:AW346"/>
    <mergeCell ref="AX346:AZ346"/>
    <mergeCell ref="EN346:EP346"/>
    <mergeCell ref="DG346:DI346"/>
    <mergeCell ref="DJ346:DL346"/>
    <mergeCell ref="DM346:DO346"/>
    <mergeCell ref="DP346:DR346"/>
    <mergeCell ref="DS346:DU346"/>
    <mergeCell ref="DV346:DX346"/>
    <mergeCell ref="DY346:EA346"/>
    <mergeCell ref="EB346:ED346"/>
    <mergeCell ref="EE346:EG346"/>
    <mergeCell ref="CF346:CH346"/>
    <mergeCell ref="CI346:CK346"/>
    <mergeCell ref="CL346:CN346"/>
    <mergeCell ref="CO346:CQ346"/>
    <mergeCell ref="CR346:CT346"/>
    <mergeCell ref="CU346:CW346"/>
    <mergeCell ref="CX346:CZ346"/>
    <mergeCell ref="DA346:DC346"/>
    <mergeCell ref="DD346:DF346"/>
    <mergeCell ref="K371:M371"/>
    <mergeCell ref="N371:P371"/>
    <mergeCell ref="Q371:S371"/>
    <mergeCell ref="T371:V371"/>
    <mergeCell ref="W371:Y371"/>
    <mergeCell ref="Z371:AB371"/>
    <mergeCell ref="AC371:AE371"/>
    <mergeCell ref="AF371:AH371"/>
    <mergeCell ref="AI371:AK371"/>
    <mergeCell ref="AL371:AN371"/>
    <mergeCell ref="AO371:AQ371"/>
    <mergeCell ref="AR371:AT371"/>
    <mergeCell ref="AU371:AW371"/>
    <mergeCell ref="AX371:AZ371"/>
    <mergeCell ref="BA371:BC371"/>
    <mergeCell ref="EH346:EJ346"/>
    <mergeCell ref="EK346:EM346"/>
    <mergeCell ref="BD346:BF346"/>
    <mergeCell ref="BG346:BI346"/>
    <mergeCell ref="BJ346:BL346"/>
    <mergeCell ref="BM346:BO346"/>
    <mergeCell ref="BP346:BR346"/>
    <mergeCell ref="BS346:BU346"/>
    <mergeCell ref="BW346:BY346"/>
    <mergeCell ref="BZ346:CB346"/>
    <mergeCell ref="CC346:CE346"/>
    <mergeCell ref="BD371:BF371"/>
    <mergeCell ref="BG371:BI371"/>
    <mergeCell ref="BJ371:BL371"/>
    <mergeCell ref="BM371:BO371"/>
    <mergeCell ref="BP371:BR371"/>
    <mergeCell ref="BS371:BU371"/>
    <mergeCell ref="B376:D376"/>
    <mergeCell ref="E376:G376"/>
    <mergeCell ref="H376:J376"/>
    <mergeCell ref="K376:M376"/>
    <mergeCell ref="N376:P376"/>
    <mergeCell ref="Q376:S376"/>
    <mergeCell ref="T376:V376"/>
    <mergeCell ref="W376:Y376"/>
    <mergeCell ref="Z376:AB376"/>
    <mergeCell ref="AC376:AE376"/>
    <mergeCell ref="AF376:AH376"/>
    <mergeCell ref="AI376:AK376"/>
    <mergeCell ref="AL376:AN376"/>
    <mergeCell ref="AO376:AQ376"/>
    <mergeCell ref="AR376:AT376"/>
    <mergeCell ref="AU376:AW376"/>
    <mergeCell ref="AX376:AZ376"/>
    <mergeCell ref="BA376:BC376"/>
    <mergeCell ref="BD376:BF376"/>
    <mergeCell ref="BG376:BI376"/>
    <mergeCell ref="BJ376:BL376"/>
    <mergeCell ref="BM376:BO376"/>
    <mergeCell ref="BP376:BR376"/>
    <mergeCell ref="BS376:BU376"/>
    <mergeCell ref="E371:G371"/>
    <mergeCell ref="H371:J371"/>
    <mergeCell ref="BD381:BF381"/>
    <mergeCell ref="BG381:BI381"/>
    <mergeCell ref="BJ381:BL381"/>
    <mergeCell ref="BM381:BO381"/>
    <mergeCell ref="BP381:BR381"/>
    <mergeCell ref="BS381:BU381"/>
    <mergeCell ref="B386:D386"/>
    <mergeCell ref="E386:G386"/>
    <mergeCell ref="H386:J386"/>
    <mergeCell ref="K386:M386"/>
    <mergeCell ref="N386:P386"/>
    <mergeCell ref="Q386:S386"/>
    <mergeCell ref="T386:V386"/>
    <mergeCell ref="W386:Y386"/>
    <mergeCell ref="Z386:AB386"/>
    <mergeCell ref="AC386:AE386"/>
    <mergeCell ref="AF386:AH386"/>
    <mergeCell ref="AI386:AK386"/>
    <mergeCell ref="AL386:AN386"/>
    <mergeCell ref="AO386:AQ386"/>
    <mergeCell ref="AR386:AT386"/>
    <mergeCell ref="AU386:AW386"/>
    <mergeCell ref="AX386:AZ386"/>
    <mergeCell ref="BA386:BC386"/>
    <mergeCell ref="BD386:BF386"/>
    <mergeCell ref="BG386:BI386"/>
    <mergeCell ref="BJ386:BL386"/>
    <mergeCell ref="BM386:BO386"/>
    <mergeCell ref="BP386:BR386"/>
    <mergeCell ref="BS386:BU386"/>
    <mergeCell ref="B381:D381"/>
    <mergeCell ref="E381:G381"/>
    <mergeCell ref="E391:G391"/>
    <mergeCell ref="H391:J391"/>
    <mergeCell ref="K391:M391"/>
    <mergeCell ref="N391:P391"/>
    <mergeCell ref="Q391:S391"/>
    <mergeCell ref="T391:V391"/>
    <mergeCell ref="W391:Y391"/>
    <mergeCell ref="Z391:AB391"/>
    <mergeCell ref="AC391:AE391"/>
    <mergeCell ref="AF391:AH391"/>
    <mergeCell ref="AI391:AK391"/>
    <mergeCell ref="AL391:AN391"/>
    <mergeCell ref="AO391:AQ391"/>
    <mergeCell ref="AR391:AT391"/>
    <mergeCell ref="AU391:AW391"/>
    <mergeCell ref="AX391:AZ391"/>
    <mergeCell ref="BA381:BC381"/>
    <mergeCell ref="H381:J381"/>
    <mergeCell ref="K381:M381"/>
    <mergeCell ref="N381:P381"/>
    <mergeCell ref="Q381:S381"/>
    <mergeCell ref="T381:V381"/>
    <mergeCell ref="W381:Y381"/>
    <mergeCell ref="Z381:AB381"/>
    <mergeCell ref="AC381:AE381"/>
    <mergeCell ref="AF381:AH381"/>
    <mergeCell ref="AI381:AK381"/>
    <mergeCell ref="AL381:AN381"/>
    <mergeCell ref="AO381:AQ381"/>
    <mergeCell ref="AR381:AT381"/>
    <mergeCell ref="AU381:AW381"/>
    <mergeCell ref="AX381:AZ381"/>
    <mergeCell ref="BA391:BC391"/>
    <mergeCell ref="BD391:BF391"/>
    <mergeCell ref="BG391:BI391"/>
    <mergeCell ref="BJ391:BL391"/>
    <mergeCell ref="BM391:BO391"/>
    <mergeCell ref="BP391:BR391"/>
    <mergeCell ref="BS391:BU391"/>
    <mergeCell ref="B396:D396"/>
    <mergeCell ref="E396:G396"/>
    <mergeCell ref="H396:J396"/>
    <mergeCell ref="K396:M396"/>
    <mergeCell ref="N396:P396"/>
    <mergeCell ref="Q396:S396"/>
    <mergeCell ref="T396:V396"/>
    <mergeCell ref="W396:Y396"/>
    <mergeCell ref="Z396:AB396"/>
    <mergeCell ref="AC396:AE396"/>
    <mergeCell ref="AF396:AH396"/>
    <mergeCell ref="AI396:AK396"/>
    <mergeCell ref="AL396:AN396"/>
    <mergeCell ref="AO396:AQ396"/>
    <mergeCell ref="AR396:AT396"/>
    <mergeCell ref="AU396:AW396"/>
    <mergeCell ref="AX396:AZ396"/>
    <mergeCell ref="BA396:BC396"/>
    <mergeCell ref="BD396:BF396"/>
    <mergeCell ref="BG396:BI396"/>
    <mergeCell ref="BJ396:BL396"/>
    <mergeCell ref="BM396:BO396"/>
    <mergeCell ref="BP396:BR396"/>
    <mergeCell ref="BS396:BU396"/>
    <mergeCell ref="B391:D391"/>
    <mergeCell ref="BD401:BF401"/>
    <mergeCell ref="BG401:BI401"/>
    <mergeCell ref="BJ401:BL401"/>
    <mergeCell ref="BM401:BO401"/>
    <mergeCell ref="BP401:BR401"/>
    <mergeCell ref="BS401:BU401"/>
    <mergeCell ref="B406:D406"/>
    <mergeCell ref="E406:G406"/>
    <mergeCell ref="H406:J406"/>
    <mergeCell ref="K406:M406"/>
    <mergeCell ref="N406:P406"/>
    <mergeCell ref="Q406:S406"/>
    <mergeCell ref="T406:V406"/>
    <mergeCell ref="W406:Y406"/>
    <mergeCell ref="Z406:AB406"/>
    <mergeCell ref="AC406:AE406"/>
    <mergeCell ref="AF406:AH406"/>
    <mergeCell ref="AI406:AK406"/>
    <mergeCell ref="AL406:AN406"/>
    <mergeCell ref="AO406:AQ406"/>
    <mergeCell ref="AR406:AT406"/>
    <mergeCell ref="AU406:AW406"/>
    <mergeCell ref="AX406:AZ406"/>
    <mergeCell ref="BA406:BC406"/>
    <mergeCell ref="BD406:BF406"/>
    <mergeCell ref="BG406:BI406"/>
    <mergeCell ref="BJ406:BL406"/>
    <mergeCell ref="BM406:BO406"/>
    <mergeCell ref="BP406:BR406"/>
    <mergeCell ref="BS406:BU406"/>
    <mergeCell ref="B401:D401"/>
    <mergeCell ref="E401:G401"/>
    <mergeCell ref="E411:G411"/>
    <mergeCell ref="H411:J411"/>
    <mergeCell ref="K411:M411"/>
    <mergeCell ref="N411:P411"/>
    <mergeCell ref="Q411:S411"/>
    <mergeCell ref="T411:V411"/>
    <mergeCell ref="W411:Y411"/>
    <mergeCell ref="Z411:AB411"/>
    <mergeCell ref="AC411:AE411"/>
    <mergeCell ref="AF411:AH411"/>
    <mergeCell ref="AI411:AK411"/>
    <mergeCell ref="AL411:AN411"/>
    <mergeCell ref="AO411:AQ411"/>
    <mergeCell ref="AR411:AT411"/>
    <mergeCell ref="AU411:AW411"/>
    <mergeCell ref="AX411:AZ411"/>
    <mergeCell ref="BA401:BC401"/>
    <mergeCell ref="H401:J401"/>
    <mergeCell ref="K401:M401"/>
    <mergeCell ref="N401:P401"/>
    <mergeCell ref="Q401:S401"/>
    <mergeCell ref="T401:V401"/>
    <mergeCell ref="W401:Y401"/>
    <mergeCell ref="Z401:AB401"/>
    <mergeCell ref="AC401:AE401"/>
    <mergeCell ref="AF401:AH401"/>
    <mergeCell ref="AI401:AK401"/>
    <mergeCell ref="AL401:AN401"/>
    <mergeCell ref="AO401:AQ401"/>
    <mergeCell ref="AR401:AT401"/>
    <mergeCell ref="AU401:AW401"/>
    <mergeCell ref="AX401:AZ401"/>
    <mergeCell ref="BA411:BC411"/>
    <mergeCell ref="BD411:BF411"/>
    <mergeCell ref="BG411:BI411"/>
    <mergeCell ref="BJ411:BL411"/>
    <mergeCell ref="BM411:BO411"/>
    <mergeCell ref="BP411:BR411"/>
    <mergeCell ref="BS411:BU411"/>
    <mergeCell ref="B416:D416"/>
    <mergeCell ref="E416:G416"/>
    <mergeCell ref="H416:J416"/>
    <mergeCell ref="K416:M416"/>
    <mergeCell ref="N416:P416"/>
    <mergeCell ref="Q416:S416"/>
    <mergeCell ref="T416:V416"/>
    <mergeCell ref="W416:Y416"/>
    <mergeCell ref="Z416:AB416"/>
    <mergeCell ref="AC416:AE416"/>
    <mergeCell ref="AF416:AH416"/>
    <mergeCell ref="AI416:AK416"/>
    <mergeCell ref="AL416:AN416"/>
    <mergeCell ref="AO416:AQ416"/>
    <mergeCell ref="AR416:AT416"/>
    <mergeCell ref="AU416:AW416"/>
    <mergeCell ref="AX416:AZ416"/>
    <mergeCell ref="BA416:BC416"/>
    <mergeCell ref="BD416:BF416"/>
    <mergeCell ref="BG416:BI416"/>
    <mergeCell ref="BJ416:BL416"/>
    <mergeCell ref="BM416:BO416"/>
    <mergeCell ref="BP416:BR416"/>
    <mergeCell ref="BS416:BU416"/>
    <mergeCell ref="B411:D411"/>
    <mergeCell ref="BD421:BF421"/>
    <mergeCell ref="BG421:BI421"/>
    <mergeCell ref="BJ421:BL421"/>
    <mergeCell ref="BM421:BO421"/>
    <mergeCell ref="BP421:BR421"/>
    <mergeCell ref="BS421:BU421"/>
    <mergeCell ref="B426:D426"/>
    <mergeCell ref="E426:G426"/>
    <mergeCell ref="H426:J426"/>
    <mergeCell ref="K426:M426"/>
    <mergeCell ref="N426:P426"/>
    <mergeCell ref="Q426:S426"/>
    <mergeCell ref="T426:V426"/>
    <mergeCell ref="W426:Y426"/>
    <mergeCell ref="Z426:AB426"/>
    <mergeCell ref="AC426:AE426"/>
    <mergeCell ref="AF426:AH426"/>
    <mergeCell ref="AI426:AK426"/>
    <mergeCell ref="AL426:AN426"/>
    <mergeCell ref="AO426:AQ426"/>
    <mergeCell ref="AR426:AT426"/>
    <mergeCell ref="AU426:AW426"/>
    <mergeCell ref="AX426:AZ426"/>
    <mergeCell ref="BA426:BC426"/>
    <mergeCell ref="BD426:BF426"/>
    <mergeCell ref="BG426:BI426"/>
    <mergeCell ref="BJ426:BL426"/>
    <mergeCell ref="BM426:BO426"/>
    <mergeCell ref="BP426:BR426"/>
    <mergeCell ref="BS426:BU426"/>
    <mergeCell ref="B421:D421"/>
    <mergeCell ref="E421:G421"/>
    <mergeCell ref="E431:G431"/>
    <mergeCell ref="H431:J431"/>
    <mergeCell ref="K431:M431"/>
    <mergeCell ref="N431:P431"/>
    <mergeCell ref="Q431:S431"/>
    <mergeCell ref="T431:V431"/>
    <mergeCell ref="W431:Y431"/>
    <mergeCell ref="Z431:AB431"/>
    <mergeCell ref="AC431:AE431"/>
    <mergeCell ref="AF431:AH431"/>
    <mergeCell ref="AI431:AK431"/>
    <mergeCell ref="AL431:AN431"/>
    <mergeCell ref="AO431:AQ431"/>
    <mergeCell ref="AR431:AT431"/>
    <mergeCell ref="AU431:AW431"/>
    <mergeCell ref="AX431:AZ431"/>
    <mergeCell ref="BA421:BC421"/>
    <mergeCell ref="H421:J421"/>
    <mergeCell ref="K421:M421"/>
    <mergeCell ref="N421:P421"/>
    <mergeCell ref="Q421:S421"/>
    <mergeCell ref="T421:V421"/>
    <mergeCell ref="W421:Y421"/>
    <mergeCell ref="Z421:AB421"/>
    <mergeCell ref="AC421:AE421"/>
    <mergeCell ref="AF421:AH421"/>
    <mergeCell ref="AI421:AK421"/>
    <mergeCell ref="AL421:AN421"/>
    <mergeCell ref="AO421:AQ421"/>
    <mergeCell ref="AR421:AT421"/>
    <mergeCell ref="AU421:AW421"/>
    <mergeCell ref="AX421:AZ421"/>
    <mergeCell ref="BA431:BC431"/>
    <mergeCell ref="BD431:BF431"/>
    <mergeCell ref="BG431:BI431"/>
    <mergeCell ref="BJ431:BL431"/>
    <mergeCell ref="BM431:BO431"/>
    <mergeCell ref="BP431:BR431"/>
    <mergeCell ref="BS431:BU431"/>
    <mergeCell ref="B436:D436"/>
    <mergeCell ref="E436:G436"/>
    <mergeCell ref="H436:J436"/>
    <mergeCell ref="K436:M436"/>
    <mergeCell ref="N436:P436"/>
    <mergeCell ref="Q436:S436"/>
    <mergeCell ref="T436:V436"/>
    <mergeCell ref="W436:Y436"/>
    <mergeCell ref="Z436:AB436"/>
    <mergeCell ref="AC436:AE436"/>
    <mergeCell ref="AF436:AH436"/>
    <mergeCell ref="AI436:AK436"/>
    <mergeCell ref="AL436:AN436"/>
    <mergeCell ref="AO436:AQ436"/>
    <mergeCell ref="AR436:AT436"/>
    <mergeCell ref="AU436:AW436"/>
    <mergeCell ref="AX436:AZ436"/>
    <mergeCell ref="BA436:BC436"/>
    <mergeCell ref="BD436:BF436"/>
    <mergeCell ref="BG436:BI436"/>
    <mergeCell ref="BJ436:BL436"/>
    <mergeCell ref="BM436:BO436"/>
    <mergeCell ref="BP436:BR436"/>
    <mergeCell ref="BS436:BU436"/>
    <mergeCell ref="B431:D431"/>
    <mergeCell ref="BD441:BF441"/>
    <mergeCell ref="BG441:BI441"/>
    <mergeCell ref="BJ441:BL441"/>
    <mergeCell ref="BM441:BO441"/>
    <mergeCell ref="BP441:BR441"/>
    <mergeCell ref="BS441:BU441"/>
    <mergeCell ref="B446:D446"/>
    <mergeCell ref="E446:G446"/>
    <mergeCell ref="H446:J446"/>
    <mergeCell ref="K446:M446"/>
    <mergeCell ref="N446:P446"/>
    <mergeCell ref="Q446:S446"/>
    <mergeCell ref="T446:V446"/>
    <mergeCell ref="W446:Y446"/>
    <mergeCell ref="Z446:AB446"/>
    <mergeCell ref="AC446:AE446"/>
    <mergeCell ref="AF446:AH446"/>
    <mergeCell ref="AI446:AK446"/>
    <mergeCell ref="AL446:AN446"/>
    <mergeCell ref="AO446:AQ446"/>
    <mergeCell ref="AR446:AT446"/>
    <mergeCell ref="AU446:AW446"/>
    <mergeCell ref="AX446:AZ446"/>
    <mergeCell ref="BA446:BC446"/>
    <mergeCell ref="BD446:BF446"/>
    <mergeCell ref="BG446:BI446"/>
    <mergeCell ref="BJ446:BL446"/>
    <mergeCell ref="BM446:BO446"/>
    <mergeCell ref="BP446:BR446"/>
    <mergeCell ref="BS446:BU446"/>
    <mergeCell ref="B441:D441"/>
    <mergeCell ref="E441:G441"/>
    <mergeCell ref="E451:G451"/>
    <mergeCell ref="H451:J451"/>
    <mergeCell ref="K451:M451"/>
    <mergeCell ref="N451:P451"/>
    <mergeCell ref="Q451:S451"/>
    <mergeCell ref="T451:V451"/>
    <mergeCell ref="W451:Y451"/>
    <mergeCell ref="Z451:AB451"/>
    <mergeCell ref="AC451:AE451"/>
    <mergeCell ref="AF451:AH451"/>
    <mergeCell ref="AI451:AK451"/>
    <mergeCell ref="AL451:AN451"/>
    <mergeCell ref="AO451:AQ451"/>
    <mergeCell ref="AR451:AT451"/>
    <mergeCell ref="AU451:AW451"/>
    <mergeCell ref="AX451:AZ451"/>
    <mergeCell ref="BA441:BC441"/>
    <mergeCell ref="H441:J441"/>
    <mergeCell ref="K441:M441"/>
    <mergeCell ref="N441:P441"/>
    <mergeCell ref="Q441:S441"/>
    <mergeCell ref="T441:V441"/>
    <mergeCell ref="W441:Y441"/>
    <mergeCell ref="Z441:AB441"/>
    <mergeCell ref="AC441:AE441"/>
    <mergeCell ref="AF441:AH441"/>
    <mergeCell ref="AI441:AK441"/>
    <mergeCell ref="AL441:AN441"/>
    <mergeCell ref="AO441:AQ441"/>
    <mergeCell ref="AR441:AT441"/>
    <mergeCell ref="AU441:AW441"/>
    <mergeCell ref="AX441:AZ441"/>
    <mergeCell ref="BA451:BC451"/>
    <mergeCell ref="BD451:BF451"/>
    <mergeCell ref="BG451:BI451"/>
    <mergeCell ref="BJ451:BL451"/>
    <mergeCell ref="BM451:BO451"/>
    <mergeCell ref="BP451:BR451"/>
    <mergeCell ref="BS451:BU451"/>
    <mergeCell ref="B456:D456"/>
    <mergeCell ref="E456:G456"/>
    <mergeCell ref="H456:J456"/>
    <mergeCell ref="K456:M456"/>
    <mergeCell ref="N456:P456"/>
    <mergeCell ref="Q456:S456"/>
    <mergeCell ref="T456:V456"/>
    <mergeCell ref="W456:Y456"/>
    <mergeCell ref="Z456:AB456"/>
    <mergeCell ref="AC456:AE456"/>
    <mergeCell ref="AF456:AH456"/>
    <mergeCell ref="AI456:AK456"/>
    <mergeCell ref="AL456:AN456"/>
    <mergeCell ref="AO456:AQ456"/>
    <mergeCell ref="AR456:AT456"/>
    <mergeCell ref="AU456:AW456"/>
    <mergeCell ref="AX456:AZ456"/>
    <mergeCell ref="BA456:BC456"/>
    <mergeCell ref="BD456:BF456"/>
    <mergeCell ref="BG456:BI456"/>
    <mergeCell ref="BJ456:BL456"/>
    <mergeCell ref="BM456:BO456"/>
    <mergeCell ref="BP456:BR456"/>
    <mergeCell ref="BS456:BU456"/>
    <mergeCell ref="B451:D451"/>
    <mergeCell ref="BD461:BF461"/>
    <mergeCell ref="BG461:BI461"/>
    <mergeCell ref="BJ461:BL461"/>
    <mergeCell ref="BM461:BO461"/>
    <mergeCell ref="BP461:BR461"/>
    <mergeCell ref="BS461:BU461"/>
    <mergeCell ref="B466:D466"/>
    <mergeCell ref="E466:G466"/>
    <mergeCell ref="H466:J466"/>
    <mergeCell ref="K466:M466"/>
    <mergeCell ref="N466:P466"/>
    <mergeCell ref="Q466:S466"/>
    <mergeCell ref="T466:V466"/>
    <mergeCell ref="W466:Y466"/>
    <mergeCell ref="Z466:AB466"/>
    <mergeCell ref="AC466:AE466"/>
    <mergeCell ref="AF466:AH466"/>
    <mergeCell ref="AI466:AK466"/>
    <mergeCell ref="AL466:AN466"/>
    <mergeCell ref="AO466:AQ466"/>
    <mergeCell ref="AR466:AT466"/>
    <mergeCell ref="AU466:AW466"/>
    <mergeCell ref="AX466:AZ466"/>
    <mergeCell ref="BA466:BC466"/>
    <mergeCell ref="BD466:BF466"/>
    <mergeCell ref="BG466:BI466"/>
    <mergeCell ref="BJ466:BL466"/>
    <mergeCell ref="BM466:BO466"/>
    <mergeCell ref="BP466:BR466"/>
    <mergeCell ref="BS466:BU466"/>
    <mergeCell ref="B461:D461"/>
    <mergeCell ref="E461:G461"/>
    <mergeCell ref="E471:G471"/>
    <mergeCell ref="H471:J471"/>
    <mergeCell ref="K471:M471"/>
    <mergeCell ref="N471:P471"/>
    <mergeCell ref="Q471:S471"/>
    <mergeCell ref="T471:V471"/>
    <mergeCell ref="W471:Y471"/>
    <mergeCell ref="Z471:AB471"/>
    <mergeCell ref="AC471:AE471"/>
    <mergeCell ref="AF471:AH471"/>
    <mergeCell ref="AI471:AK471"/>
    <mergeCell ref="AL471:AN471"/>
    <mergeCell ref="AO471:AQ471"/>
    <mergeCell ref="AR471:AT471"/>
    <mergeCell ref="AU471:AW471"/>
    <mergeCell ref="AX471:AZ471"/>
    <mergeCell ref="BA461:BC461"/>
    <mergeCell ref="H461:J461"/>
    <mergeCell ref="K461:M461"/>
    <mergeCell ref="N461:P461"/>
    <mergeCell ref="Q461:S461"/>
    <mergeCell ref="T461:V461"/>
    <mergeCell ref="W461:Y461"/>
    <mergeCell ref="Z461:AB461"/>
    <mergeCell ref="AC461:AE461"/>
    <mergeCell ref="AF461:AH461"/>
    <mergeCell ref="AI461:AK461"/>
    <mergeCell ref="AL461:AN461"/>
    <mergeCell ref="AO461:AQ461"/>
    <mergeCell ref="AR461:AT461"/>
    <mergeCell ref="AU461:AW461"/>
    <mergeCell ref="AX461:AZ461"/>
    <mergeCell ref="BA471:BC471"/>
    <mergeCell ref="BD471:BF471"/>
    <mergeCell ref="BG471:BI471"/>
    <mergeCell ref="BJ471:BL471"/>
    <mergeCell ref="BM471:BO471"/>
    <mergeCell ref="BP471:BR471"/>
    <mergeCell ref="BS471:BU471"/>
    <mergeCell ref="B476:D476"/>
    <mergeCell ref="E476:G476"/>
    <mergeCell ref="H476:J476"/>
    <mergeCell ref="K476:M476"/>
    <mergeCell ref="N476:P476"/>
    <mergeCell ref="Q476:S476"/>
    <mergeCell ref="T476:V476"/>
    <mergeCell ref="W476:Y476"/>
    <mergeCell ref="Z476:AB476"/>
    <mergeCell ref="AC476:AE476"/>
    <mergeCell ref="AF476:AH476"/>
    <mergeCell ref="AI476:AK476"/>
    <mergeCell ref="AL476:AN476"/>
    <mergeCell ref="AO476:AQ476"/>
    <mergeCell ref="AR476:AT476"/>
    <mergeCell ref="AU476:AW476"/>
    <mergeCell ref="AX476:AZ476"/>
    <mergeCell ref="BA476:BC476"/>
    <mergeCell ref="BD476:BF476"/>
    <mergeCell ref="BG476:BI476"/>
    <mergeCell ref="BJ476:BL476"/>
    <mergeCell ref="BM476:BO476"/>
    <mergeCell ref="BP476:BR476"/>
    <mergeCell ref="BS476:BU476"/>
    <mergeCell ref="B471:D471"/>
    <mergeCell ref="BD481:BF481"/>
    <mergeCell ref="BG481:BI481"/>
    <mergeCell ref="BJ481:BL481"/>
    <mergeCell ref="BM481:BO481"/>
    <mergeCell ref="BP481:BR481"/>
    <mergeCell ref="BS481:BU481"/>
    <mergeCell ref="B486:D486"/>
    <mergeCell ref="E486:G486"/>
    <mergeCell ref="H486:J486"/>
    <mergeCell ref="K486:M486"/>
    <mergeCell ref="N486:P486"/>
    <mergeCell ref="Q486:S486"/>
    <mergeCell ref="T486:V486"/>
    <mergeCell ref="W486:Y486"/>
    <mergeCell ref="Z486:AB486"/>
    <mergeCell ref="AC486:AE486"/>
    <mergeCell ref="AF486:AH486"/>
    <mergeCell ref="AI486:AK486"/>
    <mergeCell ref="AL486:AN486"/>
    <mergeCell ref="AO486:AQ486"/>
    <mergeCell ref="AR486:AT486"/>
    <mergeCell ref="AU486:AW486"/>
    <mergeCell ref="AX486:AZ486"/>
    <mergeCell ref="BA486:BC486"/>
    <mergeCell ref="BD486:BF486"/>
    <mergeCell ref="BG486:BI486"/>
    <mergeCell ref="BJ486:BL486"/>
    <mergeCell ref="BM486:BO486"/>
    <mergeCell ref="BP486:BR486"/>
    <mergeCell ref="BS486:BU486"/>
    <mergeCell ref="B481:D481"/>
    <mergeCell ref="E481:G481"/>
    <mergeCell ref="E491:G491"/>
    <mergeCell ref="H491:J491"/>
    <mergeCell ref="K491:M491"/>
    <mergeCell ref="N491:P491"/>
    <mergeCell ref="Q491:S491"/>
    <mergeCell ref="T491:V491"/>
    <mergeCell ref="W491:Y491"/>
    <mergeCell ref="Z491:AB491"/>
    <mergeCell ref="AC491:AE491"/>
    <mergeCell ref="AF491:AH491"/>
    <mergeCell ref="AI491:AK491"/>
    <mergeCell ref="AL491:AN491"/>
    <mergeCell ref="AO491:AQ491"/>
    <mergeCell ref="AR491:AT491"/>
    <mergeCell ref="AU491:AW491"/>
    <mergeCell ref="AX491:AZ491"/>
    <mergeCell ref="BA481:BC481"/>
    <mergeCell ref="H481:J481"/>
    <mergeCell ref="K481:M481"/>
    <mergeCell ref="N481:P481"/>
    <mergeCell ref="Q481:S481"/>
    <mergeCell ref="T481:V481"/>
    <mergeCell ref="W481:Y481"/>
    <mergeCell ref="Z481:AB481"/>
    <mergeCell ref="AC481:AE481"/>
    <mergeCell ref="AF481:AH481"/>
    <mergeCell ref="AI481:AK481"/>
    <mergeCell ref="AL481:AN481"/>
    <mergeCell ref="AO481:AQ481"/>
    <mergeCell ref="AR481:AT481"/>
    <mergeCell ref="AU481:AW481"/>
    <mergeCell ref="AX481:AZ481"/>
    <mergeCell ref="BA491:BC491"/>
    <mergeCell ref="BD491:BF491"/>
    <mergeCell ref="BG491:BI491"/>
    <mergeCell ref="BJ491:BL491"/>
    <mergeCell ref="BM491:BO491"/>
    <mergeCell ref="BP491:BR491"/>
    <mergeCell ref="BS491:BU491"/>
    <mergeCell ref="B496:D496"/>
    <mergeCell ref="E496:G496"/>
    <mergeCell ref="H496:J496"/>
    <mergeCell ref="K496:M496"/>
    <mergeCell ref="N496:P496"/>
    <mergeCell ref="Q496:S496"/>
    <mergeCell ref="T496:V496"/>
    <mergeCell ref="W496:Y496"/>
    <mergeCell ref="Z496:AB496"/>
    <mergeCell ref="AC496:AE496"/>
    <mergeCell ref="AF496:AH496"/>
    <mergeCell ref="AI496:AK496"/>
    <mergeCell ref="AL496:AN496"/>
    <mergeCell ref="AO496:AQ496"/>
    <mergeCell ref="AR496:AT496"/>
    <mergeCell ref="AU496:AW496"/>
    <mergeCell ref="AX496:AZ496"/>
    <mergeCell ref="BA496:BC496"/>
    <mergeCell ref="BD496:BF496"/>
    <mergeCell ref="BG496:BI496"/>
    <mergeCell ref="BJ496:BL496"/>
    <mergeCell ref="BM496:BO496"/>
    <mergeCell ref="BP496:BR496"/>
    <mergeCell ref="BS496:BU496"/>
    <mergeCell ref="B491:D491"/>
    <mergeCell ref="BD501:BF501"/>
    <mergeCell ref="BG501:BI501"/>
    <mergeCell ref="BJ501:BL501"/>
    <mergeCell ref="BM501:BO501"/>
    <mergeCell ref="BP501:BR501"/>
    <mergeCell ref="BS501:BU501"/>
    <mergeCell ref="B506:D506"/>
    <mergeCell ref="E506:G506"/>
    <mergeCell ref="H506:J506"/>
    <mergeCell ref="K506:M506"/>
    <mergeCell ref="N506:P506"/>
    <mergeCell ref="Q506:S506"/>
    <mergeCell ref="T506:V506"/>
    <mergeCell ref="W506:Y506"/>
    <mergeCell ref="Z506:AB506"/>
    <mergeCell ref="AC506:AE506"/>
    <mergeCell ref="AF506:AH506"/>
    <mergeCell ref="AI506:AK506"/>
    <mergeCell ref="AL506:AN506"/>
    <mergeCell ref="AO506:AQ506"/>
    <mergeCell ref="AR506:AT506"/>
    <mergeCell ref="AU506:AW506"/>
    <mergeCell ref="AX506:AZ506"/>
    <mergeCell ref="BA506:BC506"/>
    <mergeCell ref="BD506:BF506"/>
    <mergeCell ref="BG506:BI506"/>
    <mergeCell ref="BJ506:BL506"/>
    <mergeCell ref="BM506:BO506"/>
    <mergeCell ref="BP506:BR506"/>
    <mergeCell ref="BS506:BU506"/>
    <mergeCell ref="B501:D501"/>
    <mergeCell ref="E501:G501"/>
    <mergeCell ref="E511:G511"/>
    <mergeCell ref="H511:J511"/>
    <mergeCell ref="K511:M511"/>
    <mergeCell ref="N511:P511"/>
    <mergeCell ref="Q511:S511"/>
    <mergeCell ref="T511:V511"/>
    <mergeCell ref="W511:Y511"/>
    <mergeCell ref="Z511:AB511"/>
    <mergeCell ref="AC511:AE511"/>
    <mergeCell ref="AF511:AH511"/>
    <mergeCell ref="AI511:AK511"/>
    <mergeCell ref="AL511:AN511"/>
    <mergeCell ref="AO511:AQ511"/>
    <mergeCell ref="AR511:AT511"/>
    <mergeCell ref="AU511:AW511"/>
    <mergeCell ref="AX511:AZ511"/>
    <mergeCell ref="BA501:BC501"/>
    <mergeCell ref="H501:J501"/>
    <mergeCell ref="K501:M501"/>
    <mergeCell ref="N501:P501"/>
    <mergeCell ref="Q501:S501"/>
    <mergeCell ref="T501:V501"/>
    <mergeCell ref="W501:Y501"/>
    <mergeCell ref="Z501:AB501"/>
    <mergeCell ref="AC501:AE501"/>
    <mergeCell ref="AF501:AH501"/>
    <mergeCell ref="AI501:AK501"/>
    <mergeCell ref="AL501:AN501"/>
    <mergeCell ref="AO501:AQ501"/>
    <mergeCell ref="AR501:AT501"/>
    <mergeCell ref="AU501:AW501"/>
    <mergeCell ref="AX501:AZ501"/>
    <mergeCell ref="BA511:BC511"/>
    <mergeCell ref="BD511:BF511"/>
    <mergeCell ref="BG511:BI511"/>
    <mergeCell ref="BJ511:BL511"/>
    <mergeCell ref="BM511:BO511"/>
    <mergeCell ref="BP511:BR511"/>
    <mergeCell ref="BS511:BU511"/>
    <mergeCell ref="B513:D513"/>
    <mergeCell ref="E513:G513"/>
    <mergeCell ref="H513:J513"/>
    <mergeCell ref="K513:M513"/>
    <mergeCell ref="N513:P513"/>
    <mergeCell ref="Q513:S513"/>
    <mergeCell ref="T513:V513"/>
    <mergeCell ref="W513:Y513"/>
    <mergeCell ref="Z513:AB513"/>
    <mergeCell ref="AC513:AE513"/>
    <mergeCell ref="AF513:AH513"/>
    <mergeCell ref="AI513:AK513"/>
    <mergeCell ref="AL513:AN513"/>
    <mergeCell ref="AO513:AQ513"/>
    <mergeCell ref="AR513:AT513"/>
    <mergeCell ref="AU513:AW513"/>
    <mergeCell ref="B511:D511"/>
    <mergeCell ref="DY513:EA513"/>
    <mergeCell ref="EB513:ED513"/>
    <mergeCell ref="EE513:EG513"/>
    <mergeCell ref="EH513:EJ513"/>
    <mergeCell ref="EK513:EM513"/>
    <mergeCell ref="EN513:EP513"/>
    <mergeCell ref="B538:D538"/>
    <mergeCell ref="E538:G538"/>
    <mergeCell ref="H538:J538"/>
    <mergeCell ref="K538:M538"/>
    <mergeCell ref="N538:P538"/>
    <mergeCell ref="Q538:S538"/>
    <mergeCell ref="T538:V538"/>
    <mergeCell ref="W538:Y538"/>
    <mergeCell ref="Z538:AB538"/>
    <mergeCell ref="AC538:AE538"/>
    <mergeCell ref="AF538:AH538"/>
    <mergeCell ref="AI538:AK538"/>
    <mergeCell ref="AL538:AN538"/>
    <mergeCell ref="AO538:AQ538"/>
    <mergeCell ref="AR538:AT538"/>
    <mergeCell ref="AU538:AW538"/>
    <mergeCell ref="AX538:AZ538"/>
    <mergeCell ref="DV513:DX513"/>
    <mergeCell ref="DP513:DR513"/>
    <mergeCell ref="DS513:DU513"/>
    <mergeCell ref="E543:G543"/>
    <mergeCell ref="H543:J543"/>
    <mergeCell ref="K543:M543"/>
    <mergeCell ref="N543:P543"/>
    <mergeCell ref="Q543:S543"/>
    <mergeCell ref="T543:V543"/>
    <mergeCell ref="W543:Y543"/>
    <mergeCell ref="Z543:AB543"/>
    <mergeCell ref="AC543:AE543"/>
    <mergeCell ref="AF543:AH543"/>
    <mergeCell ref="AI543:AK543"/>
    <mergeCell ref="AL543:AN543"/>
    <mergeCell ref="AO543:AQ543"/>
    <mergeCell ref="AR543:AT543"/>
    <mergeCell ref="AU543:AW543"/>
    <mergeCell ref="AX543:AZ543"/>
    <mergeCell ref="AX513:AZ513"/>
    <mergeCell ref="BA543:BC543"/>
    <mergeCell ref="BD543:BF543"/>
    <mergeCell ref="BG543:BI543"/>
    <mergeCell ref="BJ543:BL543"/>
    <mergeCell ref="BM543:BO543"/>
    <mergeCell ref="BP543:BR543"/>
    <mergeCell ref="BS543:BU543"/>
    <mergeCell ref="BA538:BC538"/>
    <mergeCell ref="BD538:BF538"/>
    <mergeCell ref="BG538:BI538"/>
    <mergeCell ref="BJ538:BL538"/>
    <mergeCell ref="BM538:BO538"/>
    <mergeCell ref="BP538:BR538"/>
    <mergeCell ref="BS538:BU538"/>
    <mergeCell ref="BW513:BY513"/>
    <mergeCell ref="BZ513:CB513"/>
    <mergeCell ref="BA513:BC513"/>
    <mergeCell ref="BD513:BF513"/>
    <mergeCell ref="BG513:BI513"/>
    <mergeCell ref="BJ513:BL513"/>
    <mergeCell ref="BM513:BO513"/>
    <mergeCell ref="BP513:BR513"/>
    <mergeCell ref="BS513:BU513"/>
    <mergeCell ref="B548:D548"/>
    <mergeCell ref="E548:G548"/>
    <mergeCell ref="H548:J548"/>
    <mergeCell ref="K548:M548"/>
    <mergeCell ref="N548:P548"/>
    <mergeCell ref="Q548:S548"/>
    <mergeCell ref="T548:V548"/>
    <mergeCell ref="W548:Y548"/>
    <mergeCell ref="Z548:AB548"/>
    <mergeCell ref="AC548:AE548"/>
    <mergeCell ref="AF548:AH548"/>
    <mergeCell ref="AI548:AK548"/>
    <mergeCell ref="AL548:AN548"/>
    <mergeCell ref="AO548:AQ548"/>
    <mergeCell ref="AR548:AT548"/>
    <mergeCell ref="AU548:AW548"/>
    <mergeCell ref="AX548:AZ548"/>
    <mergeCell ref="BA548:BC548"/>
    <mergeCell ref="BD548:BF548"/>
    <mergeCell ref="BG548:BI548"/>
    <mergeCell ref="BJ548:BL548"/>
    <mergeCell ref="BM548:BO548"/>
    <mergeCell ref="BP548:BR548"/>
    <mergeCell ref="BS548:BU548"/>
    <mergeCell ref="B543:D543"/>
    <mergeCell ref="BD553:BF553"/>
    <mergeCell ref="BG553:BI553"/>
    <mergeCell ref="BJ553:BL553"/>
    <mergeCell ref="BM553:BO553"/>
    <mergeCell ref="BP553:BR553"/>
    <mergeCell ref="BS553:BU553"/>
    <mergeCell ref="B558:D558"/>
    <mergeCell ref="E558:G558"/>
    <mergeCell ref="H558:J558"/>
    <mergeCell ref="K558:M558"/>
    <mergeCell ref="N558:P558"/>
    <mergeCell ref="Q558:S558"/>
    <mergeCell ref="T558:V558"/>
    <mergeCell ref="W558:Y558"/>
    <mergeCell ref="Z558:AB558"/>
    <mergeCell ref="AC558:AE558"/>
    <mergeCell ref="AF558:AH558"/>
    <mergeCell ref="AI558:AK558"/>
    <mergeCell ref="AL558:AN558"/>
    <mergeCell ref="AO558:AQ558"/>
    <mergeCell ref="AR558:AT558"/>
    <mergeCell ref="AU558:AW558"/>
    <mergeCell ref="AX558:AZ558"/>
    <mergeCell ref="BA558:BC558"/>
    <mergeCell ref="BD558:BF558"/>
    <mergeCell ref="BG558:BI558"/>
    <mergeCell ref="BJ558:BL558"/>
    <mergeCell ref="BM558:BO558"/>
    <mergeCell ref="BP558:BR558"/>
    <mergeCell ref="BS558:BU558"/>
    <mergeCell ref="B553:D553"/>
    <mergeCell ref="E553:G553"/>
    <mergeCell ref="E563:G563"/>
    <mergeCell ref="H563:J563"/>
    <mergeCell ref="K563:M563"/>
    <mergeCell ref="N563:P563"/>
    <mergeCell ref="Q563:S563"/>
    <mergeCell ref="T563:V563"/>
    <mergeCell ref="W563:Y563"/>
    <mergeCell ref="Z563:AB563"/>
    <mergeCell ref="AC563:AE563"/>
    <mergeCell ref="AF563:AH563"/>
    <mergeCell ref="AI563:AK563"/>
    <mergeCell ref="AL563:AN563"/>
    <mergeCell ref="AO563:AQ563"/>
    <mergeCell ref="AR563:AT563"/>
    <mergeCell ref="AU563:AW563"/>
    <mergeCell ref="AX563:AZ563"/>
    <mergeCell ref="BA553:BC553"/>
    <mergeCell ref="H553:J553"/>
    <mergeCell ref="K553:M553"/>
    <mergeCell ref="N553:P553"/>
    <mergeCell ref="Q553:S553"/>
    <mergeCell ref="T553:V553"/>
    <mergeCell ref="W553:Y553"/>
    <mergeCell ref="Z553:AB553"/>
    <mergeCell ref="AC553:AE553"/>
    <mergeCell ref="AF553:AH553"/>
    <mergeCell ref="AI553:AK553"/>
    <mergeCell ref="AL553:AN553"/>
    <mergeCell ref="AO553:AQ553"/>
    <mergeCell ref="AR553:AT553"/>
    <mergeCell ref="AU553:AW553"/>
    <mergeCell ref="AX553:AZ553"/>
    <mergeCell ref="BA563:BC563"/>
    <mergeCell ref="BD563:BF563"/>
    <mergeCell ref="BG563:BI563"/>
    <mergeCell ref="BJ563:BL563"/>
    <mergeCell ref="BM563:BO563"/>
    <mergeCell ref="BP563:BR563"/>
    <mergeCell ref="BS563:BU563"/>
    <mergeCell ref="B568:D568"/>
    <mergeCell ref="E568:G568"/>
    <mergeCell ref="H568:J568"/>
    <mergeCell ref="K568:M568"/>
    <mergeCell ref="N568:P568"/>
    <mergeCell ref="Q568:S568"/>
    <mergeCell ref="T568:V568"/>
    <mergeCell ref="W568:Y568"/>
    <mergeCell ref="Z568:AB568"/>
    <mergeCell ref="AC568:AE568"/>
    <mergeCell ref="AF568:AH568"/>
    <mergeCell ref="AI568:AK568"/>
    <mergeCell ref="AL568:AN568"/>
    <mergeCell ref="AO568:AQ568"/>
    <mergeCell ref="AR568:AT568"/>
    <mergeCell ref="AU568:AW568"/>
    <mergeCell ref="AX568:AZ568"/>
    <mergeCell ref="BA568:BC568"/>
    <mergeCell ref="BD568:BF568"/>
    <mergeCell ref="BG568:BI568"/>
    <mergeCell ref="BJ568:BL568"/>
    <mergeCell ref="BM568:BO568"/>
    <mergeCell ref="BP568:BR568"/>
    <mergeCell ref="BS568:BU568"/>
    <mergeCell ref="B563:D563"/>
    <mergeCell ref="BD573:BF573"/>
    <mergeCell ref="BG573:BI573"/>
    <mergeCell ref="BJ573:BL573"/>
    <mergeCell ref="BM573:BO573"/>
    <mergeCell ref="BP573:BR573"/>
    <mergeCell ref="BS573:BU573"/>
    <mergeCell ref="B578:D578"/>
    <mergeCell ref="E578:G578"/>
    <mergeCell ref="H578:J578"/>
    <mergeCell ref="K578:M578"/>
    <mergeCell ref="N578:P578"/>
    <mergeCell ref="Q578:S578"/>
    <mergeCell ref="T578:V578"/>
    <mergeCell ref="W578:Y578"/>
    <mergeCell ref="Z578:AB578"/>
    <mergeCell ref="AC578:AE578"/>
    <mergeCell ref="AF578:AH578"/>
    <mergeCell ref="AI578:AK578"/>
    <mergeCell ref="AL578:AN578"/>
    <mergeCell ref="AO578:AQ578"/>
    <mergeCell ref="AR578:AT578"/>
    <mergeCell ref="AU578:AW578"/>
    <mergeCell ref="AX578:AZ578"/>
    <mergeCell ref="BA578:BC578"/>
    <mergeCell ref="BD578:BF578"/>
    <mergeCell ref="BG578:BI578"/>
    <mergeCell ref="BJ578:BL578"/>
    <mergeCell ref="BM578:BO578"/>
    <mergeCell ref="BP578:BR578"/>
    <mergeCell ref="BS578:BU578"/>
    <mergeCell ref="B573:D573"/>
    <mergeCell ref="E573:G573"/>
    <mergeCell ref="E583:G583"/>
    <mergeCell ref="H583:J583"/>
    <mergeCell ref="K583:M583"/>
    <mergeCell ref="N583:P583"/>
    <mergeCell ref="Q583:S583"/>
    <mergeCell ref="T583:V583"/>
    <mergeCell ref="W583:Y583"/>
    <mergeCell ref="Z583:AB583"/>
    <mergeCell ref="AC583:AE583"/>
    <mergeCell ref="AF583:AH583"/>
    <mergeCell ref="AI583:AK583"/>
    <mergeCell ref="AL583:AN583"/>
    <mergeCell ref="AO583:AQ583"/>
    <mergeCell ref="AR583:AT583"/>
    <mergeCell ref="AU583:AW583"/>
    <mergeCell ref="AX583:AZ583"/>
    <mergeCell ref="BA573:BC573"/>
    <mergeCell ref="H573:J573"/>
    <mergeCell ref="K573:M573"/>
    <mergeCell ref="N573:P573"/>
    <mergeCell ref="Q573:S573"/>
    <mergeCell ref="T573:V573"/>
    <mergeCell ref="W573:Y573"/>
    <mergeCell ref="Z573:AB573"/>
    <mergeCell ref="AC573:AE573"/>
    <mergeCell ref="AF573:AH573"/>
    <mergeCell ref="AI573:AK573"/>
    <mergeCell ref="AL573:AN573"/>
    <mergeCell ref="AO573:AQ573"/>
    <mergeCell ref="AR573:AT573"/>
    <mergeCell ref="AU573:AW573"/>
    <mergeCell ref="AX573:AZ573"/>
    <mergeCell ref="BA583:BC583"/>
    <mergeCell ref="BD583:BF583"/>
    <mergeCell ref="BG583:BI583"/>
    <mergeCell ref="BJ583:BL583"/>
    <mergeCell ref="BM583:BO583"/>
    <mergeCell ref="BP583:BR583"/>
    <mergeCell ref="BS583:BU583"/>
    <mergeCell ref="B588:D588"/>
    <mergeCell ref="E588:G588"/>
    <mergeCell ref="H588:J588"/>
    <mergeCell ref="K588:M588"/>
    <mergeCell ref="N588:P588"/>
    <mergeCell ref="Q588:S588"/>
    <mergeCell ref="T588:V588"/>
    <mergeCell ref="W588:Y588"/>
    <mergeCell ref="Z588:AB588"/>
    <mergeCell ref="AC588:AE588"/>
    <mergeCell ref="AF588:AH588"/>
    <mergeCell ref="AI588:AK588"/>
    <mergeCell ref="AL588:AN588"/>
    <mergeCell ref="AO588:AQ588"/>
    <mergeCell ref="AR588:AT588"/>
    <mergeCell ref="AU588:AW588"/>
    <mergeCell ref="AX588:AZ588"/>
    <mergeCell ref="BA588:BC588"/>
    <mergeCell ref="BD588:BF588"/>
    <mergeCell ref="BG588:BI588"/>
    <mergeCell ref="BJ588:BL588"/>
    <mergeCell ref="BM588:BO588"/>
    <mergeCell ref="BP588:BR588"/>
    <mergeCell ref="BS588:BU588"/>
    <mergeCell ref="B583:D583"/>
    <mergeCell ref="BD593:BF593"/>
    <mergeCell ref="BG593:BI593"/>
    <mergeCell ref="BJ593:BL593"/>
    <mergeCell ref="BM593:BO593"/>
    <mergeCell ref="BP593:BR593"/>
    <mergeCell ref="BS593:BU593"/>
    <mergeCell ref="B598:D598"/>
    <mergeCell ref="E598:G598"/>
    <mergeCell ref="H598:J598"/>
    <mergeCell ref="K598:M598"/>
    <mergeCell ref="N598:P598"/>
    <mergeCell ref="Q598:S598"/>
    <mergeCell ref="T598:V598"/>
    <mergeCell ref="W598:Y598"/>
    <mergeCell ref="Z598:AB598"/>
    <mergeCell ref="AC598:AE598"/>
    <mergeCell ref="AF598:AH598"/>
    <mergeCell ref="AI598:AK598"/>
    <mergeCell ref="AL598:AN598"/>
    <mergeCell ref="AO598:AQ598"/>
    <mergeCell ref="AR598:AT598"/>
    <mergeCell ref="AU598:AW598"/>
    <mergeCell ref="AX598:AZ598"/>
    <mergeCell ref="BA598:BC598"/>
    <mergeCell ref="BD598:BF598"/>
    <mergeCell ref="BG598:BI598"/>
    <mergeCell ref="BJ598:BL598"/>
    <mergeCell ref="BM598:BO598"/>
    <mergeCell ref="BP598:BR598"/>
    <mergeCell ref="BS598:BU598"/>
    <mergeCell ref="B593:D593"/>
    <mergeCell ref="E593:G593"/>
    <mergeCell ref="E603:G603"/>
    <mergeCell ref="H603:J603"/>
    <mergeCell ref="K603:M603"/>
    <mergeCell ref="N603:P603"/>
    <mergeCell ref="Q603:S603"/>
    <mergeCell ref="T603:V603"/>
    <mergeCell ref="W603:Y603"/>
    <mergeCell ref="Z603:AB603"/>
    <mergeCell ref="AC603:AE603"/>
    <mergeCell ref="AF603:AH603"/>
    <mergeCell ref="AI603:AK603"/>
    <mergeCell ref="AL603:AN603"/>
    <mergeCell ref="AO603:AQ603"/>
    <mergeCell ref="AR603:AT603"/>
    <mergeCell ref="AU603:AW603"/>
    <mergeCell ref="AX603:AZ603"/>
    <mergeCell ref="BA593:BC593"/>
    <mergeCell ref="H593:J593"/>
    <mergeCell ref="K593:M593"/>
    <mergeCell ref="N593:P593"/>
    <mergeCell ref="Q593:S593"/>
    <mergeCell ref="T593:V593"/>
    <mergeCell ref="W593:Y593"/>
    <mergeCell ref="Z593:AB593"/>
    <mergeCell ref="AC593:AE593"/>
    <mergeCell ref="AF593:AH593"/>
    <mergeCell ref="AI593:AK593"/>
    <mergeCell ref="AL593:AN593"/>
    <mergeCell ref="AO593:AQ593"/>
    <mergeCell ref="AR593:AT593"/>
    <mergeCell ref="AU593:AW593"/>
    <mergeCell ref="AX593:AZ593"/>
    <mergeCell ref="BA603:BC603"/>
    <mergeCell ref="BD603:BF603"/>
    <mergeCell ref="BG603:BI603"/>
    <mergeCell ref="BJ603:BL603"/>
    <mergeCell ref="BM603:BO603"/>
    <mergeCell ref="BP603:BR603"/>
    <mergeCell ref="BS603:BU603"/>
    <mergeCell ref="B608:D608"/>
    <mergeCell ref="E608:G608"/>
    <mergeCell ref="H608:J608"/>
    <mergeCell ref="K608:M608"/>
    <mergeCell ref="N608:P608"/>
    <mergeCell ref="Q608:S608"/>
    <mergeCell ref="T608:V608"/>
    <mergeCell ref="W608:Y608"/>
    <mergeCell ref="Z608:AB608"/>
    <mergeCell ref="AC608:AE608"/>
    <mergeCell ref="AF608:AH608"/>
    <mergeCell ref="AI608:AK608"/>
    <mergeCell ref="AL608:AN608"/>
    <mergeCell ref="AO608:AQ608"/>
    <mergeCell ref="AR608:AT608"/>
    <mergeCell ref="AU608:AW608"/>
    <mergeCell ref="AX608:AZ608"/>
    <mergeCell ref="BA608:BC608"/>
    <mergeCell ref="BD608:BF608"/>
    <mergeCell ref="BG608:BI608"/>
    <mergeCell ref="BJ608:BL608"/>
    <mergeCell ref="BM608:BO608"/>
    <mergeCell ref="BP608:BR608"/>
    <mergeCell ref="BS608:BU608"/>
    <mergeCell ref="B603:D603"/>
    <mergeCell ref="BD613:BF613"/>
    <mergeCell ref="BG613:BI613"/>
    <mergeCell ref="BJ613:BL613"/>
    <mergeCell ref="BM613:BO613"/>
    <mergeCell ref="BP613:BR613"/>
    <mergeCell ref="BS613:BU613"/>
    <mergeCell ref="B618:D618"/>
    <mergeCell ref="E618:G618"/>
    <mergeCell ref="H618:J618"/>
    <mergeCell ref="K618:M618"/>
    <mergeCell ref="N618:P618"/>
    <mergeCell ref="Q618:S618"/>
    <mergeCell ref="T618:V618"/>
    <mergeCell ref="W618:Y618"/>
    <mergeCell ref="Z618:AB618"/>
    <mergeCell ref="AC618:AE618"/>
    <mergeCell ref="AF618:AH618"/>
    <mergeCell ref="AI618:AK618"/>
    <mergeCell ref="AL618:AN618"/>
    <mergeCell ref="AO618:AQ618"/>
    <mergeCell ref="AR618:AT618"/>
    <mergeCell ref="AU618:AW618"/>
    <mergeCell ref="AX618:AZ618"/>
    <mergeCell ref="BA618:BC618"/>
    <mergeCell ref="BD618:BF618"/>
    <mergeCell ref="BG618:BI618"/>
    <mergeCell ref="BJ618:BL618"/>
    <mergeCell ref="BM618:BO618"/>
    <mergeCell ref="BP618:BR618"/>
    <mergeCell ref="BS618:BU618"/>
    <mergeCell ref="B613:D613"/>
    <mergeCell ref="E613:G613"/>
    <mergeCell ref="E623:G623"/>
    <mergeCell ref="H623:J623"/>
    <mergeCell ref="K623:M623"/>
    <mergeCell ref="N623:P623"/>
    <mergeCell ref="Q623:S623"/>
    <mergeCell ref="T623:V623"/>
    <mergeCell ref="W623:Y623"/>
    <mergeCell ref="Z623:AB623"/>
    <mergeCell ref="AC623:AE623"/>
    <mergeCell ref="AF623:AH623"/>
    <mergeCell ref="AI623:AK623"/>
    <mergeCell ref="AL623:AN623"/>
    <mergeCell ref="AO623:AQ623"/>
    <mergeCell ref="AR623:AT623"/>
    <mergeCell ref="AU623:AW623"/>
    <mergeCell ref="AX623:AZ623"/>
    <mergeCell ref="BA613:BC613"/>
    <mergeCell ref="H613:J613"/>
    <mergeCell ref="K613:M613"/>
    <mergeCell ref="N613:P613"/>
    <mergeCell ref="Q613:S613"/>
    <mergeCell ref="T613:V613"/>
    <mergeCell ref="W613:Y613"/>
    <mergeCell ref="Z613:AB613"/>
    <mergeCell ref="AC613:AE613"/>
    <mergeCell ref="AF613:AH613"/>
    <mergeCell ref="AI613:AK613"/>
    <mergeCell ref="AL613:AN613"/>
    <mergeCell ref="AO613:AQ613"/>
    <mergeCell ref="AR613:AT613"/>
    <mergeCell ref="AU613:AW613"/>
    <mergeCell ref="AX613:AZ613"/>
    <mergeCell ref="BA623:BC623"/>
    <mergeCell ref="BD623:BF623"/>
    <mergeCell ref="BG623:BI623"/>
    <mergeCell ref="BJ623:BL623"/>
    <mergeCell ref="BM623:BO623"/>
    <mergeCell ref="BP623:BR623"/>
    <mergeCell ref="BS623:BU623"/>
    <mergeCell ref="B628:D628"/>
    <mergeCell ref="E628:G628"/>
    <mergeCell ref="H628:J628"/>
    <mergeCell ref="K628:M628"/>
    <mergeCell ref="N628:P628"/>
    <mergeCell ref="Q628:S628"/>
    <mergeCell ref="T628:V628"/>
    <mergeCell ref="W628:Y628"/>
    <mergeCell ref="Z628:AB628"/>
    <mergeCell ref="AC628:AE628"/>
    <mergeCell ref="AF628:AH628"/>
    <mergeCell ref="AI628:AK628"/>
    <mergeCell ref="AL628:AN628"/>
    <mergeCell ref="AO628:AQ628"/>
    <mergeCell ref="AR628:AT628"/>
    <mergeCell ref="AU628:AW628"/>
    <mergeCell ref="AX628:AZ628"/>
    <mergeCell ref="BA628:BC628"/>
    <mergeCell ref="BD628:BF628"/>
    <mergeCell ref="BG628:BI628"/>
    <mergeCell ref="BJ628:BL628"/>
    <mergeCell ref="BM628:BO628"/>
    <mergeCell ref="BP628:BR628"/>
    <mergeCell ref="BS628:BU628"/>
    <mergeCell ref="B623:D623"/>
    <mergeCell ref="BD633:BF633"/>
    <mergeCell ref="BG633:BI633"/>
    <mergeCell ref="BJ633:BL633"/>
    <mergeCell ref="BM633:BO633"/>
    <mergeCell ref="BP633:BR633"/>
    <mergeCell ref="BS633:BU633"/>
    <mergeCell ref="B638:D638"/>
    <mergeCell ref="E638:G638"/>
    <mergeCell ref="H638:J638"/>
    <mergeCell ref="K638:M638"/>
    <mergeCell ref="N638:P638"/>
    <mergeCell ref="Q638:S638"/>
    <mergeCell ref="T638:V638"/>
    <mergeCell ref="W638:Y638"/>
    <mergeCell ref="Z638:AB638"/>
    <mergeCell ref="AC638:AE638"/>
    <mergeCell ref="AF638:AH638"/>
    <mergeCell ref="AI638:AK638"/>
    <mergeCell ref="AL638:AN638"/>
    <mergeCell ref="AO638:AQ638"/>
    <mergeCell ref="AR638:AT638"/>
    <mergeCell ref="AU638:AW638"/>
    <mergeCell ref="AX638:AZ638"/>
    <mergeCell ref="BA638:BC638"/>
    <mergeCell ref="BD638:BF638"/>
    <mergeCell ref="BG638:BI638"/>
    <mergeCell ref="BJ638:BL638"/>
    <mergeCell ref="BM638:BO638"/>
    <mergeCell ref="BP638:BR638"/>
    <mergeCell ref="BS638:BU638"/>
    <mergeCell ref="B633:D633"/>
    <mergeCell ref="E633:G633"/>
    <mergeCell ref="E643:G643"/>
    <mergeCell ref="H643:J643"/>
    <mergeCell ref="K643:M643"/>
    <mergeCell ref="N643:P643"/>
    <mergeCell ref="Q643:S643"/>
    <mergeCell ref="T643:V643"/>
    <mergeCell ref="W643:Y643"/>
    <mergeCell ref="Z643:AB643"/>
    <mergeCell ref="AC643:AE643"/>
    <mergeCell ref="AF643:AH643"/>
    <mergeCell ref="AI643:AK643"/>
    <mergeCell ref="AL643:AN643"/>
    <mergeCell ref="AO643:AQ643"/>
    <mergeCell ref="AR643:AT643"/>
    <mergeCell ref="AU643:AW643"/>
    <mergeCell ref="AX643:AZ643"/>
    <mergeCell ref="BA633:BC633"/>
    <mergeCell ref="H633:J633"/>
    <mergeCell ref="K633:M633"/>
    <mergeCell ref="N633:P633"/>
    <mergeCell ref="Q633:S633"/>
    <mergeCell ref="T633:V633"/>
    <mergeCell ref="W633:Y633"/>
    <mergeCell ref="Z633:AB633"/>
    <mergeCell ref="AC633:AE633"/>
    <mergeCell ref="AF633:AH633"/>
    <mergeCell ref="AI633:AK633"/>
    <mergeCell ref="AL633:AN633"/>
    <mergeCell ref="AO633:AQ633"/>
    <mergeCell ref="AR633:AT633"/>
    <mergeCell ref="AU633:AW633"/>
    <mergeCell ref="AX633:AZ633"/>
    <mergeCell ref="BA643:BC643"/>
    <mergeCell ref="BD643:BF643"/>
    <mergeCell ref="BG643:BI643"/>
    <mergeCell ref="BJ643:BL643"/>
    <mergeCell ref="BM643:BO643"/>
    <mergeCell ref="BP643:BR643"/>
    <mergeCell ref="BS643:BU643"/>
    <mergeCell ref="B648:D648"/>
    <mergeCell ref="E648:G648"/>
    <mergeCell ref="H648:J648"/>
    <mergeCell ref="K648:M648"/>
    <mergeCell ref="N648:P648"/>
    <mergeCell ref="Q648:S648"/>
    <mergeCell ref="T648:V648"/>
    <mergeCell ref="W648:Y648"/>
    <mergeCell ref="Z648:AB648"/>
    <mergeCell ref="AC648:AE648"/>
    <mergeCell ref="AF648:AH648"/>
    <mergeCell ref="AI648:AK648"/>
    <mergeCell ref="AL648:AN648"/>
    <mergeCell ref="AO648:AQ648"/>
    <mergeCell ref="AR648:AT648"/>
    <mergeCell ref="AU648:AW648"/>
    <mergeCell ref="AX648:AZ648"/>
    <mergeCell ref="BA648:BC648"/>
    <mergeCell ref="BD648:BF648"/>
    <mergeCell ref="BG648:BI648"/>
    <mergeCell ref="BJ648:BL648"/>
    <mergeCell ref="BM648:BO648"/>
    <mergeCell ref="BP648:BR648"/>
    <mergeCell ref="BS648:BU648"/>
    <mergeCell ref="B643:D643"/>
    <mergeCell ref="BD653:BF653"/>
    <mergeCell ref="BG653:BI653"/>
    <mergeCell ref="BJ653:BL653"/>
    <mergeCell ref="BM653:BO653"/>
    <mergeCell ref="BP653:BR653"/>
    <mergeCell ref="BS653:BU653"/>
    <mergeCell ref="B658:D658"/>
    <mergeCell ref="E658:G658"/>
    <mergeCell ref="H658:J658"/>
    <mergeCell ref="K658:M658"/>
    <mergeCell ref="N658:P658"/>
    <mergeCell ref="Q658:S658"/>
    <mergeCell ref="T658:V658"/>
    <mergeCell ref="W658:Y658"/>
    <mergeCell ref="Z658:AB658"/>
    <mergeCell ref="AC658:AE658"/>
    <mergeCell ref="AF658:AH658"/>
    <mergeCell ref="AI658:AK658"/>
    <mergeCell ref="AL658:AN658"/>
    <mergeCell ref="AO658:AQ658"/>
    <mergeCell ref="AR658:AT658"/>
    <mergeCell ref="AU658:AW658"/>
    <mergeCell ref="AX658:AZ658"/>
    <mergeCell ref="BA658:BC658"/>
    <mergeCell ref="BD658:BF658"/>
    <mergeCell ref="BG658:BI658"/>
    <mergeCell ref="BJ658:BL658"/>
    <mergeCell ref="BM658:BO658"/>
    <mergeCell ref="BP658:BR658"/>
    <mergeCell ref="BS658:BU658"/>
    <mergeCell ref="B653:D653"/>
    <mergeCell ref="E653:G653"/>
    <mergeCell ref="E663:G663"/>
    <mergeCell ref="H663:J663"/>
    <mergeCell ref="K663:M663"/>
    <mergeCell ref="N663:P663"/>
    <mergeCell ref="Q663:S663"/>
    <mergeCell ref="T663:V663"/>
    <mergeCell ref="W663:Y663"/>
    <mergeCell ref="Z663:AB663"/>
    <mergeCell ref="AC663:AE663"/>
    <mergeCell ref="AF663:AH663"/>
    <mergeCell ref="AI663:AK663"/>
    <mergeCell ref="AL663:AN663"/>
    <mergeCell ref="AO663:AQ663"/>
    <mergeCell ref="AR663:AT663"/>
    <mergeCell ref="AU663:AW663"/>
    <mergeCell ref="AX663:AZ663"/>
    <mergeCell ref="BA653:BC653"/>
    <mergeCell ref="H653:J653"/>
    <mergeCell ref="K653:M653"/>
    <mergeCell ref="N653:P653"/>
    <mergeCell ref="Q653:S653"/>
    <mergeCell ref="T653:V653"/>
    <mergeCell ref="W653:Y653"/>
    <mergeCell ref="Z653:AB653"/>
    <mergeCell ref="AC653:AE653"/>
    <mergeCell ref="AF653:AH653"/>
    <mergeCell ref="AI653:AK653"/>
    <mergeCell ref="AL653:AN653"/>
    <mergeCell ref="AO653:AQ653"/>
    <mergeCell ref="AR653:AT653"/>
    <mergeCell ref="AU653:AW653"/>
    <mergeCell ref="AX653:AZ653"/>
    <mergeCell ref="BA663:BC663"/>
    <mergeCell ref="BD663:BF663"/>
    <mergeCell ref="BG663:BI663"/>
    <mergeCell ref="BJ663:BL663"/>
    <mergeCell ref="BM663:BO663"/>
    <mergeCell ref="BP663:BR663"/>
    <mergeCell ref="BS663:BU663"/>
    <mergeCell ref="B668:D668"/>
    <mergeCell ref="E668:G668"/>
    <mergeCell ref="H668:J668"/>
    <mergeCell ref="K668:M668"/>
    <mergeCell ref="N668:P668"/>
    <mergeCell ref="Q668:S668"/>
    <mergeCell ref="T668:V668"/>
    <mergeCell ref="W668:Y668"/>
    <mergeCell ref="Z668:AB668"/>
    <mergeCell ref="AC668:AE668"/>
    <mergeCell ref="AF668:AH668"/>
    <mergeCell ref="AI668:AK668"/>
    <mergeCell ref="AL668:AN668"/>
    <mergeCell ref="AO668:AQ668"/>
    <mergeCell ref="AR668:AT668"/>
    <mergeCell ref="AU668:AW668"/>
    <mergeCell ref="AX668:AZ668"/>
    <mergeCell ref="BA668:BC668"/>
    <mergeCell ref="BD668:BF668"/>
    <mergeCell ref="BG668:BI668"/>
    <mergeCell ref="BJ668:BL668"/>
    <mergeCell ref="BM668:BO668"/>
    <mergeCell ref="BP668:BR668"/>
    <mergeCell ref="BS668:BU668"/>
    <mergeCell ref="B663:D663"/>
    <mergeCell ref="BD673:BF673"/>
    <mergeCell ref="BG673:BI673"/>
    <mergeCell ref="BJ673:BL673"/>
    <mergeCell ref="BM673:BO673"/>
    <mergeCell ref="BP673:BR673"/>
    <mergeCell ref="BS673:BU673"/>
    <mergeCell ref="B678:D678"/>
    <mergeCell ref="E678:G678"/>
    <mergeCell ref="H678:J678"/>
    <mergeCell ref="K678:M678"/>
    <mergeCell ref="N678:P678"/>
    <mergeCell ref="Q678:S678"/>
    <mergeCell ref="T678:V678"/>
    <mergeCell ref="W678:Y678"/>
    <mergeCell ref="Z678:AB678"/>
    <mergeCell ref="AC678:AE678"/>
    <mergeCell ref="AF678:AH678"/>
    <mergeCell ref="AI678:AK678"/>
    <mergeCell ref="AL678:AN678"/>
    <mergeCell ref="AO678:AQ678"/>
    <mergeCell ref="AR678:AT678"/>
    <mergeCell ref="AU678:AW678"/>
    <mergeCell ref="AX678:AZ678"/>
    <mergeCell ref="BA678:BC678"/>
    <mergeCell ref="BD678:BF678"/>
    <mergeCell ref="BG678:BI678"/>
    <mergeCell ref="BJ678:BL678"/>
    <mergeCell ref="BM678:BO678"/>
    <mergeCell ref="BP678:BR678"/>
    <mergeCell ref="BS678:BU678"/>
    <mergeCell ref="B673:D673"/>
    <mergeCell ref="E673:G673"/>
    <mergeCell ref="E683:G683"/>
    <mergeCell ref="H683:J683"/>
    <mergeCell ref="K683:M683"/>
    <mergeCell ref="N683:P683"/>
    <mergeCell ref="Q683:S683"/>
    <mergeCell ref="T683:V683"/>
    <mergeCell ref="W683:Y683"/>
    <mergeCell ref="Z683:AB683"/>
    <mergeCell ref="AC683:AE683"/>
    <mergeCell ref="AF683:AH683"/>
    <mergeCell ref="AI683:AK683"/>
    <mergeCell ref="AL683:AN683"/>
    <mergeCell ref="AO683:AQ683"/>
    <mergeCell ref="AR683:AT683"/>
    <mergeCell ref="AU683:AW683"/>
    <mergeCell ref="AX683:AZ683"/>
    <mergeCell ref="BA673:BC673"/>
    <mergeCell ref="H673:J673"/>
    <mergeCell ref="K673:M673"/>
    <mergeCell ref="N673:P673"/>
    <mergeCell ref="Q673:S673"/>
    <mergeCell ref="T673:V673"/>
    <mergeCell ref="W673:Y673"/>
    <mergeCell ref="Z673:AB673"/>
    <mergeCell ref="AC673:AE673"/>
    <mergeCell ref="AF673:AH673"/>
    <mergeCell ref="AI673:AK673"/>
    <mergeCell ref="AL673:AN673"/>
    <mergeCell ref="AO673:AQ673"/>
    <mergeCell ref="AR673:AT673"/>
    <mergeCell ref="AU673:AW673"/>
    <mergeCell ref="AX673:AZ673"/>
    <mergeCell ref="BA683:BC683"/>
    <mergeCell ref="BD683:BF683"/>
    <mergeCell ref="BG683:BI683"/>
    <mergeCell ref="BJ683:BL683"/>
    <mergeCell ref="BM683:BO683"/>
    <mergeCell ref="BP683:BR683"/>
    <mergeCell ref="BS683:BU683"/>
    <mergeCell ref="B688:D688"/>
    <mergeCell ref="E688:G688"/>
    <mergeCell ref="H688:J688"/>
    <mergeCell ref="K688:M688"/>
    <mergeCell ref="N688:P688"/>
    <mergeCell ref="Q688:S688"/>
    <mergeCell ref="T688:V688"/>
    <mergeCell ref="W688:Y688"/>
    <mergeCell ref="Z688:AB688"/>
    <mergeCell ref="AC688:AE688"/>
    <mergeCell ref="AF688:AH688"/>
    <mergeCell ref="AI688:AK688"/>
    <mergeCell ref="AL688:AN688"/>
    <mergeCell ref="AO688:AQ688"/>
    <mergeCell ref="AR688:AT688"/>
    <mergeCell ref="AU688:AW688"/>
    <mergeCell ref="AX688:AZ688"/>
    <mergeCell ref="BA688:BC688"/>
    <mergeCell ref="BD688:BF688"/>
    <mergeCell ref="BG688:BI688"/>
    <mergeCell ref="BJ688:BL688"/>
    <mergeCell ref="BM688:BO688"/>
    <mergeCell ref="BP688:BR688"/>
    <mergeCell ref="BS688:BU688"/>
    <mergeCell ref="B683:D683"/>
    <mergeCell ref="BD693:BF693"/>
    <mergeCell ref="BG693:BI693"/>
    <mergeCell ref="BJ693:BL693"/>
    <mergeCell ref="BM693:BO693"/>
    <mergeCell ref="BP693:BR693"/>
    <mergeCell ref="BS693:BU693"/>
    <mergeCell ref="B698:D698"/>
    <mergeCell ref="E698:G698"/>
    <mergeCell ref="H698:J698"/>
    <mergeCell ref="K698:M698"/>
    <mergeCell ref="N698:P698"/>
    <mergeCell ref="Q698:S698"/>
    <mergeCell ref="T698:V698"/>
    <mergeCell ref="W698:Y698"/>
    <mergeCell ref="Z698:AB698"/>
    <mergeCell ref="AC698:AE698"/>
    <mergeCell ref="AF698:AH698"/>
    <mergeCell ref="AI698:AK698"/>
    <mergeCell ref="AL698:AN698"/>
    <mergeCell ref="AO698:AQ698"/>
    <mergeCell ref="AR698:AT698"/>
    <mergeCell ref="AU698:AW698"/>
    <mergeCell ref="AX698:AZ698"/>
    <mergeCell ref="BA698:BC698"/>
    <mergeCell ref="BG698:BI698"/>
    <mergeCell ref="BJ698:BL698"/>
    <mergeCell ref="BM698:BO698"/>
    <mergeCell ref="BP698:BR698"/>
    <mergeCell ref="BS698:BU698"/>
    <mergeCell ref="B693:D693"/>
    <mergeCell ref="E693:G693"/>
    <mergeCell ref="E703:G703"/>
    <mergeCell ref="H703:J703"/>
    <mergeCell ref="K703:M703"/>
    <mergeCell ref="N703:P703"/>
    <mergeCell ref="Q703:S703"/>
    <mergeCell ref="T703:V703"/>
    <mergeCell ref="W703:Y703"/>
    <mergeCell ref="Z703:AB703"/>
    <mergeCell ref="AC703:AE703"/>
    <mergeCell ref="AF703:AH703"/>
    <mergeCell ref="AI703:AK703"/>
    <mergeCell ref="AL703:AN703"/>
    <mergeCell ref="AO703:AQ703"/>
    <mergeCell ref="AR703:AT703"/>
    <mergeCell ref="AU703:AW703"/>
    <mergeCell ref="AX703:AZ703"/>
    <mergeCell ref="BA693:BC693"/>
    <mergeCell ref="H693:J693"/>
    <mergeCell ref="K693:M693"/>
    <mergeCell ref="N693:P693"/>
    <mergeCell ref="Q693:S693"/>
    <mergeCell ref="T693:V693"/>
    <mergeCell ref="W693:Y693"/>
    <mergeCell ref="Z693:AB693"/>
    <mergeCell ref="B703:D703"/>
    <mergeCell ref="AX714:AZ714"/>
    <mergeCell ref="BA714:BC714"/>
    <mergeCell ref="BD714:BF714"/>
    <mergeCell ref="BG714:BI714"/>
    <mergeCell ref="BJ714:BL714"/>
    <mergeCell ref="BM714:BO714"/>
    <mergeCell ref="BP714:BR714"/>
    <mergeCell ref="BS714:BU714"/>
    <mergeCell ref="AC693:AE693"/>
    <mergeCell ref="AF693:AH693"/>
    <mergeCell ref="AI693:AK693"/>
    <mergeCell ref="AL693:AN693"/>
    <mergeCell ref="AO693:AQ693"/>
    <mergeCell ref="AR693:AT693"/>
    <mergeCell ref="AU693:AW693"/>
    <mergeCell ref="AX693:AZ693"/>
    <mergeCell ref="BA703:BC703"/>
    <mergeCell ref="BD703:BF703"/>
    <mergeCell ref="BG703:BI703"/>
    <mergeCell ref="BJ703:BL703"/>
    <mergeCell ref="BM703:BO703"/>
    <mergeCell ref="BP703:BR703"/>
    <mergeCell ref="BS703:BU703"/>
    <mergeCell ref="AC708:AE708"/>
    <mergeCell ref="AF708:AH708"/>
    <mergeCell ref="AI708:AK708"/>
    <mergeCell ref="AL708:AN708"/>
    <mergeCell ref="AO708:AQ708"/>
    <mergeCell ref="AR708:AT708"/>
    <mergeCell ref="AU708:AW708"/>
    <mergeCell ref="AX708:AZ708"/>
    <mergeCell ref="BD698:BF698"/>
    <mergeCell ref="B714:D714"/>
    <mergeCell ref="E714:G714"/>
    <mergeCell ref="H714:J714"/>
    <mergeCell ref="K714:M714"/>
    <mergeCell ref="N714:P714"/>
    <mergeCell ref="Q714:S714"/>
    <mergeCell ref="T714:V714"/>
    <mergeCell ref="W714:Y714"/>
    <mergeCell ref="Z714:AB714"/>
    <mergeCell ref="AC714:AE714"/>
    <mergeCell ref="AF714:AH714"/>
    <mergeCell ref="AI714:AK714"/>
    <mergeCell ref="AL714:AN714"/>
    <mergeCell ref="AO714:AQ714"/>
    <mergeCell ref="AR714:AT714"/>
    <mergeCell ref="AU714:AW714"/>
    <mergeCell ref="B708:D708"/>
    <mergeCell ref="E708:G708"/>
    <mergeCell ref="H708:J708"/>
    <mergeCell ref="K708:M708"/>
    <mergeCell ref="N708:P708"/>
    <mergeCell ref="Q708:S708"/>
    <mergeCell ref="T708:V708"/>
    <mergeCell ref="W708:Y708"/>
    <mergeCell ref="Z708:AB708"/>
    <mergeCell ref="BZ714:CB714"/>
    <mergeCell ref="CC714:CE714"/>
    <mergeCell ref="CF714:CH714"/>
    <mergeCell ref="CI714:CK714"/>
    <mergeCell ref="CL714:CN714"/>
    <mergeCell ref="CO714:CQ714"/>
    <mergeCell ref="CR714:CT714"/>
    <mergeCell ref="CU714:CW714"/>
    <mergeCell ref="CX714:CZ714"/>
    <mergeCell ref="DA714:DC714"/>
    <mergeCell ref="DD714:DF714"/>
    <mergeCell ref="DG714:DI714"/>
    <mergeCell ref="DJ714:DL714"/>
    <mergeCell ref="DM714:DO714"/>
    <mergeCell ref="DP714:DR714"/>
    <mergeCell ref="DS714:DU714"/>
    <mergeCell ref="BA708:BC708"/>
    <mergeCell ref="BD708:BF708"/>
    <mergeCell ref="BG708:BI708"/>
    <mergeCell ref="BJ708:BL708"/>
    <mergeCell ref="BM708:BO708"/>
    <mergeCell ref="BP708:BR708"/>
    <mergeCell ref="BS708:BU708"/>
    <mergeCell ref="DV714:DX714"/>
    <mergeCell ref="DY714:EA714"/>
    <mergeCell ref="EB714:ED714"/>
    <mergeCell ref="EE714:EG714"/>
    <mergeCell ref="EH714:EJ714"/>
    <mergeCell ref="EK714:EM714"/>
    <mergeCell ref="EN714:EP714"/>
    <mergeCell ref="B739:D739"/>
    <mergeCell ref="E739:G739"/>
    <mergeCell ref="H739:J739"/>
    <mergeCell ref="K739:M739"/>
    <mergeCell ref="N739:P739"/>
    <mergeCell ref="Q739:S739"/>
    <mergeCell ref="T739:V739"/>
    <mergeCell ref="W739:Y739"/>
    <mergeCell ref="Z739:AB739"/>
    <mergeCell ref="AC739:AE739"/>
    <mergeCell ref="AF739:AH739"/>
    <mergeCell ref="AI739:AK739"/>
    <mergeCell ref="AL739:AN739"/>
    <mergeCell ref="AO739:AQ739"/>
    <mergeCell ref="AR739:AT739"/>
    <mergeCell ref="AU739:AW739"/>
    <mergeCell ref="AX739:AZ739"/>
    <mergeCell ref="BA739:BC739"/>
    <mergeCell ref="BG739:BI739"/>
    <mergeCell ref="BJ739:BL739"/>
    <mergeCell ref="BM739:BO739"/>
    <mergeCell ref="BP739:BR739"/>
    <mergeCell ref="BS739:BU739"/>
    <mergeCell ref="BD739:BF739"/>
    <mergeCell ref="BW714:BY714"/>
    <mergeCell ref="B744:D744"/>
    <mergeCell ref="E744:G744"/>
    <mergeCell ref="H744:J744"/>
    <mergeCell ref="K744:M744"/>
    <mergeCell ref="N744:P744"/>
    <mergeCell ref="Q744:S744"/>
    <mergeCell ref="T744:V744"/>
    <mergeCell ref="W744:Y744"/>
    <mergeCell ref="Z744:AB744"/>
    <mergeCell ref="AC744:AE744"/>
    <mergeCell ref="AF744:AH744"/>
    <mergeCell ref="AI744:AK744"/>
    <mergeCell ref="AL744:AN744"/>
    <mergeCell ref="AO744:AQ744"/>
    <mergeCell ref="AR744:AT744"/>
    <mergeCell ref="AU744:AW744"/>
    <mergeCell ref="AX744:AZ744"/>
    <mergeCell ref="BA744:BC744"/>
    <mergeCell ref="BD744:BF744"/>
    <mergeCell ref="BG744:BI744"/>
    <mergeCell ref="BJ744:BL744"/>
    <mergeCell ref="BM744:BO744"/>
    <mergeCell ref="BP744:BR744"/>
    <mergeCell ref="BS744:BU744"/>
    <mergeCell ref="E749:G749"/>
    <mergeCell ref="H749:J749"/>
    <mergeCell ref="K749:M749"/>
    <mergeCell ref="N749:P749"/>
    <mergeCell ref="Q749:S749"/>
    <mergeCell ref="T749:V749"/>
    <mergeCell ref="W749:Y749"/>
    <mergeCell ref="Z749:AB749"/>
    <mergeCell ref="AC749:AE749"/>
    <mergeCell ref="AF749:AH749"/>
    <mergeCell ref="AI749:AK749"/>
    <mergeCell ref="AL749:AN749"/>
    <mergeCell ref="AO749:AQ749"/>
    <mergeCell ref="AR749:AT749"/>
    <mergeCell ref="AU749:AW749"/>
    <mergeCell ref="AX749:AZ749"/>
    <mergeCell ref="BA749:BC749"/>
    <mergeCell ref="BD749:BF749"/>
    <mergeCell ref="BG749:BI749"/>
    <mergeCell ref="BJ749:BL749"/>
    <mergeCell ref="BM749:BO749"/>
    <mergeCell ref="BP749:BR749"/>
    <mergeCell ref="BS749:BU749"/>
    <mergeCell ref="B754:D754"/>
    <mergeCell ref="E754:G754"/>
    <mergeCell ref="H754:J754"/>
    <mergeCell ref="K754:M754"/>
    <mergeCell ref="N754:P754"/>
    <mergeCell ref="Q754:S754"/>
    <mergeCell ref="T754:V754"/>
    <mergeCell ref="W754:Y754"/>
    <mergeCell ref="Z754:AB754"/>
    <mergeCell ref="AC754:AE754"/>
    <mergeCell ref="AF754:AH754"/>
    <mergeCell ref="AI754:AK754"/>
    <mergeCell ref="AL754:AN754"/>
    <mergeCell ref="AO754:AQ754"/>
    <mergeCell ref="AR754:AT754"/>
    <mergeCell ref="AU754:AW754"/>
    <mergeCell ref="AX754:AZ754"/>
    <mergeCell ref="BA754:BC754"/>
    <mergeCell ref="BD754:BF754"/>
    <mergeCell ref="BG754:BI754"/>
    <mergeCell ref="BJ754:BL754"/>
    <mergeCell ref="BM754:BO754"/>
    <mergeCell ref="BP754:BR754"/>
    <mergeCell ref="BS754:BU754"/>
    <mergeCell ref="B749:D749"/>
    <mergeCell ref="BD759:BF759"/>
    <mergeCell ref="BG759:BI759"/>
    <mergeCell ref="BJ759:BL759"/>
    <mergeCell ref="BM759:BO759"/>
    <mergeCell ref="BP759:BR759"/>
    <mergeCell ref="BS759:BU759"/>
    <mergeCell ref="B764:D764"/>
    <mergeCell ref="E764:G764"/>
    <mergeCell ref="H764:J764"/>
    <mergeCell ref="K764:M764"/>
    <mergeCell ref="N764:P764"/>
    <mergeCell ref="Q764:S764"/>
    <mergeCell ref="T764:V764"/>
    <mergeCell ref="W764:Y764"/>
    <mergeCell ref="Z764:AB764"/>
    <mergeCell ref="AC764:AE764"/>
    <mergeCell ref="AF764:AH764"/>
    <mergeCell ref="AI764:AK764"/>
    <mergeCell ref="AL764:AN764"/>
    <mergeCell ref="AO764:AQ764"/>
    <mergeCell ref="AR764:AT764"/>
    <mergeCell ref="AU764:AW764"/>
    <mergeCell ref="AX764:AZ764"/>
    <mergeCell ref="BA764:BC764"/>
    <mergeCell ref="BD764:BF764"/>
    <mergeCell ref="BG764:BI764"/>
    <mergeCell ref="BJ764:BL764"/>
    <mergeCell ref="BM764:BO764"/>
    <mergeCell ref="BP764:BR764"/>
    <mergeCell ref="BS764:BU764"/>
    <mergeCell ref="B759:D759"/>
    <mergeCell ref="E759:G759"/>
    <mergeCell ref="E769:G769"/>
    <mergeCell ref="H769:J769"/>
    <mergeCell ref="K769:M769"/>
    <mergeCell ref="N769:P769"/>
    <mergeCell ref="Q769:S769"/>
    <mergeCell ref="T769:V769"/>
    <mergeCell ref="W769:Y769"/>
    <mergeCell ref="Z769:AB769"/>
    <mergeCell ref="AC769:AE769"/>
    <mergeCell ref="AF769:AH769"/>
    <mergeCell ref="AI769:AK769"/>
    <mergeCell ref="AL769:AN769"/>
    <mergeCell ref="AO769:AQ769"/>
    <mergeCell ref="AR769:AT769"/>
    <mergeCell ref="AU769:AW769"/>
    <mergeCell ref="AX769:AZ769"/>
    <mergeCell ref="BA759:BC759"/>
    <mergeCell ref="H759:J759"/>
    <mergeCell ref="K759:M759"/>
    <mergeCell ref="N759:P759"/>
    <mergeCell ref="Q759:S759"/>
    <mergeCell ref="T759:V759"/>
    <mergeCell ref="W759:Y759"/>
    <mergeCell ref="Z759:AB759"/>
    <mergeCell ref="AC759:AE759"/>
    <mergeCell ref="AF759:AH759"/>
    <mergeCell ref="AI759:AK759"/>
    <mergeCell ref="AL759:AN759"/>
    <mergeCell ref="AO759:AQ759"/>
    <mergeCell ref="AR759:AT759"/>
    <mergeCell ref="AU759:AW759"/>
    <mergeCell ref="AX759:AZ759"/>
    <mergeCell ref="BA769:BC769"/>
    <mergeCell ref="BD769:BF769"/>
    <mergeCell ref="BG769:BI769"/>
    <mergeCell ref="BJ769:BL769"/>
    <mergeCell ref="BM769:BO769"/>
    <mergeCell ref="BP769:BR769"/>
    <mergeCell ref="BS769:BU769"/>
    <mergeCell ref="B774:D774"/>
    <mergeCell ref="E774:G774"/>
    <mergeCell ref="H774:J774"/>
    <mergeCell ref="K774:M774"/>
    <mergeCell ref="N774:P774"/>
    <mergeCell ref="Q774:S774"/>
    <mergeCell ref="T774:V774"/>
    <mergeCell ref="W774:Y774"/>
    <mergeCell ref="Z774:AB774"/>
    <mergeCell ref="AC774:AE774"/>
    <mergeCell ref="AF774:AH774"/>
    <mergeCell ref="AI774:AK774"/>
    <mergeCell ref="AL774:AN774"/>
    <mergeCell ref="AO774:AQ774"/>
    <mergeCell ref="AR774:AT774"/>
    <mergeCell ref="AU774:AW774"/>
    <mergeCell ref="AX774:AZ774"/>
    <mergeCell ref="BA774:BC774"/>
    <mergeCell ref="BD774:BF774"/>
    <mergeCell ref="BG774:BI774"/>
    <mergeCell ref="BJ774:BL774"/>
    <mergeCell ref="BM774:BO774"/>
    <mergeCell ref="BP774:BR774"/>
    <mergeCell ref="BS774:BU774"/>
    <mergeCell ref="B769:D769"/>
    <mergeCell ref="BD779:BF779"/>
    <mergeCell ref="BG779:BI779"/>
    <mergeCell ref="BJ779:BL779"/>
    <mergeCell ref="BM779:BO779"/>
    <mergeCell ref="BP779:BR779"/>
    <mergeCell ref="BS779:BU779"/>
    <mergeCell ref="B784:D784"/>
    <mergeCell ref="E784:G784"/>
    <mergeCell ref="H784:J784"/>
    <mergeCell ref="K784:M784"/>
    <mergeCell ref="N784:P784"/>
    <mergeCell ref="Q784:S784"/>
    <mergeCell ref="T784:V784"/>
    <mergeCell ref="W784:Y784"/>
    <mergeCell ref="Z784:AB784"/>
    <mergeCell ref="AC784:AE784"/>
    <mergeCell ref="AF784:AH784"/>
    <mergeCell ref="AI784:AK784"/>
    <mergeCell ref="AL784:AN784"/>
    <mergeCell ref="AO784:AQ784"/>
    <mergeCell ref="AR784:AT784"/>
    <mergeCell ref="AU784:AW784"/>
    <mergeCell ref="AX784:AZ784"/>
    <mergeCell ref="BA784:BC784"/>
    <mergeCell ref="BD784:BF784"/>
    <mergeCell ref="BG784:BI784"/>
    <mergeCell ref="BJ784:BL784"/>
    <mergeCell ref="BM784:BO784"/>
    <mergeCell ref="BP784:BR784"/>
    <mergeCell ref="BS784:BU784"/>
    <mergeCell ref="B779:D779"/>
    <mergeCell ref="E779:G779"/>
    <mergeCell ref="E789:G789"/>
    <mergeCell ref="H789:J789"/>
    <mergeCell ref="K789:M789"/>
    <mergeCell ref="N789:P789"/>
    <mergeCell ref="Q789:S789"/>
    <mergeCell ref="T789:V789"/>
    <mergeCell ref="W789:Y789"/>
    <mergeCell ref="Z789:AB789"/>
    <mergeCell ref="AC789:AE789"/>
    <mergeCell ref="AF789:AH789"/>
    <mergeCell ref="AI789:AK789"/>
    <mergeCell ref="AL789:AN789"/>
    <mergeCell ref="AO789:AQ789"/>
    <mergeCell ref="AR789:AT789"/>
    <mergeCell ref="AU789:AW789"/>
    <mergeCell ref="AX789:AZ789"/>
    <mergeCell ref="BA779:BC779"/>
    <mergeCell ref="H779:J779"/>
    <mergeCell ref="K779:M779"/>
    <mergeCell ref="N779:P779"/>
    <mergeCell ref="Q779:S779"/>
    <mergeCell ref="T779:V779"/>
    <mergeCell ref="W779:Y779"/>
    <mergeCell ref="Z779:AB779"/>
    <mergeCell ref="AC779:AE779"/>
    <mergeCell ref="AF779:AH779"/>
    <mergeCell ref="AI779:AK779"/>
    <mergeCell ref="AL779:AN779"/>
    <mergeCell ref="AO779:AQ779"/>
    <mergeCell ref="AR779:AT779"/>
    <mergeCell ref="AU779:AW779"/>
    <mergeCell ref="AX779:AZ779"/>
    <mergeCell ref="BA789:BC789"/>
    <mergeCell ref="BD789:BF789"/>
    <mergeCell ref="BG789:BI789"/>
    <mergeCell ref="BJ789:BL789"/>
    <mergeCell ref="BM789:BO789"/>
    <mergeCell ref="BP789:BR789"/>
    <mergeCell ref="BS789:BU789"/>
    <mergeCell ref="B794:D794"/>
    <mergeCell ref="E794:G794"/>
    <mergeCell ref="H794:J794"/>
    <mergeCell ref="K794:M794"/>
    <mergeCell ref="N794:P794"/>
    <mergeCell ref="Q794:S794"/>
    <mergeCell ref="T794:V794"/>
    <mergeCell ref="W794:Y794"/>
    <mergeCell ref="Z794:AB794"/>
    <mergeCell ref="AC794:AE794"/>
    <mergeCell ref="AF794:AH794"/>
    <mergeCell ref="AI794:AK794"/>
    <mergeCell ref="AL794:AN794"/>
    <mergeCell ref="AO794:AQ794"/>
    <mergeCell ref="AR794:AT794"/>
    <mergeCell ref="AU794:AW794"/>
    <mergeCell ref="AX794:AZ794"/>
    <mergeCell ref="BA794:BC794"/>
    <mergeCell ref="BD794:BF794"/>
    <mergeCell ref="BG794:BI794"/>
    <mergeCell ref="BJ794:BL794"/>
    <mergeCell ref="BM794:BO794"/>
    <mergeCell ref="BP794:BR794"/>
    <mergeCell ref="BS794:BU794"/>
    <mergeCell ref="B789:D789"/>
    <mergeCell ref="BD799:BF799"/>
    <mergeCell ref="BG799:BI799"/>
    <mergeCell ref="BJ799:BL799"/>
    <mergeCell ref="BM799:BO799"/>
    <mergeCell ref="BP799:BR799"/>
    <mergeCell ref="BS799:BU799"/>
    <mergeCell ref="B804:D804"/>
    <mergeCell ref="E804:G804"/>
    <mergeCell ref="H804:J804"/>
    <mergeCell ref="K804:M804"/>
    <mergeCell ref="N804:P804"/>
    <mergeCell ref="Q804:S804"/>
    <mergeCell ref="T804:V804"/>
    <mergeCell ref="W804:Y804"/>
    <mergeCell ref="Z804:AB804"/>
    <mergeCell ref="AC804:AE804"/>
    <mergeCell ref="AF804:AH804"/>
    <mergeCell ref="AI804:AK804"/>
    <mergeCell ref="AL804:AN804"/>
    <mergeCell ref="AO804:AQ804"/>
    <mergeCell ref="AR804:AT804"/>
    <mergeCell ref="AU804:AW804"/>
    <mergeCell ref="AX804:AZ804"/>
    <mergeCell ref="BA804:BC804"/>
    <mergeCell ref="BD804:BF804"/>
    <mergeCell ref="BG804:BI804"/>
    <mergeCell ref="BJ804:BL804"/>
    <mergeCell ref="BM804:BO804"/>
    <mergeCell ref="BP804:BR804"/>
    <mergeCell ref="BS804:BU804"/>
    <mergeCell ref="B799:D799"/>
    <mergeCell ref="E799:G799"/>
    <mergeCell ref="E809:G809"/>
    <mergeCell ref="H809:J809"/>
    <mergeCell ref="K809:M809"/>
    <mergeCell ref="N809:P809"/>
    <mergeCell ref="Q809:S809"/>
    <mergeCell ref="T809:V809"/>
    <mergeCell ref="W809:Y809"/>
    <mergeCell ref="Z809:AB809"/>
    <mergeCell ref="AC809:AE809"/>
    <mergeCell ref="AF809:AH809"/>
    <mergeCell ref="AI809:AK809"/>
    <mergeCell ref="AL809:AN809"/>
    <mergeCell ref="AO809:AQ809"/>
    <mergeCell ref="AR809:AT809"/>
    <mergeCell ref="AU809:AW809"/>
    <mergeCell ref="AX809:AZ809"/>
    <mergeCell ref="BA799:BC799"/>
    <mergeCell ref="H799:J799"/>
    <mergeCell ref="K799:M799"/>
    <mergeCell ref="N799:P799"/>
    <mergeCell ref="Q799:S799"/>
    <mergeCell ref="T799:V799"/>
    <mergeCell ref="W799:Y799"/>
    <mergeCell ref="Z799:AB799"/>
    <mergeCell ref="AC799:AE799"/>
    <mergeCell ref="AF799:AH799"/>
    <mergeCell ref="AI799:AK799"/>
    <mergeCell ref="AL799:AN799"/>
    <mergeCell ref="AO799:AQ799"/>
    <mergeCell ref="AR799:AT799"/>
    <mergeCell ref="AU799:AW799"/>
    <mergeCell ref="AX799:AZ799"/>
    <mergeCell ref="BA809:BC809"/>
    <mergeCell ref="BD809:BF809"/>
    <mergeCell ref="BG809:BI809"/>
    <mergeCell ref="BJ809:BL809"/>
    <mergeCell ref="BM809:BO809"/>
    <mergeCell ref="BP809:BR809"/>
    <mergeCell ref="BS809:BU809"/>
    <mergeCell ref="B814:D814"/>
    <mergeCell ref="E814:G814"/>
    <mergeCell ref="H814:J814"/>
    <mergeCell ref="K814:M814"/>
    <mergeCell ref="N814:P814"/>
    <mergeCell ref="Q814:S814"/>
    <mergeCell ref="T814:V814"/>
    <mergeCell ref="W814:Y814"/>
    <mergeCell ref="Z814:AB814"/>
    <mergeCell ref="AC814:AE814"/>
    <mergeCell ref="AF814:AH814"/>
    <mergeCell ref="AI814:AK814"/>
    <mergeCell ref="AL814:AN814"/>
    <mergeCell ref="AO814:AQ814"/>
    <mergeCell ref="AR814:AT814"/>
    <mergeCell ref="AU814:AW814"/>
    <mergeCell ref="AX814:AZ814"/>
    <mergeCell ref="BA814:BC814"/>
    <mergeCell ref="BD814:BF814"/>
    <mergeCell ref="BG814:BI814"/>
    <mergeCell ref="BJ814:BL814"/>
    <mergeCell ref="BM814:BO814"/>
    <mergeCell ref="BP814:BR814"/>
    <mergeCell ref="BS814:BU814"/>
    <mergeCell ref="B809:D809"/>
    <mergeCell ref="BD819:BF819"/>
    <mergeCell ref="BG819:BI819"/>
    <mergeCell ref="BJ819:BL819"/>
    <mergeCell ref="BM819:BO819"/>
    <mergeCell ref="BP819:BR819"/>
    <mergeCell ref="BS819:BU819"/>
    <mergeCell ref="B824:D824"/>
    <mergeCell ref="E824:G824"/>
    <mergeCell ref="H824:J824"/>
    <mergeCell ref="K824:M824"/>
    <mergeCell ref="N824:P824"/>
    <mergeCell ref="Q824:S824"/>
    <mergeCell ref="T824:V824"/>
    <mergeCell ref="W824:Y824"/>
    <mergeCell ref="Z824:AB824"/>
    <mergeCell ref="AC824:AE824"/>
    <mergeCell ref="AF824:AH824"/>
    <mergeCell ref="AI824:AK824"/>
    <mergeCell ref="AL824:AN824"/>
    <mergeCell ref="AO824:AQ824"/>
    <mergeCell ref="AR824:AT824"/>
    <mergeCell ref="AU824:AW824"/>
    <mergeCell ref="AX824:AZ824"/>
    <mergeCell ref="BA824:BC824"/>
    <mergeCell ref="BD824:BF824"/>
    <mergeCell ref="BG824:BI824"/>
    <mergeCell ref="BJ824:BL824"/>
    <mergeCell ref="BM824:BO824"/>
    <mergeCell ref="BP824:BR824"/>
    <mergeCell ref="BS824:BU824"/>
    <mergeCell ref="B819:D819"/>
    <mergeCell ref="E819:G819"/>
    <mergeCell ref="E829:G829"/>
    <mergeCell ref="H829:J829"/>
    <mergeCell ref="K829:M829"/>
    <mergeCell ref="N829:P829"/>
    <mergeCell ref="Q829:S829"/>
    <mergeCell ref="T829:V829"/>
    <mergeCell ref="W829:Y829"/>
    <mergeCell ref="Z829:AB829"/>
    <mergeCell ref="AC829:AE829"/>
    <mergeCell ref="AF829:AH829"/>
    <mergeCell ref="AI829:AK829"/>
    <mergeCell ref="AL829:AN829"/>
    <mergeCell ref="AO829:AQ829"/>
    <mergeCell ref="AR829:AT829"/>
    <mergeCell ref="AU829:AW829"/>
    <mergeCell ref="AX829:AZ829"/>
    <mergeCell ref="BA819:BC819"/>
    <mergeCell ref="H819:J819"/>
    <mergeCell ref="K819:M819"/>
    <mergeCell ref="N819:P819"/>
    <mergeCell ref="Q819:S819"/>
    <mergeCell ref="T819:V819"/>
    <mergeCell ref="W819:Y819"/>
    <mergeCell ref="Z819:AB819"/>
    <mergeCell ref="AC819:AE819"/>
    <mergeCell ref="AF819:AH819"/>
    <mergeCell ref="AI819:AK819"/>
    <mergeCell ref="AL819:AN819"/>
    <mergeCell ref="AO819:AQ819"/>
    <mergeCell ref="AR819:AT819"/>
    <mergeCell ref="AU819:AW819"/>
    <mergeCell ref="AX819:AZ819"/>
    <mergeCell ref="BA829:BC829"/>
    <mergeCell ref="BD829:BF829"/>
    <mergeCell ref="BG829:BI829"/>
    <mergeCell ref="BJ829:BL829"/>
    <mergeCell ref="BM829:BO829"/>
    <mergeCell ref="BP829:BR829"/>
    <mergeCell ref="BS829:BU829"/>
    <mergeCell ref="B834:D834"/>
    <mergeCell ref="E834:G834"/>
    <mergeCell ref="H834:J834"/>
    <mergeCell ref="K834:M834"/>
    <mergeCell ref="N834:P834"/>
    <mergeCell ref="Q834:S834"/>
    <mergeCell ref="T834:V834"/>
    <mergeCell ref="W834:Y834"/>
    <mergeCell ref="Z834:AB834"/>
    <mergeCell ref="AC834:AE834"/>
    <mergeCell ref="AF834:AH834"/>
    <mergeCell ref="AI834:AK834"/>
    <mergeCell ref="AL834:AN834"/>
    <mergeCell ref="AO834:AQ834"/>
    <mergeCell ref="AR834:AT834"/>
    <mergeCell ref="AU834:AW834"/>
    <mergeCell ref="AX834:AZ834"/>
    <mergeCell ref="BA834:BC834"/>
    <mergeCell ref="BD834:BF834"/>
    <mergeCell ref="BG834:BI834"/>
    <mergeCell ref="BJ834:BL834"/>
    <mergeCell ref="BM834:BO834"/>
    <mergeCell ref="BP834:BR834"/>
    <mergeCell ref="BS834:BU834"/>
    <mergeCell ref="B829:D829"/>
    <mergeCell ref="BD839:BF839"/>
    <mergeCell ref="BG839:BI839"/>
    <mergeCell ref="BJ839:BL839"/>
    <mergeCell ref="BM839:BO839"/>
    <mergeCell ref="BP839:BR839"/>
    <mergeCell ref="BS839:BU839"/>
    <mergeCell ref="B844:D844"/>
    <mergeCell ref="E844:G844"/>
    <mergeCell ref="H844:J844"/>
    <mergeCell ref="K844:M844"/>
    <mergeCell ref="N844:P844"/>
    <mergeCell ref="Q844:S844"/>
    <mergeCell ref="T844:V844"/>
    <mergeCell ref="W844:Y844"/>
    <mergeCell ref="Z844:AB844"/>
    <mergeCell ref="AC844:AE844"/>
    <mergeCell ref="AF844:AH844"/>
    <mergeCell ref="AI844:AK844"/>
    <mergeCell ref="AL844:AN844"/>
    <mergeCell ref="AO844:AQ844"/>
    <mergeCell ref="AR844:AT844"/>
    <mergeCell ref="AU844:AW844"/>
    <mergeCell ref="AX844:AZ844"/>
    <mergeCell ref="BA844:BC844"/>
    <mergeCell ref="BD844:BF844"/>
    <mergeCell ref="BG844:BI844"/>
    <mergeCell ref="BJ844:BL844"/>
    <mergeCell ref="BM844:BO844"/>
    <mergeCell ref="BP844:BR844"/>
    <mergeCell ref="BS844:BU844"/>
    <mergeCell ref="B839:D839"/>
    <mergeCell ref="E839:G839"/>
    <mergeCell ref="E849:G849"/>
    <mergeCell ref="H849:J849"/>
    <mergeCell ref="K849:M849"/>
    <mergeCell ref="N849:P849"/>
    <mergeCell ref="Q849:S849"/>
    <mergeCell ref="T849:V849"/>
    <mergeCell ref="W849:Y849"/>
    <mergeCell ref="Z849:AB849"/>
    <mergeCell ref="AC849:AE849"/>
    <mergeCell ref="AF849:AH849"/>
    <mergeCell ref="AI849:AK849"/>
    <mergeCell ref="AL849:AN849"/>
    <mergeCell ref="AO849:AQ849"/>
    <mergeCell ref="AR849:AT849"/>
    <mergeCell ref="AU849:AW849"/>
    <mergeCell ref="AX849:AZ849"/>
    <mergeCell ref="BA839:BC839"/>
    <mergeCell ref="H839:J839"/>
    <mergeCell ref="K839:M839"/>
    <mergeCell ref="N839:P839"/>
    <mergeCell ref="Q839:S839"/>
    <mergeCell ref="T839:V839"/>
    <mergeCell ref="W839:Y839"/>
    <mergeCell ref="Z839:AB839"/>
    <mergeCell ref="AC839:AE839"/>
    <mergeCell ref="AF839:AH839"/>
    <mergeCell ref="AI839:AK839"/>
    <mergeCell ref="AL839:AN839"/>
    <mergeCell ref="AO839:AQ839"/>
    <mergeCell ref="AR839:AT839"/>
    <mergeCell ref="AU839:AW839"/>
    <mergeCell ref="AX839:AZ839"/>
    <mergeCell ref="BA849:BC849"/>
    <mergeCell ref="BD849:BF849"/>
    <mergeCell ref="BG849:BI849"/>
    <mergeCell ref="BJ849:BL849"/>
    <mergeCell ref="BM849:BO849"/>
    <mergeCell ref="BP849:BR849"/>
    <mergeCell ref="BS849:BU849"/>
    <mergeCell ref="B854:D854"/>
    <mergeCell ref="E854:G854"/>
    <mergeCell ref="H854:J854"/>
    <mergeCell ref="K854:M854"/>
    <mergeCell ref="N854:P854"/>
    <mergeCell ref="Q854:S854"/>
    <mergeCell ref="T854:V854"/>
    <mergeCell ref="W854:Y854"/>
    <mergeCell ref="Z854:AB854"/>
    <mergeCell ref="AC854:AE854"/>
    <mergeCell ref="AF854:AH854"/>
    <mergeCell ref="AI854:AK854"/>
    <mergeCell ref="AL854:AN854"/>
    <mergeCell ref="AO854:AQ854"/>
    <mergeCell ref="AR854:AT854"/>
    <mergeCell ref="AU854:AW854"/>
    <mergeCell ref="AX854:AZ854"/>
    <mergeCell ref="BA854:BC854"/>
    <mergeCell ref="BD854:BF854"/>
    <mergeCell ref="BG854:BI854"/>
    <mergeCell ref="BJ854:BL854"/>
    <mergeCell ref="BM854:BO854"/>
    <mergeCell ref="BP854:BR854"/>
    <mergeCell ref="BS854:BU854"/>
    <mergeCell ref="B849:D849"/>
    <mergeCell ref="BD859:BF859"/>
    <mergeCell ref="BG859:BI859"/>
    <mergeCell ref="BJ859:BL859"/>
    <mergeCell ref="BM859:BO859"/>
    <mergeCell ref="BP859:BR859"/>
    <mergeCell ref="BS859:BU859"/>
    <mergeCell ref="B864:D864"/>
    <mergeCell ref="E864:G864"/>
    <mergeCell ref="H864:J864"/>
    <mergeCell ref="K864:M864"/>
    <mergeCell ref="N864:P864"/>
    <mergeCell ref="Q864:S864"/>
    <mergeCell ref="T864:V864"/>
    <mergeCell ref="W864:Y864"/>
    <mergeCell ref="Z864:AB864"/>
    <mergeCell ref="AC864:AE864"/>
    <mergeCell ref="AF864:AH864"/>
    <mergeCell ref="AI864:AK864"/>
    <mergeCell ref="AL864:AN864"/>
    <mergeCell ref="AO864:AQ864"/>
    <mergeCell ref="AR864:AT864"/>
    <mergeCell ref="AU864:AW864"/>
    <mergeCell ref="AX864:AZ864"/>
    <mergeCell ref="BA864:BC864"/>
    <mergeCell ref="BD864:BF864"/>
    <mergeCell ref="BG864:BI864"/>
    <mergeCell ref="BJ864:BL864"/>
    <mergeCell ref="BM864:BO864"/>
    <mergeCell ref="BP864:BR864"/>
    <mergeCell ref="BS864:BU864"/>
    <mergeCell ref="B859:D859"/>
    <mergeCell ref="E859:G859"/>
    <mergeCell ref="E869:G869"/>
    <mergeCell ref="H869:J869"/>
    <mergeCell ref="K869:M869"/>
    <mergeCell ref="N869:P869"/>
    <mergeCell ref="Q869:S869"/>
    <mergeCell ref="T869:V869"/>
    <mergeCell ref="W869:Y869"/>
    <mergeCell ref="Z869:AB869"/>
    <mergeCell ref="AC869:AE869"/>
    <mergeCell ref="AF869:AH869"/>
    <mergeCell ref="AI869:AK869"/>
    <mergeCell ref="AL869:AN869"/>
    <mergeCell ref="AO869:AQ869"/>
    <mergeCell ref="AR869:AT869"/>
    <mergeCell ref="AU869:AW869"/>
    <mergeCell ref="AX869:AZ869"/>
    <mergeCell ref="BA859:BC859"/>
    <mergeCell ref="H859:J859"/>
    <mergeCell ref="K859:M859"/>
    <mergeCell ref="N859:P859"/>
    <mergeCell ref="Q859:S859"/>
    <mergeCell ref="T859:V859"/>
    <mergeCell ref="W859:Y859"/>
    <mergeCell ref="Z859:AB859"/>
    <mergeCell ref="AC859:AE859"/>
    <mergeCell ref="AF859:AH859"/>
    <mergeCell ref="AI859:AK859"/>
    <mergeCell ref="AL859:AN859"/>
    <mergeCell ref="AO859:AQ859"/>
    <mergeCell ref="AR859:AT859"/>
    <mergeCell ref="AU859:AW859"/>
    <mergeCell ref="AX859:AZ859"/>
    <mergeCell ref="BA869:BC869"/>
    <mergeCell ref="BD869:BF869"/>
    <mergeCell ref="BG869:BI869"/>
    <mergeCell ref="BJ869:BL869"/>
    <mergeCell ref="BM869:BO869"/>
    <mergeCell ref="BP869:BR869"/>
    <mergeCell ref="BS869:BU869"/>
    <mergeCell ref="B874:D874"/>
    <mergeCell ref="E874:G874"/>
    <mergeCell ref="H874:J874"/>
    <mergeCell ref="K874:M874"/>
    <mergeCell ref="N874:P874"/>
    <mergeCell ref="Q874:S874"/>
    <mergeCell ref="T874:V874"/>
    <mergeCell ref="W874:Y874"/>
    <mergeCell ref="Z874:AB874"/>
    <mergeCell ref="AC874:AE874"/>
    <mergeCell ref="AF874:AH874"/>
    <mergeCell ref="AI874:AK874"/>
    <mergeCell ref="AL874:AN874"/>
    <mergeCell ref="AO874:AQ874"/>
    <mergeCell ref="AR874:AT874"/>
    <mergeCell ref="AU874:AW874"/>
    <mergeCell ref="AX874:AZ874"/>
    <mergeCell ref="BA874:BC874"/>
    <mergeCell ref="BD874:BF874"/>
    <mergeCell ref="BG874:BI874"/>
    <mergeCell ref="BJ874:BL874"/>
    <mergeCell ref="BM874:BO874"/>
    <mergeCell ref="BP874:BR874"/>
    <mergeCell ref="BS874:BU874"/>
    <mergeCell ref="B869:D869"/>
    <mergeCell ref="B879:D879"/>
    <mergeCell ref="E879:G879"/>
    <mergeCell ref="H879:J879"/>
    <mergeCell ref="K879:M879"/>
    <mergeCell ref="N879:P879"/>
    <mergeCell ref="Q879:S879"/>
    <mergeCell ref="T879:V879"/>
    <mergeCell ref="W879:Y879"/>
    <mergeCell ref="Z879:AB879"/>
    <mergeCell ref="AC879:AE879"/>
    <mergeCell ref="AF879:AH879"/>
    <mergeCell ref="AI879:AK879"/>
    <mergeCell ref="AL879:AN879"/>
    <mergeCell ref="AO879:AQ879"/>
    <mergeCell ref="AR879:AT879"/>
    <mergeCell ref="AU879:AW879"/>
    <mergeCell ref="AX879:AZ879"/>
    <mergeCell ref="B881:D881"/>
    <mergeCell ref="E881:G881"/>
    <mergeCell ref="H881:J881"/>
    <mergeCell ref="K881:M881"/>
    <mergeCell ref="N881:P881"/>
    <mergeCell ref="Q881:S881"/>
    <mergeCell ref="T881:V881"/>
    <mergeCell ref="W881:Y881"/>
    <mergeCell ref="Z881:AB881"/>
    <mergeCell ref="AC881:AE881"/>
    <mergeCell ref="AF881:AH881"/>
    <mergeCell ref="AI881:AK881"/>
    <mergeCell ref="AL881:AN881"/>
    <mergeCell ref="AO881:AQ881"/>
    <mergeCell ref="AR881:AT881"/>
    <mergeCell ref="AU881:AW881"/>
    <mergeCell ref="AX881:AZ881"/>
    <mergeCell ref="BZ881:CB881"/>
    <mergeCell ref="CC881:CE881"/>
    <mergeCell ref="CF881:CH881"/>
    <mergeCell ref="CI881:CK881"/>
    <mergeCell ref="CL881:CN881"/>
    <mergeCell ref="CO881:CQ881"/>
    <mergeCell ref="CR881:CT881"/>
    <mergeCell ref="CU881:CW881"/>
    <mergeCell ref="CX881:CZ881"/>
    <mergeCell ref="DA881:DC881"/>
    <mergeCell ref="DD881:DF881"/>
    <mergeCell ref="DG881:DI881"/>
    <mergeCell ref="DJ881:DL881"/>
    <mergeCell ref="DM881:DO881"/>
    <mergeCell ref="DP881:DR881"/>
    <mergeCell ref="DS881:DU881"/>
    <mergeCell ref="BA879:BC879"/>
    <mergeCell ref="BD879:BF879"/>
    <mergeCell ref="BG879:BI879"/>
    <mergeCell ref="BJ879:BL879"/>
    <mergeCell ref="BM879:BO879"/>
    <mergeCell ref="BP879:BR879"/>
    <mergeCell ref="BS879:BU879"/>
    <mergeCell ref="BA881:BC881"/>
    <mergeCell ref="BD881:BF881"/>
    <mergeCell ref="BG881:BI881"/>
    <mergeCell ref="BJ881:BL881"/>
    <mergeCell ref="BM881:BO881"/>
    <mergeCell ref="BP881:BR881"/>
    <mergeCell ref="BS881:BU881"/>
    <mergeCell ref="DV881:DX881"/>
    <mergeCell ref="DY881:EA881"/>
    <mergeCell ref="EB881:ED881"/>
    <mergeCell ref="EE881:EG881"/>
    <mergeCell ref="EH881:EJ881"/>
    <mergeCell ref="EK881:EM881"/>
    <mergeCell ref="EN881:EP881"/>
    <mergeCell ref="B906:D906"/>
    <mergeCell ref="E906:G906"/>
    <mergeCell ref="H906:J906"/>
    <mergeCell ref="K906:M906"/>
    <mergeCell ref="N906:P906"/>
    <mergeCell ref="Q906:S906"/>
    <mergeCell ref="T906:V906"/>
    <mergeCell ref="W906:Y906"/>
    <mergeCell ref="Z906:AB906"/>
    <mergeCell ref="AC906:AE906"/>
    <mergeCell ref="AF906:AH906"/>
    <mergeCell ref="AI906:AK906"/>
    <mergeCell ref="AL906:AN906"/>
    <mergeCell ref="AO906:AQ906"/>
    <mergeCell ref="AR906:AT906"/>
    <mergeCell ref="AU906:AW906"/>
    <mergeCell ref="AX906:AZ906"/>
    <mergeCell ref="BA906:BC906"/>
    <mergeCell ref="BD906:BF906"/>
    <mergeCell ref="BG906:BI906"/>
    <mergeCell ref="BJ906:BL906"/>
    <mergeCell ref="BM906:BO906"/>
    <mergeCell ref="BP906:BR906"/>
    <mergeCell ref="BS906:BU906"/>
    <mergeCell ref="BW881:BY881"/>
    <mergeCell ref="BD911:BF911"/>
    <mergeCell ref="BG911:BI911"/>
    <mergeCell ref="BJ911:BL911"/>
    <mergeCell ref="BM911:BO911"/>
    <mergeCell ref="BP911:BR911"/>
    <mergeCell ref="BS911:BU911"/>
    <mergeCell ref="B916:D916"/>
    <mergeCell ref="E916:G916"/>
    <mergeCell ref="H916:J916"/>
    <mergeCell ref="K916:M916"/>
    <mergeCell ref="N916:P916"/>
    <mergeCell ref="Q916:S916"/>
    <mergeCell ref="T916:V916"/>
    <mergeCell ref="W916:Y916"/>
    <mergeCell ref="Z916:AB916"/>
    <mergeCell ref="AC916:AE916"/>
    <mergeCell ref="AF916:AH916"/>
    <mergeCell ref="AI916:AK916"/>
    <mergeCell ref="AL916:AN916"/>
    <mergeCell ref="AO916:AQ916"/>
    <mergeCell ref="AR916:AT916"/>
    <mergeCell ref="AU916:AW916"/>
    <mergeCell ref="AX916:AZ916"/>
    <mergeCell ref="BA916:BC916"/>
    <mergeCell ref="BD916:BF916"/>
    <mergeCell ref="BG916:BI916"/>
    <mergeCell ref="BJ916:BL916"/>
    <mergeCell ref="BM916:BO916"/>
    <mergeCell ref="BP916:BR916"/>
    <mergeCell ref="BS916:BU916"/>
    <mergeCell ref="B911:D911"/>
    <mergeCell ref="E911:G911"/>
    <mergeCell ref="E921:G921"/>
    <mergeCell ref="H921:J921"/>
    <mergeCell ref="K921:M921"/>
    <mergeCell ref="N921:P921"/>
    <mergeCell ref="Q921:S921"/>
    <mergeCell ref="T921:V921"/>
    <mergeCell ref="W921:Y921"/>
    <mergeCell ref="Z921:AB921"/>
    <mergeCell ref="AC921:AE921"/>
    <mergeCell ref="AF921:AH921"/>
    <mergeCell ref="AI921:AK921"/>
    <mergeCell ref="AL921:AN921"/>
    <mergeCell ref="AO921:AQ921"/>
    <mergeCell ref="AR921:AT921"/>
    <mergeCell ref="AU921:AW921"/>
    <mergeCell ref="AX921:AZ921"/>
    <mergeCell ref="BA911:BC911"/>
    <mergeCell ref="H911:J911"/>
    <mergeCell ref="K911:M911"/>
    <mergeCell ref="N911:P911"/>
    <mergeCell ref="Q911:S911"/>
    <mergeCell ref="T911:V911"/>
    <mergeCell ref="W911:Y911"/>
    <mergeCell ref="Z911:AB911"/>
    <mergeCell ref="AC911:AE911"/>
    <mergeCell ref="AF911:AH911"/>
    <mergeCell ref="AI911:AK911"/>
    <mergeCell ref="AL911:AN911"/>
    <mergeCell ref="AO911:AQ911"/>
    <mergeCell ref="AR911:AT911"/>
    <mergeCell ref="AU911:AW911"/>
    <mergeCell ref="AX911:AZ911"/>
    <mergeCell ref="BA921:BC921"/>
    <mergeCell ref="BD921:BF921"/>
    <mergeCell ref="BG921:BI921"/>
    <mergeCell ref="BJ921:BL921"/>
    <mergeCell ref="BM921:BO921"/>
    <mergeCell ref="BP921:BR921"/>
    <mergeCell ref="BS921:BU921"/>
    <mergeCell ref="B926:D926"/>
    <mergeCell ref="E926:G926"/>
    <mergeCell ref="H926:J926"/>
    <mergeCell ref="K926:M926"/>
    <mergeCell ref="N926:P926"/>
    <mergeCell ref="Q926:S926"/>
    <mergeCell ref="T926:V926"/>
    <mergeCell ref="W926:Y926"/>
    <mergeCell ref="Z926:AB926"/>
    <mergeCell ref="AC926:AE926"/>
    <mergeCell ref="AF926:AH926"/>
    <mergeCell ref="AI926:AK926"/>
    <mergeCell ref="AL926:AN926"/>
    <mergeCell ref="AO926:AQ926"/>
    <mergeCell ref="AR926:AT926"/>
    <mergeCell ref="AU926:AW926"/>
    <mergeCell ref="AX926:AZ926"/>
    <mergeCell ref="BA926:BC926"/>
    <mergeCell ref="BD926:BF926"/>
    <mergeCell ref="BG926:BI926"/>
    <mergeCell ref="BJ926:BL926"/>
    <mergeCell ref="BM926:BO926"/>
    <mergeCell ref="BP926:BR926"/>
    <mergeCell ref="BS926:BU926"/>
    <mergeCell ref="B921:D921"/>
    <mergeCell ref="BD931:BF931"/>
    <mergeCell ref="BG931:BI931"/>
    <mergeCell ref="BJ931:BL931"/>
    <mergeCell ref="BM931:BO931"/>
    <mergeCell ref="BP931:BR931"/>
    <mergeCell ref="BS931:BU931"/>
    <mergeCell ref="B936:D936"/>
    <mergeCell ref="E936:G936"/>
    <mergeCell ref="H936:J936"/>
    <mergeCell ref="K936:M936"/>
    <mergeCell ref="N936:P936"/>
    <mergeCell ref="Q936:S936"/>
    <mergeCell ref="T936:V936"/>
    <mergeCell ref="W936:Y936"/>
    <mergeCell ref="Z936:AB936"/>
    <mergeCell ref="AC936:AE936"/>
    <mergeCell ref="AF936:AH936"/>
    <mergeCell ref="AI936:AK936"/>
    <mergeCell ref="AL936:AN936"/>
    <mergeCell ref="AO936:AQ936"/>
    <mergeCell ref="AR936:AT936"/>
    <mergeCell ref="AU936:AW936"/>
    <mergeCell ref="AX936:AZ936"/>
    <mergeCell ref="BA936:BC936"/>
    <mergeCell ref="BD936:BF936"/>
    <mergeCell ref="BG936:BI936"/>
    <mergeCell ref="BJ936:BL936"/>
    <mergeCell ref="BM936:BO936"/>
    <mergeCell ref="BP936:BR936"/>
    <mergeCell ref="BS936:BU936"/>
    <mergeCell ref="B931:D931"/>
    <mergeCell ref="E931:G931"/>
    <mergeCell ref="E941:G941"/>
    <mergeCell ref="H941:J941"/>
    <mergeCell ref="K941:M941"/>
    <mergeCell ref="N941:P941"/>
    <mergeCell ref="Q941:S941"/>
    <mergeCell ref="T941:V941"/>
    <mergeCell ref="W941:Y941"/>
    <mergeCell ref="Z941:AB941"/>
    <mergeCell ref="AC941:AE941"/>
    <mergeCell ref="AF941:AH941"/>
    <mergeCell ref="AI941:AK941"/>
    <mergeCell ref="AL941:AN941"/>
    <mergeCell ref="AO941:AQ941"/>
    <mergeCell ref="AR941:AT941"/>
    <mergeCell ref="AU941:AW941"/>
    <mergeCell ref="AX941:AZ941"/>
    <mergeCell ref="BA931:BC931"/>
    <mergeCell ref="H931:J931"/>
    <mergeCell ref="K931:M931"/>
    <mergeCell ref="N931:P931"/>
    <mergeCell ref="Q931:S931"/>
    <mergeCell ref="T931:V931"/>
    <mergeCell ref="W931:Y931"/>
    <mergeCell ref="Z931:AB931"/>
    <mergeCell ref="AC931:AE931"/>
    <mergeCell ref="AF931:AH931"/>
    <mergeCell ref="AI931:AK931"/>
    <mergeCell ref="AL931:AN931"/>
    <mergeCell ref="AO931:AQ931"/>
    <mergeCell ref="AR931:AT931"/>
    <mergeCell ref="AU931:AW931"/>
    <mergeCell ref="AX931:AZ931"/>
    <mergeCell ref="BA941:BC941"/>
    <mergeCell ref="BD941:BF941"/>
    <mergeCell ref="BG941:BI941"/>
    <mergeCell ref="BJ941:BL941"/>
    <mergeCell ref="BM941:BO941"/>
    <mergeCell ref="BP941:BR941"/>
    <mergeCell ref="BS941:BU941"/>
    <mergeCell ref="B946:D946"/>
    <mergeCell ref="E946:G946"/>
    <mergeCell ref="H946:J946"/>
    <mergeCell ref="K946:M946"/>
    <mergeCell ref="N946:P946"/>
    <mergeCell ref="Q946:S946"/>
    <mergeCell ref="T946:V946"/>
    <mergeCell ref="W946:Y946"/>
    <mergeCell ref="Z946:AB946"/>
    <mergeCell ref="AC946:AE946"/>
    <mergeCell ref="AF946:AH946"/>
    <mergeCell ref="AI946:AK946"/>
    <mergeCell ref="AL946:AN946"/>
    <mergeCell ref="AO946:AQ946"/>
    <mergeCell ref="AR946:AT946"/>
    <mergeCell ref="AU946:AW946"/>
    <mergeCell ref="AX946:AZ946"/>
    <mergeCell ref="BA946:BC946"/>
    <mergeCell ref="BD946:BF946"/>
    <mergeCell ref="BG946:BI946"/>
    <mergeCell ref="BJ946:BL946"/>
    <mergeCell ref="BM946:BO946"/>
    <mergeCell ref="BP946:BR946"/>
    <mergeCell ref="BS946:BU946"/>
    <mergeCell ref="B941:D941"/>
    <mergeCell ref="BD951:BF951"/>
    <mergeCell ref="BG951:BI951"/>
    <mergeCell ref="BJ951:BL951"/>
    <mergeCell ref="BM951:BO951"/>
    <mergeCell ref="BP951:BR951"/>
    <mergeCell ref="BS951:BU951"/>
    <mergeCell ref="B956:D956"/>
    <mergeCell ref="E956:G956"/>
    <mergeCell ref="H956:J956"/>
    <mergeCell ref="K956:M956"/>
    <mergeCell ref="N956:P956"/>
    <mergeCell ref="Q956:S956"/>
    <mergeCell ref="T956:V956"/>
    <mergeCell ref="W956:Y956"/>
    <mergeCell ref="Z956:AB956"/>
    <mergeCell ref="AC956:AE956"/>
    <mergeCell ref="AF956:AH956"/>
    <mergeCell ref="AI956:AK956"/>
    <mergeCell ref="AL956:AN956"/>
    <mergeCell ref="AO956:AQ956"/>
    <mergeCell ref="AR956:AT956"/>
    <mergeCell ref="AU956:AW956"/>
    <mergeCell ref="AX956:AZ956"/>
    <mergeCell ref="BA956:BC956"/>
    <mergeCell ref="BD956:BF956"/>
    <mergeCell ref="BG956:BI956"/>
    <mergeCell ref="BJ956:BL956"/>
    <mergeCell ref="BM956:BO956"/>
    <mergeCell ref="BP956:BR956"/>
    <mergeCell ref="BS956:BU956"/>
    <mergeCell ref="B951:D951"/>
    <mergeCell ref="E951:G951"/>
    <mergeCell ref="E961:G961"/>
    <mergeCell ref="H961:J961"/>
    <mergeCell ref="K961:M961"/>
    <mergeCell ref="N961:P961"/>
    <mergeCell ref="Q961:S961"/>
    <mergeCell ref="T961:V961"/>
    <mergeCell ref="W961:Y961"/>
    <mergeCell ref="Z961:AB961"/>
    <mergeCell ref="AC961:AE961"/>
    <mergeCell ref="AF961:AH961"/>
    <mergeCell ref="AI961:AK961"/>
    <mergeCell ref="AL961:AN961"/>
    <mergeCell ref="AO961:AQ961"/>
    <mergeCell ref="AR961:AT961"/>
    <mergeCell ref="AU961:AW961"/>
    <mergeCell ref="AX961:AZ961"/>
    <mergeCell ref="BA951:BC951"/>
    <mergeCell ref="H951:J951"/>
    <mergeCell ref="K951:M951"/>
    <mergeCell ref="N951:P951"/>
    <mergeCell ref="Q951:S951"/>
    <mergeCell ref="T951:V951"/>
    <mergeCell ref="W951:Y951"/>
    <mergeCell ref="Z951:AB951"/>
    <mergeCell ref="AC951:AE951"/>
    <mergeCell ref="AF951:AH951"/>
    <mergeCell ref="AI951:AK951"/>
    <mergeCell ref="AL951:AN951"/>
    <mergeCell ref="AO951:AQ951"/>
    <mergeCell ref="AR951:AT951"/>
    <mergeCell ref="AU951:AW951"/>
    <mergeCell ref="AX951:AZ951"/>
    <mergeCell ref="BA961:BC961"/>
    <mergeCell ref="BD961:BF961"/>
    <mergeCell ref="BG961:BI961"/>
    <mergeCell ref="BJ961:BL961"/>
    <mergeCell ref="BM961:BO961"/>
    <mergeCell ref="BP961:BR961"/>
    <mergeCell ref="BS961:BU961"/>
    <mergeCell ref="B966:D966"/>
    <mergeCell ref="E966:G966"/>
    <mergeCell ref="H966:J966"/>
    <mergeCell ref="K966:M966"/>
    <mergeCell ref="N966:P966"/>
    <mergeCell ref="Q966:S966"/>
    <mergeCell ref="T966:V966"/>
    <mergeCell ref="W966:Y966"/>
    <mergeCell ref="Z966:AB966"/>
    <mergeCell ref="AC966:AE966"/>
    <mergeCell ref="AF966:AH966"/>
    <mergeCell ref="AI966:AK966"/>
    <mergeCell ref="AL966:AN966"/>
    <mergeCell ref="AO966:AQ966"/>
    <mergeCell ref="AR966:AT966"/>
    <mergeCell ref="AU966:AW966"/>
    <mergeCell ref="AX966:AZ966"/>
    <mergeCell ref="BA966:BC966"/>
    <mergeCell ref="BD966:BF966"/>
    <mergeCell ref="BG966:BI966"/>
    <mergeCell ref="BJ966:BL966"/>
    <mergeCell ref="BM966:BO966"/>
    <mergeCell ref="BP966:BR966"/>
    <mergeCell ref="BS966:BU966"/>
    <mergeCell ref="B961:D961"/>
    <mergeCell ref="BD971:BF971"/>
    <mergeCell ref="BG971:BI971"/>
    <mergeCell ref="BJ971:BL971"/>
    <mergeCell ref="BM971:BO971"/>
    <mergeCell ref="BP971:BR971"/>
    <mergeCell ref="BS971:BU971"/>
    <mergeCell ref="B976:D976"/>
    <mergeCell ref="E976:G976"/>
    <mergeCell ref="H976:J976"/>
    <mergeCell ref="K976:M976"/>
    <mergeCell ref="N976:P976"/>
    <mergeCell ref="Q976:S976"/>
    <mergeCell ref="T976:V976"/>
    <mergeCell ref="W976:Y976"/>
    <mergeCell ref="Z976:AB976"/>
    <mergeCell ref="AC976:AE976"/>
    <mergeCell ref="AF976:AH976"/>
    <mergeCell ref="AI976:AK976"/>
    <mergeCell ref="AL976:AN976"/>
    <mergeCell ref="AO976:AQ976"/>
    <mergeCell ref="AR976:AT976"/>
    <mergeCell ref="AU976:AW976"/>
    <mergeCell ref="AX976:AZ976"/>
    <mergeCell ref="BA976:BC976"/>
    <mergeCell ref="BD976:BF976"/>
    <mergeCell ref="BG976:BI976"/>
    <mergeCell ref="BJ976:BL976"/>
    <mergeCell ref="BM976:BO976"/>
    <mergeCell ref="BP976:BR976"/>
    <mergeCell ref="BS976:BU976"/>
    <mergeCell ref="B971:D971"/>
    <mergeCell ref="E971:G971"/>
    <mergeCell ref="E981:G981"/>
    <mergeCell ref="H981:J981"/>
    <mergeCell ref="K981:M981"/>
    <mergeCell ref="N981:P981"/>
    <mergeCell ref="Q981:S981"/>
    <mergeCell ref="T981:V981"/>
    <mergeCell ref="W981:Y981"/>
    <mergeCell ref="Z981:AB981"/>
    <mergeCell ref="AC981:AE981"/>
    <mergeCell ref="AF981:AH981"/>
    <mergeCell ref="AI981:AK981"/>
    <mergeCell ref="AL981:AN981"/>
    <mergeCell ref="AO981:AQ981"/>
    <mergeCell ref="AR981:AT981"/>
    <mergeCell ref="AU981:AW981"/>
    <mergeCell ref="AX981:AZ981"/>
    <mergeCell ref="BA971:BC971"/>
    <mergeCell ref="H971:J971"/>
    <mergeCell ref="K971:M971"/>
    <mergeCell ref="N971:P971"/>
    <mergeCell ref="Q971:S971"/>
    <mergeCell ref="T971:V971"/>
    <mergeCell ref="W971:Y971"/>
    <mergeCell ref="Z971:AB971"/>
    <mergeCell ref="AC971:AE971"/>
    <mergeCell ref="AF971:AH971"/>
    <mergeCell ref="AI971:AK971"/>
    <mergeCell ref="AL971:AN971"/>
    <mergeCell ref="AO971:AQ971"/>
    <mergeCell ref="AR971:AT971"/>
    <mergeCell ref="AU971:AW971"/>
    <mergeCell ref="AX971:AZ971"/>
    <mergeCell ref="BA981:BC981"/>
    <mergeCell ref="BD981:BF981"/>
    <mergeCell ref="BG981:BI981"/>
    <mergeCell ref="BJ981:BL981"/>
    <mergeCell ref="BM981:BO981"/>
    <mergeCell ref="BP981:BR981"/>
    <mergeCell ref="BS981:BU981"/>
    <mergeCell ref="B986:D986"/>
    <mergeCell ref="E986:G986"/>
    <mergeCell ref="H986:J986"/>
    <mergeCell ref="K986:M986"/>
    <mergeCell ref="N986:P986"/>
    <mergeCell ref="Q986:S986"/>
    <mergeCell ref="T986:V986"/>
    <mergeCell ref="W986:Y986"/>
    <mergeCell ref="Z986:AB986"/>
    <mergeCell ref="AC986:AE986"/>
    <mergeCell ref="AF986:AH986"/>
    <mergeCell ref="AI986:AK986"/>
    <mergeCell ref="AL986:AN986"/>
    <mergeCell ref="AO986:AQ986"/>
    <mergeCell ref="AR986:AT986"/>
    <mergeCell ref="AU986:AW986"/>
    <mergeCell ref="AX986:AZ986"/>
    <mergeCell ref="BA986:BC986"/>
    <mergeCell ref="BD986:BF986"/>
    <mergeCell ref="BG986:BI986"/>
    <mergeCell ref="BJ986:BL986"/>
    <mergeCell ref="BM986:BO986"/>
    <mergeCell ref="BP986:BR986"/>
    <mergeCell ref="BS986:BU986"/>
    <mergeCell ref="B981:D981"/>
    <mergeCell ref="BD991:BF991"/>
    <mergeCell ref="BG991:BI991"/>
    <mergeCell ref="BJ991:BL991"/>
    <mergeCell ref="BM991:BO991"/>
    <mergeCell ref="BP991:BR991"/>
    <mergeCell ref="BS991:BU991"/>
    <mergeCell ref="B996:D996"/>
    <mergeCell ref="E996:G996"/>
    <mergeCell ref="H996:J996"/>
    <mergeCell ref="K996:M996"/>
    <mergeCell ref="N996:P996"/>
    <mergeCell ref="Q996:S996"/>
    <mergeCell ref="T996:V996"/>
    <mergeCell ref="W996:Y996"/>
    <mergeCell ref="Z996:AB996"/>
    <mergeCell ref="AC996:AE996"/>
    <mergeCell ref="AF996:AH996"/>
    <mergeCell ref="AI996:AK996"/>
    <mergeCell ref="AL996:AN996"/>
    <mergeCell ref="AO996:AQ996"/>
    <mergeCell ref="AR996:AT996"/>
    <mergeCell ref="AU996:AW996"/>
    <mergeCell ref="AX996:AZ996"/>
    <mergeCell ref="BA996:BC996"/>
    <mergeCell ref="BD996:BF996"/>
    <mergeCell ref="BG996:BI996"/>
    <mergeCell ref="BJ996:BL996"/>
    <mergeCell ref="BM996:BO996"/>
    <mergeCell ref="BP996:BR996"/>
    <mergeCell ref="BS996:BU996"/>
    <mergeCell ref="B991:D991"/>
    <mergeCell ref="E991:G991"/>
    <mergeCell ref="E1001:G1001"/>
    <mergeCell ref="H1001:J1001"/>
    <mergeCell ref="K1001:M1001"/>
    <mergeCell ref="N1001:P1001"/>
    <mergeCell ref="Q1001:S1001"/>
    <mergeCell ref="T1001:V1001"/>
    <mergeCell ref="W1001:Y1001"/>
    <mergeCell ref="Z1001:AB1001"/>
    <mergeCell ref="AC1001:AE1001"/>
    <mergeCell ref="AF1001:AH1001"/>
    <mergeCell ref="AI1001:AK1001"/>
    <mergeCell ref="AL1001:AN1001"/>
    <mergeCell ref="AO1001:AQ1001"/>
    <mergeCell ref="AR1001:AT1001"/>
    <mergeCell ref="AU1001:AW1001"/>
    <mergeCell ref="AX1001:AZ1001"/>
    <mergeCell ref="BA991:BC991"/>
    <mergeCell ref="H991:J991"/>
    <mergeCell ref="K991:M991"/>
    <mergeCell ref="N991:P991"/>
    <mergeCell ref="Q991:S991"/>
    <mergeCell ref="T991:V991"/>
    <mergeCell ref="W991:Y991"/>
    <mergeCell ref="Z991:AB991"/>
    <mergeCell ref="AC991:AE991"/>
    <mergeCell ref="AF991:AH991"/>
    <mergeCell ref="AI991:AK991"/>
    <mergeCell ref="AL991:AN991"/>
    <mergeCell ref="AO991:AQ991"/>
    <mergeCell ref="AR991:AT991"/>
    <mergeCell ref="AU991:AW991"/>
    <mergeCell ref="AX991:AZ991"/>
    <mergeCell ref="BA1001:BC1001"/>
    <mergeCell ref="BD1001:BF1001"/>
    <mergeCell ref="BG1001:BI1001"/>
    <mergeCell ref="BJ1001:BL1001"/>
    <mergeCell ref="BM1001:BO1001"/>
    <mergeCell ref="BP1001:BR1001"/>
    <mergeCell ref="BS1001:BU1001"/>
    <mergeCell ref="B1006:D1006"/>
    <mergeCell ref="E1006:G1006"/>
    <mergeCell ref="H1006:J1006"/>
    <mergeCell ref="K1006:M1006"/>
    <mergeCell ref="N1006:P1006"/>
    <mergeCell ref="Q1006:S1006"/>
    <mergeCell ref="T1006:V1006"/>
    <mergeCell ref="W1006:Y1006"/>
    <mergeCell ref="Z1006:AB1006"/>
    <mergeCell ref="AC1006:AE1006"/>
    <mergeCell ref="AF1006:AH1006"/>
    <mergeCell ref="AI1006:AK1006"/>
    <mergeCell ref="AL1006:AN1006"/>
    <mergeCell ref="AO1006:AQ1006"/>
    <mergeCell ref="AR1006:AT1006"/>
    <mergeCell ref="AU1006:AW1006"/>
    <mergeCell ref="AX1006:AZ1006"/>
    <mergeCell ref="BA1006:BC1006"/>
    <mergeCell ref="BD1006:BF1006"/>
    <mergeCell ref="BG1006:BI1006"/>
    <mergeCell ref="BJ1006:BL1006"/>
    <mergeCell ref="BM1006:BO1006"/>
    <mergeCell ref="BP1006:BR1006"/>
    <mergeCell ref="BS1006:BU1006"/>
    <mergeCell ref="B1001:D1001"/>
    <mergeCell ref="BD1011:BF1011"/>
    <mergeCell ref="BG1011:BI1011"/>
    <mergeCell ref="BJ1011:BL1011"/>
    <mergeCell ref="BM1011:BO1011"/>
    <mergeCell ref="BP1011:BR1011"/>
    <mergeCell ref="BS1011:BU1011"/>
    <mergeCell ref="B1016:D1016"/>
    <mergeCell ref="E1016:G1016"/>
    <mergeCell ref="H1016:J1016"/>
    <mergeCell ref="K1016:M1016"/>
    <mergeCell ref="N1016:P1016"/>
    <mergeCell ref="Q1016:S1016"/>
    <mergeCell ref="T1016:V1016"/>
    <mergeCell ref="W1016:Y1016"/>
    <mergeCell ref="Z1016:AB1016"/>
    <mergeCell ref="AC1016:AE1016"/>
    <mergeCell ref="AF1016:AH1016"/>
    <mergeCell ref="AI1016:AK1016"/>
    <mergeCell ref="AL1016:AN1016"/>
    <mergeCell ref="AO1016:AQ1016"/>
    <mergeCell ref="AR1016:AT1016"/>
    <mergeCell ref="AU1016:AW1016"/>
    <mergeCell ref="AX1016:AZ1016"/>
    <mergeCell ref="BA1016:BC1016"/>
    <mergeCell ref="BD1016:BF1016"/>
    <mergeCell ref="BG1016:BI1016"/>
    <mergeCell ref="BJ1016:BL1016"/>
    <mergeCell ref="BM1016:BO1016"/>
    <mergeCell ref="BP1016:BR1016"/>
    <mergeCell ref="BS1016:BU1016"/>
    <mergeCell ref="B1011:D1011"/>
    <mergeCell ref="E1011:G1011"/>
    <mergeCell ref="E1021:G1021"/>
    <mergeCell ref="H1021:J1021"/>
    <mergeCell ref="K1021:M1021"/>
    <mergeCell ref="N1021:P1021"/>
    <mergeCell ref="Q1021:S1021"/>
    <mergeCell ref="T1021:V1021"/>
    <mergeCell ref="W1021:Y1021"/>
    <mergeCell ref="Z1021:AB1021"/>
    <mergeCell ref="AC1021:AE1021"/>
    <mergeCell ref="AF1021:AH1021"/>
    <mergeCell ref="AI1021:AK1021"/>
    <mergeCell ref="AL1021:AN1021"/>
    <mergeCell ref="AO1021:AQ1021"/>
    <mergeCell ref="AR1021:AT1021"/>
    <mergeCell ref="AU1021:AW1021"/>
    <mergeCell ref="AX1021:AZ1021"/>
    <mergeCell ref="BA1011:BC1011"/>
    <mergeCell ref="H1011:J1011"/>
    <mergeCell ref="K1011:M1011"/>
    <mergeCell ref="N1011:P1011"/>
    <mergeCell ref="Q1011:S1011"/>
    <mergeCell ref="T1011:V1011"/>
    <mergeCell ref="W1011:Y1011"/>
    <mergeCell ref="Z1011:AB1011"/>
    <mergeCell ref="AC1011:AE1011"/>
    <mergeCell ref="AF1011:AH1011"/>
    <mergeCell ref="AI1011:AK1011"/>
    <mergeCell ref="AL1011:AN1011"/>
    <mergeCell ref="AO1011:AQ1011"/>
    <mergeCell ref="AR1011:AT1011"/>
    <mergeCell ref="AU1011:AW1011"/>
    <mergeCell ref="AX1011:AZ1011"/>
    <mergeCell ref="BA1021:BC1021"/>
    <mergeCell ref="BD1021:BF1021"/>
    <mergeCell ref="BG1021:BI1021"/>
    <mergeCell ref="BJ1021:BL1021"/>
    <mergeCell ref="BM1021:BO1021"/>
    <mergeCell ref="BP1021:BR1021"/>
    <mergeCell ref="BS1021:BU1021"/>
    <mergeCell ref="B1026:D1026"/>
    <mergeCell ref="E1026:G1026"/>
    <mergeCell ref="H1026:J1026"/>
    <mergeCell ref="K1026:M1026"/>
    <mergeCell ref="N1026:P1026"/>
    <mergeCell ref="Q1026:S1026"/>
    <mergeCell ref="T1026:V1026"/>
    <mergeCell ref="W1026:Y1026"/>
    <mergeCell ref="Z1026:AB1026"/>
    <mergeCell ref="AC1026:AE1026"/>
    <mergeCell ref="AF1026:AH1026"/>
    <mergeCell ref="AI1026:AK1026"/>
    <mergeCell ref="AL1026:AN1026"/>
    <mergeCell ref="AO1026:AQ1026"/>
    <mergeCell ref="AR1026:AT1026"/>
    <mergeCell ref="AU1026:AW1026"/>
    <mergeCell ref="AX1026:AZ1026"/>
    <mergeCell ref="BA1026:BC1026"/>
    <mergeCell ref="BD1026:BF1026"/>
    <mergeCell ref="BG1026:BI1026"/>
    <mergeCell ref="BJ1026:BL1026"/>
    <mergeCell ref="BM1026:BO1026"/>
    <mergeCell ref="BP1026:BR1026"/>
    <mergeCell ref="BS1026:BU1026"/>
    <mergeCell ref="B1021:D1021"/>
    <mergeCell ref="BD1031:BF1031"/>
    <mergeCell ref="BG1031:BI1031"/>
    <mergeCell ref="BJ1031:BL1031"/>
    <mergeCell ref="BM1031:BO1031"/>
    <mergeCell ref="BP1031:BR1031"/>
    <mergeCell ref="BS1031:BU1031"/>
    <mergeCell ref="B1036:D1036"/>
    <mergeCell ref="E1036:G1036"/>
    <mergeCell ref="H1036:J1036"/>
    <mergeCell ref="K1036:M1036"/>
    <mergeCell ref="N1036:P1036"/>
    <mergeCell ref="Q1036:S1036"/>
    <mergeCell ref="T1036:V1036"/>
    <mergeCell ref="W1036:Y1036"/>
    <mergeCell ref="Z1036:AB1036"/>
    <mergeCell ref="AC1036:AE1036"/>
    <mergeCell ref="AF1036:AH1036"/>
    <mergeCell ref="AI1036:AK1036"/>
    <mergeCell ref="AL1036:AN1036"/>
    <mergeCell ref="AO1036:AQ1036"/>
    <mergeCell ref="AR1036:AT1036"/>
    <mergeCell ref="AU1036:AW1036"/>
    <mergeCell ref="AX1036:AZ1036"/>
    <mergeCell ref="BA1036:BC1036"/>
    <mergeCell ref="BD1036:BF1036"/>
    <mergeCell ref="BG1036:BI1036"/>
    <mergeCell ref="BJ1036:BL1036"/>
    <mergeCell ref="BM1036:BO1036"/>
    <mergeCell ref="BP1036:BR1036"/>
    <mergeCell ref="BS1036:BU1036"/>
    <mergeCell ref="B1031:D1031"/>
    <mergeCell ref="E1031:G1031"/>
    <mergeCell ref="E1041:G1041"/>
    <mergeCell ref="H1041:J1041"/>
    <mergeCell ref="K1041:M1041"/>
    <mergeCell ref="N1041:P1041"/>
    <mergeCell ref="Q1041:S1041"/>
    <mergeCell ref="T1041:V1041"/>
    <mergeCell ref="W1041:Y1041"/>
    <mergeCell ref="Z1041:AB1041"/>
    <mergeCell ref="AC1041:AE1041"/>
    <mergeCell ref="AF1041:AH1041"/>
    <mergeCell ref="AI1041:AK1041"/>
    <mergeCell ref="AL1041:AN1041"/>
    <mergeCell ref="AO1041:AQ1041"/>
    <mergeCell ref="AR1041:AT1041"/>
    <mergeCell ref="AU1041:AW1041"/>
    <mergeCell ref="AX1041:AZ1041"/>
    <mergeCell ref="BA1031:BC1031"/>
    <mergeCell ref="H1031:J1031"/>
    <mergeCell ref="K1031:M1031"/>
    <mergeCell ref="N1031:P1031"/>
    <mergeCell ref="Q1031:S1031"/>
    <mergeCell ref="T1031:V1031"/>
    <mergeCell ref="W1031:Y1031"/>
    <mergeCell ref="Z1031:AB1031"/>
    <mergeCell ref="AC1031:AE1031"/>
    <mergeCell ref="AF1031:AH1031"/>
    <mergeCell ref="AI1031:AK1031"/>
    <mergeCell ref="AL1031:AN1031"/>
    <mergeCell ref="AO1031:AQ1031"/>
    <mergeCell ref="AR1031:AT1031"/>
    <mergeCell ref="AU1031:AW1031"/>
    <mergeCell ref="AX1031:AZ1031"/>
    <mergeCell ref="BA1041:BC1041"/>
    <mergeCell ref="BD1041:BF1041"/>
    <mergeCell ref="BG1041:BI1041"/>
    <mergeCell ref="BJ1041:BL1041"/>
    <mergeCell ref="BM1041:BO1041"/>
    <mergeCell ref="BP1041:BR1041"/>
    <mergeCell ref="BS1041:BU1041"/>
    <mergeCell ref="B1046:D1046"/>
    <mergeCell ref="E1046:G1046"/>
    <mergeCell ref="H1046:J1046"/>
    <mergeCell ref="K1046:M1046"/>
    <mergeCell ref="N1046:P1046"/>
    <mergeCell ref="Q1046:S1046"/>
    <mergeCell ref="T1046:V1046"/>
    <mergeCell ref="W1046:Y1046"/>
    <mergeCell ref="Z1046:AB1046"/>
    <mergeCell ref="AC1046:AE1046"/>
    <mergeCell ref="AF1046:AH1046"/>
    <mergeCell ref="AI1046:AK1046"/>
    <mergeCell ref="AL1046:AN1046"/>
    <mergeCell ref="AO1046:AQ1046"/>
    <mergeCell ref="AR1046:AT1046"/>
    <mergeCell ref="AU1046:AW1046"/>
    <mergeCell ref="AX1046:AZ1046"/>
    <mergeCell ref="BA1046:BC1046"/>
    <mergeCell ref="BD1046:BF1046"/>
    <mergeCell ref="BG1046:BI1046"/>
    <mergeCell ref="BJ1046:BL1046"/>
    <mergeCell ref="BM1046:BO1046"/>
    <mergeCell ref="BP1046:BR1046"/>
    <mergeCell ref="BS1046:BU1046"/>
    <mergeCell ref="B1041:D1041"/>
    <mergeCell ref="B1048:D1048"/>
    <mergeCell ref="E1048:G1048"/>
    <mergeCell ref="H1048:J1048"/>
    <mergeCell ref="K1048:M1048"/>
    <mergeCell ref="N1048:P1048"/>
    <mergeCell ref="Q1048:S1048"/>
    <mergeCell ref="T1048:V1048"/>
    <mergeCell ref="W1048:Y1048"/>
    <mergeCell ref="Z1048:AB1048"/>
    <mergeCell ref="AC1048:AE1048"/>
    <mergeCell ref="AF1048:AH1048"/>
    <mergeCell ref="AI1048:AK1048"/>
    <mergeCell ref="AL1048:AN1048"/>
    <mergeCell ref="AO1048:AQ1048"/>
    <mergeCell ref="AR1048:AT1048"/>
    <mergeCell ref="AU1048:AW1048"/>
    <mergeCell ref="AX1048:AZ1048"/>
    <mergeCell ref="DA1048:DC1048"/>
    <mergeCell ref="DD1048:DF1048"/>
    <mergeCell ref="DG1048:DI1048"/>
    <mergeCell ref="DJ1048:DL1048"/>
    <mergeCell ref="DM1048:DO1048"/>
    <mergeCell ref="DP1048:DR1048"/>
    <mergeCell ref="DS1048:DU1048"/>
    <mergeCell ref="DV1048:DX1048"/>
    <mergeCell ref="DY1048:EA1048"/>
    <mergeCell ref="EB1048:ED1048"/>
    <mergeCell ref="EE1048:EG1048"/>
    <mergeCell ref="EH1048:EJ1048"/>
    <mergeCell ref="EK1048:EM1048"/>
    <mergeCell ref="EN1048:EP1048"/>
    <mergeCell ref="BA1048:BC1048"/>
    <mergeCell ref="BD1048:BF1048"/>
    <mergeCell ref="BG1048:BI1048"/>
    <mergeCell ref="BJ1048:BL1048"/>
    <mergeCell ref="BM1048:BO1048"/>
    <mergeCell ref="BP1048:BR1048"/>
    <mergeCell ref="BS1048:BU1048"/>
    <mergeCell ref="BW1048:BY1048"/>
    <mergeCell ref="BZ1048:CB1048"/>
    <mergeCell ref="CC1048:CE1048"/>
    <mergeCell ref="CF1048:CH1048"/>
    <mergeCell ref="CI1048:CK1048"/>
    <mergeCell ref="CL1048:CN1048"/>
    <mergeCell ref="CO1048:CQ1048"/>
    <mergeCell ref="CR1048:CT1048"/>
    <mergeCell ref="CU1048:CW1048"/>
    <mergeCell ref="CX1048:CZ10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DA12-7D0C-4064-A6DA-805AD58D39F1}">
  <dimension ref="A3:Z40"/>
  <sheetViews>
    <sheetView zoomScale="70" zoomScaleNormal="70" workbookViewId="0">
      <selection activeCell="R41" sqref="R41"/>
    </sheetView>
  </sheetViews>
  <sheetFormatPr baseColWidth="10" defaultColWidth="9.140625" defaultRowHeight="15" x14ac:dyDescent="0.25"/>
  <cols>
    <col min="1" max="1" width="13.42578125" bestFit="1" customWidth="1"/>
    <col min="2" max="2" width="13.140625" bestFit="1" customWidth="1"/>
    <col min="3" max="4" width="12.85546875" bestFit="1" customWidth="1"/>
    <col min="5" max="5" width="11" bestFit="1" customWidth="1"/>
    <col min="6" max="6" width="8.85546875" bestFit="1" customWidth="1"/>
    <col min="7" max="7" width="11" bestFit="1" customWidth="1"/>
    <col min="8" max="9" width="11.42578125" bestFit="1" customWidth="1"/>
    <col min="10" max="15" width="13.140625" bestFit="1" customWidth="1"/>
    <col min="16" max="16" width="13.5703125" bestFit="1" customWidth="1"/>
    <col min="17" max="17" width="13.140625" bestFit="1" customWidth="1"/>
    <col min="18" max="18" width="14" bestFit="1" customWidth="1"/>
    <col min="19" max="19" width="13.5703125" bestFit="1" customWidth="1"/>
    <col min="20" max="20" width="14" bestFit="1" customWidth="1"/>
    <col min="21" max="21" width="13.140625" bestFit="1" customWidth="1"/>
    <col min="22" max="22" width="13.5703125" bestFit="1" customWidth="1"/>
    <col min="23" max="25" width="13.140625" bestFit="1" customWidth="1"/>
    <col min="26" max="26" width="10.5703125" bestFit="1" customWidth="1"/>
  </cols>
  <sheetData>
    <row r="3" spans="1:26" x14ac:dyDescent="0.25">
      <c r="A3" s="59" t="s">
        <v>45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4" t="s">
        <v>18</v>
      </c>
      <c r="S3" s="24" t="s">
        <v>19</v>
      </c>
      <c r="T3" s="24" t="s">
        <v>20</v>
      </c>
      <c r="U3" s="24" t="s">
        <v>21</v>
      </c>
      <c r="V3" s="24" t="s">
        <v>22</v>
      </c>
      <c r="W3" s="24" t="s">
        <v>23</v>
      </c>
      <c r="X3" s="24" t="s">
        <v>24</v>
      </c>
      <c r="Y3" s="24" t="s">
        <v>25</v>
      </c>
    </row>
    <row r="4" spans="1:26" x14ac:dyDescent="0.25">
      <c r="A4" s="59" t="s">
        <v>32</v>
      </c>
      <c r="B4" s="38">
        <f>ROTA!BX196*'DROP&amp;RESULT'!Q83</f>
        <v>0</v>
      </c>
      <c r="C4" s="38">
        <f>ROTA!BY196*'DROP&amp;RESULT'!R83</f>
        <v>0</v>
      </c>
      <c r="D4" s="38">
        <f>ROTA!BZ196*'DROP&amp;RESULT'!S83</f>
        <v>0</v>
      </c>
      <c r="E4" s="38">
        <f>ROTA!CA196*'DROP&amp;RESULT'!T83</f>
        <v>0</v>
      </c>
      <c r="F4" s="38">
        <f>ROTA!CB196*'DROP&amp;RESULT'!U83</f>
        <v>0</v>
      </c>
      <c r="G4" s="38">
        <f>ROTA!CC196*'DROP&amp;RESULT'!V83</f>
        <v>0</v>
      </c>
      <c r="H4" s="38">
        <f>ROTA!CD196*'DROP&amp;RESULT'!W83</f>
        <v>0</v>
      </c>
      <c r="I4" s="38">
        <f>ROTA!CE196*'DROP&amp;RESULT'!X83</f>
        <v>0</v>
      </c>
      <c r="J4" s="38">
        <f>ROTA!CF196*'DROP&amp;RESULT'!Y83</f>
        <v>0</v>
      </c>
      <c r="K4" s="38">
        <f>ROTA!CG196*'DROP&amp;RESULT'!Z83</f>
        <v>0</v>
      </c>
      <c r="L4" s="38">
        <f>ROTA!CH196*'DROP&amp;RESULT'!AA83</f>
        <v>0</v>
      </c>
      <c r="M4" s="38">
        <f>ROTA!CI196*'DROP&amp;RESULT'!AB83</f>
        <v>0</v>
      </c>
      <c r="N4" s="38">
        <f>ROTA!CJ196*'DROP&amp;RESULT'!AC83</f>
        <v>761.73611111111074</v>
      </c>
      <c r="O4" s="38">
        <f>ROTA!CK196*'DROP&amp;RESULT'!AD83</f>
        <v>3778.402061855671</v>
      </c>
      <c r="P4" s="38">
        <f>ROTA!CL196*'DROP&amp;RESULT'!AE83</f>
        <v>4580.3428571428567</v>
      </c>
      <c r="Q4" s="38">
        <f>ROTA!CM196*'DROP&amp;RESULT'!AF83</f>
        <v>6887.4771428571439</v>
      </c>
      <c r="R4" s="38">
        <f>ROTA!CN196*'DROP&amp;RESULT'!AG83</f>
        <v>3458.057142857142</v>
      </c>
      <c r="S4" s="38">
        <f>ROTA!CO196*'DROP&amp;RESULT'!AH83</f>
        <v>6846.8068627450975</v>
      </c>
      <c r="T4" s="38">
        <f>ROTA!CP196*'DROP&amp;RESULT'!AI83</f>
        <v>9472.3666666666668</v>
      </c>
      <c r="U4" s="38">
        <f>ROTA!CQ196*'DROP&amp;RESULT'!AJ83</f>
        <v>5649.5999999999995</v>
      </c>
      <c r="V4" s="38">
        <f>ROTA!CR196*'DROP&amp;RESULT'!AK83</f>
        <v>3701.790399999999</v>
      </c>
      <c r="W4" s="38">
        <f>ROTA!CS196*'DROP&amp;RESULT'!AL83</f>
        <v>2780.7313432835813</v>
      </c>
      <c r="X4" s="38">
        <f>ROTA!CT196*'DROP&amp;RESULT'!AM83</f>
        <v>969.46153846153834</v>
      </c>
      <c r="Y4" s="38">
        <f>ROTA!CU196*'DROP&amp;RESULT'!AN83</f>
        <v>600.17999999999995</v>
      </c>
      <c r="Z4" s="1"/>
    </row>
    <row r="5" spans="1:26" x14ac:dyDescent="0.25">
      <c r="A5" s="59" t="s">
        <v>29</v>
      </c>
      <c r="B5" s="38">
        <f>ROTA!BX197*'DROP&amp;RESULT'!Q83</f>
        <v>136.81818181818181</v>
      </c>
      <c r="C5" s="38">
        <f>ROTA!BY197*'DROP&amp;RESULT'!R83</f>
        <v>0</v>
      </c>
      <c r="D5" s="38">
        <f>ROTA!BZ197*'DROP&amp;RESULT'!S83</f>
        <v>0</v>
      </c>
      <c r="E5" s="38">
        <f>ROTA!CA197*'DROP&amp;RESULT'!T83</f>
        <v>0</v>
      </c>
      <c r="F5" s="38">
        <f>ROTA!CB197*'DROP&amp;RESULT'!U83</f>
        <v>0</v>
      </c>
      <c r="G5" s="38">
        <f>ROTA!CC197*'DROP&amp;RESULT'!V83</f>
        <v>180</v>
      </c>
      <c r="H5" s="38">
        <f>ROTA!CD197*'DROP&amp;RESULT'!W83</f>
        <v>265</v>
      </c>
      <c r="I5" s="38">
        <f>ROTA!CE197*'DROP&amp;RESULT'!X83</f>
        <v>0</v>
      </c>
      <c r="J5" s="38">
        <f>ROTA!CF197*'DROP&amp;RESULT'!Y83</f>
        <v>0</v>
      </c>
      <c r="K5" s="38">
        <f>ROTA!CG197*'DROP&amp;RESULT'!Z83</f>
        <v>0</v>
      </c>
      <c r="L5" s="38">
        <f>ROTA!CH197*'DROP&amp;RESULT'!AA83</f>
        <v>0</v>
      </c>
      <c r="M5" s="38">
        <f>ROTA!CI197*'DROP&amp;RESULT'!AB83</f>
        <v>110.44</v>
      </c>
      <c r="N5" s="38">
        <f>ROTA!CJ197*'DROP&amp;RESULT'!AC83</f>
        <v>4679.2361111111122</v>
      </c>
      <c r="O5" s="38">
        <f>ROTA!CK197*'DROP&amp;RESULT'!AD83</f>
        <v>5914.0206185567022</v>
      </c>
      <c r="P5" s="38">
        <f>ROTA!CL197*'DROP&amp;RESULT'!AE83</f>
        <v>7824.7523809523818</v>
      </c>
      <c r="Q5" s="38">
        <f>ROTA!CM197*'DROP&amp;RESULT'!AF83</f>
        <v>14401.088571428574</v>
      </c>
      <c r="R5" s="38">
        <f>ROTA!CN197*'DROP&amp;RESULT'!AG83</f>
        <v>13832.228571428572</v>
      </c>
      <c r="S5" s="38">
        <f>ROTA!CO197*'DROP&amp;RESULT'!AH83</f>
        <v>13991.30098039216</v>
      </c>
      <c r="T5" s="38">
        <f>ROTA!CP197*'DROP&amp;RESULT'!AI83</f>
        <v>12738.7</v>
      </c>
      <c r="U5" s="38">
        <f>ROTA!CQ197*'DROP&amp;RESULT'!AJ83</f>
        <v>10528.800000000001</v>
      </c>
      <c r="V5" s="38">
        <f>ROTA!CR197*'DROP&amp;RESULT'!AK83</f>
        <v>12163.025600000001</v>
      </c>
      <c r="W5" s="38">
        <f>ROTA!CS197*'DROP&amp;RESULT'!AL83</f>
        <v>7724.2537313432849</v>
      </c>
      <c r="X5" s="38">
        <f>ROTA!CT197*'DROP&amp;RESULT'!AM83</f>
        <v>10664.076923076922</v>
      </c>
      <c r="Y5" s="38">
        <f>ROTA!CU197*'DROP&amp;RESULT'!AN83</f>
        <v>1200.3599999999999</v>
      </c>
      <c r="Z5" s="55"/>
    </row>
    <row r="6" spans="1:26" x14ac:dyDescent="0.25">
      <c r="A6" s="59" t="s">
        <v>30</v>
      </c>
      <c r="B6" s="38">
        <f>ROTA!BX198*'DROP&amp;RESULT'!Q83</f>
        <v>1368.1818181818182</v>
      </c>
      <c r="C6" s="38">
        <f>ROTA!BY198*'DROP&amp;RESULT'!R83</f>
        <v>270</v>
      </c>
      <c r="D6" s="38">
        <f>ROTA!BZ198*'DROP&amp;RESULT'!S83</f>
        <v>0</v>
      </c>
      <c r="E6" s="38">
        <f>ROTA!CA198*'DROP&amp;RESULT'!T83</f>
        <v>0</v>
      </c>
      <c r="F6" s="38">
        <f>ROTA!CB198*'DROP&amp;RESULT'!U83</f>
        <v>0</v>
      </c>
      <c r="G6" s="38">
        <f>ROTA!CC198*'DROP&amp;RESULT'!V83</f>
        <v>119.99999999999999</v>
      </c>
      <c r="H6" s="38">
        <f>ROTA!CD198*'DROP&amp;RESULT'!W83</f>
        <v>795</v>
      </c>
      <c r="I6" s="38">
        <f>ROTA!CE198*'DROP&amp;RESULT'!X83</f>
        <v>0</v>
      </c>
      <c r="J6" s="38">
        <f>ROTA!CF198*'DROP&amp;RESULT'!Y83</f>
        <v>160</v>
      </c>
      <c r="K6" s="38">
        <f>ROTA!CG198*'DROP&amp;RESULT'!Z83</f>
        <v>0</v>
      </c>
      <c r="L6" s="38">
        <f>ROTA!CH198*'DROP&amp;RESULT'!AA83</f>
        <v>0</v>
      </c>
      <c r="M6" s="38">
        <f>ROTA!CI198*'DROP&amp;RESULT'!AB83</f>
        <v>10.353749999999998</v>
      </c>
      <c r="N6" s="38">
        <f>ROTA!CJ198*'DROP&amp;RESULT'!AC83</f>
        <v>1414.6527777777776</v>
      </c>
      <c r="O6" s="38">
        <f>ROTA!CK198*'DROP&amp;RESULT'!AD83</f>
        <v>4599.7938144329901</v>
      </c>
      <c r="P6" s="38">
        <f>ROTA!CL198*'DROP&amp;RESULT'!AE83</f>
        <v>4962.0380952380947</v>
      </c>
      <c r="Q6" s="38">
        <f>ROTA!CM198*'DROP&amp;RESULT'!AF83</f>
        <v>8452.8128571428588</v>
      </c>
      <c r="R6" s="38">
        <f>ROTA!CN198*'DROP&amp;RESULT'!AG83</f>
        <v>8356.971428571429</v>
      </c>
      <c r="S6" s="38">
        <f>ROTA!CO198*'DROP&amp;RESULT'!AH83</f>
        <v>6251.4323529411768</v>
      </c>
      <c r="T6" s="38">
        <f>ROTA!CP198*'DROP&amp;RESULT'!AI83</f>
        <v>7185.9333333333325</v>
      </c>
      <c r="U6" s="38">
        <f>ROTA!CQ198*'DROP&amp;RESULT'!AJ83</f>
        <v>4108.7999999999993</v>
      </c>
      <c r="V6" s="38">
        <f>ROTA!CR198*'DROP&amp;RESULT'!AK83</f>
        <v>2379.7223999999992</v>
      </c>
      <c r="W6" s="38">
        <f>ROTA!CS198*'DROP&amp;RESULT'!AL83</f>
        <v>5561.4626865671626</v>
      </c>
      <c r="X6" s="38">
        <f>ROTA!CT198*'DROP&amp;RESULT'!AM83</f>
        <v>3877.8461538461534</v>
      </c>
      <c r="Y6" s="38">
        <f>ROTA!CU198*'DROP&amp;RESULT'!AN83</f>
        <v>0</v>
      </c>
      <c r="Z6" s="55"/>
    </row>
    <row r="7" spans="1:26" x14ac:dyDescent="0.25">
      <c r="A7" s="72" t="s">
        <v>31</v>
      </c>
      <c r="B7" s="42">
        <f>ROTA!BX199*'DROP&amp;RESULT'!Q83</f>
        <v>0</v>
      </c>
      <c r="C7" s="42">
        <f>ROTA!BY199*'DROP&amp;RESULT'!R83</f>
        <v>0</v>
      </c>
      <c r="D7" s="42">
        <f>ROTA!BZ199*'DROP&amp;RESULT'!S83</f>
        <v>0</v>
      </c>
      <c r="E7" s="42">
        <f>ROTA!CA199*'DROP&amp;RESULT'!T83</f>
        <v>0</v>
      </c>
      <c r="F7" s="42">
        <f>ROTA!CB199*'DROP&amp;RESULT'!U83</f>
        <v>0</v>
      </c>
      <c r="G7" s="42">
        <f>ROTA!CC199*'DROP&amp;RESULT'!V83</f>
        <v>0</v>
      </c>
      <c r="H7" s="42">
        <f>ROTA!CD199*'DROP&amp;RESULT'!W83</f>
        <v>0</v>
      </c>
      <c r="I7" s="42">
        <f>ROTA!CE199*'DROP&amp;RESULT'!X83</f>
        <v>0</v>
      </c>
      <c r="J7" s="42">
        <f>ROTA!CF199*'DROP&amp;RESULT'!Y83</f>
        <v>0</v>
      </c>
      <c r="K7" s="42">
        <f>ROTA!CG199*'DROP&amp;RESULT'!Z83</f>
        <v>0</v>
      </c>
      <c r="L7" s="42">
        <f>ROTA!CH199*'DROP&amp;RESULT'!AA83</f>
        <v>0</v>
      </c>
      <c r="M7" s="42">
        <f>ROTA!CI199*'DROP&amp;RESULT'!AB83</f>
        <v>17.256249999999998</v>
      </c>
      <c r="N7" s="42">
        <f>ROTA!CJ199*'DROP&amp;RESULT'!AC83</f>
        <v>979.37499999999977</v>
      </c>
      <c r="O7" s="42">
        <f>ROTA!CK199*'DROP&amp;RESULT'!AD83</f>
        <v>1642.783505154639</v>
      </c>
      <c r="P7" s="42">
        <f>ROTA!CL199*'DROP&amp;RESULT'!AE83</f>
        <v>2671.8666666666659</v>
      </c>
      <c r="Q7" s="42">
        <f>ROTA!CM199*'DROP&amp;RESULT'!AF83</f>
        <v>3130.6714285714288</v>
      </c>
      <c r="R7" s="42">
        <f>ROTA!CN199*'DROP&amp;RESULT'!AG83</f>
        <v>4610.7428571428554</v>
      </c>
      <c r="S7" s="42">
        <f>ROTA!CO199*'DROP&amp;RESULT'!AH83</f>
        <v>3274.5598039215683</v>
      </c>
      <c r="T7" s="42">
        <f>ROTA!CP199*'DROP&amp;RESULT'!AI83</f>
        <v>4899.4999999999991</v>
      </c>
      <c r="U7" s="42">
        <f>ROTA!CQ199*'DROP&amp;RESULT'!AJ83</f>
        <v>6676.7999999999993</v>
      </c>
      <c r="V7" s="42">
        <f>ROTA!CR199*'DROP&amp;RESULT'!AK83</f>
        <v>8196.8215999999993</v>
      </c>
      <c r="W7" s="42">
        <f>ROTA!CS199*'DROP&amp;RESULT'!AL83</f>
        <v>4634.5522388059699</v>
      </c>
      <c r="X7" s="42">
        <f>ROTA!CT199*'DROP&amp;RESULT'!AM83</f>
        <v>9694.6153846153848</v>
      </c>
      <c r="Y7" s="42">
        <f>ROTA!CU199*'DROP&amp;RESULT'!AN83</f>
        <v>1800.54</v>
      </c>
      <c r="Z7" s="56"/>
    </row>
    <row r="8" spans="1:26" x14ac:dyDescent="0.25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x14ac:dyDescent="0.25">
      <c r="A9" s="73" t="s">
        <v>32</v>
      </c>
      <c r="B9" s="74">
        <f>ROTA!BX196*'DROP&amp;RESULT'!Q84</f>
        <v>0</v>
      </c>
      <c r="C9" s="74">
        <f>ROTA!BY196*'DROP&amp;RESULT'!R84</f>
        <v>0</v>
      </c>
      <c r="D9" s="74">
        <f>ROTA!BZ196*'DROP&amp;RESULT'!S84</f>
        <v>0</v>
      </c>
      <c r="E9" s="74">
        <f>ROTA!CA196*'DROP&amp;RESULT'!T84</f>
        <v>0</v>
      </c>
      <c r="F9" s="74">
        <f>ROTA!CB196*'DROP&amp;RESULT'!U84</f>
        <v>0</v>
      </c>
      <c r="G9" s="74">
        <f>ROTA!CC196*'DROP&amp;RESULT'!V84</f>
        <v>0</v>
      </c>
      <c r="H9" s="74">
        <f>ROTA!CD196*'DROP&amp;RESULT'!W84</f>
        <v>0</v>
      </c>
      <c r="I9" s="74">
        <f>ROTA!CE196*'DROP&amp;RESULT'!X84</f>
        <v>0</v>
      </c>
      <c r="J9" s="74">
        <f>ROTA!CF196*'DROP&amp;RESULT'!Y84</f>
        <v>0</v>
      </c>
      <c r="K9" s="74">
        <f>ROTA!CG196*'DROP&amp;RESULT'!Z84</f>
        <v>0</v>
      </c>
      <c r="L9" s="74">
        <f>ROTA!CH196*'DROP&amp;RESULT'!AA84</f>
        <v>0</v>
      </c>
      <c r="M9" s="74">
        <f>ROTA!CI196*'DROP&amp;RESULT'!AB84</f>
        <v>0</v>
      </c>
      <c r="N9" s="74">
        <f>ROTA!CJ196*'DROP&amp;RESULT'!AC84</f>
        <v>593.7895833333331</v>
      </c>
      <c r="O9" s="74">
        <f>ROTA!CK196*'DROP&amp;RESULT'!AD84</f>
        <v>518.80412371134025</v>
      </c>
      <c r="P9" s="74">
        <f>ROTA!CL196*'DROP&amp;RESULT'!AE84</f>
        <v>681.04</v>
      </c>
      <c r="Q9" s="74">
        <f>ROTA!CM196*'DROP&amp;RESULT'!AF84</f>
        <v>502.44857142857148</v>
      </c>
      <c r="R9" s="74">
        <f>ROTA!CN196*'DROP&amp;RESULT'!AG84</f>
        <v>1242.8685714285712</v>
      </c>
      <c r="S9" s="74">
        <f>ROTA!CO196*'DROP&amp;RESULT'!AH84</f>
        <v>1488.4833333333333</v>
      </c>
      <c r="T9" s="74">
        <f>ROTA!CP196*'DROP&amp;RESULT'!AI84</f>
        <v>7349.7600000000011</v>
      </c>
      <c r="U9" s="74">
        <f>ROTA!CQ196*'DROP&amp;RESULT'!AJ84</f>
        <v>-2645.6571428571424</v>
      </c>
      <c r="V9" s="74">
        <f>ROTA!CR196*'DROP&amp;RESULT'!AK84</f>
        <v>584.43839999999989</v>
      </c>
      <c r="W9" s="74">
        <f>ROTA!CS196*'DROP&amp;RESULT'!AL84</f>
        <v>-2928.2910447761187</v>
      </c>
      <c r="X9" s="74">
        <f>ROTA!CT196*'DROP&amp;RESULT'!AM84</f>
        <v>147.34846153846158</v>
      </c>
      <c r="Y9" s="74">
        <f>ROTA!CU196*'DROP&amp;RESULT'!AN84</f>
        <v>-704.15333333333331</v>
      </c>
      <c r="Z9" s="60"/>
    </row>
    <row r="10" spans="1:26" x14ac:dyDescent="0.25">
      <c r="A10" s="59" t="s">
        <v>29</v>
      </c>
      <c r="B10" s="61">
        <f>ROTA!BX197*'DROP&amp;RESULT'!Q84</f>
        <v>80</v>
      </c>
      <c r="C10" s="61">
        <f>ROTA!BY197*'DROP&amp;RESULT'!R84</f>
        <v>0</v>
      </c>
      <c r="D10" s="61">
        <f>ROTA!BZ197*'DROP&amp;RESULT'!S84</f>
        <v>0</v>
      </c>
      <c r="E10" s="61">
        <f>ROTA!CA197*'DROP&amp;RESULT'!T84</f>
        <v>0</v>
      </c>
      <c r="F10" s="61">
        <f>ROTA!CB197*'DROP&amp;RESULT'!U84</f>
        <v>134.5</v>
      </c>
      <c r="G10" s="61">
        <f>ROTA!CC197*'DROP&amp;RESULT'!V84</f>
        <v>180</v>
      </c>
      <c r="H10" s="61">
        <f>ROTA!CD197*'DROP&amp;RESULT'!W84</f>
        <v>394.875</v>
      </c>
      <c r="I10" s="61">
        <f>ROTA!CE197*'DROP&amp;RESULT'!X84</f>
        <v>0</v>
      </c>
      <c r="J10" s="61">
        <f>ROTA!CF197*'DROP&amp;RESULT'!Y84</f>
        <v>0</v>
      </c>
      <c r="K10" s="61">
        <f>ROTA!CG197*'DROP&amp;RESULT'!Z84</f>
        <v>0</v>
      </c>
      <c r="L10" s="61">
        <f>ROTA!CH197*'DROP&amp;RESULT'!AA84</f>
        <v>954.5</v>
      </c>
      <c r="M10" s="61">
        <f>ROTA!CI197*'DROP&amp;RESULT'!AB84</f>
        <v>-65.56</v>
      </c>
      <c r="N10" s="61">
        <f>ROTA!CJ197*'DROP&amp;RESULT'!AC84</f>
        <v>3647.5645833333342</v>
      </c>
      <c r="O10" s="61">
        <f>ROTA!CK197*'DROP&amp;RESULT'!AD84</f>
        <v>812.04123711340219</v>
      </c>
      <c r="P10" s="61">
        <f>ROTA!CL197*'DROP&amp;RESULT'!AE84</f>
        <v>1163.4433333333336</v>
      </c>
      <c r="Q10" s="61">
        <f>ROTA!CM197*'DROP&amp;RESULT'!AF84</f>
        <v>1050.5742857142859</v>
      </c>
      <c r="R10" s="61">
        <f>ROTA!CN197*'DROP&amp;RESULT'!AG84</f>
        <v>4971.4742857142855</v>
      </c>
      <c r="S10" s="61">
        <f>ROTA!CO197*'DROP&amp;RESULT'!AH84</f>
        <v>3041.6833333333338</v>
      </c>
      <c r="T10" s="61">
        <f>ROTA!CP197*'DROP&amp;RESULT'!AI84</f>
        <v>9884.16</v>
      </c>
      <c r="U10" s="61">
        <f>ROTA!CQ197*'DROP&amp;RESULT'!AJ84</f>
        <v>-4930.5428571428574</v>
      </c>
      <c r="V10" s="61">
        <f>ROTA!CR197*'DROP&amp;RESULT'!AK84</f>
        <v>1920.2976000000003</v>
      </c>
      <c r="W10" s="61">
        <f>ROTA!CS197*'DROP&amp;RESULT'!AL84</f>
        <v>-8134.1417910447781</v>
      </c>
      <c r="X10" s="61">
        <f>ROTA!CT197*'DROP&amp;RESULT'!AM84</f>
        <v>1620.8330769230772</v>
      </c>
      <c r="Y10" s="61">
        <f>ROTA!CU197*'DROP&amp;RESULT'!AN84</f>
        <v>-1408.3066666666666</v>
      </c>
      <c r="Z10" s="60"/>
    </row>
    <row r="11" spans="1:26" x14ac:dyDescent="0.25">
      <c r="A11" s="59" t="s">
        <v>30</v>
      </c>
      <c r="B11" s="61">
        <f>ROTA!BX198*'DROP&amp;RESULT'!Q84</f>
        <v>800</v>
      </c>
      <c r="C11" s="61">
        <f>ROTA!BY198*'DROP&amp;RESULT'!R84</f>
        <v>-2096.5</v>
      </c>
      <c r="D11" s="61">
        <f>ROTA!BZ198*'DROP&amp;RESULT'!S84</f>
        <v>-1216.5</v>
      </c>
      <c r="E11" s="61">
        <f>ROTA!CA198*'DROP&amp;RESULT'!T84</f>
        <v>0</v>
      </c>
      <c r="F11" s="61">
        <f>ROTA!CB198*'DROP&amp;RESULT'!U84</f>
        <v>0</v>
      </c>
      <c r="G11" s="61">
        <f>ROTA!CC198*'DROP&amp;RESULT'!V84</f>
        <v>119.99999999999999</v>
      </c>
      <c r="H11" s="61">
        <f>ROTA!CD198*'DROP&amp;RESULT'!W84</f>
        <v>1184.625</v>
      </c>
      <c r="I11" s="61">
        <f>ROTA!CE198*'DROP&amp;RESULT'!X84</f>
        <v>0</v>
      </c>
      <c r="J11" s="61">
        <f>ROTA!CF198*'DROP&amp;RESULT'!Y84</f>
        <v>624.5</v>
      </c>
      <c r="K11" s="61">
        <f>ROTA!CG198*'DROP&amp;RESULT'!Z84</f>
        <v>0</v>
      </c>
      <c r="L11" s="61">
        <f>ROTA!CH198*'DROP&amp;RESULT'!AA84</f>
        <v>0</v>
      </c>
      <c r="M11" s="61">
        <f>ROTA!CI198*'DROP&amp;RESULT'!AB84</f>
        <v>-6.1462499999999984</v>
      </c>
      <c r="N11" s="61">
        <f>ROTA!CJ198*'DROP&amp;RESULT'!AC84</f>
        <v>1102.7520833333331</v>
      </c>
      <c r="O11" s="61">
        <f>ROTA!CK198*'DROP&amp;RESULT'!AD84</f>
        <v>631.58762886597947</v>
      </c>
      <c r="P11" s="61">
        <f>ROTA!CL198*'DROP&amp;RESULT'!AE84</f>
        <v>737.79333333333329</v>
      </c>
      <c r="Q11" s="61">
        <f>ROTA!CM198*'DROP&amp;RESULT'!AF84</f>
        <v>616.64142857142872</v>
      </c>
      <c r="R11" s="61">
        <f>ROTA!CN198*'DROP&amp;RESULT'!AG84</f>
        <v>3003.5990476190477</v>
      </c>
      <c r="S11" s="61">
        <f>ROTA!CO198*'DROP&amp;RESULT'!AH84</f>
        <v>1359.0500000000002</v>
      </c>
      <c r="T11" s="61">
        <f>ROTA!CP198*'DROP&amp;RESULT'!AI84</f>
        <v>5575.6799999999994</v>
      </c>
      <c r="U11" s="61">
        <f>ROTA!CQ198*'DROP&amp;RESULT'!AJ84</f>
        <v>-1924.1142857142852</v>
      </c>
      <c r="V11" s="61">
        <f>ROTA!CR198*'DROP&amp;RESULT'!AK84</f>
        <v>375.71039999999988</v>
      </c>
      <c r="W11" s="61">
        <f>ROTA!CS198*'DROP&amp;RESULT'!AL84</f>
        <v>-5856.5820895522374</v>
      </c>
      <c r="X11" s="61">
        <f>ROTA!CT198*'DROP&amp;RESULT'!AM84</f>
        <v>589.39384615384631</v>
      </c>
      <c r="Y11" s="61">
        <f>ROTA!CU198*'DROP&amp;RESULT'!AN84</f>
        <v>0</v>
      </c>
      <c r="Z11" s="60"/>
    </row>
    <row r="12" spans="1:26" x14ac:dyDescent="0.25">
      <c r="A12" s="59" t="s">
        <v>31</v>
      </c>
      <c r="B12" s="61">
        <f>ROTA!BX199*'DROP&amp;RESULT'!Q84</f>
        <v>0</v>
      </c>
      <c r="C12" s="61">
        <f>ROTA!BY199*'DROP&amp;RESULT'!R84</f>
        <v>0</v>
      </c>
      <c r="D12" s="61">
        <f>ROTA!BZ199*'DROP&amp;RESULT'!S84</f>
        <v>0</v>
      </c>
      <c r="E12" s="61">
        <f>ROTA!CA199*'DROP&amp;RESULT'!T84</f>
        <v>0</v>
      </c>
      <c r="F12" s="61">
        <f>ROTA!CB199*'DROP&amp;RESULT'!U84</f>
        <v>0</v>
      </c>
      <c r="G12" s="61">
        <f>ROTA!CC199*'DROP&amp;RESULT'!V84</f>
        <v>0</v>
      </c>
      <c r="H12" s="61">
        <f>ROTA!CD199*'DROP&amp;RESULT'!W84</f>
        <v>0</v>
      </c>
      <c r="I12" s="61">
        <f>ROTA!CE199*'DROP&amp;RESULT'!X84</f>
        <v>0</v>
      </c>
      <c r="J12" s="61">
        <f>ROTA!CF199*'DROP&amp;RESULT'!Y84</f>
        <v>0</v>
      </c>
      <c r="K12" s="61">
        <f>ROTA!CG199*'DROP&amp;RESULT'!Z84</f>
        <v>0</v>
      </c>
      <c r="L12" s="61">
        <f>ROTA!CH199*'DROP&amp;RESULT'!AA84</f>
        <v>0</v>
      </c>
      <c r="M12" s="61">
        <f>ROTA!CI199*'DROP&amp;RESULT'!AB84</f>
        <v>-10.243749999999999</v>
      </c>
      <c r="N12" s="61">
        <f>ROTA!CJ199*'DROP&amp;RESULT'!AC84</f>
        <v>763.44374999999991</v>
      </c>
      <c r="O12" s="61">
        <f>ROTA!CK199*'DROP&amp;RESULT'!AD84</f>
        <v>225.56701030927834</v>
      </c>
      <c r="P12" s="61">
        <f>ROTA!CL199*'DROP&amp;RESULT'!AE84</f>
        <v>397.27333333333326</v>
      </c>
      <c r="Q12" s="61">
        <f>ROTA!CM199*'DROP&amp;RESULT'!AF84</f>
        <v>228.3857142857143</v>
      </c>
      <c r="R12" s="61">
        <f>ROTA!CN199*'DROP&amp;RESULT'!AG84</f>
        <v>1657.1580952380948</v>
      </c>
      <c r="S12" s="61">
        <f>ROTA!CO199*'DROP&amp;RESULT'!AH84</f>
        <v>711.88333333333333</v>
      </c>
      <c r="T12" s="61">
        <f>ROTA!CP199*'DROP&amp;RESULT'!AI84</f>
        <v>3801.599999999999</v>
      </c>
      <c r="U12" s="61">
        <f>ROTA!CQ199*'DROP&amp;RESULT'!AJ84</f>
        <v>-3126.6857142857139</v>
      </c>
      <c r="V12" s="61">
        <f>ROTA!CR199*'DROP&amp;RESULT'!AK84</f>
        <v>1294.1136000000001</v>
      </c>
      <c r="W12" s="61">
        <f>ROTA!CS199*'DROP&amp;RESULT'!AL84</f>
        <v>-4880.4850746268648</v>
      </c>
      <c r="X12" s="61">
        <f>ROTA!CT199*'DROP&amp;RESULT'!AM84</f>
        <v>1473.4846153846161</v>
      </c>
      <c r="Y12" s="61">
        <f>ROTA!CU199*'DROP&amp;RESULT'!AN84</f>
        <v>-2112.46</v>
      </c>
      <c r="Z12" s="23"/>
    </row>
    <row r="13" spans="1:26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58" t="s">
        <v>46</v>
      </c>
      <c r="B15" s="63" t="s">
        <v>2</v>
      </c>
      <c r="C15" s="63" t="s">
        <v>3</v>
      </c>
      <c r="D15" s="63" t="s">
        <v>4</v>
      </c>
      <c r="E15" s="63" t="s">
        <v>5</v>
      </c>
      <c r="F15" s="63" t="s">
        <v>6</v>
      </c>
      <c r="G15" s="63" t="s">
        <v>7</v>
      </c>
      <c r="H15" s="63" t="s">
        <v>8</v>
      </c>
      <c r="I15" s="63" t="s">
        <v>9</v>
      </c>
      <c r="J15" s="63" t="s">
        <v>10</v>
      </c>
      <c r="K15" s="63" t="s">
        <v>11</v>
      </c>
      <c r="L15" s="63" t="s">
        <v>12</v>
      </c>
      <c r="M15" s="63" t="s">
        <v>13</v>
      </c>
      <c r="N15" s="63" t="s">
        <v>14</v>
      </c>
      <c r="O15" s="63" t="s">
        <v>15</v>
      </c>
      <c r="P15" s="63" t="s">
        <v>16</v>
      </c>
      <c r="Q15" s="63" t="s">
        <v>17</v>
      </c>
      <c r="R15" s="63" t="s">
        <v>18</v>
      </c>
      <c r="S15" s="63" t="s">
        <v>19</v>
      </c>
      <c r="T15" s="63" t="s">
        <v>20</v>
      </c>
      <c r="U15" s="63" t="s">
        <v>21</v>
      </c>
      <c r="V15" s="63" t="s">
        <v>22</v>
      </c>
      <c r="W15" s="63" t="s">
        <v>23</v>
      </c>
      <c r="X15" s="63" t="s">
        <v>24</v>
      </c>
      <c r="Y15" s="64" t="s">
        <v>25</v>
      </c>
      <c r="Z15" s="1"/>
    </row>
    <row r="16" spans="1:26" x14ac:dyDescent="0.25">
      <c r="A16" s="65" t="s">
        <v>32</v>
      </c>
      <c r="B16" s="38">
        <f>ROTA!BX363*'DROP&amp;RESULT'!Q153</f>
        <v>0</v>
      </c>
      <c r="C16" s="38">
        <f>ROTA!BY363*'DROP&amp;RESULT'!R153</f>
        <v>0</v>
      </c>
      <c r="D16" s="38">
        <f>ROTA!BZ363*'DROP&amp;RESULT'!S153</f>
        <v>0</v>
      </c>
      <c r="E16" s="38">
        <f>ROTA!CA363*'DROP&amp;RESULT'!T153</f>
        <v>0</v>
      </c>
      <c r="F16" s="38">
        <f>ROTA!CB363*'DROP&amp;RESULT'!U153</f>
        <v>0</v>
      </c>
      <c r="G16" s="38">
        <f>ROTA!CC363*'DROP&amp;RESULT'!V153</f>
        <v>0</v>
      </c>
      <c r="H16" s="38">
        <f>ROTA!CD363*'DROP&amp;RESULT'!W153</f>
        <v>0</v>
      </c>
      <c r="I16" s="38">
        <f>ROTA!CE363*'DROP&amp;RESULT'!X153</f>
        <v>0</v>
      </c>
      <c r="J16" s="38">
        <f>ROTA!CF363*'DROP&amp;RESULT'!Y153</f>
        <v>0</v>
      </c>
      <c r="K16" s="38">
        <f>ROTA!CG363*'DROP&amp;RESULT'!Z153</f>
        <v>0</v>
      </c>
      <c r="L16" s="38">
        <f>ROTA!CH363*'DROP&amp;RESULT'!AA153</f>
        <v>0</v>
      </c>
      <c r="M16" s="38">
        <f>ROTA!CI363*'DROP&amp;RESULT'!AB153</f>
        <v>126.09374999999999</v>
      </c>
      <c r="N16" s="38">
        <f>ROTA!CJ363*'DROP&amp;RESULT'!AC153</f>
        <v>595.59322033898297</v>
      </c>
      <c r="O16" s="38">
        <f>ROTA!CK363*'DROP&amp;RESULT'!AD153</f>
        <v>3065.7466666666664</v>
      </c>
      <c r="P16" s="38">
        <f>ROTA!CL363*'DROP&amp;RESULT'!AE153</f>
        <v>3112.4383333333321</v>
      </c>
      <c r="Q16" s="38">
        <f>ROTA!CM363*'DROP&amp;RESULT'!AF153</f>
        <v>2748.4285714285706</v>
      </c>
      <c r="R16" s="38">
        <f>ROTA!CN363*'DROP&amp;RESULT'!AG153</f>
        <v>3966.8571428571422</v>
      </c>
      <c r="S16" s="38">
        <f>ROTA!CO363*'DROP&amp;RESULT'!AH153</f>
        <v>4790.7619047619046</v>
      </c>
      <c r="T16" s="38">
        <f>ROTA!CP363*'DROP&amp;RESULT'!AI153</f>
        <v>4642.1696428571422</v>
      </c>
      <c r="U16" s="38">
        <f>ROTA!CQ363*'DROP&amp;RESULT'!AJ153</f>
        <v>8384</v>
      </c>
      <c r="V16" s="38">
        <f>ROTA!CR363*'DROP&amp;RESULT'!AK153</f>
        <v>4747.1499999999996</v>
      </c>
      <c r="W16" s="38">
        <f>ROTA!CS363*'DROP&amp;RESULT'!AL153</f>
        <v>3390.4645161290318</v>
      </c>
      <c r="X16" s="38">
        <f>ROTA!CT363*'DROP&amp;RESULT'!AM153</f>
        <v>2877.679411764705</v>
      </c>
      <c r="Y16" s="41">
        <f>ROTA!CU363*'DROP&amp;RESULT'!AN153</f>
        <v>1499</v>
      </c>
    </row>
    <row r="17" spans="1:25" x14ac:dyDescent="0.25">
      <c r="A17" s="66" t="s">
        <v>29</v>
      </c>
      <c r="B17" s="38">
        <f>ROTA!BX364*'DROP&amp;RESULT'!Q153</f>
        <v>0</v>
      </c>
      <c r="C17" s="38">
        <f>ROTA!BY364*'DROP&amp;RESULT'!R153</f>
        <v>0</v>
      </c>
      <c r="D17" s="38">
        <f>ROTA!BZ364*'DROP&amp;RESULT'!S153</f>
        <v>146.66666666666666</v>
      </c>
      <c r="E17" s="38">
        <f>ROTA!CA364*'DROP&amp;RESULT'!T153</f>
        <v>0</v>
      </c>
      <c r="F17" s="38">
        <f>ROTA!CB364*'DROP&amp;RESULT'!U153</f>
        <v>0</v>
      </c>
      <c r="G17" s="38">
        <f>ROTA!CC364*'DROP&amp;RESULT'!V153</f>
        <v>1200</v>
      </c>
      <c r="H17" s="38">
        <f>ROTA!CD364*'DROP&amp;RESULT'!W153</f>
        <v>187.99999999999997</v>
      </c>
      <c r="I17" s="38">
        <f>ROTA!CE364*'DROP&amp;RESULT'!X153</f>
        <v>123.08199999999997</v>
      </c>
      <c r="J17" s="38">
        <f>ROTA!CF364*'DROP&amp;RESULT'!Y153</f>
        <v>0</v>
      </c>
      <c r="K17" s="38">
        <f>ROTA!CG364*'DROP&amp;RESULT'!Z153</f>
        <v>0</v>
      </c>
      <c r="L17" s="38">
        <f>ROTA!CH364*'DROP&amp;RESULT'!AA153</f>
        <v>2712</v>
      </c>
      <c r="M17" s="38">
        <f>ROTA!CI364*'DROP&amp;RESULT'!AB153</f>
        <v>756.5625</v>
      </c>
      <c r="N17" s="38">
        <f>ROTA!CJ364*'DROP&amp;RESULT'!AC153</f>
        <v>2297.2881355932209</v>
      </c>
      <c r="O17" s="38">
        <f>ROTA!CK364*'DROP&amp;RESULT'!AD153</f>
        <v>7546.4533333333338</v>
      </c>
      <c r="P17" s="38">
        <f>ROTA!CL364*'DROP&amp;RESULT'!AE153</f>
        <v>10055.57</v>
      </c>
      <c r="Q17" s="38">
        <f>ROTA!CM364*'DROP&amp;RESULT'!AF153</f>
        <v>9848.5357142857156</v>
      </c>
      <c r="R17" s="38">
        <f>ROTA!CN364*'DROP&amp;RESULT'!AG153</f>
        <v>11652.642857142857</v>
      </c>
      <c r="S17" s="38">
        <f>ROTA!CO364*'DROP&amp;RESULT'!AH153</f>
        <v>9863.3333333333339</v>
      </c>
      <c r="T17" s="38">
        <f>ROTA!CP364*'DROP&amp;RESULT'!AI153</f>
        <v>7736.9494047619055</v>
      </c>
      <c r="U17" s="38">
        <f>ROTA!CQ364*'DROP&amp;RESULT'!AJ153</f>
        <v>11977.142857142855</v>
      </c>
      <c r="V17" s="38">
        <f>ROTA!CR364*'DROP&amp;RESULT'!AK153</f>
        <v>10993.400000000001</v>
      </c>
      <c r="W17" s="38">
        <f>ROTA!CS364*'DROP&amp;RESULT'!AL153</f>
        <v>6357.1209677419356</v>
      </c>
      <c r="X17" s="38">
        <f>ROTA!CT364*'DROP&amp;RESULT'!AM153</f>
        <v>6988.65</v>
      </c>
      <c r="Y17" s="41">
        <f>ROTA!CU364*'DROP&amp;RESULT'!AN153</f>
        <v>5996</v>
      </c>
    </row>
    <row r="18" spans="1:25" x14ac:dyDescent="0.25">
      <c r="A18" s="65" t="s">
        <v>30</v>
      </c>
      <c r="B18" s="38">
        <f>ROTA!BX365*'DROP&amp;RESULT'!Q153</f>
        <v>3525</v>
      </c>
      <c r="C18" s="38">
        <f>ROTA!BY365*'DROP&amp;RESULT'!R153</f>
        <v>530</v>
      </c>
      <c r="D18" s="38">
        <f>ROTA!BZ365*'DROP&amp;RESULT'!S153</f>
        <v>293.33333333333331</v>
      </c>
      <c r="E18" s="38">
        <f>ROTA!CA365*'DROP&amp;RESULT'!T153</f>
        <v>0</v>
      </c>
      <c r="F18" s="38">
        <f>ROTA!CB365*'DROP&amp;RESULT'!U153</f>
        <v>0</v>
      </c>
      <c r="G18" s="38">
        <f>ROTA!CC365*'DROP&amp;RESULT'!V153</f>
        <v>239.99999999999994</v>
      </c>
      <c r="H18" s="38">
        <f>ROTA!CD365*'DROP&amp;RESULT'!W153</f>
        <v>46.999999999999993</v>
      </c>
      <c r="I18" s="38">
        <f>ROTA!CE365*'DROP&amp;RESULT'!X153</f>
        <v>492.32799999999986</v>
      </c>
      <c r="J18" s="38">
        <f>ROTA!CF365*'DROP&amp;RESULT'!Y153</f>
        <v>4270</v>
      </c>
      <c r="K18" s="38">
        <f>ROTA!CG365*'DROP&amp;RESULT'!Z153</f>
        <v>4390</v>
      </c>
      <c r="L18" s="38">
        <f>ROTA!CH365*'DROP&amp;RESULT'!AA153</f>
        <v>678</v>
      </c>
      <c r="M18" s="38">
        <f>ROTA!CI365*'DROP&amp;RESULT'!AB153</f>
        <v>420.3125</v>
      </c>
      <c r="N18" s="38">
        <f>ROTA!CJ365*'DROP&amp;RESULT'!AC153</f>
        <v>1871.8644067796611</v>
      </c>
      <c r="O18" s="38">
        <f>ROTA!CK365*'DROP&amp;RESULT'!AD153</f>
        <v>4009.0533333333337</v>
      </c>
      <c r="P18" s="38">
        <f>ROTA!CL365*'DROP&amp;RESULT'!AE153</f>
        <v>3591.2749999999996</v>
      </c>
      <c r="Q18" s="38">
        <f>ROTA!CM365*'DROP&amp;RESULT'!AF153</f>
        <v>3893.6071428571422</v>
      </c>
      <c r="R18" s="38">
        <f>ROTA!CN365*'DROP&amp;RESULT'!AG153</f>
        <v>1983.4285714285706</v>
      </c>
      <c r="S18" s="38">
        <f>ROTA!CO365*'DROP&amp;RESULT'!AH153</f>
        <v>5072.5714285714266</v>
      </c>
      <c r="T18" s="38">
        <f>ROTA!CP365*'DROP&amp;RESULT'!AI153</f>
        <v>4951.6476190476187</v>
      </c>
      <c r="U18" s="38">
        <f>ROTA!CQ365*'DROP&amp;RESULT'!AJ153</f>
        <v>5988.5714285714275</v>
      </c>
      <c r="V18" s="38">
        <f>ROTA!CR365*'DROP&amp;RESULT'!AK153</f>
        <v>1499.0999999999997</v>
      </c>
      <c r="W18" s="38">
        <f>ROTA!CS365*'DROP&amp;RESULT'!AL153</f>
        <v>1907.1362903225804</v>
      </c>
      <c r="X18" s="38">
        <f>ROTA!CT365*'DROP&amp;RESULT'!AM153</f>
        <v>411.09705882352932</v>
      </c>
      <c r="Y18" s="41">
        <f>ROTA!CU365*'DROP&amp;RESULT'!AN153</f>
        <v>0</v>
      </c>
    </row>
    <row r="19" spans="1:25" x14ac:dyDescent="0.25">
      <c r="A19" s="75" t="s">
        <v>31</v>
      </c>
      <c r="B19" s="42">
        <f>ROTA!BX366*'DROP&amp;RESULT'!Q153</f>
        <v>0</v>
      </c>
      <c r="C19" s="42">
        <f>ROTA!BY366*'DROP&amp;RESULT'!R153</f>
        <v>0</v>
      </c>
      <c r="D19" s="42">
        <f>ROTA!BZ366*'DROP&amp;RESULT'!S153</f>
        <v>0</v>
      </c>
      <c r="E19" s="42">
        <f>ROTA!CA366*'DROP&amp;RESULT'!T153</f>
        <v>0</v>
      </c>
      <c r="F19" s="42">
        <f>ROTA!CB366*'DROP&amp;RESULT'!U153</f>
        <v>0</v>
      </c>
      <c r="G19" s="42">
        <f>ROTA!CC366*'DROP&amp;RESULT'!V153</f>
        <v>0</v>
      </c>
      <c r="H19" s="42">
        <f>ROTA!CD366*'DROP&amp;RESULT'!W153</f>
        <v>0</v>
      </c>
      <c r="I19" s="42">
        <f>ROTA!CE366*'DROP&amp;RESULT'!X153</f>
        <v>0</v>
      </c>
      <c r="J19" s="42">
        <f>ROTA!CF366*'DROP&amp;RESULT'!Y153</f>
        <v>0</v>
      </c>
      <c r="K19" s="42">
        <f>ROTA!CG366*'DROP&amp;RESULT'!Z153</f>
        <v>0</v>
      </c>
      <c r="L19" s="42">
        <f>ROTA!CH366*'DROP&amp;RESULT'!AA153</f>
        <v>0</v>
      </c>
      <c r="M19" s="42">
        <f>ROTA!CI366*'DROP&amp;RESULT'!AB153</f>
        <v>42.031249999999993</v>
      </c>
      <c r="N19" s="42">
        <f>ROTA!CJ366*'DROP&amp;RESULT'!AC153</f>
        <v>255.25423728813553</v>
      </c>
      <c r="O19" s="42">
        <f>ROTA!CK366*'DROP&amp;RESULT'!AD153</f>
        <v>3065.7466666666664</v>
      </c>
      <c r="P19" s="42">
        <f>ROTA!CL366*'DROP&amp;RESULT'!AE153</f>
        <v>3351.8566666666657</v>
      </c>
      <c r="Q19" s="42">
        <f>ROTA!CM366*'DROP&amp;RESULT'!AF153</f>
        <v>2748.4285714285706</v>
      </c>
      <c r="R19" s="42">
        <f>ROTA!CN366*'DROP&amp;RESULT'!AG153</f>
        <v>3223.0714285714275</v>
      </c>
      <c r="S19" s="42">
        <f>ROTA!CO366*'DROP&amp;RESULT'!AH153</f>
        <v>3945.3333333333326</v>
      </c>
      <c r="T19" s="42">
        <f>ROTA!CP366*'DROP&amp;RESULT'!AI153</f>
        <v>8665.3833333333332</v>
      </c>
      <c r="U19" s="42">
        <f>ROTA!CQ366*'DROP&amp;RESULT'!AJ153</f>
        <v>7186.2857142857119</v>
      </c>
      <c r="V19" s="42">
        <f>ROTA!CR366*'DROP&amp;RESULT'!AK153</f>
        <v>2748.3499999999995</v>
      </c>
      <c r="W19" s="42">
        <f>ROTA!CS366*'DROP&amp;RESULT'!AL153</f>
        <v>1483.3282258064512</v>
      </c>
      <c r="X19" s="42">
        <f>ROTA!CT366*'DROP&amp;RESULT'!AM153</f>
        <v>3699.8735294117637</v>
      </c>
      <c r="Y19" s="43">
        <f>ROTA!CU366*'DROP&amp;RESULT'!AN153</f>
        <v>0</v>
      </c>
    </row>
    <row r="20" spans="1:25" x14ac:dyDescent="0.25">
      <c r="A20" s="78"/>
      <c r="B20" s="57"/>
      <c r="C20" s="57"/>
      <c r="D20" s="56"/>
      <c r="E20" s="23"/>
      <c r="F20" s="23"/>
    </row>
    <row r="21" spans="1:25" x14ac:dyDescent="0.25">
      <c r="A21" s="58" t="s">
        <v>32</v>
      </c>
      <c r="B21" s="76">
        <f>ROTA!BX363*'DROP&amp;RESULT'!Q154</f>
        <v>0</v>
      </c>
      <c r="C21" s="76">
        <f>ROTA!BY363*'DROP&amp;RESULT'!R154</f>
        <v>0</v>
      </c>
      <c r="D21" s="76">
        <f>ROTA!BZ363*'DROP&amp;RESULT'!S154</f>
        <v>0</v>
      </c>
      <c r="E21" s="76">
        <f>ROTA!CA363*'DROP&amp;RESULT'!T154</f>
        <v>0</v>
      </c>
      <c r="F21" s="76">
        <f>ROTA!CB363*'DROP&amp;RESULT'!U154</f>
        <v>0</v>
      </c>
      <c r="G21" s="76">
        <f>ROTA!CC363*'DROP&amp;RESULT'!V154</f>
        <v>0</v>
      </c>
      <c r="H21" s="76">
        <f>ROTA!CD363*'DROP&amp;RESULT'!W154</f>
        <v>0</v>
      </c>
      <c r="I21" s="76">
        <f>ROTA!CE363*'DROP&amp;RESULT'!X154</f>
        <v>0</v>
      </c>
      <c r="J21" s="76">
        <f>ROTA!CF363*'DROP&amp;RESULT'!Y154</f>
        <v>0</v>
      </c>
      <c r="K21" s="76">
        <f>ROTA!CG363*'DROP&amp;RESULT'!Z154</f>
        <v>0</v>
      </c>
      <c r="L21" s="76">
        <f>ROTA!CH363*'DROP&amp;RESULT'!AA154</f>
        <v>0</v>
      </c>
      <c r="M21" s="76">
        <f>ROTA!CI363*'DROP&amp;RESULT'!AB154</f>
        <v>266.71874999999994</v>
      </c>
      <c r="N21" s="76">
        <f>ROTA!CJ363*'DROP&amp;RESULT'!AC154</f>
        <v>160.88135593220335</v>
      </c>
      <c r="O21" s="76">
        <f>ROTA!CK363*'DROP&amp;RESULT'!AD154</f>
        <v>52.519999999999996</v>
      </c>
      <c r="P21" s="76">
        <f>ROTA!CL363*'DROP&amp;RESULT'!AE154</f>
        <v>-69.389047619047616</v>
      </c>
      <c r="Q21" s="76">
        <f>ROTA!CM363*'DROP&amp;RESULT'!AF154</f>
        <v>-1170.4285714285711</v>
      </c>
      <c r="R21" s="76">
        <f>ROTA!CN363*'DROP&amp;RESULT'!AG154</f>
        <v>1263.238095238095</v>
      </c>
      <c r="S21" s="76">
        <f>ROTA!CO363*'DROP&amp;RESULT'!AH154</f>
        <v>1655.7797619047617</v>
      </c>
      <c r="T21" s="76">
        <f>ROTA!CP363*'DROP&amp;RESULT'!AI154</f>
        <v>273.24107142857133</v>
      </c>
      <c r="U21" s="76">
        <f>ROTA!CQ363*'DROP&amp;RESULT'!AJ154</f>
        <v>503.5</v>
      </c>
      <c r="V21" s="76">
        <f>ROTA!CR363*'DROP&amp;RESULT'!AK154</f>
        <v>269.5625</v>
      </c>
      <c r="W21" s="76">
        <f>ROTA!CS363*'DROP&amp;RESULT'!AL154</f>
        <v>266.46451612903206</v>
      </c>
      <c r="X21" s="76">
        <f>ROTA!CT363*'DROP&amp;RESULT'!AM154</f>
        <v>-2306.7470588235292</v>
      </c>
      <c r="Y21" s="77">
        <f>ROTA!CU363*'DROP&amp;RESULT'!AN154</f>
        <v>-2277.6</v>
      </c>
    </row>
    <row r="22" spans="1:25" x14ac:dyDescent="0.25">
      <c r="A22" s="65" t="s">
        <v>29</v>
      </c>
      <c r="B22" s="67">
        <f>ROTA!BX364*'DROP&amp;RESULT'!Q154</f>
        <v>0</v>
      </c>
      <c r="C22" s="67">
        <f>ROTA!BY364*'DROP&amp;RESULT'!R154</f>
        <v>0</v>
      </c>
      <c r="D22" s="67">
        <f>ROTA!BZ364*'DROP&amp;RESULT'!S154</f>
        <v>-1053.3333333333333</v>
      </c>
      <c r="E22" s="67">
        <f>ROTA!CA364*'DROP&amp;RESULT'!T154</f>
        <v>801</v>
      </c>
      <c r="F22" s="67">
        <f>ROTA!CB364*'DROP&amp;RESULT'!U154</f>
        <v>0</v>
      </c>
      <c r="G22" s="67">
        <f>ROTA!CC364*'DROP&amp;RESULT'!V154</f>
        <v>929.16666666666663</v>
      </c>
      <c r="H22" s="67">
        <f>ROTA!CD364*'DROP&amp;RESULT'!W154</f>
        <v>-991.99999999999989</v>
      </c>
      <c r="I22" s="67">
        <f>ROTA!CE364*'DROP&amp;RESULT'!X154</f>
        <v>194.68199999999996</v>
      </c>
      <c r="J22" s="67">
        <f>ROTA!CF364*'DROP&amp;RESULT'!Y154</f>
        <v>0</v>
      </c>
      <c r="K22" s="67">
        <f>ROTA!CG364*'DROP&amp;RESULT'!Z154</f>
        <v>0</v>
      </c>
      <c r="L22" s="67">
        <f>ROTA!CH364*'DROP&amp;RESULT'!AA154</f>
        <v>5735.9999999999991</v>
      </c>
      <c r="M22" s="67">
        <f>ROTA!CI364*'DROP&amp;RESULT'!AB154</f>
        <v>1600.3125</v>
      </c>
      <c r="N22" s="67">
        <f>ROTA!CJ364*'DROP&amp;RESULT'!AC154</f>
        <v>620.54237288135607</v>
      </c>
      <c r="O22" s="67">
        <f>ROTA!CK364*'DROP&amp;RESULT'!AD154</f>
        <v>129.28</v>
      </c>
      <c r="P22" s="67">
        <f>ROTA!CL364*'DROP&amp;RESULT'!AE154</f>
        <v>-224.18000000000006</v>
      </c>
      <c r="Q22" s="67">
        <f>ROTA!CM364*'DROP&amp;RESULT'!AF154</f>
        <v>-4194.0357142857147</v>
      </c>
      <c r="R22" s="67">
        <f>ROTA!CN364*'DROP&amp;RESULT'!AG154</f>
        <v>3710.761904761905</v>
      </c>
      <c r="S22" s="67">
        <f>ROTA!CO364*'DROP&amp;RESULT'!AH154</f>
        <v>3408.9583333333335</v>
      </c>
      <c r="T22" s="67">
        <f>ROTA!CP364*'DROP&amp;RESULT'!AI154</f>
        <v>455.40178571428561</v>
      </c>
      <c r="U22" s="67">
        <f>ROTA!CQ364*'DROP&amp;RESULT'!AJ154</f>
        <v>719.28571428571422</v>
      </c>
      <c r="V22" s="67">
        <f>ROTA!CR364*'DROP&amp;RESULT'!AK154</f>
        <v>624.25</v>
      </c>
      <c r="W22" s="67">
        <f>ROTA!CS364*'DROP&amp;RESULT'!AL154</f>
        <v>499.6209677419352</v>
      </c>
      <c r="X22" s="67">
        <f>ROTA!CT364*'DROP&amp;RESULT'!AM154</f>
        <v>-5602.1</v>
      </c>
      <c r="Y22" s="68">
        <f>ROTA!CU364*'DROP&amp;RESULT'!AN154</f>
        <v>-9110.4</v>
      </c>
    </row>
    <row r="23" spans="1:25" x14ac:dyDescent="0.25">
      <c r="A23" s="66" t="s">
        <v>30</v>
      </c>
      <c r="B23" s="67">
        <f>ROTA!BX365*'DROP&amp;RESULT'!Q154</f>
        <v>-4576</v>
      </c>
      <c r="C23" s="67">
        <f>ROTA!BY365*'DROP&amp;RESULT'!R154</f>
        <v>-2170</v>
      </c>
      <c r="D23" s="67">
        <f>ROTA!BZ365*'DROP&amp;RESULT'!S154</f>
        <v>-2106.6666666666665</v>
      </c>
      <c r="E23" s="67">
        <f>ROTA!CA365*'DROP&amp;RESULT'!T154</f>
        <v>0</v>
      </c>
      <c r="F23" s="67">
        <f>ROTA!CB365*'DROP&amp;RESULT'!U154</f>
        <v>0</v>
      </c>
      <c r="G23" s="67">
        <f>ROTA!CC365*'DROP&amp;RESULT'!V154</f>
        <v>185.83333333333329</v>
      </c>
      <c r="H23" s="67">
        <f>ROTA!CD365*'DROP&amp;RESULT'!W154</f>
        <v>-247.99999999999997</v>
      </c>
      <c r="I23" s="67">
        <f>ROTA!CE365*'DROP&amp;RESULT'!X154</f>
        <v>778.72799999999984</v>
      </c>
      <c r="J23" s="67">
        <f>ROTA!CF365*'DROP&amp;RESULT'!Y154</f>
        <v>5920</v>
      </c>
      <c r="K23" s="67">
        <f>ROTA!CG365*'DROP&amp;RESULT'!Z154</f>
        <v>406</v>
      </c>
      <c r="L23" s="67">
        <f>ROTA!CH365*'DROP&amp;RESULT'!AA154</f>
        <v>1433.9999999999998</v>
      </c>
      <c r="M23" s="67">
        <f>ROTA!CI365*'DROP&amp;RESULT'!AB154</f>
        <v>889.0625</v>
      </c>
      <c r="N23" s="67">
        <f>ROTA!CJ365*'DROP&amp;RESULT'!AC154</f>
        <v>505.62711864406782</v>
      </c>
      <c r="O23" s="67">
        <f>ROTA!CK365*'DROP&amp;RESULT'!AD154</f>
        <v>68.680000000000007</v>
      </c>
      <c r="P23" s="67">
        <f>ROTA!CL365*'DROP&amp;RESULT'!AE154</f>
        <v>-80.064285714285731</v>
      </c>
      <c r="Q23" s="67">
        <f>ROTA!CM365*'DROP&amp;RESULT'!AF154</f>
        <v>-1658.1071428571427</v>
      </c>
      <c r="R23" s="67">
        <f>ROTA!CN365*'DROP&amp;RESULT'!AG154</f>
        <v>631.61904761904736</v>
      </c>
      <c r="S23" s="67">
        <f>ROTA!CO365*'DROP&amp;RESULT'!AH154</f>
        <v>1753.1785714285709</v>
      </c>
      <c r="T23" s="67">
        <f>ROTA!CP365*'DROP&amp;RESULT'!AI154</f>
        <v>291.45714285714274</v>
      </c>
      <c r="U23" s="67">
        <f>ROTA!CQ365*'DROP&amp;RESULT'!AJ154</f>
        <v>359.64285714285711</v>
      </c>
      <c r="V23" s="67">
        <f>ROTA!CR365*'DROP&amp;RESULT'!AK154</f>
        <v>85.124999999999986</v>
      </c>
      <c r="W23" s="67">
        <f>ROTA!CS365*'DROP&amp;RESULT'!AL154</f>
        <v>149.88629032258052</v>
      </c>
      <c r="X23" s="67">
        <f>ROTA!CT365*'DROP&amp;RESULT'!AM154</f>
        <v>-329.53529411764703</v>
      </c>
      <c r="Y23" s="68">
        <f>ROTA!CU365*'DROP&amp;RESULT'!AN154</f>
        <v>0</v>
      </c>
    </row>
    <row r="24" spans="1:25" x14ac:dyDescent="0.25">
      <c r="A24" s="69" t="s">
        <v>31</v>
      </c>
      <c r="B24" s="70">
        <f>ROTA!BX366*'DROP&amp;RESULT'!Q154</f>
        <v>0</v>
      </c>
      <c r="C24" s="70">
        <f>ROTA!BY366*'DROP&amp;RESULT'!R154</f>
        <v>0</v>
      </c>
      <c r="D24" s="70">
        <f>ROTA!BZ366*'DROP&amp;RESULT'!S154</f>
        <v>0</v>
      </c>
      <c r="E24" s="70">
        <f>ROTA!CA366*'DROP&amp;RESULT'!T154</f>
        <v>0</v>
      </c>
      <c r="F24" s="70">
        <f>ROTA!CB366*'DROP&amp;RESULT'!U154</f>
        <v>0</v>
      </c>
      <c r="G24" s="70">
        <f>ROTA!CC366*'DROP&amp;RESULT'!V154</f>
        <v>0</v>
      </c>
      <c r="H24" s="70">
        <f>ROTA!CD366*'DROP&amp;RESULT'!W154</f>
        <v>0</v>
      </c>
      <c r="I24" s="70">
        <f>ROTA!CE366*'DROP&amp;RESULT'!X154</f>
        <v>0</v>
      </c>
      <c r="J24" s="70">
        <f>ROTA!CF366*'DROP&amp;RESULT'!Y154</f>
        <v>0</v>
      </c>
      <c r="K24" s="70">
        <f>ROTA!CG366*'DROP&amp;RESULT'!Z154</f>
        <v>0</v>
      </c>
      <c r="L24" s="70">
        <f>ROTA!CH366*'DROP&amp;RESULT'!AA154</f>
        <v>0</v>
      </c>
      <c r="M24" s="70">
        <f>ROTA!CI366*'DROP&amp;RESULT'!AB154</f>
        <v>88.906249999999986</v>
      </c>
      <c r="N24" s="70">
        <f>ROTA!CJ366*'DROP&amp;RESULT'!AC154</f>
        <v>68.949152542372872</v>
      </c>
      <c r="O24" s="70">
        <f>ROTA!CK366*'DROP&amp;RESULT'!AD154</f>
        <v>52.519999999999996</v>
      </c>
      <c r="P24" s="70">
        <f>ROTA!CL366*'DROP&amp;RESULT'!AE154</f>
        <v>-74.726666666666674</v>
      </c>
      <c r="Q24" s="70">
        <f>ROTA!CM366*'DROP&amp;RESULT'!AF154</f>
        <v>-1170.4285714285711</v>
      </c>
      <c r="R24" s="70">
        <f>ROTA!CN366*'DROP&amp;RESULT'!AG154</f>
        <v>1026.3809523809521</v>
      </c>
      <c r="S24" s="70">
        <f>ROTA!CO366*'DROP&amp;RESULT'!AH154</f>
        <v>1363.583333333333</v>
      </c>
      <c r="T24" s="70">
        <f>ROTA!CP366*'DROP&amp;RESULT'!AI154</f>
        <v>510.04999999999984</v>
      </c>
      <c r="U24" s="70">
        <f>ROTA!CQ366*'DROP&amp;RESULT'!AJ154</f>
        <v>431.57142857142844</v>
      </c>
      <c r="V24" s="70">
        <f>ROTA!CR366*'DROP&amp;RESULT'!AK154</f>
        <v>156.06249999999997</v>
      </c>
      <c r="W24" s="70">
        <f>ROTA!CS366*'DROP&amp;RESULT'!AL154</f>
        <v>116.57822580645151</v>
      </c>
      <c r="X24" s="70">
        <f>ROTA!CT366*'DROP&amp;RESULT'!AM154</f>
        <v>-2965.8176470588232</v>
      </c>
      <c r="Y24" s="71">
        <f>ROTA!CU366*'DROP&amp;RESULT'!AN154</f>
        <v>0</v>
      </c>
    </row>
    <row r="25" spans="1:25" x14ac:dyDescent="0.25">
      <c r="A25" s="35"/>
      <c r="B25" s="57"/>
      <c r="C25" s="57"/>
      <c r="D25" s="56"/>
      <c r="E25" s="23"/>
      <c r="F25" s="23"/>
      <c r="G25" s="23"/>
      <c r="H25" s="23"/>
    </row>
    <row r="26" spans="1:25" x14ac:dyDescent="0.25">
      <c r="A26" s="35"/>
      <c r="B26" s="57"/>
      <c r="C26" s="57"/>
      <c r="D26" s="56"/>
      <c r="E26" s="23"/>
      <c r="F26" s="23"/>
      <c r="G26" s="23"/>
      <c r="H26" s="23"/>
    </row>
    <row r="27" spans="1:25" x14ac:dyDescent="0.25">
      <c r="A27" s="35" t="s">
        <v>51</v>
      </c>
      <c r="B27" s="79" t="s">
        <v>2</v>
      </c>
      <c r="C27" s="79" t="s">
        <v>3</v>
      </c>
      <c r="D27" s="79" t="s">
        <v>4</v>
      </c>
      <c r="E27" s="79" t="s">
        <v>5</v>
      </c>
      <c r="F27" s="79" t="s">
        <v>6</v>
      </c>
      <c r="G27" s="79" t="s">
        <v>7</v>
      </c>
      <c r="H27" s="79" t="s">
        <v>8</v>
      </c>
      <c r="I27" s="79" t="s">
        <v>9</v>
      </c>
      <c r="J27" s="79" t="s">
        <v>10</v>
      </c>
      <c r="K27" s="79" t="s">
        <v>11</v>
      </c>
      <c r="L27" s="79" t="s">
        <v>12</v>
      </c>
      <c r="M27" s="79" t="s">
        <v>13</v>
      </c>
      <c r="N27" s="79" t="s">
        <v>14</v>
      </c>
      <c r="O27" s="79" t="s">
        <v>15</v>
      </c>
      <c r="P27" s="79" t="s">
        <v>16</v>
      </c>
      <c r="Q27" s="79" t="s">
        <v>17</v>
      </c>
      <c r="R27" s="79" t="s">
        <v>18</v>
      </c>
      <c r="S27" s="79" t="s">
        <v>19</v>
      </c>
      <c r="T27" s="79" t="s">
        <v>20</v>
      </c>
      <c r="U27" s="79" t="s">
        <v>21</v>
      </c>
      <c r="V27" s="79" t="s">
        <v>22</v>
      </c>
      <c r="W27" s="79" t="s">
        <v>23</v>
      </c>
      <c r="X27" s="79" t="s">
        <v>24</v>
      </c>
      <c r="Y27" s="79" t="s">
        <v>25</v>
      </c>
    </row>
    <row r="28" spans="1:25" x14ac:dyDescent="0.25">
      <c r="A28" s="62" t="s">
        <v>32</v>
      </c>
      <c r="B28" s="67">
        <f>IFERROR(ROTA!BX530*'DROP&amp;RESULT'!Q223, 0)</f>
        <v>0</v>
      </c>
      <c r="C28" s="67">
        <f>IFERROR(ROTA!BY530*'DROP&amp;RESULT'!R223, 0)</f>
        <v>0</v>
      </c>
      <c r="D28" s="67">
        <f>IFERROR(ROTA!BZ530*'DROP&amp;RESULT'!S223, 0)</f>
        <v>0</v>
      </c>
      <c r="E28" s="67">
        <f>IFERROR(ROTA!CA530*'DROP&amp;RESULT'!T223, 0)</f>
        <v>0</v>
      </c>
      <c r="F28" s="67">
        <f>IFERROR(ROTA!CB530*'DROP&amp;RESULT'!U223, 0)</f>
        <v>0</v>
      </c>
      <c r="G28" s="67">
        <f>IFERROR(ROTA!CC530*'DROP&amp;RESULT'!V223, 0)</f>
        <v>0</v>
      </c>
      <c r="H28" s="67">
        <f>IFERROR(ROTA!CD530*'DROP&amp;RESULT'!W223, 0)</f>
        <v>0</v>
      </c>
      <c r="I28" s="67">
        <f>IFERROR(ROTA!CE530*'DROP&amp;RESULT'!X223, 0)</f>
        <v>0</v>
      </c>
      <c r="J28" s="67">
        <f>IFERROR(ROTA!CF530*'DROP&amp;RESULT'!Y223, 0)</f>
        <v>0</v>
      </c>
      <c r="K28" s="67">
        <f>IFERROR(ROTA!CG530*'DROP&amp;RESULT'!Z223, 0)</f>
        <v>0</v>
      </c>
      <c r="L28" s="67">
        <f>IFERROR(ROTA!CH530*'DROP&amp;RESULT'!AA223, 0)</f>
        <v>771.66666666666674</v>
      </c>
      <c r="M28" s="67">
        <f>IFERROR(ROTA!CI530*'DROP&amp;RESULT'!AB223, 0)</f>
        <v>1818.9999999999998</v>
      </c>
      <c r="N28" s="67">
        <f>IFERROR(ROTA!CJ530*'DROP&amp;RESULT'!AC223, 0)</f>
        <v>2390.5882352941176</v>
      </c>
      <c r="O28" s="67">
        <f>IFERROR(ROTA!CK530*'DROP&amp;RESULT'!AD223, 0)</f>
        <v>2466.5999999999995</v>
      </c>
      <c r="P28" s="67">
        <f>IFERROR(ROTA!CL530*'DROP&amp;RESULT'!AE223, 0)</f>
        <v>4062.9666666666658</v>
      </c>
      <c r="Q28" s="67">
        <f>IFERROR(ROTA!CM530*'DROP&amp;RESULT'!AF223, 0)</f>
        <v>3584.9357142857139</v>
      </c>
      <c r="R28" s="67">
        <f>IFERROR(ROTA!CN530*'DROP&amp;RESULT'!AG223, 0)</f>
        <v>5421.3409523809514</v>
      </c>
      <c r="S28" s="67">
        <f>IFERROR(ROTA!CO530*'DROP&amp;RESULT'!AH223, 0)</f>
        <v>3475.9523809523803</v>
      </c>
      <c r="T28" s="67">
        <f>IFERROR(ROTA!CP530*'DROP&amp;RESULT'!AI223, 0)</f>
        <v>3242.9985714285708</v>
      </c>
      <c r="U28" s="67">
        <f>IFERROR(ROTA!CQ530*'DROP&amp;RESULT'!AJ223, 0)</f>
        <v>6878.392857142856</v>
      </c>
      <c r="V28" s="67">
        <f>IFERROR(ROTA!CR530*'DROP&amp;RESULT'!AK223, 0)</f>
        <v>3749.8999999999996</v>
      </c>
      <c r="W28" s="67">
        <f>IFERROR(ROTA!CS530*'DROP&amp;RESULT'!AL223, 0)</f>
        <v>4742.9411764705892</v>
      </c>
      <c r="X28" s="67">
        <f>IFERROR(ROTA!CT530*'DROP&amp;RESULT'!AM223, 0)</f>
        <v>2550.568421052631</v>
      </c>
      <c r="Y28" s="67">
        <f>IFERROR(ROTA!CU530*'DROP&amp;RESULT'!AN223, 0)</f>
        <v>0</v>
      </c>
    </row>
    <row r="29" spans="1:25" x14ac:dyDescent="0.25">
      <c r="A29" s="59" t="s">
        <v>29</v>
      </c>
      <c r="B29" s="67">
        <f>IFERROR(ROTA!BX531*'DROP&amp;RESULT'!Q223, 0)</f>
        <v>790</v>
      </c>
      <c r="C29" s="67">
        <f>IFERROR(ROTA!BY531*'DROP&amp;RESULT'!R223, 0)</f>
        <v>50</v>
      </c>
      <c r="D29" s="67">
        <f>IFERROR(ROTA!BZ531*'DROP&amp;RESULT'!S223, 0)</f>
        <v>0</v>
      </c>
      <c r="E29" s="67">
        <f>IFERROR(ROTA!CA531*'DROP&amp;RESULT'!T223, 0)</f>
        <v>0</v>
      </c>
      <c r="F29" s="67">
        <f>IFERROR(ROTA!CB531*'DROP&amp;RESULT'!U223, 0)</f>
        <v>0</v>
      </c>
      <c r="G29" s="67">
        <f>IFERROR(ROTA!CC531*'DROP&amp;RESULT'!V223, 0)</f>
        <v>0</v>
      </c>
      <c r="H29" s="67">
        <f>IFERROR(ROTA!CD531*'DROP&amp;RESULT'!W223, 0)</f>
        <v>0</v>
      </c>
      <c r="I29" s="67">
        <f>IFERROR(ROTA!CE531*'DROP&amp;RESULT'!X223, 0)</f>
        <v>0</v>
      </c>
      <c r="J29" s="67">
        <f>IFERROR(ROTA!CF531*'DROP&amp;RESULT'!Y223, 0)</f>
        <v>0</v>
      </c>
      <c r="K29" s="67">
        <f>IFERROR(ROTA!CG531*'DROP&amp;RESULT'!Z223, 0)</f>
        <v>0</v>
      </c>
      <c r="L29" s="67">
        <f>IFERROR(ROTA!CH531*'DROP&amp;RESULT'!AA223, 0)</f>
        <v>1028.8888888888889</v>
      </c>
      <c r="M29" s="67">
        <f>IFERROR(ROTA!CI531*'DROP&amp;RESULT'!AB223, 0)</f>
        <v>2273.75</v>
      </c>
      <c r="N29" s="67">
        <f>IFERROR(ROTA!CJ531*'DROP&amp;RESULT'!AC223, 0)</f>
        <v>2032.0000000000002</v>
      </c>
      <c r="O29" s="67">
        <f>IFERROR(ROTA!CK531*'DROP&amp;RESULT'!AD223, 0)</f>
        <v>4439.88</v>
      </c>
      <c r="P29" s="67">
        <f>IFERROR(ROTA!CL531*'DROP&amp;RESULT'!AE223, 0)</f>
        <v>11898.688095238096</v>
      </c>
      <c r="Q29" s="67">
        <f>IFERROR(ROTA!CM531*'DROP&amp;RESULT'!AF223, 0)</f>
        <v>11582.100000000002</v>
      </c>
      <c r="R29" s="67">
        <f>IFERROR(ROTA!CN531*'DROP&amp;RESULT'!AG223, 0)</f>
        <v>13553.352380952381</v>
      </c>
      <c r="S29" s="67">
        <f>IFERROR(ROTA!CO531*'DROP&amp;RESULT'!AH223, 0)</f>
        <v>11764.761904761908</v>
      </c>
      <c r="T29" s="67">
        <f>IFERROR(ROTA!CP531*'DROP&amp;RESULT'!AI223, 0)</f>
        <v>14863.743452380953</v>
      </c>
      <c r="U29" s="67">
        <f>IFERROR(ROTA!CQ531*'DROP&amp;RESULT'!AJ223, 0)</f>
        <v>8712.6309523809523</v>
      </c>
      <c r="V29" s="67">
        <f>IFERROR(ROTA!CR531*'DROP&amp;RESULT'!AK223, 0)</f>
        <v>10178.300000000001</v>
      </c>
      <c r="W29" s="67">
        <f>IFERROR(ROTA!CS531*'DROP&amp;RESULT'!AL223, 0)</f>
        <v>5375.3333333333348</v>
      </c>
      <c r="X29" s="67">
        <f>IFERROR(ROTA!CT531*'DROP&amp;RESULT'!AM223, 0)</f>
        <v>637.64210526315776</v>
      </c>
      <c r="Y29" s="67">
        <f>IFERROR(ROTA!CU531*'DROP&amp;RESULT'!AN223, 0)</f>
        <v>1347.5</v>
      </c>
    </row>
    <row r="30" spans="1:25" x14ac:dyDescent="0.25">
      <c r="A30" s="62" t="s">
        <v>30</v>
      </c>
      <c r="B30" s="67">
        <f>IFERROR(ROTA!BX532*'DROP&amp;RESULT'!Q223, 0)</f>
        <v>0</v>
      </c>
      <c r="C30" s="67">
        <f>IFERROR(ROTA!BY532*'DROP&amp;RESULT'!R223, 0)</f>
        <v>0</v>
      </c>
      <c r="D30" s="67">
        <f>IFERROR(ROTA!BZ532*'DROP&amp;RESULT'!S223, 0)</f>
        <v>0</v>
      </c>
      <c r="E30" s="67">
        <f>IFERROR(ROTA!CA532*'DROP&amp;RESULT'!T223, 0)</f>
        <v>0</v>
      </c>
      <c r="F30" s="67">
        <f>IFERROR(ROTA!CB532*'DROP&amp;RESULT'!U223, 0)</f>
        <v>0</v>
      </c>
      <c r="G30" s="67">
        <f>IFERROR(ROTA!CC532*'DROP&amp;RESULT'!V223, 0)</f>
        <v>0</v>
      </c>
      <c r="H30" s="67">
        <f>IFERROR(ROTA!CD532*'DROP&amp;RESULT'!W223, 0)</f>
        <v>0</v>
      </c>
      <c r="I30" s="67">
        <f>IFERROR(ROTA!CE532*'DROP&amp;RESULT'!X223, 0)</f>
        <v>0</v>
      </c>
      <c r="J30" s="67">
        <f>IFERROR(ROTA!CF532*'DROP&amp;RESULT'!Y223, 0)</f>
        <v>1380</v>
      </c>
      <c r="K30" s="67">
        <f>IFERROR(ROTA!CG532*'DROP&amp;RESULT'!Z223, 0)</f>
        <v>7905</v>
      </c>
      <c r="L30" s="67">
        <f>IFERROR(ROTA!CH532*'DROP&amp;RESULT'!AA223, 0)</f>
        <v>514.44444444444446</v>
      </c>
      <c r="M30" s="67">
        <f>IFERROR(ROTA!CI532*'DROP&amp;RESULT'!AB223, 0)</f>
        <v>3183.2499999999991</v>
      </c>
      <c r="N30" s="67">
        <f>IFERROR(ROTA!CJ532*'DROP&amp;RESULT'!AC223, 0)</f>
        <v>1673.4117647058822</v>
      </c>
      <c r="O30" s="67">
        <f>IFERROR(ROTA!CK532*'DROP&amp;RESULT'!AD223, 0)</f>
        <v>3617.6799999999994</v>
      </c>
      <c r="P30" s="67">
        <f>IFERROR(ROTA!CL532*'DROP&amp;RESULT'!AE223, 0)</f>
        <v>3772.7547619047605</v>
      </c>
      <c r="Q30" s="67">
        <f>IFERROR(ROTA!CM532*'DROP&amp;RESULT'!AF223, 0)</f>
        <v>4412.2285714285717</v>
      </c>
      <c r="R30" s="67">
        <f>IFERROR(ROTA!CN532*'DROP&amp;RESULT'!AG223, 0)</f>
        <v>5421.3409523809514</v>
      </c>
      <c r="S30" s="67">
        <f>IFERROR(ROTA!CO532*'DROP&amp;RESULT'!AH223, 0)</f>
        <v>4545.4761904761908</v>
      </c>
      <c r="T30" s="67">
        <f>IFERROR(ROTA!CP532*'DROP&amp;RESULT'!AI223, 0)</f>
        <v>2161.9990476190474</v>
      </c>
      <c r="U30" s="67">
        <f>IFERROR(ROTA!CQ532*'DROP&amp;RESULT'!AJ223, 0)</f>
        <v>2063.5178571428564</v>
      </c>
      <c r="V30" s="67">
        <f>IFERROR(ROTA!CR532*'DROP&amp;RESULT'!AK223, 0)</f>
        <v>5089.1500000000005</v>
      </c>
      <c r="W30" s="67">
        <f>IFERROR(ROTA!CS532*'DROP&amp;RESULT'!AL223, 0)</f>
        <v>2845.7647058823532</v>
      </c>
      <c r="X30" s="67">
        <f>IFERROR(ROTA!CT532*'DROP&amp;RESULT'!AM223, 0)</f>
        <v>0</v>
      </c>
      <c r="Y30" s="67">
        <f>IFERROR(ROTA!CU532*'DROP&amp;RESULT'!AN223, 0)</f>
        <v>0</v>
      </c>
    </row>
    <row r="31" spans="1:25" x14ac:dyDescent="0.25">
      <c r="A31" s="72" t="s">
        <v>31</v>
      </c>
      <c r="B31" s="70">
        <f>IFERROR(ROTA!BX533*'DROP&amp;RESULT'!Q223, 0)</f>
        <v>0</v>
      </c>
      <c r="C31" s="70">
        <f>IFERROR(ROTA!BY533*'DROP&amp;RESULT'!R223, 0)</f>
        <v>0</v>
      </c>
      <c r="D31" s="70">
        <f>IFERROR(ROTA!BZ533*'DROP&amp;RESULT'!S223, 0)</f>
        <v>0</v>
      </c>
      <c r="E31" s="70">
        <f>IFERROR(ROTA!CA533*'DROP&amp;RESULT'!T223, 0)</f>
        <v>0</v>
      </c>
      <c r="F31" s="70">
        <f>IFERROR(ROTA!CB533*'DROP&amp;RESULT'!U223, 0)</f>
        <v>0</v>
      </c>
      <c r="G31" s="70">
        <f>IFERROR(ROTA!CC533*'DROP&amp;RESULT'!V223, 0)</f>
        <v>0</v>
      </c>
      <c r="H31" s="70">
        <f>IFERROR(ROTA!CD533*'DROP&amp;RESULT'!W223, 0)</f>
        <v>0</v>
      </c>
      <c r="I31" s="70">
        <f>IFERROR(ROTA!CE533*'DROP&amp;RESULT'!X223, 0)</f>
        <v>0</v>
      </c>
      <c r="J31" s="70">
        <f>IFERROR(ROTA!CF533*'DROP&amp;RESULT'!Y223, 0)</f>
        <v>1380</v>
      </c>
      <c r="K31" s="70">
        <f>IFERROR(ROTA!CG533*'DROP&amp;RESULT'!Z223, 0)</f>
        <v>0</v>
      </c>
      <c r="L31" s="70">
        <f>IFERROR(ROTA!CH533*'DROP&amp;RESULT'!AA223, 0)</f>
        <v>0</v>
      </c>
      <c r="M31" s="70">
        <f>IFERROR(ROTA!CI533*'DROP&amp;RESULT'!AB223, 0)</f>
        <v>1818.9999999999998</v>
      </c>
      <c r="N31" s="70">
        <f>IFERROR(ROTA!CJ533*'DROP&amp;RESULT'!AC223, 0)</f>
        <v>0</v>
      </c>
      <c r="O31" s="70">
        <f>IFERROR(ROTA!CK533*'DROP&amp;RESULT'!AD223, 0)</f>
        <v>1808.8399999999997</v>
      </c>
      <c r="P31" s="70">
        <f>IFERROR(ROTA!CL533*'DROP&amp;RESULT'!AE223, 0)</f>
        <v>4643.3904761904751</v>
      </c>
      <c r="Q31" s="70">
        <f>IFERROR(ROTA!CM533*'DROP&amp;RESULT'!AF223, 0)</f>
        <v>3584.9357142857139</v>
      </c>
      <c r="R31" s="70">
        <f>IFERROR(ROTA!CN533*'DROP&amp;RESULT'!AG223, 0)</f>
        <v>4066.0057142857136</v>
      </c>
      <c r="S31" s="70">
        <f>IFERROR(ROTA!CO533*'DROP&amp;RESULT'!AH223, 0)</f>
        <v>2673.8095238095239</v>
      </c>
      <c r="T31" s="70">
        <f>IFERROR(ROTA!CP533*'DROP&amp;RESULT'!AI223, 0)</f>
        <v>2432.2489285714282</v>
      </c>
      <c r="U31" s="70">
        <f>IFERROR(ROTA!CQ533*'DROP&amp;RESULT'!AJ223, 0)</f>
        <v>1604.958333333333</v>
      </c>
      <c r="V31" s="70">
        <f>IFERROR(ROTA!CR533*'DROP&amp;RESULT'!AK223, 0)</f>
        <v>2410.6499999999996</v>
      </c>
      <c r="W31" s="70">
        <f>IFERROR(ROTA!CS533*'DROP&amp;RESULT'!AL223, 0)</f>
        <v>3161.960784313726</v>
      </c>
      <c r="X31" s="70">
        <f>IFERROR(ROTA!CT533*'DROP&amp;RESULT'!AM223, 0)</f>
        <v>2869.3894736842099</v>
      </c>
      <c r="Y31" s="70">
        <f>IFERROR(ROTA!CU533*'DROP&amp;RESULT'!AN223, 0)</f>
        <v>1347.5</v>
      </c>
    </row>
    <row r="32" spans="1:25" x14ac:dyDescent="0.25">
      <c r="A32" s="78"/>
      <c r="B32" s="57"/>
      <c r="C32" s="57"/>
      <c r="D32" s="56"/>
      <c r="E32" s="23"/>
      <c r="F32" s="23"/>
      <c r="G32" s="23"/>
      <c r="H32" s="23"/>
    </row>
    <row r="33" spans="1:25" x14ac:dyDescent="0.25">
      <c r="A33" s="73" t="s">
        <v>32</v>
      </c>
      <c r="B33" s="76">
        <f>IFERROR(ROTA!BX530*'DROP&amp;RESULT'!Q224, 0)</f>
        <v>0</v>
      </c>
      <c r="C33" s="76">
        <f>IFERROR(ROTA!BY530*'DROP&amp;RESULT'!R224, 0)</f>
        <v>0</v>
      </c>
      <c r="D33" s="76">
        <f>IFERROR(ROTA!BZ530*'DROP&amp;RESULT'!S224, 0)</f>
        <v>0</v>
      </c>
      <c r="E33" s="76">
        <f>IFERROR(ROTA!CA530*'DROP&amp;RESULT'!T224, 0)</f>
        <v>0</v>
      </c>
      <c r="F33" s="76">
        <f>IFERROR(ROTA!CB530*'DROP&amp;RESULT'!U224, 0)</f>
        <v>0</v>
      </c>
      <c r="G33" s="76">
        <f>IFERROR(ROTA!CC530*'DROP&amp;RESULT'!V224, 0)</f>
        <v>0</v>
      </c>
      <c r="H33" s="76">
        <f>IFERROR(ROTA!CD530*'DROP&amp;RESULT'!W224, 0)</f>
        <v>0</v>
      </c>
      <c r="I33" s="76">
        <f>IFERROR(ROTA!CE530*'DROP&amp;RESULT'!X224, 0)</f>
        <v>0</v>
      </c>
      <c r="J33" s="76">
        <f>IFERROR(ROTA!CF530*'DROP&amp;RESULT'!Y224, 0)</f>
        <v>0</v>
      </c>
      <c r="K33" s="76">
        <f>IFERROR(ROTA!CG530*'DROP&amp;RESULT'!Z224, 0)</f>
        <v>0</v>
      </c>
      <c r="L33" s="76">
        <f>IFERROR(ROTA!CH530*'DROP&amp;RESULT'!AA224, 0)</f>
        <v>655.00000000000011</v>
      </c>
      <c r="M33" s="76">
        <f>IFERROR(ROTA!CI530*'DROP&amp;RESULT'!AB224, 0)</f>
        <v>-1532.9999999999998</v>
      </c>
      <c r="N33" s="76">
        <f>IFERROR(ROTA!CJ530*'DROP&amp;RESULT'!AC224, 0)</f>
        <v>3236.4705882352941</v>
      </c>
      <c r="O33" s="76">
        <f>IFERROR(ROTA!CK530*'DROP&amp;RESULT'!AD224, 0)</f>
        <v>1605.9999999999995</v>
      </c>
      <c r="P33" s="76">
        <f>IFERROR(ROTA!CL530*'DROP&amp;RESULT'!AE224, 0)</f>
        <v>-429.69999999999987</v>
      </c>
      <c r="Q33" s="76">
        <f>IFERROR(ROTA!CM530*'DROP&amp;RESULT'!AF224, 0)</f>
        <v>-1990.980952380952</v>
      </c>
      <c r="R33" s="76">
        <f>IFERROR(ROTA!CN530*'DROP&amp;RESULT'!AG224, 0)</f>
        <v>1323.6266666666663</v>
      </c>
      <c r="S33" s="76">
        <f>IFERROR(ROTA!CO530*'DROP&amp;RESULT'!AH224, 0)</f>
        <v>-1695.958333333333</v>
      </c>
      <c r="T33" s="76">
        <f>IFERROR(ROTA!CP530*'DROP&amp;RESULT'!AI224, 0)</f>
        <v>-2617.5728571428572</v>
      </c>
      <c r="U33" s="76">
        <f>IFERROR(ROTA!CQ530*'DROP&amp;RESULT'!AJ224, 0)</f>
        <v>-2086.9642857142853</v>
      </c>
      <c r="V33" s="76">
        <f>IFERROR(ROTA!CR530*'DROP&amp;RESULT'!AK224, 0)</f>
        <v>-348.95</v>
      </c>
      <c r="W33" s="76">
        <f>IFERROR(ROTA!CS530*'DROP&amp;RESULT'!AL224, 0)</f>
        <v>934.70588235294133</v>
      </c>
      <c r="X33" s="76">
        <f>IFERROR(ROTA!CT530*'DROP&amp;RESULT'!AM224, 0)</f>
        <v>622.7789473684212</v>
      </c>
      <c r="Y33" s="76">
        <f>IFERROR(ROTA!CU530*'DROP&amp;RESULT'!AN224, 0)</f>
        <v>0</v>
      </c>
    </row>
    <row r="34" spans="1:25" x14ac:dyDescent="0.25">
      <c r="A34" s="62" t="s">
        <v>29</v>
      </c>
      <c r="B34" s="67">
        <f>IFERROR(ROTA!BX531*'DROP&amp;RESULT'!Q224, 0)</f>
        <v>420</v>
      </c>
      <c r="C34" s="67">
        <f>IFERROR(ROTA!BY531*'DROP&amp;RESULT'!R224, 0)</f>
        <v>285</v>
      </c>
      <c r="D34" s="67">
        <f>IFERROR(ROTA!BZ531*'DROP&amp;RESULT'!S224, 0)</f>
        <v>0</v>
      </c>
      <c r="E34" s="67">
        <f>IFERROR(ROTA!CA531*'DROP&amp;RESULT'!T224, 0)</f>
        <v>0</v>
      </c>
      <c r="F34" s="67">
        <f>IFERROR(ROTA!CB531*'DROP&amp;RESULT'!U224, 0)</f>
        <v>0</v>
      </c>
      <c r="G34" s="67">
        <f>IFERROR(ROTA!CC531*'DROP&amp;RESULT'!V224, 0)</f>
        <v>0</v>
      </c>
      <c r="H34" s="67">
        <f>IFERROR(ROTA!CD531*'DROP&amp;RESULT'!W224, 0)</f>
        <v>0</v>
      </c>
      <c r="I34" s="67">
        <f>IFERROR(ROTA!CE531*'DROP&amp;RESULT'!X224, 0)</f>
        <v>0</v>
      </c>
      <c r="J34" s="67">
        <f>IFERROR(ROTA!CF531*'DROP&amp;RESULT'!Y224, 0)</f>
        <v>0</v>
      </c>
      <c r="K34" s="67">
        <f>IFERROR(ROTA!CG531*'DROP&amp;RESULT'!Z224, 0)</f>
        <v>0</v>
      </c>
      <c r="L34" s="67">
        <f>IFERROR(ROTA!CH531*'DROP&amp;RESULT'!AA224, 0)</f>
        <v>873.33333333333337</v>
      </c>
      <c r="M34" s="67">
        <f>IFERROR(ROTA!CI531*'DROP&amp;RESULT'!AB224, 0)</f>
        <v>-1916.25</v>
      </c>
      <c r="N34" s="67">
        <f>IFERROR(ROTA!CJ531*'DROP&amp;RESULT'!AC224, 0)</f>
        <v>2751.0000000000005</v>
      </c>
      <c r="O34" s="67">
        <f>IFERROR(ROTA!CK531*'DROP&amp;RESULT'!AD224, 0)</f>
        <v>2890.7999999999997</v>
      </c>
      <c r="P34" s="67">
        <f>IFERROR(ROTA!CL531*'DROP&amp;RESULT'!AE224, 0)</f>
        <v>-1258.4071428571428</v>
      </c>
      <c r="Q34" s="67">
        <f>IFERROR(ROTA!CM531*'DROP&amp;RESULT'!AF224, 0)</f>
        <v>-6432.4000000000015</v>
      </c>
      <c r="R34" s="67">
        <f>IFERROR(ROTA!CN531*'DROP&amp;RESULT'!AG224, 0)</f>
        <v>3309.0666666666666</v>
      </c>
      <c r="S34" s="67">
        <f>IFERROR(ROTA!CO531*'DROP&amp;RESULT'!AH224, 0)</f>
        <v>-5740.1666666666679</v>
      </c>
      <c r="T34" s="67">
        <f>IFERROR(ROTA!CP531*'DROP&amp;RESULT'!AI224, 0)</f>
        <v>-11997.208928571432</v>
      </c>
      <c r="U34" s="67">
        <f>IFERROR(ROTA!CQ531*'DROP&amp;RESULT'!AJ224, 0)</f>
        <v>-2643.4880952380954</v>
      </c>
      <c r="V34" s="67">
        <f>IFERROR(ROTA!CR531*'DROP&amp;RESULT'!AK224, 0)</f>
        <v>-947.1500000000002</v>
      </c>
      <c r="W34" s="67">
        <f>IFERROR(ROTA!CS531*'DROP&amp;RESULT'!AL224, 0)</f>
        <v>1059.3333333333337</v>
      </c>
      <c r="X34" s="67">
        <f>IFERROR(ROTA!CT531*'DROP&amp;RESULT'!AM224, 0)</f>
        <v>155.6947368421053</v>
      </c>
      <c r="Y34" s="67">
        <f>IFERROR(ROTA!CU531*'DROP&amp;RESULT'!AN224, 0)</f>
        <v>-924.5</v>
      </c>
    </row>
    <row r="35" spans="1:25" x14ac:dyDescent="0.25">
      <c r="A35" s="59" t="s">
        <v>30</v>
      </c>
      <c r="B35" s="67">
        <f>IFERROR(ROTA!BX532*'DROP&amp;RESULT'!Q224, 0)</f>
        <v>0</v>
      </c>
      <c r="C35" s="67">
        <f>IFERROR(ROTA!BY532*'DROP&amp;RESULT'!R224, 0)</f>
        <v>0</v>
      </c>
      <c r="D35" s="67">
        <f>IFERROR(ROTA!BZ532*'DROP&amp;RESULT'!S224, 0)</f>
        <v>0</v>
      </c>
      <c r="E35" s="67">
        <f>IFERROR(ROTA!CA532*'DROP&amp;RESULT'!T224, 0)</f>
        <v>0</v>
      </c>
      <c r="F35" s="67">
        <f>IFERROR(ROTA!CB532*'DROP&amp;RESULT'!U224, 0)</f>
        <v>0</v>
      </c>
      <c r="G35" s="67">
        <f>IFERROR(ROTA!CC532*'DROP&amp;RESULT'!V224, 0)</f>
        <v>0</v>
      </c>
      <c r="H35" s="67">
        <f>IFERROR(ROTA!CD532*'DROP&amp;RESULT'!W224, 0)</f>
        <v>0</v>
      </c>
      <c r="I35" s="67">
        <f>IFERROR(ROTA!CE532*'DROP&amp;RESULT'!X224, 0)</f>
        <v>0</v>
      </c>
      <c r="J35" s="67">
        <f>IFERROR(ROTA!CF532*'DROP&amp;RESULT'!Y224, 0)</f>
        <v>1317.5</v>
      </c>
      <c r="K35" s="67">
        <f>IFERROR(ROTA!CG532*'DROP&amp;RESULT'!Z224, 0)</f>
        <v>2723</v>
      </c>
      <c r="L35" s="67">
        <f>IFERROR(ROTA!CH532*'DROP&amp;RESULT'!AA224, 0)</f>
        <v>436.66666666666669</v>
      </c>
      <c r="M35" s="67">
        <f>IFERROR(ROTA!CI532*'DROP&amp;RESULT'!AB224, 0)</f>
        <v>-2682.7499999999995</v>
      </c>
      <c r="N35" s="67">
        <f>IFERROR(ROTA!CJ532*'DROP&amp;RESULT'!AC224, 0)</f>
        <v>2265.5294117647054</v>
      </c>
      <c r="O35" s="67">
        <f>IFERROR(ROTA!CK532*'DROP&amp;RESULT'!AD224, 0)</f>
        <v>2355.4666666666662</v>
      </c>
      <c r="P35" s="67">
        <f>IFERROR(ROTA!CL532*'DROP&amp;RESULT'!AE224, 0)</f>
        <v>-399.0071428571427</v>
      </c>
      <c r="Q35" s="67">
        <f>IFERROR(ROTA!CM532*'DROP&amp;RESULT'!AF224, 0)</f>
        <v>-2450.4380952380948</v>
      </c>
      <c r="R35" s="67">
        <f>IFERROR(ROTA!CN532*'DROP&amp;RESULT'!AG224, 0)</f>
        <v>1323.6266666666663</v>
      </c>
      <c r="S35" s="67">
        <f>IFERROR(ROTA!CO532*'DROP&amp;RESULT'!AH224, 0)</f>
        <v>-2217.7916666666665</v>
      </c>
      <c r="T35" s="67">
        <f>IFERROR(ROTA!CP532*'DROP&amp;RESULT'!AI224, 0)</f>
        <v>-1745.0485714285714</v>
      </c>
      <c r="U35" s="67">
        <f>IFERROR(ROTA!CQ532*'DROP&amp;RESULT'!AJ224, 0)</f>
        <v>-626.08928571428555</v>
      </c>
      <c r="V35" s="67">
        <f>IFERROR(ROTA!CR532*'DROP&amp;RESULT'!AK224, 0)</f>
        <v>-473.5750000000001</v>
      </c>
      <c r="W35" s="67">
        <f>IFERROR(ROTA!CS532*'DROP&amp;RESULT'!AL224, 0)</f>
        <v>560.82352941176475</v>
      </c>
      <c r="X35" s="67">
        <f>IFERROR(ROTA!CT532*'DROP&amp;RESULT'!AM224, 0)</f>
        <v>0</v>
      </c>
      <c r="Y35" s="67">
        <f>IFERROR(ROTA!CU532*'DROP&amp;RESULT'!AN224, 0)</f>
        <v>0</v>
      </c>
    </row>
    <row r="36" spans="1:25" x14ac:dyDescent="0.25">
      <c r="A36" s="62" t="s">
        <v>31</v>
      </c>
      <c r="B36" s="67">
        <f>IFERROR(ROTA!BX533*'DROP&amp;RESULT'!Q224, 0)</f>
        <v>0</v>
      </c>
      <c r="C36" s="67">
        <f>IFERROR(ROTA!BY533*'DROP&amp;RESULT'!R224, 0)</f>
        <v>0</v>
      </c>
      <c r="D36" s="67">
        <f>IFERROR(ROTA!BZ533*'DROP&amp;RESULT'!S224, 0)</f>
        <v>0</v>
      </c>
      <c r="E36" s="67">
        <f>IFERROR(ROTA!CA533*'DROP&amp;RESULT'!T224, 0)</f>
        <v>0</v>
      </c>
      <c r="F36" s="67">
        <f>IFERROR(ROTA!CB533*'DROP&amp;RESULT'!U224, 0)</f>
        <v>0</v>
      </c>
      <c r="G36" s="67">
        <f>IFERROR(ROTA!CC533*'DROP&amp;RESULT'!V224, 0)</f>
        <v>0</v>
      </c>
      <c r="H36" s="67">
        <f>IFERROR(ROTA!CD533*'DROP&amp;RESULT'!W224, 0)</f>
        <v>0</v>
      </c>
      <c r="I36" s="67">
        <f>IFERROR(ROTA!CE533*'DROP&amp;RESULT'!X224, 0)</f>
        <v>0</v>
      </c>
      <c r="J36" s="67">
        <f>IFERROR(ROTA!CF533*'DROP&amp;RESULT'!Y224, 0)</f>
        <v>1317.5</v>
      </c>
      <c r="K36" s="67">
        <f>IFERROR(ROTA!CG533*'DROP&amp;RESULT'!Z224, 0)</f>
        <v>0</v>
      </c>
      <c r="L36" s="67">
        <f>IFERROR(ROTA!CH533*'DROP&amp;RESULT'!AA224, 0)</f>
        <v>0</v>
      </c>
      <c r="M36" s="67">
        <f>IFERROR(ROTA!CI533*'DROP&amp;RESULT'!AB224, 0)</f>
        <v>-1532.9999999999998</v>
      </c>
      <c r="N36" s="67">
        <f>IFERROR(ROTA!CJ533*'DROP&amp;RESULT'!AC224, 0)</f>
        <v>0</v>
      </c>
      <c r="O36" s="67">
        <f>IFERROR(ROTA!CK533*'DROP&amp;RESULT'!AD224, 0)</f>
        <v>1177.7333333333331</v>
      </c>
      <c r="P36" s="67">
        <f>IFERROR(ROTA!CL533*'DROP&amp;RESULT'!AE224, 0)</f>
        <v>-491.08571428571418</v>
      </c>
      <c r="Q36" s="67">
        <f>IFERROR(ROTA!CM533*'DROP&amp;RESULT'!AF224, 0)</f>
        <v>-1990.980952380952</v>
      </c>
      <c r="R36" s="67">
        <f>IFERROR(ROTA!CN533*'DROP&amp;RESULT'!AG224, 0)</f>
        <v>992.7199999999998</v>
      </c>
      <c r="S36" s="67">
        <f>IFERROR(ROTA!CO533*'DROP&amp;RESULT'!AH224, 0)</f>
        <v>-1304.5833333333333</v>
      </c>
      <c r="T36" s="67">
        <f>IFERROR(ROTA!CP533*'DROP&amp;RESULT'!AI224, 0)</f>
        <v>-1963.1796428571429</v>
      </c>
      <c r="U36" s="67">
        <f>IFERROR(ROTA!CQ533*'DROP&amp;RESULT'!AJ224, 0)</f>
        <v>-486.9583333333332</v>
      </c>
      <c r="V36" s="67">
        <f>IFERROR(ROTA!CR533*'DROP&amp;RESULT'!AK224, 0)</f>
        <v>-224.32499999999999</v>
      </c>
      <c r="W36" s="67">
        <f>IFERROR(ROTA!CS533*'DROP&amp;RESULT'!AL224, 0)</f>
        <v>623.13725490196089</v>
      </c>
      <c r="X36" s="67">
        <f>IFERROR(ROTA!CT533*'DROP&amp;RESULT'!AM224, 0)</f>
        <v>700.62631578947378</v>
      </c>
      <c r="Y36" s="67">
        <f>IFERROR(ROTA!CU533*'DROP&amp;RESULT'!AN224, 0)</f>
        <v>-924.5</v>
      </c>
    </row>
    <row r="37" spans="1:25" x14ac:dyDescent="0.25">
      <c r="A37" s="35"/>
      <c r="B37" s="57"/>
      <c r="C37" s="57"/>
      <c r="D37" s="56"/>
      <c r="E37" s="23"/>
      <c r="F37" s="23"/>
      <c r="G37" s="23"/>
      <c r="H37" s="23"/>
    </row>
    <row r="38" spans="1:25" x14ac:dyDescent="0.25">
      <c r="A38" s="35"/>
      <c r="B38" s="57"/>
      <c r="C38" s="57"/>
      <c r="D38" s="56"/>
      <c r="E38" s="23"/>
      <c r="F38" s="23"/>
      <c r="G38" s="23"/>
      <c r="H38" s="23"/>
    </row>
    <row r="39" spans="1:25" x14ac:dyDescent="0.25">
      <c r="A39" s="35"/>
      <c r="B39" s="57"/>
      <c r="C39" s="57"/>
      <c r="D39" s="56"/>
      <c r="E39" s="23"/>
      <c r="F39" s="23"/>
      <c r="G39" s="23"/>
      <c r="H39" s="23"/>
    </row>
    <row r="40" spans="1:25" x14ac:dyDescent="0.25">
      <c r="A40" s="35"/>
      <c r="B40" s="57"/>
      <c r="C40" s="57"/>
      <c r="D40" s="56"/>
      <c r="E40" s="23"/>
      <c r="F40" s="23"/>
      <c r="G40" s="23"/>
      <c r="H40" s="23"/>
    </row>
  </sheetData>
  <conditionalFormatting sqref="A1:XFD1048576">
    <cfRule type="cellIs" dxfId="1" priority="1" operator="lessThan">
      <formula>0</formula>
    </cfRule>
  </conditionalFormatting>
  <conditionalFormatting sqref="Z5:Z6">
    <cfRule type="cellIs" dxfId="0" priority="2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48E3-56F7-4E6C-B4DA-5E92148FC04B}">
  <dimension ref="F5:AC9"/>
  <sheetViews>
    <sheetView workbookViewId="0">
      <selection activeCell="Y19" sqref="Y19"/>
    </sheetView>
  </sheetViews>
  <sheetFormatPr baseColWidth="10" defaultColWidth="9.140625" defaultRowHeight="15" x14ac:dyDescent="0.25"/>
  <cols>
    <col min="6" max="77" width="15.7109375" bestFit="1" customWidth="1"/>
  </cols>
  <sheetData>
    <row r="5" spans="6:29" x14ac:dyDescent="0.25">
      <c r="G5" s="81">
        <v>45103</v>
      </c>
      <c r="H5" s="81">
        <v>45104</v>
      </c>
      <c r="I5" s="81">
        <v>45105</v>
      </c>
      <c r="J5" s="81">
        <v>45106</v>
      </c>
      <c r="K5" s="81">
        <v>45107</v>
      </c>
      <c r="L5" s="81">
        <v>45108</v>
      </c>
      <c r="M5" s="81">
        <v>45109</v>
      </c>
      <c r="N5" s="81">
        <v>45110</v>
      </c>
      <c r="O5" s="81">
        <v>45111</v>
      </c>
      <c r="P5" s="81">
        <v>45112</v>
      </c>
      <c r="Q5" s="81">
        <v>45113</v>
      </c>
      <c r="R5" s="81">
        <v>45114</v>
      </c>
      <c r="S5" s="81">
        <v>45115</v>
      </c>
      <c r="T5" s="81">
        <v>45116</v>
      </c>
      <c r="U5" s="81">
        <v>45117</v>
      </c>
      <c r="V5" s="81">
        <v>45118</v>
      </c>
      <c r="W5" s="81">
        <v>45119</v>
      </c>
      <c r="X5" s="81">
        <v>45120</v>
      </c>
      <c r="Y5" s="81">
        <v>45121</v>
      </c>
      <c r="Z5" s="81">
        <v>45122</v>
      </c>
      <c r="AA5" s="81">
        <v>45123</v>
      </c>
      <c r="AB5" s="81">
        <v>45124</v>
      </c>
      <c r="AC5" s="81">
        <v>45125</v>
      </c>
    </row>
    <row r="6" spans="6:29" x14ac:dyDescent="0.25">
      <c r="F6" s="19" t="s">
        <v>35</v>
      </c>
      <c r="G6" s="98" cm="1">
        <f t="array" ref="G6">SUM(_xlfn.BYCOL(INDEX(ROTA!$B:$BU,_xlfn.XMATCH(Sheet1!G$5,ROTA!$A:$A)+_xlfn.XMATCH(Sheet1!$F6,Sheet1!$F$6:$F$9),),_xlfn.LAMBDA(_xlpm.x,IF(_xlpm.x="x",INDEX(Table3[[07:00]:[06:00]],_xlfn.XMATCH(Sheet1!G$5,'DROP&amp;RESULT'!$B$5:$B$39),_xlfn.XMATCH(INDEX(ROTA!$2:$2,COLUMN(_xlpm.x)),Table3[[#Headers],[07:00]:[06:00]]))/3,0))))</f>
        <v>5758</v>
      </c>
      <c r="H6" s="98" cm="1">
        <f t="array" ref="H6">SUM(_xlfn.BYCOL(INDEX(ROTA!$B:$BU,_xlfn.XMATCH(Sheet1!H$5,ROTA!$A:$A)+_xlfn.XMATCH(Sheet1!$F6,Sheet1!$F$6:$F$9),),_xlfn.LAMBDA(_xlpm.x,IF(_xlpm.x="x",INDEX(Table3[[07:00]:[06:00]],_xlfn.XMATCH(Sheet1!H$5,'DROP&amp;RESULT'!$B$5:$B$39),_xlfn.XMATCH(INDEX(ROTA!$2:$2,COLUMN(_xlpm.x)),Table3[[#Headers],[07:00]:[06:00]]))/3,0))))</f>
        <v>6721.6666666666661</v>
      </c>
      <c r="I6" s="98" cm="1">
        <f t="array" ref="I6">SUM(_xlfn.BYCOL(INDEX(ROTA!$B:$BU,_xlfn.XMATCH(Sheet1!I$5,ROTA!$A:$A)+_xlfn.XMATCH(Sheet1!$F6,Sheet1!$F$6:$F$9),),_xlfn.LAMBDA(_xlpm.x,IF(_xlpm.x="x",INDEX(Table3[[07:00]:[06:00]],_xlfn.XMATCH(Sheet1!I$5,'DROP&amp;RESULT'!$B$5:$B$39),_xlfn.XMATCH(INDEX(ROTA!$2:$2,COLUMN(_xlpm.x)),Table3[[#Headers],[07:00]:[06:00]]))/3,0))))</f>
        <v>20300.000000000004</v>
      </c>
      <c r="J6" s="98" cm="1">
        <f t="array" ref="J6">SUM(_xlfn.BYCOL(INDEX(ROTA!$B:$BU,_xlfn.XMATCH(Sheet1!J$5,ROTA!$A:$A)+_xlfn.XMATCH(Sheet1!$F6,Sheet1!$F$6:$F$9),),_xlfn.LAMBDA(_xlpm.x,IF(_xlpm.x="x",INDEX(Table3[[07:00]:[06:00]],_xlfn.XMATCH(Sheet1!J$5,'DROP&amp;RESULT'!$B$5:$B$39),_xlfn.XMATCH(INDEX(ROTA!$2:$2,COLUMN(_xlpm.x)),Table3[[#Headers],[07:00]:[06:00]]))/3,0))))</f>
        <v>3781</v>
      </c>
      <c r="K6" s="98" cm="1">
        <f t="array" ref="K6">SUM(_xlfn.BYCOL(INDEX(ROTA!$B:$BU,_xlfn.XMATCH(Sheet1!K$5,ROTA!$A:$A)+_xlfn.XMATCH(Sheet1!$F6,Sheet1!$F$6:$F$9),),_xlfn.LAMBDA(_xlpm.x,IF(_xlpm.x="x",INDEX(Table3[[07:00]:[06:00]],_xlfn.XMATCH(Sheet1!K$5,'DROP&amp;RESULT'!$B$5:$B$39),_xlfn.XMATCH(INDEX(ROTA!$2:$2,COLUMN(_xlpm.x)),Table3[[#Headers],[07:00]:[06:00]]))/3,0))))</f>
        <v>14323.33333333333</v>
      </c>
      <c r="L6" s="98" cm="1">
        <f t="array" ref="L6">SUM(_xlfn.BYCOL(INDEX(ROTA!$B:$BU,_xlfn.XMATCH(Sheet1!L$5,ROTA!$A:$A)+_xlfn.XMATCH(Sheet1!$F6,Sheet1!$F$6:$F$9),),_xlfn.LAMBDA(_xlpm.x,IF(_xlpm.x="x",INDEX(Table3[[07:00]:[06:00]],_xlfn.XMATCH(Sheet1!L$5,'DROP&amp;RESULT'!$B$5:$B$39),_xlfn.XMATCH(INDEX(ROTA!$2:$2,COLUMN(_xlpm.x)),Table3[[#Headers],[07:00]:[06:00]]))/3,0))))</f>
        <v>22036.666666666668</v>
      </c>
      <c r="M6" s="98" cm="1">
        <f t="array" ref="M6">SUM(_xlfn.BYCOL(INDEX(ROTA!$B:$BU,_xlfn.XMATCH(Sheet1!M$5,ROTA!$A:$A)+_xlfn.XMATCH(Sheet1!$F6,Sheet1!$F$6:$F$9),),_xlfn.LAMBDA(_xlpm.x,IF(_xlpm.x="x",INDEX(Table3[[07:00]:[06:00]],_xlfn.XMATCH(Sheet1!M$5,'DROP&amp;RESULT'!$B$5:$B$39),_xlfn.XMATCH(INDEX(ROTA!$2:$2,COLUMN(_xlpm.x)),Table3[[#Headers],[07:00]:[06:00]]))/3,0))))</f>
        <v>0</v>
      </c>
      <c r="N6" s="98" cm="1">
        <f t="array" ref="N6">SUM(_xlfn.BYCOL(INDEX(ROTA!$B:$BU,_xlfn.XMATCH(Sheet1!N$5,ROTA!$A:$A)+_xlfn.XMATCH(Sheet1!$F6,Sheet1!$F$6:$F$9),),_xlfn.LAMBDA(_xlpm.x,IF(_xlpm.x="x",INDEX(Table3[[07:00]:[06:00]],_xlfn.XMATCH(Sheet1!N$5,'DROP&amp;RESULT'!$B$5:$B$39),_xlfn.XMATCH(INDEX(ROTA!$2:$2,COLUMN(_xlpm.x)),Table3[[#Headers],[07:00]:[06:00]]))/3,0))))</f>
        <v>4188.666666666667</v>
      </c>
      <c r="O6" s="98" cm="1">
        <f t="array" ref="O6">SUM(_xlfn.BYCOL(INDEX(ROTA!$B:$BU,_xlfn.XMATCH(Sheet1!O$5,ROTA!$A:$A)+_xlfn.XMATCH(Sheet1!$F6,Sheet1!$F$6:$F$9),),_xlfn.LAMBDA(_xlpm.x,IF(_xlpm.x="x",INDEX(Table3[[07:00]:[06:00]],_xlfn.XMATCH(Sheet1!O$5,'DROP&amp;RESULT'!$B$5:$B$39),_xlfn.XMATCH(INDEX(ROTA!$2:$2,COLUMN(_xlpm.x)),Table3[[#Headers],[07:00]:[06:00]]))/3,0))))</f>
        <v>3441.3333333333335</v>
      </c>
      <c r="P6" s="98" cm="1">
        <f t="array" ref="P6">SUM(_xlfn.BYCOL(INDEX(ROTA!$B:$BU,_xlfn.XMATCH(Sheet1!P$5,ROTA!$A:$A)+_xlfn.XMATCH(Sheet1!$F6,Sheet1!$F$6:$F$9),),_xlfn.LAMBDA(_xlpm.x,IF(_xlpm.x="x",INDEX(Table3[[07:00]:[06:00]],_xlfn.XMATCH(Sheet1!P$5,'DROP&amp;RESULT'!$B$5:$B$39),_xlfn.XMATCH(INDEX(ROTA!$2:$2,COLUMN(_xlpm.x)),Table3[[#Headers],[07:00]:[06:00]]))/3,0))))</f>
        <v>1803.3333333333333</v>
      </c>
      <c r="Q6" s="98" cm="1">
        <f t="array" ref="Q6">SUM(_xlfn.BYCOL(INDEX(ROTA!$B:$BU,_xlfn.XMATCH(Sheet1!Q$5,ROTA!$A:$A)+_xlfn.XMATCH(Sheet1!$F6,Sheet1!$F$6:$F$9),),_xlfn.LAMBDA(_xlpm.x,IF(_xlpm.x="x",INDEX(Table3[[07:00]:[06:00]],_xlfn.XMATCH(Sheet1!Q$5,'DROP&amp;RESULT'!$B$5:$B$39),_xlfn.XMATCH(INDEX(ROTA!$2:$2,COLUMN(_xlpm.x)),Table3[[#Headers],[07:00]:[06:00]]))/3,0))))</f>
        <v>4243.3333333333339</v>
      </c>
      <c r="R6" s="98" cm="1">
        <f t="array" ref="R6">SUM(_xlfn.BYCOL(INDEX(ROTA!$B:$BU,_xlfn.XMATCH(Sheet1!R$5,ROTA!$A:$A)+_xlfn.XMATCH(Sheet1!$F6,Sheet1!$F$6:$F$9),),_xlfn.LAMBDA(_xlpm.x,IF(_xlpm.x="x",INDEX(Table3[[07:00]:[06:00]],_xlfn.XMATCH(Sheet1!R$5,'DROP&amp;RESULT'!$B$5:$B$39),_xlfn.XMATCH(INDEX(ROTA!$2:$2,COLUMN(_xlpm.x)),Table3[[#Headers],[07:00]:[06:00]]))/3,0))))</f>
        <v>18166.666666666668</v>
      </c>
      <c r="S6" s="98" cm="1">
        <f t="array" ref="S6">SUM(_xlfn.BYCOL(INDEX(ROTA!$B:$BU,_xlfn.XMATCH(Sheet1!S$5,ROTA!$A:$A)+_xlfn.XMATCH(Sheet1!$F6,Sheet1!$F$6:$F$9),),_xlfn.LAMBDA(_xlpm.x,IF(_xlpm.x="x",INDEX(Table3[[07:00]:[06:00]],_xlfn.XMATCH(Sheet1!S$5,'DROP&amp;RESULT'!$B$5:$B$39),_xlfn.XMATCH(INDEX(ROTA!$2:$2,COLUMN(_xlpm.x)),Table3[[#Headers],[07:00]:[06:00]]))/3,0))))</f>
        <v>3294.0666666666671</v>
      </c>
      <c r="T6" s="98" cm="1">
        <f t="array" ref="T6">SUM(_xlfn.BYCOL(INDEX(ROTA!$B:$BU,_xlfn.XMATCH(Sheet1!T$5,ROTA!$A:$A)+_xlfn.XMATCH(Sheet1!$F6,Sheet1!$F$6:$F$9),),_xlfn.LAMBDA(_xlpm.x,IF(_xlpm.x="x",INDEX(Table3[[07:00]:[06:00]],_xlfn.XMATCH(Sheet1!T$5,'DROP&amp;RESULT'!$B$5:$B$39),_xlfn.XMATCH(INDEX(ROTA!$2:$2,COLUMN(_xlpm.x)),Table3[[#Headers],[07:00]:[06:00]]))/3,0))))</f>
        <v>7219.9999999999991</v>
      </c>
      <c r="U6" s="98" cm="1">
        <f t="array" ref="U6">SUM(_xlfn.BYCOL(INDEX(ROTA!$B:$BU,_xlfn.XMATCH(Sheet1!U$5,ROTA!$A:$A)+_xlfn.XMATCH(Sheet1!$F6,Sheet1!$F$6:$F$9),),_xlfn.LAMBDA(_xlpm.x,IF(_xlpm.x="x",INDEX(Table3[[07:00]:[06:00]],_xlfn.XMATCH(Sheet1!U$5,'DROP&amp;RESULT'!$B$5:$B$39),_xlfn.XMATCH(INDEX(ROTA!$2:$2,COLUMN(_xlpm.x)),Table3[[#Headers],[07:00]:[06:00]]))/3,0))))</f>
        <v>6704.666666666667</v>
      </c>
      <c r="V6" s="98" cm="1">
        <f t="array" ref="V6">SUM(_xlfn.BYCOL(INDEX(ROTA!$B:$BU,_xlfn.XMATCH(Sheet1!V$5,ROTA!$A:$A)+_xlfn.XMATCH(Sheet1!$F6,Sheet1!$F$6:$F$9),),_xlfn.LAMBDA(_xlpm.x,IF(_xlpm.x="x",INDEX(Table3[[07:00]:[06:00]],_xlfn.XMATCH(Sheet1!V$5,'DROP&amp;RESULT'!$B$5:$B$39),_xlfn.XMATCH(INDEX(ROTA!$2:$2,COLUMN(_xlpm.x)),Table3[[#Headers],[07:00]:[06:00]]))/3,0))))</f>
        <v>1744.9999999999998</v>
      </c>
      <c r="W6" s="98" cm="1">
        <f t="array" ref="W6">SUM(_xlfn.BYCOL(INDEX(ROTA!$B:$BU,_xlfn.XMATCH(Sheet1!W$5,ROTA!$A:$A)+_xlfn.XMATCH(Sheet1!$F6,Sheet1!$F$6:$F$9),),_xlfn.LAMBDA(_xlpm.x,IF(_xlpm.x="x",INDEX(Table3[[07:00]:[06:00]],_xlfn.XMATCH(Sheet1!W$5,'DROP&amp;RESULT'!$B$5:$B$39),_xlfn.XMATCH(INDEX(ROTA!$2:$2,COLUMN(_xlpm.x)),Table3[[#Headers],[07:00]:[06:00]]))/3,0))))</f>
        <v>0</v>
      </c>
      <c r="X6" s="98" cm="1">
        <f t="array" ref="X6">SUM(_xlfn.BYCOL(INDEX(ROTA!$B:$BU,_xlfn.XMATCH(Sheet1!X$5,ROTA!$A:$A)+_xlfn.XMATCH(Sheet1!$F6,Sheet1!$F$6:$F$9),),_xlfn.LAMBDA(_xlpm.x,IF(_xlpm.x="x",INDEX(Table3[[07:00]:[06:00]],_xlfn.XMATCH(Sheet1!X$5,'DROP&amp;RESULT'!$B$5:$B$39),_xlfn.XMATCH(INDEX(ROTA!$2:$2,COLUMN(_xlpm.x)),Table3[[#Headers],[07:00]:[06:00]]))/3,0))))</f>
        <v>3880.0999999999995</v>
      </c>
      <c r="Y6" s="98" cm="1">
        <f t="array" ref="Y6">SUM(_xlfn.BYCOL(INDEX(ROTA!$B:$BU,_xlfn.XMATCH(Sheet1!Y$5,ROTA!$A:$A)+_xlfn.XMATCH(Sheet1!$F6,Sheet1!$F$6:$F$9),),_xlfn.LAMBDA(_xlpm.x,IF(_xlpm.x="x",INDEX(Table3[[07:00]:[06:00]],_xlfn.XMATCH(Sheet1!Y$5,'DROP&amp;RESULT'!$B$5:$B$39),_xlfn.XMATCH(INDEX(ROTA!$2:$2,COLUMN(_xlpm.x)),Table3[[#Headers],[07:00]:[06:00]]))/3,0))))</f>
        <v>5983.333333333333</v>
      </c>
      <c r="Z6" s="98" cm="1">
        <f t="array" ref="Z6">SUM(_xlfn.BYCOL(INDEX(ROTA!$B:$BU,_xlfn.XMATCH(Sheet1!Z$5,ROTA!$A:$A)+_xlfn.XMATCH(Sheet1!$F6,Sheet1!$F$6:$F$9),),_xlfn.LAMBDA(_xlpm.x,IF(_xlpm.x="x",INDEX(Table3[[07:00]:[06:00]],_xlfn.XMATCH(Sheet1!Z$5,'DROP&amp;RESULT'!$B$5:$B$39),_xlfn.XMATCH(INDEX(ROTA!$2:$2,COLUMN(_xlpm.x)),Table3[[#Headers],[07:00]:[06:00]]))/3,0))))</f>
        <v>2758</v>
      </c>
      <c r="AA6" s="98" cm="1">
        <f t="array" ref="AA6">SUM(_xlfn.BYCOL(INDEX(ROTA!$B:$BU,_xlfn.XMATCH(Sheet1!AA$5,ROTA!$A:$A)+_xlfn.XMATCH(Sheet1!$F6,Sheet1!$F$6:$F$9),),_xlfn.LAMBDA(_xlpm.x,IF(_xlpm.x="x",INDEX(Table3[[07:00]:[06:00]],_xlfn.XMATCH(Sheet1!AA$5,'DROP&amp;RESULT'!$B$5:$B$39),_xlfn.XMATCH(INDEX(ROTA!$2:$2,COLUMN(_xlpm.x)),Table3[[#Headers],[07:00]:[06:00]]))/3,0))))</f>
        <v>3033.333333333333</v>
      </c>
      <c r="AB6" s="98" cm="1">
        <f t="array" ref="AB6">SUM(_xlfn.BYCOL(INDEX(ROTA!$B:$BU,_xlfn.XMATCH(Sheet1!AB$5,ROTA!$A:$A)+_xlfn.XMATCH(Sheet1!$F6,Sheet1!$F$6:$F$9),),_xlfn.LAMBDA(_xlpm.x,IF(_xlpm.x="x",INDEX(Table3[[07:00]:[06:00]],_xlfn.XMATCH(Sheet1!AB$5,'DROP&amp;RESULT'!$B$5:$B$39),_xlfn.XMATCH(INDEX(ROTA!$2:$2,COLUMN(_xlpm.x)),Table3[[#Headers],[07:00]:[06:00]]))/3,0))))</f>
        <v>12906.666666666664</v>
      </c>
      <c r="AC6" s="98" cm="1">
        <f t="array" ref="AC6">SUM(_xlfn.BYCOL(INDEX(ROTA!$B:$BU,_xlfn.XMATCH(Sheet1!AC$5,ROTA!$A:$A)+_xlfn.XMATCH(Sheet1!$F6,Sheet1!$F$6:$F$9),),_xlfn.LAMBDA(_xlpm.x,IF(_xlpm.x="x",INDEX(Table3[[07:00]:[06:00]],_xlfn.XMATCH(Sheet1!AC$5,'DROP&amp;RESULT'!$B$5:$B$39),_xlfn.XMATCH(INDEX(ROTA!$2:$2,COLUMN(_xlpm.x)),Table3[[#Headers],[07:00]:[06:00]]))/3,0))))</f>
        <v>17906</v>
      </c>
    </row>
    <row r="7" spans="6:29" x14ac:dyDescent="0.25">
      <c r="F7" s="19" t="s">
        <v>36</v>
      </c>
      <c r="G7" s="98" cm="1">
        <f t="array" ref="G7">SUM(_xlfn.BYCOL(INDEX(ROTA!$B:$BU,_xlfn.XMATCH(Sheet1!G$5,ROTA!$A:$A)+_xlfn.XMATCH(Sheet1!$F7,Sheet1!$F$6:$F$9),),_xlfn.LAMBDA(_xlpm.x,IF(_xlpm.x="x",INDEX(Table3[[07:00]:[06:00]],_xlfn.XMATCH(Sheet1!G$5,'DROP&amp;RESULT'!$B$5:$B$39),_xlfn.XMATCH(INDEX(ROTA!$2:$2,COLUMN(_xlpm.x)),Table3[[#Headers],[07:00]:[06:00]]))/3,0))))</f>
        <v>13328</v>
      </c>
      <c r="H7" s="98" cm="1">
        <f t="array" ref="H7">SUM(_xlfn.BYCOL(INDEX(ROTA!$B:$BU,_xlfn.XMATCH(Sheet1!H$5,ROTA!$A:$A)+_xlfn.XMATCH(Sheet1!$F7,Sheet1!$F$6:$F$9),),_xlfn.LAMBDA(_xlpm.x,IF(_xlpm.x="x",INDEX(Table3[[07:00]:[06:00]],_xlfn.XMATCH(Sheet1!H$5,'DROP&amp;RESULT'!$B$5:$B$39),_xlfn.XMATCH(INDEX(ROTA!$2:$2,COLUMN(_xlpm.x)),Table3[[#Headers],[07:00]:[06:00]]))/3,0))))</f>
        <v>233.33333333333334</v>
      </c>
      <c r="I7" s="98" cm="1">
        <f t="array" ref="I7">SUM(_xlfn.BYCOL(INDEX(ROTA!$B:$BU,_xlfn.XMATCH(Sheet1!I$5,ROTA!$A:$A)+_xlfn.XMATCH(Sheet1!$F7,Sheet1!$F$6:$F$9),),_xlfn.LAMBDA(_xlpm.x,IF(_xlpm.x="x",INDEX(Table3[[07:00]:[06:00]],_xlfn.XMATCH(Sheet1!I$5,'DROP&amp;RESULT'!$B$5:$B$39),_xlfn.XMATCH(INDEX(ROTA!$2:$2,COLUMN(_xlpm.x)),Table3[[#Headers],[07:00]:[06:00]]))/3,0))))</f>
        <v>5771.666666666667</v>
      </c>
      <c r="J7" s="98" cm="1">
        <f t="array" ref="J7">SUM(_xlfn.BYCOL(INDEX(ROTA!$B:$BU,_xlfn.XMATCH(Sheet1!J$5,ROTA!$A:$A)+_xlfn.XMATCH(Sheet1!$F7,Sheet1!$F$6:$F$9),),_xlfn.LAMBDA(_xlpm.x,IF(_xlpm.x="x",INDEX(Table3[[07:00]:[06:00]],_xlfn.XMATCH(Sheet1!J$5,'DROP&amp;RESULT'!$B$5:$B$39),_xlfn.XMATCH(INDEX(ROTA!$2:$2,COLUMN(_xlpm.x)),Table3[[#Headers],[07:00]:[06:00]]))/3,0))))</f>
        <v>6921.666666666667</v>
      </c>
      <c r="K7" s="98" cm="1">
        <f t="array" ref="K7">SUM(_xlfn.BYCOL(INDEX(ROTA!$B:$BU,_xlfn.XMATCH(Sheet1!K$5,ROTA!$A:$A)+_xlfn.XMATCH(Sheet1!$F7,Sheet1!$F$6:$F$9),),_xlfn.LAMBDA(_xlpm.x,IF(_xlpm.x="x",INDEX(Table3[[07:00]:[06:00]],_xlfn.XMATCH(Sheet1!K$5,'DROP&amp;RESULT'!$B$5:$B$39),_xlfn.XMATCH(INDEX(ROTA!$2:$2,COLUMN(_xlpm.x)),Table3[[#Headers],[07:00]:[06:00]]))/3,0))))</f>
        <v>17355.333333333332</v>
      </c>
      <c r="L7" s="98" cm="1">
        <f t="array" ref="L7">SUM(_xlfn.BYCOL(INDEX(ROTA!$B:$BU,_xlfn.XMATCH(Sheet1!L$5,ROTA!$A:$A)+_xlfn.XMATCH(Sheet1!$F7,Sheet1!$F$6:$F$9),),_xlfn.LAMBDA(_xlpm.x,IF(_xlpm.x="x",INDEX(Table3[[07:00]:[06:00]],_xlfn.XMATCH(Sheet1!L$5,'DROP&amp;RESULT'!$B$5:$B$39),_xlfn.XMATCH(INDEX(ROTA!$2:$2,COLUMN(_xlpm.x)),Table3[[#Headers],[07:00]:[06:00]]))/3,0))))</f>
        <v>20830</v>
      </c>
      <c r="M7" s="98" cm="1">
        <f t="array" ref="M7">SUM(_xlfn.BYCOL(INDEX(ROTA!$B:$BU,_xlfn.XMATCH(Sheet1!M$5,ROTA!$A:$A)+_xlfn.XMATCH(Sheet1!$F7,Sheet1!$F$6:$F$9),),_xlfn.LAMBDA(_xlpm.x,IF(_xlpm.x="x",INDEX(Table3[[07:00]:[06:00]],_xlfn.XMATCH(Sheet1!M$5,'DROP&amp;RESULT'!$B$5:$B$39),_xlfn.XMATCH(INDEX(ROTA!$2:$2,COLUMN(_xlpm.x)),Table3[[#Headers],[07:00]:[06:00]]))/3,0))))</f>
        <v>33847.333333333321</v>
      </c>
      <c r="N7" s="98" cm="1">
        <f t="array" ref="N7">SUM(_xlfn.BYCOL(INDEX(ROTA!$B:$BU,_xlfn.XMATCH(Sheet1!N$5,ROTA!$A:$A)+_xlfn.XMATCH(Sheet1!$F7,Sheet1!$F$6:$F$9),),_xlfn.LAMBDA(_xlpm.x,IF(_xlpm.x="x",INDEX(Table3[[07:00]:[06:00]],_xlfn.XMATCH(Sheet1!N$5,'DROP&amp;RESULT'!$B$5:$B$39),_xlfn.XMATCH(INDEX(ROTA!$2:$2,COLUMN(_xlpm.x)),Table3[[#Headers],[07:00]:[06:00]]))/3,0))))</f>
        <v>34789.333333333328</v>
      </c>
      <c r="O7" s="98" cm="1">
        <f t="array" ref="O7">SUM(_xlfn.BYCOL(INDEX(ROTA!$B:$BU,_xlfn.XMATCH(Sheet1!O$5,ROTA!$A:$A)+_xlfn.XMATCH(Sheet1!$F7,Sheet1!$F$6:$F$9),),_xlfn.LAMBDA(_xlpm.x,IF(_xlpm.x="x",INDEX(Table3[[07:00]:[06:00]],_xlfn.XMATCH(Sheet1!O$5,'DROP&amp;RESULT'!$B$5:$B$39),_xlfn.XMATCH(INDEX(ROTA!$2:$2,COLUMN(_xlpm.x)),Table3[[#Headers],[07:00]:[06:00]]))/3,0))))</f>
        <v>17141</v>
      </c>
      <c r="P7" s="98" cm="1">
        <f t="array" ref="P7">SUM(_xlfn.BYCOL(INDEX(ROTA!$B:$BU,_xlfn.XMATCH(Sheet1!P$5,ROTA!$A:$A)+_xlfn.XMATCH(Sheet1!$F7,Sheet1!$F$6:$F$9),),_xlfn.LAMBDA(_xlpm.x,IF(_xlpm.x="x",INDEX(Table3[[07:00]:[06:00]],_xlfn.XMATCH(Sheet1!P$5,'DROP&amp;RESULT'!$B$5:$B$39),_xlfn.XMATCH(INDEX(ROTA!$2:$2,COLUMN(_xlpm.x)),Table3[[#Headers],[07:00]:[06:00]]))/3,0))))</f>
        <v>15824.999999999998</v>
      </c>
      <c r="Q7" s="98" cm="1">
        <f t="array" ref="Q7">SUM(_xlfn.BYCOL(INDEX(ROTA!$B:$BU,_xlfn.XMATCH(Sheet1!Q$5,ROTA!$A:$A)+_xlfn.XMATCH(Sheet1!$F7,Sheet1!$F$6:$F$9),),_xlfn.LAMBDA(_xlpm.x,IF(_xlpm.x="x",INDEX(Table3[[07:00]:[06:00]],_xlfn.XMATCH(Sheet1!Q$5,'DROP&amp;RESULT'!$B$5:$B$39),_xlfn.XMATCH(INDEX(ROTA!$2:$2,COLUMN(_xlpm.x)),Table3[[#Headers],[07:00]:[06:00]]))/3,0))))</f>
        <v>18894.999999999996</v>
      </c>
      <c r="R7" s="98" cm="1">
        <f t="array" ref="R7">SUM(_xlfn.BYCOL(INDEX(ROTA!$B:$BU,_xlfn.XMATCH(Sheet1!R$5,ROTA!$A:$A)+_xlfn.XMATCH(Sheet1!$F7,Sheet1!$F$6:$F$9),),_xlfn.LAMBDA(_xlpm.x,IF(_xlpm.x="x",INDEX(Table3[[07:00]:[06:00]],_xlfn.XMATCH(Sheet1!R$5,'DROP&amp;RESULT'!$B$5:$B$39),_xlfn.XMATCH(INDEX(ROTA!$2:$2,COLUMN(_xlpm.x)),Table3[[#Headers],[07:00]:[06:00]]))/3,0))))</f>
        <v>8478</v>
      </c>
      <c r="S7" s="98" cm="1">
        <f t="array" ref="S7">SUM(_xlfn.BYCOL(INDEX(ROTA!$B:$BU,_xlfn.XMATCH(Sheet1!S$5,ROTA!$A:$A)+_xlfn.XMATCH(Sheet1!$F7,Sheet1!$F$6:$F$9),),_xlfn.LAMBDA(_xlpm.x,IF(_xlpm.x="x",INDEX(Table3[[07:00]:[06:00]],_xlfn.XMATCH(Sheet1!S$5,'DROP&amp;RESULT'!$B$5:$B$39),_xlfn.XMATCH(INDEX(ROTA!$2:$2,COLUMN(_xlpm.x)),Table3[[#Headers],[07:00]:[06:00]]))/3,0))))</f>
        <v>8497.6666666666679</v>
      </c>
      <c r="T7" s="98" cm="1">
        <f t="array" ref="T7">SUM(_xlfn.BYCOL(INDEX(ROTA!$B:$BU,_xlfn.XMATCH(Sheet1!T$5,ROTA!$A:$A)+_xlfn.XMATCH(Sheet1!$F7,Sheet1!$F$6:$F$9),),_xlfn.LAMBDA(_xlpm.x,IF(_xlpm.x="x",INDEX(Table3[[07:00]:[06:00]],_xlfn.XMATCH(Sheet1!T$5,'DROP&amp;RESULT'!$B$5:$B$39),_xlfn.XMATCH(INDEX(ROTA!$2:$2,COLUMN(_xlpm.x)),Table3[[#Headers],[07:00]:[06:00]]))/3,0))))</f>
        <v>5296.666666666667</v>
      </c>
      <c r="U7" s="98" cm="1">
        <f t="array" ref="U7">SUM(_xlfn.BYCOL(INDEX(ROTA!$B:$BU,_xlfn.XMATCH(Sheet1!U$5,ROTA!$A:$A)+_xlfn.XMATCH(Sheet1!$F7,Sheet1!$F$6:$F$9),),_xlfn.LAMBDA(_xlpm.x,IF(_xlpm.x="x",INDEX(Table3[[07:00]:[06:00]],_xlfn.XMATCH(Sheet1!U$5,'DROP&amp;RESULT'!$B$5:$B$39),_xlfn.XMATCH(INDEX(ROTA!$2:$2,COLUMN(_xlpm.x)),Table3[[#Headers],[07:00]:[06:00]]))/3,0))))</f>
        <v>14444.599999999999</v>
      </c>
      <c r="V7" s="98" cm="1">
        <f t="array" ref="V7">SUM(_xlfn.BYCOL(INDEX(ROTA!$B:$BU,_xlfn.XMATCH(Sheet1!V$5,ROTA!$A:$A)+_xlfn.XMATCH(Sheet1!$F7,Sheet1!$F$6:$F$9),),_xlfn.LAMBDA(_xlpm.x,IF(_xlpm.x="x",INDEX(Table3[[07:00]:[06:00]],_xlfn.XMATCH(Sheet1!V$5,'DROP&amp;RESULT'!$B$5:$B$39),_xlfn.XMATCH(INDEX(ROTA!$2:$2,COLUMN(_xlpm.x)),Table3[[#Headers],[07:00]:[06:00]]))/3,0))))</f>
        <v>17012.333333333336</v>
      </c>
      <c r="W7" s="98" cm="1">
        <f t="array" ref="W7">SUM(_xlfn.BYCOL(INDEX(ROTA!$B:$BU,_xlfn.XMATCH(Sheet1!W$5,ROTA!$A:$A)+_xlfn.XMATCH(Sheet1!$F7,Sheet1!$F$6:$F$9),),_xlfn.LAMBDA(_xlpm.x,IF(_xlpm.x="x",INDEX(Table3[[07:00]:[06:00]],_xlfn.XMATCH(Sheet1!W$5,'DROP&amp;RESULT'!$B$5:$B$39),_xlfn.XMATCH(INDEX(ROTA!$2:$2,COLUMN(_xlpm.x)),Table3[[#Headers],[07:00]:[06:00]]))/3,0))))</f>
        <v>7211.0000000000009</v>
      </c>
      <c r="X7" s="98" cm="1">
        <f t="array" ref="X7">SUM(_xlfn.BYCOL(INDEX(ROTA!$B:$BU,_xlfn.XMATCH(Sheet1!X$5,ROTA!$A:$A)+_xlfn.XMATCH(Sheet1!$F7,Sheet1!$F$6:$F$9),),_xlfn.LAMBDA(_xlpm.x,IF(_xlpm.x="x",INDEX(Table3[[07:00]:[06:00]],_xlfn.XMATCH(Sheet1!X$5,'DROP&amp;RESULT'!$B$5:$B$39),_xlfn.XMATCH(INDEX(ROTA!$2:$2,COLUMN(_xlpm.x)),Table3[[#Headers],[07:00]:[06:00]]))/3,0))))</f>
        <v>3449.9999999999995</v>
      </c>
      <c r="Y7" s="98" cm="1">
        <f t="array" ref="Y7">SUM(_xlfn.BYCOL(INDEX(ROTA!$B:$BU,_xlfn.XMATCH(Sheet1!Y$5,ROTA!$A:$A)+_xlfn.XMATCH(Sheet1!$F7,Sheet1!$F$6:$F$9),),_xlfn.LAMBDA(_xlpm.x,IF(_xlpm.x="x",INDEX(Table3[[07:00]:[06:00]],_xlfn.XMATCH(Sheet1!Y$5,'DROP&amp;RESULT'!$B$5:$B$39),_xlfn.XMATCH(INDEX(ROTA!$2:$2,COLUMN(_xlpm.x)),Table3[[#Headers],[07:00]:[06:00]]))/3,0))))</f>
        <v>3738.6666666666665</v>
      </c>
      <c r="Z7" s="98" cm="1">
        <f t="array" ref="Z7">SUM(_xlfn.BYCOL(INDEX(ROTA!$B:$BU,_xlfn.XMATCH(Sheet1!Z$5,ROTA!$A:$A)+_xlfn.XMATCH(Sheet1!$F7,Sheet1!$F$6:$F$9),),_xlfn.LAMBDA(_xlpm.x,IF(_xlpm.x="x",INDEX(Table3[[07:00]:[06:00]],_xlfn.XMATCH(Sheet1!Z$5,'DROP&amp;RESULT'!$B$5:$B$39),_xlfn.XMATCH(INDEX(ROTA!$2:$2,COLUMN(_xlpm.x)),Table3[[#Headers],[07:00]:[06:00]]))/3,0))))</f>
        <v>19010</v>
      </c>
      <c r="AA7" s="98" cm="1">
        <f t="array" ref="AA7">SUM(_xlfn.BYCOL(INDEX(ROTA!$B:$BU,_xlfn.XMATCH(Sheet1!AA$5,ROTA!$A:$A)+_xlfn.XMATCH(Sheet1!$F7,Sheet1!$F$6:$F$9),),_xlfn.LAMBDA(_xlpm.x,IF(_xlpm.x="x",INDEX(Table3[[07:00]:[06:00]],_xlfn.XMATCH(Sheet1!AA$5,'DROP&amp;RESULT'!$B$5:$B$39),_xlfn.XMATCH(INDEX(ROTA!$2:$2,COLUMN(_xlpm.x)),Table3[[#Headers],[07:00]:[06:00]]))/3,0))))</f>
        <v>14474.666666666664</v>
      </c>
      <c r="AB7" s="98" cm="1">
        <f t="array" ref="AB7">SUM(_xlfn.BYCOL(INDEX(ROTA!$B:$BU,_xlfn.XMATCH(Sheet1!AB$5,ROTA!$A:$A)+_xlfn.XMATCH(Sheet1!$F7,Sheet1!$F$6:$F$9),),_xlfn.LAMBDA(_xlpm.x,IF(_xlpm.x="x",INDEX(Table3[[07:00]:[06:00]],_xlfn.XMATCH(Sheet1!AB$5,'DROP&amp;RESULT'!$B$5:$B$39),_xlfn.XMATCH(INDEX(ROTA!$2:$2,COLUMN(_xlpm.x)),Table3[[#Headers],[07:00]:[06:00]]))/3,0))))</f>
        <v>11801.666666666666</v>
      </c>
      <c r="AC7" s="98" cm="1">
        <f t="array" ref="AC7">SUM(_xlfn.BYCOL(INDEX(ROTA!$B:$BU,_xlfn.XMATCH(Sheet1!AC$5,ROTA!$A:$A)+_xlfn.XMATCH(Sheet1!$F7,Sheet1!$F$6:$F$9),),_xlfn.LAMBDA(_xlpm.x,IF(_xlpm.x="x",INDEX(Table3[[07:00]:[06:00]],_xlfn.XMATCH(Sheet1!AC$5,'DROP&amp;RESULT'!$B$5:$B$39),_xlfn.XMATCH(INDEX(ROTA!$2:$2,COLUMN(_xlpm.x)),Table3[[#Headers],[07:00]:[06:00]]))/3,0))))</f>
        <v>3141.333333333333</v>
      </c>
    </row>
    <row r="8" spans="6:29" x14ac:dyDescent="0.25">
      <c r="F8" s="19" t="s">
        <v>37</v>
      </c>
      <c r="G8" s="98" cm="1">
        <f t="array" ref="G8">SUM(_xlfn.BYCOL(INDEX(ROTA!$B:$BU,_xlfn.XMATCH(Sheet1!G$5,ROTA!$A:$A)+_xlfn.XMATCH(Sheet1!$F8,Sheet1!$F$6:$F$9),),_xlfn.LAMBDA(_xlpm.x,IF(_xlpm.x="x",INDEX(Table3[[07:00]:[06:00]],_xlfn.XMATCH(Sheet1!G$5,'DROP&amp;RESULT'!$B$5:$B$39),_xlfn.XMATCH(INDEX(ROTA!$2:$2,COLUMN(_xlpm.x)),Table3[[#Headers],[07:00]:[06:00]]))/3,0))))</f>
        <v>8834.3333333333339</v>
      </c>
      <c r="H8" s="98" cm="1">
        <f t="array" ref="H8">SUM(_xlfn.BYCOL(INDEX(ROTA!$B:$BU,_xlfn.XMATCH(Sheet1!H$5,ROTA!$A:$A)+_xlfn.XMATCH(Sheet1!$F8,Sheet1!$F$6:$F$9),),_xlfn.LAMBDA(_xlpm.x,IF(_xlpm.x="x",INDEX(Table3[[07:00]:[06:00]],_xlfn.XMATCH(Sheet1!H$5,'DROP&amp;RESULT'!$B$5:$B$39),_xlfn.XMATCH(INDEX(ROTA!$2:$2,COLUMN(_xlpm.x)),Table3[[#Headers],[07:00]:[06:00]]))/3,0))))</f>
        <v>15811.666666666666</v>
      </c>
      <c r="I8" s="98" cm="1">
        <f t="array" ref="I8">SUM(_xlfn.BYCOL(INDEX(ROTA!$B:$BU,_xlfn.XMATCH(Sheet1!I$5,ROTA!$A:$A)+_xlfn.XMATCH(Sheet1!$F8,Sheet1!$F$6:$F$9),),_xlfn.LAMBDA(_xlpm.x,IF(_xlpm.x="x",INDEX(Table3[[07:00]:[06:00]],_xlfn.XMATCH(Sheet1!I$5,'DROP&amp;RESULT'!$B$5:$B$39),_xlfn.XMATCH(INDEX(ROTA!$2:$2,COLUMN(_xlpm.x)),Table3[[#Headers],[07:00]:[06:00]]))/3,0))))</f>
        <v>1058.3333333333335</v>
      </c>
      <c r="J8" s="98" cm="1">
        <f t="array" ref="J8">SUM(_xlfn.BYCOL(INDEX(ROTA!$B:$BU,_xlfn.XMATCH(Sheet1!J$5,ROTA!$A:$A)+_xlfn.XMATCH(Sheet1!$F8,Sheet1!$F$6:$F$9),),_xlfn.LAMBDA(_xlpm.x,IF(_xlpm.x="x",INDEX(Table3[[07:00]:[06:00]],_xlfn.XMATCH(Sheet1!J$5,'DROP&amp;RESULT'!$B$5:$B$39),_xlfn.XMATCH(INDEX(ROTA!$2:$2,COLUMN(_xlpm.x)),Table3[[#Headers],[07:00]:[06:00]]))/3,0))))</f>
        <v>6800.333333333333</v>
      </c>
      <c r="K8" s="98" cm="1">
        <f t="array" ref="K8">SUM(_xlfn.BYCOL(INDEX(ROTA!$B:$BU,_xlfn.XMATCH(Sheet1!K$5,ROTA!$A:$A)+_xlfn.XMATCH(Sheet1!$F8,Sheet1!$F$6:$F$9),),_xlfn.LAMBDA(_xlpm.x,IF(_xlpm.x="x",INDEX(Table3[[07:00]:[06:00]],_xlfn.XMATCH(Sheet1!K$5,'DROP&amp;RESULT'!$B$5:$B$39),_xlfn.XMATCH(INDEX(ROTA!$2:$2,COLUMN(_xlpm.x)),Table3[[#Headers],[07:00]:[06:00]]))/3,0))))</f>
        <v>5522.3333333333339</v>
      </c>
      <c r="L8" s="98" cm="1">
        <f t="array" ref="L8">SUM(_xlfn.BYCOL(INDEX(ROTA!$B:$BU,_xlfn.XMATCH(Sheet1!L$5,ROTA!$A:$A)+_xlfn.XMATCH(Sheet1!$F8,Sheet1!$F$6:$F$9),),_xlfn.LAMBDA(_xlpm.x,IF(_xlpm.x="x",INDEX(Table3[[07:00]:[06:00]],_xlfn.XMATCH(Sheet1!L$5,'DROP&amp;RESULT'!$B$5:$B$39),_xlfn.XMATCH(INDEX(ROTA!$2:$2,COLUMN(_xlpm.x)),Table3[[#Headers],[07:00]:[06:00]]))/3,0))))</f>
        <v>4187</v>
      </c>
      <c r="M8" s="98" cm="1">
        <f t="array" ref="M8">SUM(_xlfn.BYCOL(INDEX(ROTA!$B:$BU,_xlfn.XMATCH(Sheet1!M$5,ROTA!$A:$A)+_xlfn.XMATCH(Sheet1!$F8,Sheet1!$F$6:$F$9),),_xlfn.LAMBDA(_xlpm.x,IF(_xlpm.x="x",INDEX(Table3[[07:00]:[06:00]],_xlfn.XMATCH(Sheet1!M$5,'DROP&amp;RESULT'!$B$5:$B$39),_xlfn.XMATCH(INDEX(ROTA!$2:$2,COLUMN(_xlpm.x)),Table3[[#Headers],[07:00]:[06:00]]))/3,0))))</f>
        <v>4886.666666666667</v>
      </c>
      <c r="N8" s="98" cm="1">
        <f t="array" ref="N8">SUM(_xlfn.BYCOL(INDEX(ROTA!$B:$BU,_xlfn.XMATCH(Sheet1!N$5,ROTA!$A:$A)+_xlfn.XMATCH(Sheet1!$F8,Sheet1!$F$6:$F$9),),_xlfn.LAMBDA(_xlpm.x,IF(_xlpm.x="x",INDEX(Table3[[07:00]:[06:00]],_xlfn.XMATCH(Sheet1!N$5,'DROP&amp;RESULT'!$B$5:$B$39),_xlfn.XMATCH(INDEX(ROTA!$2:$2,COLUMN(_xlpm.x)),Table3[[#Headers],[07:00]:[06:00]]))/3,0))))</f>
        <v>12665</v>
      </c>
      <c r="O8" s="98" cm="1">
        <f t="array" ref="O8">SUM(_xlfn.BYCOL(INDEX(ROTA!$B:$BU,_xlfn.XMATCH(Sheet1!O$5,ROTA!$A:$A)+_xlfn.XMATCH(Sheet1!$F8,Sheet1!$F$6:$F$9),),_xlfn.LAMBDA(_xlpm.x,IF(_xlpm.x="x",INDEX(Table3[[07:00]:[06:00]],_xlfn.XMATCH(Sheet1!O$5,'DROP&amp;RESULT'!$B$5:$B$39),_xlfn.XMATCH(INDEX(ROTA!$2:$2,COLUMN(_xlpm.x)),Table3[[#Headers],[07:00]:[06:00]]))/3,0))))</f>
        <v>5823.6666666666661</v>
      </c>
      <c r="P8" s="98" cm="1">
        <f t="array" ref="P8">SUM(_xlfn.BYCOL(INDEX(ROTA!$B:$BU,_xlfn.XMATCH(Sheet1!P$5,ROTA!$A:$A)+_xlfn.XMATCH(Sheet1!$F8,Sheet1!$F$6:$F$9),),_xlfn.LAMBDA(_xlpm.x,IF(_xlpm.x="x",INDEX(Table3[[07:00]:[06:00]],_xlfn.XMATCH(Sheet1!P$5,'DROP&amp;RESULT'!$B$5:$B$39),_xlfn.XMATCH(INDEX(ROTA!$2:$2,COLUMN(_xlpm.x)),Table3[[#Headers],[07:00]:[06:00]]))/3,0))))</f>
        <v>4838.333333333333</v>
      </c>
      <c r="Q8" s="98" cm="1">
        <f t="array" ref="Q8">SUM(_xlfn.BYCOL(INDEX(ROTA!$B:$BU,_xlfn.XMATCH(Sheet1!Q$5,ROTA!$A:$A)+_xlfn.XMATCH(Sheet1!$F8,Sheet1!$F$6:$F$9),),_xlfn.LAMBDA(_xlpm.x,IF(_xlpm.x="x",INDEX(Table3[[07:00]:[06:00]],_xlfn.XMATCH(Sheet1!Q$5,'DROP&amp;RESULT'!$B$5:$B$39),_xlfn.XMATCH(INDEX(ROTA!$2:$2,COLUMN(_xlpm.x)),Table3[[#Headers],[07:00]:[06:00]]))/3,0))))</f>
        <v>0</v>
      </c>
      <c r="R8" s="98" cm="1">
        <f t="array" ref="R8">SUM(_xlfn.BYCOL(INDEX(ROTA!$B:$BU,_xlfn.XMATCH(Sheet1!R$5,ROTA!$A:$A)+_xlfn.XMATCH(Sheet1!$F8,Sheet1!$F$6:$F$9),),_xlfn.LAMBDA(_xlpm.x,IF(_xlpm.x="x",INDEX(Table3[[07:00]:[06:00]],_xlfn.XMATCH(Sheet1!R$5,'DROP&amp;RESULT'!$B$5:$B$39),_xlfn.XMATCH(INDEX(ROTA!$2:$2,COLUMN(_xlpm.x)),Table3[[#Headers],[07:00]:[06:00]]))/3,0))))</f>
        <v>3580.9999999999995</v>
      </c>
      <c r="S8" s="98" cm="1">
        <f t="array" ref="S8">SUM(_xlfn.BYCOL(INDEX(ROTA!$B:$BU,_xlfn.XMATCH(Sheet1!S$5,ROTA!$A:$A)+_xlfn.XMATCH(Sheet1!$F8,Sheet1!$F$6:$F$9),),_xlfn.LAMBDA(_xlpm.x,IF(_xlpm.x="x",INDEX(Table3[[07:00]:[06:00]],_xlfn.XMATCH(Sheet1!S$5,'DROP&amp;RESULT'!$B$5:$B$39),_xlfn.XMATCH(INDEX(ROTA!$2:$2,COLUMN(_xlpm.x)),Table3[[#Headers],[07:00]:[06:00]]))/3,0))))</f>
        <v>917.39999999999986</v>
      </c>
      <c r="T8" s="98" cm="1">
        <f t="array" ref="T8">SUM(_xlfn.BYCOL(INDEX(ROTA!$B:$BU,_xlfn.XMATCH(Sheet1!T$5,ROTA!$A:$A)+_xlfn.XMATCH(Sheet1!$F8,Sheet1!$F$6:$F$9),),_xlfn.LAMBDA(_xlpm.x,IF(_xlpm.x="x",INDEX(Table3[[07:00]:[06:00]],_xlfn.XMATCH(Sheet1!T$5,'DROP&amp;RESULT'!$B$5:$B$39),_xlfn.XMATCH(INDEX(ROTA!$2:$2,COLUMN(_xlpm.x)),Table3[[#Headers],[07:00]:[06:00]]))/3,0))))</f>
        <v>3280</v>
      </c>
      <c r="U8" s="98" cm="1">
        <f t="array" ref="U8">SUM(_xlfn.BYCOL(INDEX(ROTA!$B:$BU,_xlfn.XMATCH(Sheet1!U$5,ROTA!$A:$A)+_xlfn.XMATCH(Sheet1!$F8,Sheet1!$F$6:$F$9),),_xlfn.LAMBDA(_xlpm.x,IF(_xlpm.x="x",INDEX(Table3[[07:00]:[06:00]],_xlfn.XMATCH(Sheet1!U$5,'DROP&amp;RESULT'!$B$5:$B$39),_xlfn.XMATCH(INDEX(ROTA!$2:$2,COLUMN(_xlpm.x)),Table3[[#Headers],[07:00]:[06:00]]))/3,0))))</f>
        <v>0</v>
      </c>
      <c r="V8" s="98" cm="1">
        <f t="array" ref="V8">SUM(_xlfn.BYCOL(INDEX(ROTA!$B:$BU,_xlfn.XMATCH(Sheet1!V$5,ROTA!$A:$A)+_xlfn.XMATCH(Sheet1!$F8,Sheet1!$F$6:$F$9),),_xlfn.LAMBDA(_xlpm.x,IF(_xlpm.x="x",INDEX(Table3[[07:00]:[06:00]],_xlfn.XMATCH(Sheet1!V$5,'DROP&amp;RESULT'!$B$5:$B$39),_xlfn.XMATCH(INDEX(ROTA!$2:$2,COLUMN(_xlpm.x)),Table3[[#Headers],[07:00]:[06:00]]))/3,0))))</f>
        <v>3680</v>
      </c>
      <c r="W8" s="98" cm="1">
        <f t="array" ref="W8">SUM(_xlfn.BYCOL(INDEX(ROTA!$B:$BU,_xlfn.XMATCH(Sheet1!W$5,ROTA!$A:$A)+_xlfn.XMATCH(Sheet1!$F8,Sheet1!$F$6:$F$9),),_xlfn.LAMBDA(_xlpm.x,IF(_xlpm.x="x",INDEX(Table3[[07:00]:[06:00]],_xlfn.XMATCH(Sheet1!W$5,'DROP&amp;RESULT'!$B$5:$B$39),_xlfn.XMATCH(INDEX(ROTA!$2:$2,COLUMN(_xlpm.x)),Table3[[#Headers],[07:00]:[06:00]]))/3,0))))</f>
        <v>4524.6666666666661</v>
      </c>
      <c r="X8" s="98" cm="1">
        <f t="array" ref="X8">SUM(_xlfn.BYCOL(INDEX(ROTA!$B:$BU,_xlfn.XMATCH(Sheet1!X$5,ROTA!$A:$A)+_xlfn.XMATCH(Sheet1!$F8,Sheet1!$F$6:$F$9),),_xlfn.LAMBDA(_xlpm.x,IF(_xlpm.x="x",INDEX(Table3[[07:00]:[06:00]],_xlfn.XMATCH(Sheet1!X$5,'DROP&amp;RESULT'!$B$5:$B$39),_xlfn.XMATCH(INDEX(ROTA!$2:$2,COLUMN(_xlpm.x)),Table3[[#Headers],[07:00]:[06:00]]))/3,0))))</f>
        <v>3530.0666666666666</v>
      </c>
      <c r="Y8" s="98" cm="1">
        <f t="array" ref="Y8">SUM(_xlfn.BYCOL(INDEX(ROTA!$B:$BU,_xlfn.XMATCH(Sheet1!Y$5,ROTA!$A:$A)+_xlfn.XMATCH(Sheet1!$F8,Sheet1!$F$6:$F$9),),_xlfn.LAMBDA(_xlpm.x,IF(_xlpm.x="x",INDEX(Table3[[07:00]:[06:00]],_xlfn.XMATCH(Sheet1!Y$5,'DROP&amp;RESULT'!$B$5:$B$39),_xlfn.XMATCH(INDEX(ROTA!$2:$2,COLUMN(_xlpm.x)),Table3[[#Headers],[07:00]:[06:00]]))/3,0))))</f>
        <v>12918.666666666668</v>
      </c>
      <c r="Z8" s="98" cm="1">
        <f t="array" ref="Z8">SUM(_xlfn.BYCOL(INDEX(ROTA!$B:$BU,_xlfn.XMATCH(Sheet1!Z$5,ROTA!$A:$A)+_xlfn.XMATCH(Sheet1!$F8,Sheet1!$F$6:$F$9),),_xlfn.LAMBDA(_xlpm.x,IF(_xlpm.x="x",INDEX(Table3[[07:00]:[06:00]],_xlfn.XMATCH(Sheet1!Z$5,'DROP&amp;RESULT'!$B$5:$B$39),_xlfn.XMATCH(INDEX(ROTA!$2:$2,COLUMN(_xlpm.x)),Table3[[#Headers],[07:00]:[06:00]]))/3,0))))</f>
        <v>9389</v>
      </c>
      <c r="AA8" s="98" cm="1">
        <f t="array" ref="AA8">SUM(_xlfn.BYCOL(INDEX(ROTA!$B:$BU,_xlfn.XMATCH(Sheet1!AA$5,ROTA!$A:$A)+_xlfn.XMATCH(Sheet1!$F8,Sheet1!$F$6:$F$9),),_xlfn.LAMBDA(_xlpm.x,IF(_xlpm.x="x",INDEX(Table3[[07:00]:[06:00]],_xlfn.XMATCH(Sheet1!AA$5,'DROP&amp;RESULT'!$B$5:$B$39),_xlfn.XMATCH(INDEX(ROTA!$2:$2,COLUMN(_xlpm.x)),Table3[[#Headers],[07:00]:[06:00]]))/3,0))))</f>
        <v>3073.333333333333</v>
      </c>
      <c r="AB8" s="98" cm="1">
        <f t="array" ref="AB8">SUM(_xlfn.BYCOL(INDEX(ROTA!$B:$BU,_xlfn.XMATCH(Sheet1!AB$5,ROTA!$A:$A)+_xlfn.XMATCH(Sheet1!$F8,Sheet1!$F$6:$F$9),),_xlfn.LAMBDA(_xlpm.x,IF(_xlpm.x="x",INDEX(Table3[[07:00]:[06:00]],_xlfn.XMATCH(Sheet1!AB$5,'DROP&amp;RESULT'!$B$5:$B$39),_xlfn.XMATCH(INDEX(ROTA!$2:$2,COLUMN(_xlpm.x)),Table3[[#Headers],[07:00]:[06:00]]))/3,0))))</f>
        <v>11194.999999999998</v>
      </c>
      <c r="AC8" s="98" cm="1">
        <f t="array" ref="AC8">SUM(_xlfn.BYCOL(INDEX(ROTA!$B:$BU,_xlfn.XMATCH(Sheet1!AC$5,ROTA!$A:$A)+_xlfn.XMATCH(Sheet1!$F8,Sheet1!$F$6:$F$9),),_xlfn.LAMBDA(_xlpm.x,IF(_xlpm.x="x",INDEX(Table3[[07:00]:[06:00]],_xlfn.XMATCH(Sheet1!AC$5,'DROP&amp;RESULT'!$B$5:$B$39),_xlfn.XMATCH(INDEX(ROTA!$2:$2,COLUMN(_xlpm.x)),Table3[[#Headers],[07:00]:[06:00]]))/3,0))))</f>
        <v>1243.3333333333333</v>
      </c>
    </row>
    <row r="9" spans="6:29" x14ac:dyDescent="0.25">
      <c r="F9" s="19" t="s">
        <v>31</v>
      </c>
      <c r="G9" s="98" cm="1">
        <f t="array" ref="G9">SUM(_xlfn.BYCOL(INDEX(ROTA!$B:$BU,_xlfn.XMATCH(Sheet1!G$5,ROTA!$A:$A)+_xlfn.XMATCH(Sheet1!$F9,Sheet1!$F$6:$F$9),),_xlfn.LAMBDA(_xlpm.x,IF(_xlpm.x="x",INDEX(Table3[[07:00]:[06:00]],_xlfn.XMATCH(Sheet1!G$5,'DROP&amp;RESULT'!$B$5:$B$39),_xlfn.XMATCH(INDEX(ROTA!$2:$2,COLUMN(_xlpm.x)),Table3[[#Headers],[07:00]:[06:00]]))/3,0))))</f>
        <v>1220</v>
      </c>
      <c r="H9" s="98" cm="1">
        <f t="array" ref="H9">SUM(_xlfn.BYCOL(INDEX(ROTA!$B:$BU,_xlfn.XMATCH(Sheet1!H$5,ROTA!$A:$A)+_xlfn.XMATCH(Sheet1!$F9,Sheet1!$F$6:$F$9),),_xlfn.LAMBDA(_xlpm.x,IF(_xlpm.x="x",INDEX(Table3[[07:00]:[06:00]],_xlfn.XMATCH(Sheet1!H$5,'DROP&amp;RESULT'!$B$5:$B$39),_xlfn.XMATCH(INDEX(ROTA!$2:$2,COLUMN(_xlpm.x)),Table3[[#Headers],[07:00]:[06:00]]))/3,0))))</f>
        <v>10433.333333333334</v>
      </c>
      <c r="I9" s="98" cm="1">
        <f t="array" ref="I9">SUM(_xlfn.BYCOL(INDEX(ROTA!$B:$BU,_xlfn.XMATCH(Sheet1!I$5,ROTA!$A:$A)+_xlfn.XMATCH(Sheet1!$F9,Sheet1!$F$6:$F$9),),_xlfn.LAMBDA(_xlpm.x,IF(_xlpm.x="x",INDEX(Table3[[07:00]:[06:00]],_xlfn.XMATCH(Sheet1!I$5,'DROP&amp;RESULT'!$B$5:$B$39),_xlfn.XMATCH(INDEX(ROTA!$2:$2,COLUMN(_xlpm.x)),Table3[[#Headers],[07:00]:[06:00]]))/3,0))))</f>
        <v>3270</v>
      </c>
      <c r="J9" s="98" cm="1">
        <f t="array" ref="J9">SUM(_xlfn.BYCOL(INDEX(ROTA!$B:$BU,_xlfn.XMATCH(Sheet1!J$5,ROTA!$A:$A)+_xlfn.XMATCH(Sheet1!$F9,Sheet1!$F$6:$F$9),),_xlfn.LAMBDA(_xlpm.x,IF(_xlpm.x="x",INDEX(Table3[[07:00]:[06:00]],_xlfn.XMATCH(Sheet1!J$5,'DROP&amp;RESULT'!$B$5:$B$39),_xlfn.XMATCH(INDEX(ROTA!$2:$2,COLUMN(_xlpm.x)),Table3[[#Headers],[07:00]:[06:00]]))/3,0))))</f>
        <v>1227</v>
      </c>
      <c r="K9" s="98" cm="1">
        <f t="array" ref="K9">SUM(_xlfn.BYCOL(INDEX(ROTA!$B:$BU,_xlfn.XMATCH(Sheet1!K$5,ROTA!$A:$A)+_xlfn.XMATCH(Sheet1!$F9,Sheet1!$F$6:$F$9),),_xlfn.LAMBDA(_xlpm.x,IF(_xlpm.x="x",INDEX(Table3[[07:00]:[06:00]],_xlfn.XMATCH(Sheet1!K$5,'DROP&amp;RESULT'!$B$5:$B$39),_xlfn.XMATCH(INDEX(ROTA!$2:$2,COLUMN(_xlpm.x)),Table3[[#Headers],[07:00]:[06:00]]))/3,0))))</f>
        <v>0</v>
      </c>
      <c r="L9" s="98" cm="1">
        <f t="array" ref="L9">SUM(_xlfn.BYCOL(INDEX(ROTA!$B:$BU,_xlfn.XMATCH(Sheet1!L$5,ROTA!$A:$A)+_xlfn.XMATCH(Sheet1!$F9,Sheet1!$F$6:$F$9),),_xlfn.LAMBDA(_xlpm.x,IF(_xlpm.x="x",INDEX(Table3[[07:00]:[06:00]],_xlfn.XMATCH(Sheet1!L$5,'DROP&amp;RESULT'!$B$5:$B$39),_xlfn.XMATCH(INDEX(ROTA!$2:$2,COLUMN(_xlpm.x)),Table3[[#Headers],[07:00]:[06:00]]))/3,0))))</f>
        <v>0</v>
      </c>
      <c r="M9" s="98" cm="1">
        <f t="array" ref="M9">SUM(_xlfn.BYCOL(INDEX(ROTA!$B:$BU,_xlfn.XMATCH(Sheet1!M$5,ROTA!$A:$A)+_xlfn.XMATCH(Sheet1!$F9,Sheet1!$F$6:$F$9),),_xlfn.LAMBDA(_xlpm.x,IF(_xlpm.x="x",INDEX(Table3[[07:00]:[06:00]],_xlfn.XMATCH(Sheet1!M$5,'DROP&amp;RESULT'!$B$5:$B$39),_xlfn.XMATCH(INDEX(ROTA!$2:$2,COLUMN(_xlpm.x)),Table3[[#Headers],[07:00]:[06:00]]))/3,0))))</f>
        <v>0</v>
      </c>
      <c r="N9" s="98" cm="1">
        <f t="array" ref="N9">SUM(_xlfn.BYCOL(INDEX(ROTA!$B:$BU,_xlfn.XMATCH(Sheet1!N$5,ROTA!$A:$A)+_xlfn.XMATCH(Sheet1!$F9,Sheet1!$F$6:$F$9),),_xlfn.LAMBDA(_xlpm.x,IF(_xlpm.x="x",INDEX(Table3[[07:00]:[06:00]],_xlfn.XMATCH(Sheet1!N$5,'DROP&amp;RESULT'!$B$5:$B$39),_xlfn.XMATCH(INDEX(ROTA!$2:$2,COLUMN(_xlpm.x)),Table3[[#Headers],[07:00]:[06:00]]))/3,0))))</f>
        <v>0</v>
      </c>
      <c r="O9" s="98" cm="1">
        <f t="array" ref="O9">SUM(_xlfn.BYCOL(INDEX(ROTA!$B:$BU,_xlfn.XMATCH(Sheet1!O$5,ROTA!$A:$A)+_xlfn.XMATCH(Sheet1!$F9,Sheet1!$F$6:$F$9),),_xlfn.LAMBDA(_xlpm.x,IF(_xlpm.x="x",INDEX(Table3[[07:00]:[06:00]],_xlfn.XMATCH(Sheet1!O$5,'DROP&amp;RESULT'!$B$5:$B$39),_xlfn.XMATCH(INDEX(ROTA!$2:$2,COLUMN(_xlpm.x)),Table3[[#Headers],[07:00]:[06:00]]))/3,0))))</f>
        <v>0</v>
      </c>
      <c r="P9" s="98" cm="1">
        <f t="array" ref="P9">SUM(_xlfn.BYCOL(INDEX(ROTA!$B:$BU,_xlfn.XMATCH(Sheet1!P$5,ROTA!$A:$A)+_xlfn.XMATCH(Sheet1!$F9,Sheet1!$F$6:$F$9),),_xlfn.LAMBDA(_xlpm.x,IF(_xlpm.x="x",INDEX(Table3[[07:00]:[06:00]],_xlfn.XMATCH(Sheet1!P$5,'DROP&amp;RESULT'!$B$5:$B$39),_xlfn.XMATCH(INDEX(ROTA!$2:$2,COLUMN(_xlpm.x)),Table3[[#Headers],[07:00]:[06:00]]))/3,0))))</f>
        <v>3976.666666666667</v>
      </c>
      <c r="Q9" s="98" cm="1">
        <f t="array" ref="Q9">SUM(_xlfn.BYCOL(INDEX(ROTA!$B:$BU,_xlfn.XMATCH(Sheet1!Q$5,ROTA!$A:$A)+_xlfn.XMATCH(Sheet1!$F9,Sheet1!$F$6:$F$9),),_xlfn.LAMBDA(_xlpm.x,IF(_xlpm.x="x",INDEX(Table3[[07:00]:[06:00]],_xlfn.XMATCH(Sheet1!Q$5,'DROP&amp;RESULT'!$B$5:$B$39),_xlfn.XMATCH(INDEX(ROTA!$2:$2,COLUMN(_xlpm.x)),Table3[[#Headers],[07:00]:[06:00]]))/3,0))))</f>
        <v>3773.333333333333</v>
      </c>
      <c r="R9" s="98" cm="1">
        <f t="array" ref="R9">SUM(_xlfn.BYCOL(INDEX(ROTA!$B:$BU,_xlfn.XMATCH(Sheet1!R$5,ROTA!$A:$A)+_xlfn.XMATCH(Sheet1!$F9,Sheet1!$F$6:$F$9),),_xlfn.LAMBDA(_xlpm.x,IF(_xlpm.x="x",INDEX(Table3[[07:00]:[06:00]],_xlfn.XMATCH(Sheet1!R$5,'DROP&amp;RESULT'!$B$5:$B$39),_xlfn.XMATCH(INDEX(ROTA!$2:$2,COLUMN(_xlpm.x)),Table3[[#Headers],[07:00]:[06:00]]))/3,0))))</f>
        <v>2075.3333333333335</v>
      </c>
      <c r="S9" s="98" cm="1">
        <f t="array" ref="S9">SUM(_xlfn.BYCOL(INDEX(ROTA!$B:$BU,_xlfn.XMATCH(Sheet1!S$5,ROTA!$A:$A)+_xlfn.XMATCH(Sheet1!$F9,Sheet1!$F$6:$F$9),),_xlfn.LAMBDA(_xlpm.x,IF(_xlpm.x="x",INDEX(Table3[[07:00]:[06:00]],_xlfn.XMATCH(Sheet1!S$5,'DROP&amp;RESULT'!$B$5:$B$39),_xlfn.XMATCH(INDEX(ROTA!$2:$2,COLUMN(_xlpm.x)),Table3[[#Headers],[07:00]:[06:00]]))/3,0))))</f>
        <v>4876.7333333333336</v>
      </c>
      <c r="T9" s="98" cm="1">
        <f t="array" ref="T9">SUM(_xlfn.BYCOL(INDEX(ROTA!$B:$BU,_xlfn.XMATCH(Sheet1!T$5,ROTA!$A:$A)+_xlfn.XMATCH(Sheet1!$F9,Sheet1!$F$6:$F$9),),_xlfn.LAMBDA(_xlpm.x,IF(_xlpm.x="x",INDEX(Table3[[07:00]:[06:00]],_xlfn.XMATCH(Sheet1!T$5,'DROP&amp;RESULT'!$B$5:$B$39),_xlfn.XMATCH(INDEX(ROTA!$2:$2,COLUMN(_xlpm.x)),Table3[[#Headers],[07:00]:[06:00]]))/3,0))))</f>
        <v>8248.3333333333339</v>
      </c>
      <c r="U9" s="98" cm="1">
        <f t="array" ref="U9">SUM(_xlfn.BYCOL(INDEX(ROTA!$B:$BU,_xlfn.XMATCH(Sheet1!U$5,ROTA!$A:$A)+_xlfn.XMATCH(Sheet1!$F9,Sheet1!$F$6:$F$9),),_xlfn.LAMBDA(_xlpm.x,IF(_xlpm.x="x",INDEX(Table3[[07:00]:[06:00]],_xlfn.XMATCH(Sheet1!U$5,'DROP&amp;RESULT'!$B$5:$B$39),_xlfn.XMATCH(INDEX(ROTA!$2:$2,COLUMN(_xlpm.x)),Table3[[#Headers],[07:00]:[06:00]]))/3,0))))</f>
        <v>1536.6666666666667</v>
      </c>
      <c r="V9" s="98" cm="1">
        <f t="array" ref="V9">SUM(_xlfn.BYCOL(INDEX(ROTA!$B:$BU,_xlfn.XMATCH(Sheet1!V$5,ROTA!$A:$A)+_xlfn.XMATCH(Sheet1!$F9,Sheet1!$F$6:$F$9),),_xlfn.LAMBDA(_xlpm.x,IF(_xlpm.x="x",INDEX(Table3[[07:00]:[06:00]],_xlfn.XMATCH(Sheet1!V$5,'DROP&amp;RESULT'!$B$5:$B$39),_xlfn.XMATCH(INDEX(ROTA!$2:$2,COLUMN(_xlpm.x)),Table3[[#Headers],[07:00]:[06:00]]))/3,0))))</f>
        <v>4860.666666666667</v>
      </c>
      <c r="W9" s="98" cm="1">
        <f t="array" ref="W9">SUM(_xlfn.BYCOL(INDEX(ROTA!$B:$BU,_xlfn.XMATCH(Sheet1!W$5,ROTA!$A:$A)+_xlfn.XMATCH(Sheet1!$F9,Sheet1!$F$6:$F$9),),_xlfn.LAMBDA(_xlpm.x,IF(_xlpm.x="x",INDEX(Table3[[07:00]:[06:00]],_xlfn.XMATCH(Sheet1!W$5,'DROP&amp;RESULT'!$B$5:$B$39),_xlfn.XMATCH(INDEX(ROTA!$2:$2,COLUMN(_xlpm.x)),Table3[[#Headers],[07:00]:[06:00]]))/3,0))))</f>
        <v>6911.333333333333</v>
      </c>
      <c r="X9" s="98" cm="1">
        <f t="array" ref="X9">SUM(_xlfn.BYCOL(INDEX(ROTA!$B:$BU,_xlfn.XMATCH(Sheet1!X$5,ROTA!$A:$A)+_xlfn.XMATCH(Sheet1!$F9,Sheet1!$F$6:$F$9),),_xlfn.LAMBDA(_xlpm.x,IF(_xlpm.x="x",INDEX(Table3[[07:00]:[06:00]],_xlfn.XMATCH(Sheet1!X$5,'DROP&amp;RESULT'!$B$5:$B$39),_xlfn.XMATCH(INDEX(ROTA!$2:$2,COLUMN(_xlpm.x)),Table3[[#Headers],[07:00]:[06:00]]))/3,0))))</f>
        <v>11860.266666666666</v>
      </c>
      <c r="Y9" s="98" cm="1">
        <f t="array" ref="Y9">SUM(_xlfn.BYCOL(INDEX(ROTA!$B:$BU,_xlfn.XMATCH(Sheet1!Y$5,ROTA!$A:$A)+_xlfn.XMATCH(Sheet1!$F9,Sheet1!$F$6:$F$9),),_xlfn.LAMBDA(_xlpm.x,IF(_xlpm.x="x",INDEX(Table3[[07:00]:[06:00]],_xlfn.XMATCH(Sheet1!Y$5,'DROP&amp;RESULT'!$B$5:$B$39),_xlfn.XMATCH(INDEX(ROTA!$2:$2,COLUMN(_xlpm.x)),Table3[[#Headers],[07:00]:[06:00]]))/3,0))))</f>
        <v>10491.666666666668</v>
      </c>
      <c r="Z9" s="98" cm="1">
        <f t="array" ref="Z9">SUM(_xlfn.BYCOL(INDEX(ROTA!$B:$BU,_xlfn.XMATCH(Sheet1!Z$5,ROTA!$A:$A)+_xlfn.XMATCH(Sheet1!$F9,Sheet1!$F$6:$F$9),),_xlfn.LAMBDA(_xlpm.x,IF(_xlpm.x="x",INDEX(Table3[[07:00]:[06:00]],_xlfn.XMATCH(Sheet1!Z$5,'DROP&amp;RESULT'!$B$5:$B$39),_xlfn.XMATCH(INDEX(ROTA!$2:$2,COLUMN(_xlpm.x)),Table3[[#Headers],[07:00]:[06:00]]))/3,0))))</f>
        <v>6491.0000000000009</v>
      </c>
      <c r="AA9" s="98" cm="1">
        <f t="array" ref="AA9">SUM(_xlfn.BYCOL(INDEX(ROTA!$B:$BU,_xlfn.XMATCH(Sheet1!AA$5,ROTA!$A:$A)+_xlfn.XMATCH(Sheet1!$F9,Sheet1!$F$6:$F$9),),_xlfn.LAMBDA(_xlpm.x,IF(_xlpm.x="x",INDEX(Table3[[07:00]:[06:00]],_xlfn.XMATCH(Sheet1!AA$5,'DROP&amp;RESULT'!$B$5:$B$39),_xlfn.XMATCH(INDEX(ROTA!$2:$2,COLUMN(_xlpm.x)),Table3[[#Headers],[07:00]:[06:00]]))/3,0))))</f>
        <v>12642.666666666666</v>
      </c>
      <c r="AB9" s="98" cm="1">
        <f t="array" ref="AB9">SUM(_xlfn.BYCOL(INDEX(ROTA!$B:$BU,_xlfn.XMATCH(Sheet1!AB$5,ROTA!$A:$A)+_xlfn.XMATCH(Sheet1!$F9,Sheet1!$F$6:$F$9),),_xlfn.LAMBDA(_xlpm.x,IF(_xlpm.x="x",INDEX(Table3[[07:00]:[06:00]],_xlfn.XMATCH(Sheet1!AB$5,'DROP&amp;RESULT'!$B$5:$B$39),_xlfn.XMATCH(INDEX(ROTA!$2:$2,COLUMN(_xlpm.x)),Table3[[#Headers],[07:00]:[06:00]]))/3,0))))</f>
        <v>0</v>
      </c>
      <c r="AC9" s="98" cm="1">
        <f t="array" ref="AC9">SUM(_xlfn.BYCOL(INDEX(ROTA!$B:$BU,_xlfn.XMATCH(Sheet1!AC$5,ROTA!$A:$A)+_xlfn.XMATCH(Sheet1!$F9,Sheet1!$F$6:$F$9),),_xlfn.LAMBDA(_xlpm.x,IF(_xlpm.x="x",INDEX(Table3[[07:00]:[06:00]],_xlfn.XMATCH(Sheet1!AC$5,'DROP&amp;RESULT'!$B$5:$B$39),_xlfn.XMATCH(INDEX(ROTA!$2:$2,COLUMN(_xlpm.x)),Table3[[#Headers],[07:00]:[06:00]]))/3,0))))</f>
        <v>9984.3333333333321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DASH</vt:lpstr>
      <vt:lpstr>DROP&amp;RESULT</vt:lpstr>
      <vt:lpstr>SPH</vt:lpstr>
      <vt:lpstr>ROTA</vt:lpstr>
      <vt:lpstr>FINAL_FIGURES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GTM GC-Leeds-Westgate</dc:creator>
  <cp:lastModifiedBy>Daniel Colardelle</cp:lastModifiedBy>
  <dcterms:created xsi:type="dcterms:W3CDTF">2023-12-30T17:34:21Z</dcterms:created>
  <dcterms:modified xsi:type="dcterms:W3CDTF">2024-03-23T08:58:22Z</dcterms:modified>
</cp:coreProperties>
</file>