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ienchenoz/Desktop/"/>
    </mc:Choice>
  </mc:AlternateContent>
  <xr:revisionPtr revIDLastSave="0" documentId="13_ncr:1_{619AD0A6-EE89-5F43-A698-87CFE8A972E9}" xr6:coauthVersionLast="47" xr6:coauthVersionMax="47" xr10:uidLastSave="{00000000-0000-0000-0000-000000000000}"/>
  <bookViews>
    <workbookView xWindow="780" yWindow="1000" windowWidth="27640" windowHeight="15380" xr2:uid="{BE272485-7869-1945-81D0-C3BE09FB73E6}"/>
  </bookViews>
  <sheets>
    <sheet name="Feuil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C12" i="1" s="1"/>
  <c r="F12" i="1"/>
  <c r="E12" i="1"/>
  <c r="D12" i="1"/>
  <c r="I11" i="1"/>
  <c r="H11" i="1"/>
  <c r="G11" i="1"/>
  <c r="C11" i="1" s="1"/>
  <c r="F11" i="1"/>
  <c r="E11" i="1"/>
  <c r="D11" i="1"/>
  <c r="I10" i="1"/>
  <c r="H10" i="1"/>
  <c r="G10" i="1"/>
  <c r="C10" i="1" s="1"/>
  <c r="F10" i="1"/>
  <c r="E10" i="1"/>
  <c r="D10" i="1"/>
  <c r="I9" i="1"/>
  <c r="H9" i="1"/>
  <c r="G9" i="1"/>
  <c r="C9" i="1" s="1"/>
  <c r="F9" i="1"/>
  <c r="E9" i="1"/>
  <c r="D9" i="1"/>
  <c r="I8" i="1"/>
  <c r="H8" i="1"/>
  <c r="G8" i="1"/>
  <c r="C8" i="1" s="1"/>
  <c r="F8" i="1"/>
  <c r="E8" i="1"/>
  <c r="D8" i="1"/>
  <c r="I7" i="1"/>
  <c r="H7" i="1"/>
  <c r="G7" i="1"/>
  <c r="C7" i="1" s="1"/>
  <c r="F7" i="1"/>
  <c r="E7" i="1"/>
  <c r="D7" i="1"/>
  <c r="I6" i="1"/>
  <c r="C6" i="1" s="1"/>
  <c r="H6" i="1"/>
  <c r="G6" i="1"/>
  <c r="F6" i="1"/>
  <c r="E6" i="1"/>
  <c r="D6" i="1"/>
  <c r="I5" i="1"/>
  <c r="H5" i="1"/>
  <c r="G5" i="1"/>
  <c r="F5" i="1"/>
  <c r="E5" i="1"/>
  <c r="D5" i="1"/>
  <c r="C5" i="1"/>
  <c r="I4" i="1"/>
  <c r="H4" i="1"/>
  <c r="G4" i="1"/>
  <c r="C4" i="1" s="1"/>
  <c r="F4" i="1"/>
  <c r="E4" i="1"/>
  <c r="D4" i="1"/>
  <c r="I3" i="1"/>
  <c r="C3" i="1" s="1"/>
  <c r="H3" i="1"/>
  <c r="G3" i="1"/>
  <c r="F3" i="1"/>
  <c r="E3" i="1"/>
  <c r="D3" i="1"/>
</calcChain>
</file>

<file path=xl/sharedStrings.xml><?xml version="1.0" encoding="utf-8"?>
<sst xmlns="http://schemas.openxmlformats.org/spreadsheetml/2006/main" count="19" uniqueCount="19">
  <si>
    <t>JOUR</t>
  </si>
  <si>
    <t>Nom</t>
  </si>
  <si>
    <t>Château</t>
  </si>
  <si>
    <t>Lumiere</t>
  </si>
  <si>
    <t>Wyoming</t>
  </si>
  <si>
    <t>icom C</t>
  </si>
  <si>
    <t>fourgon chtx C</t>
  </si>
  <si>
    <t>Speeder chtx C</t>
  </si>
  <si>
    <t>flyer chtx C</t>
  </si>
  <si>
    <t>jean pierre</t>
  </si>
  <si>
    <t xml:space="preserve">jean michel </t>
  </si>
  <si>
    <t xml:space="preserve">denis </t>
  </si>
  <si>
    <t>bruno</t>
  </si>
  <si>
    <t>bertrand</t>
  </si>
  <si>
    <t>samir</t>
  </si>
  <si>
    <t>chloé</t>
  </si>
  <si>
    <t>jules</t>
  </si>
  <si>
    <t>samantha</t>
  </si>
  <si>
    <t>julie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</si>
</sst>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C000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4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wdc-my.sharepoint.com/personal/renaud_sacquepee_disney_com/Documents/FDG/suivit%20personnelle1.xlsx" TargetMode="External"/><Relationship Id="rId1" Type="http://schemas.openxmlformats.org/officeDocument/2006/relationships/externalLinkPath" Target="https://twdc-my.sharepoint.com/personal/renaud_sacquepee_disney_com/Documents/FDG/suivit%20personnel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ur"/>
      <sheetName val="23H"/>
      <sheetName val="04H"/>
      <sheetName val="Stat Team Leader"/>
      <sheetName val="Team Leader"/>
      <sheetName val="Stat 220"/>
      <sheetName val="220"/>
      <sheetName val="Stat 200"/>
      <sheetName val="200"/>
      <sheetName val="Stat 175"/>
      <sheetName val="175"/>
      <sheetName val="Recap Jour"/>
      <sheetName val="Recap 23H"/>
      <sheetName val="Recap 04H"/>
      <sheetName val="donnee de base"/>
    </sheetNames>
    <sheetDataSet>
      <sheetData sheetId="0">
        <row r="7">
          <cell r="C7" t="str">
            <v>abs</v>
          </cell>
          <cell r="F7" t="str">
            <v>cdg baloo B</v>
          </cell>
          <cell r="G7" t="str">
            <v>fourgon chtx C</v>
          </cell>
          <cell r="I7" t="str">
            <v>fourgon chtx C</v>
          </cell>
          <cell r="J7" t="str">
            <v>Fourgon lum L</v>
          </cell>
          <cell r="K7" t="str">
            <v>diap W</v>
          </cell>
          <cell r="L7" t="str">
            <v>Fourgon lum L</v>
          </cell>
          <cell r="M7" t="str">
            <v>cdg wyo W</v>
          </cell>
          <cell r="N7" t="str">
            <v>cdg baloo B</v>
          </cell>
          <cell r="O7" t="str">
            <v>diap W</v>
          </cell>
          <cell r="P7" t="str">
            <v>cdg wyo W</v>
          </cell>
          <cell r="Q7" t="str">
            <v>Fourgon lum L</v>
          </cell>
        </row>
        <row r="8">
          <cell r="I8" t="str">
            <v>Fourgon lum L</v>
          </cell>
          <cell r="K8" t="str">
            <v>fourgon chtx C</v>
          </cell>
          <cell r="L8" t="str">
            <v>Fourgon lum L</v>
          </cell>
          <cell r="M8" t="str">
            <v>fourgon chtx C</v>
          </cell>
          <cell r="N8" t="str">
            <v>fourgon chtx C</v>
          </cell>
          <cell r="O8" t="str">
            <v>cdg baloo B</v>
          </cell>
          <cell r="P8" t="str">
            <v>Fourgon lum L</v>
          </cell>
          <cell r="Q8" t="str">
            <v>fourgon chtx C</v>
          </cell>
        </row>
        <row r="9">
          <cell r="C9" t="str">
            <v>icom C</v>
          </cell>
          <cell r="E9" t="str">
            <v>flyer chtx C</v>
          </cell>
          <cell r="F9" t="str">
            <v>flyer wyo W</v>
          </cell>
          <cell r="G9" t="str">
            <v>speeder chtx C</v>
          </cell>
          <cell r="H9" t="str">
            <v>diap W</v>
          </cell>
          <cell r="L9" t="str">
            <v>flyer lum L</v>
          </cell>
          <cell r="N9" t="str">
            <v>speeder lum L</v>
          </cell>
          <cell r="O9" t="str">
            <v>flyer lum L</v>
          </cell>
          <cell r="P9" t="str">
            <v>icom C</v>
          </cell>
          <cell r="Q9" t="str">
            <v>speeder lum L</v>
          </cell>
        </row>
        <row r="10">
          <cell r="C10" t="str">
            <v>abs</v>
          </cell>
          <cell r="D10" t="str">
            <v>diap W</v>
          </cell>
          <cell r="E10" t="str">
            <v>speeder lum L</v>
          </cell>
          <cell r="G10" t="str">
            <v>vsav C</v>
          </cell>
          <cell r="H10" t="str">
            <v>icom C</v>
          </cell>
          <cell r="I10" t="str">
            <v>flyer wyo W</v>
          </cell>
          <cell r="J10" t="str">
            <v>speeder chtx C</v>
          </cell>
          <cell r="K10" t="str">
            <v>flyer chtx C</v>
          </cell>
          <cell r="L10" t="str">
            <v>vsav C</v>
          </cell>
          <cell r="N10" t="str">
            <v>icom C</v>
          </cell>
          <cell r="P10" t="str">
            <v>speeder lum L</v>
          </cell>
          <cell r="Q10" t="str">
            <v>flyer lum L</v>
          </cell>
        </row>
        <row r="11">
          <cell r="C11" t="str">
            <v>flyer lum L</v>
          </cell>
          <cell r="D11" t="str">
            <v>flyer wyo W</v>
          </cell>
          <cell r="E11" t="str">
            <v>icom C</v>
          </cell>
          <cell r="F11" t="str">
            <v>skipper W</v>
          </cell>
          <cell r="G11" t="str">
            <v>speeder lum L</v>
          </cell>
          <cell r="I11" t="str">
            <v>diap W</v>
          </cell>
          <cell r="J11" t="str">
            <v>flyer lum L</v>
          </cell>
          <cell r="K11" t="str">
            <v>flyer wyo W</v>
          </cell>
          <cell r="L11" t="str">
            <v>speeder chtx C</v>
          </cell>
          <cell r="M11" t="str">
            <v>flyer lum L</v>
          </cell>
          <cell r="N11" t="str">
            <v>flyer chtx C</v>
          </cell>
          <cell r="P11" t="str">
            <v>speeder chtx C</v>
          </cell>
          <cell r="Q11" t="str">
            <v>vsav C</v>
          </cell>
        </row>
        <row r="12">
          <cell r="C12" t="str">
            <v>flyer wyo W</v>
          </cell>
          <cell r="D12" t="str">
            <v>flyer lum L</v>
          </cell>
          <cell r="E12" t="str">
            <v>bea C</v>
          </cell>
          <cell r="F12" t="str">
            <v>speeder chtx C</v>
          </cell>
          <cell r="H12" t="str">
            <v>cdg wyo W</v>
          </cell>
          <cell r="I12" t="str">
            <v>vsav C</v>
          </cell>
          <cell r="J12" t="str">
            <v>diap W</v>
          </cell>
          <cell r="L12" t="str">
            <v>icom C</v>
          </cell>
          <cell r="M12" t="str">
            <v>diap W</v>
          </cell>
          <cell r="O12" t="str">
            <v>speeder lum L</v>
          </cell>
          <cell r="P12" t="str">
            <v>Fourgon lum L</v>
          </cell>
          <cell r="Q12" t="str">
            <v>flyer wyo W</v>
          </cell>
        </row>
        <row r="13">
          <cell r="C13" t="str">
            <v>diap W</v>
          </cell>
          <cell r="D13" t="str">
            <v>icom C</v>
          </cell>
          <cell r="E13" t="str">
            <v>speeder lum L</v>
          </cell>
          <cell r="F13" t="str">
            <v>speeder lum L</v>
          </cell>
          <cell r="G13" t="str">
            <v>flyer wyo W</v>
          </cell>
          <cell r="J13" t="str">
            <v>flyer wyo W</v>
          </cell>
          <cell r="L13" t="str">
            <v>flyer chtx C</v>
          </cell>
          <cell r="M13" t="str">
            <v>flyer wyo W</v>
          </cell>
          <cell r="N13" t="str">
            <v>speeder chtx C</v>
          </cell>
          <cell r="O13" t="str">
            <v>icom C</v>
          </cell>
          <cell r="P13" t="str">
            <v>flyer lum L</v>
          </cell>
          <cell r="Q13" t="str">
            <v>Fourgon lum L</v>
          </cell>
        </row>
        <row r="14">
          <cell r="C14" t="str">
            <v>abs</v>
          </cell>
          <cell r="E14" t="str">
            <v>speeder chtx C</v>
          </cell>
          <cell r="F14" t="str">
            <v>speeder lum L</v>
          </cell>
          <cell r="G14" t="str">
            <v>diap W</v>
          </cell>
          <cell r="I14" t="str">
            <v>icom C</v>
          </cell>
          <cell r="J14" t="str">
            <v>speeder lum L</v>
          </cell>
          <cell r="K14" t="str">
            <v>speeder chtx C</v>
          </cell>
          <cell r="L14" t="str">
            <v>flyer wyo W</v>
          </cell>
          <cell r="M14" t="str">
            <v>speeder chtx C</v>
          </cell>
          <cell r="N14" t="str">
            <v>flyer chtx C</v>
          </cell>
          <cell r="O14" t="str">
            <v>speeder lum L</v>
          </cell>
          <cell r="Q14" t="str">
            <v>flyer lum L</v>
          </cell>
        </row>
        <row r="15">
          <cell r="C15" t="str">
            <v>cdg wyo W</v>
          </cell>
          <cell r="D15" t="str">
            <v>speeder lum L</v>
          </cell>
          <cell r="F15" t="str">
            <v>Fourgon lum L</v>
          </cell>
          <cell r="G15" t="str">
            <v>flyer baloo B</v>
          </cell>
          <cell r="I15" t="str">
            <v>cdg wyo W</v>
          </cell>
          <cell r="J15" t="str">
            <v>flyer chtx C</v>
          </cell>
          <cell r="K15" t="str">
            <v>flyer lum L</v>
          </cell>
          <cell r="L15" t="str">
            <v>diap W</v>
          </cell>
          <cell r="M15" t="str">
            <v>icom C</v>
          </cell>
          <cell r="N15" t="str">
            <v>Fourgon lum L</v>
          </cell>
          <cell r="Q15" t="str">
            <v>speeder chtx C</v>
          </cell>
        </row>
        <row r="16">
          <cell r="C16" t="str">
            <v>flyer chtx C</v>
          </cell>
          <cell r="D16" t="str">
            <v>flyer chtx C</v>
          </cell>
          <cell r="E16" t="str">
            <v>flyer lum L</v>
          </cell>
          <cell r="F16" t="str">
            <v>flyer chtx C</v>
          </cell>
          <cell r="G16" t="str">
            <v>flyer chtx C</v>
          </cell>
          <cell r="H16" t="str">
            <v>flyer lum L</v>
          </cell>
          <cell r="I16" t="str">
            <v>flyer lum L</v>
          </cell>
          <cell r="J16" t="str">
            <v>icom C</v>
          </cell>
          <cell r="K16" t="str">
            <v>speeder lum L</v>
          </cell>
          <cell r="L16" t="str">
            <v>event</v>
          </cell>
          <cell r="M16" t="str">
            <v>flyer chtx C</v>
          </cell>
          <cell r="O16" t="str">
            <v>Fourgon lum L</v>
          </cell>
          <cell r="P16" t="str">
            <v>speeder chtx C</v>
          </cell>
          <cell r="Q16" t="str">
            <v>vsav 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B8D7-13CF-7849-8D9C-81572D5AC738}">
  <dimension ref="B1:I12"/>
  <sheetViews>
    <sheetView tabSelected="1" workbookViewId="0">
      <selection activeCell="B4" sqref="B4"/>
    </sheetView>
  </sheetViews>
  <sheetFormatPr baseColWidth="10" defaultRowHeight="16" x14ac:dyDescent="0.2"/>
  <cols>
    <col min="2" max="2" width="19.33203125" bestFit="1" customWidth="1"/>
  </cols>
  <sheetData>
    <row r="1" spans="2:9" ht="17" thickBot="1" x14ac:dyDescent="0.25">
      <c r="B1" t="s">
        <v>0</v>
      </c>
    </row>
    <row r="2" spans="2:9" x14ac:dyDescent="0.2">
      <c r="B2" s="1" t="s">
        <v>1</v>
      </c>
      <c r="C2" s="2" t="s">
        <v>2</v>
      </c>
      <c r="D2" s="3" t="s">
        <v>3</v>
      </c>
      <c r="E2" s="4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2:9" x14ac:dyDescent="0.2">
      <c r="B3" s="5" t="s">
        <v>11</v>
      </c>
      <c r="C3" s="6">
        <f>G3+H3+I3+T3+Y3+Z3+AA3+AB3</f>
        <v>2</v>
      </c>
      <c r="D3" s="7">
        <f>J3+K3+L3+U3+AC3+AD3</f>
        <v>0</v>
      </c>
      <c r="E3" s="8">
        <f>P3+AE3+AF3+AG3+AH3+AI3+AJ3+AK3+N3+O3</f>
        <v>0</v>
      </c>
      <c r="F3" s="9">
        <f>COUNTIF([1]Jour!C7:CQ7,"icom C")</f>
        <v>0</v>
      </c>
      <c r="G3" s="9">
        <f>COUNTIF([1]Jour!C7:CQ7,"fourgon chtx C")</f>
        <v>2</v>
      </c>
      <c r="H3" s="9">
        <f>COUNTIF([1]Jour!C7:CQ7,"Speeder chtx C")</f>
        <v>0</v>
      </c>
      <c r="I3" s="9">
        <f>COUNTIF([1]Jour!C7:CQ7,"flyer chtx C")</f>
        <v>0</v>
      </c>
    </row>
    <row r="4" spans="2:9" x14ac:dyDescent="0.2">
      <c r="B4" s="10" t="s">
        <v>12</v>
      </c>
      <c r="C4" s="6">
        <f t="shared" ref="C4:C12" si="0">G4+H4+I4+T4+Y4+Z4+AA4+AB4</f>
        <v>4</v>
      </c>
      <c r="D4" s="7">
        <f t="shared" ref="D4:D12" si="1">J4+K4+L4+U4+AC4+AD4</f>
        <v>0</v>
      </c>
      <c r="E4" s="8">
        <f t="shared" ref="E4:E12" si="2">P4+AE4+AF4+AG4+AH4+AI4+AJ4+AK4+N4+O4</f>
        <v>0</v>
      </c>
      <c r="F4" s="9">
        <f>COUNTIF([1]Jour!C8:CQ8,"icom C")</f>
        <v>0</v>
      </c>
      <c r="G4" s="9">
        <f>COUNTIF([1]Jour!C8:CQ8,"fourgon chtx C")</f>
        <v>4</v>
      </c>
      <c r="H4" s="9">
        <f>COUNTIF([1]Jour!C8:CQ8,"Speeder chtx C")</f>
        <v>0</v>
      </c>
      <c r="I4" s="9">
        <f>COUNTIF([1]Jour!C8:CQ8,"flyer chtx C")</f>
        <v>0</v>
      </c>
    </row>
    <row r="5" spans="2:9" x14ac:dyDescent="0.2">
      <c r="B5" s="10" t="s">
        <v>9</v>
      </c>
      <c r="C5" s="6">
        <f t="shared" si="0"/>
        <v>2</v>
      </c>
      <c r="D5" s="7">
        <f t="shared" si="1"/>
        <v>0</v>
      </c>
      <c r="E5" s="8">
        <f t="shared" si="2"/>
        <v>0</v>
      </c>
      <c r="F5" s="9">
        <f>COUNTIF([1]Jour!C9:CQ9,"icom C")</f>
        <v>2</v>
      </c>
      <c r="G5" s="9">
        <f>COUNTIF([1]Jour!C9:CQ9,"fourgon chtx C")</f>
        <v>0</v>
      </c>
      <c r="H5" s="9">
        <f>COUNTIF([1]Jour!C9:CQ9,"Speeder chtx C")</f>
        <v>1</v>
      </c>
      <c r="I5" s="9">
        <f>COUNTIF([1]Jour!C9:CQ9,"flyer chtx C")</f>
        <v>1</v>
      </c>
    </row>
    <row r="6" spans="2:9" x14ac:dyDescent="0.2">
      <c r="B6" s="10" t="s">
        <v>10</v>
      </c>
      <c r="C6" s="6">
        <f t="shared" si="0"/>
        <v>2</v>
      </c>
      <c r="D6" s="7">
        <f t="shared" si="1"/>
        <v>0</v>
      </c>
      <c r="E6" s="8">
        <f t="shared" si="2"/>
        <v>0</v>
      </c>
      <c r="F6" s="9">
        <f>COUNTIF([1]Jour!C10:CQ10,"icom C")</f>
        <v>2</v>
      </c>
      <c r="G6" s="9">
        <f>COUNTIF([1]Jour!C10:CQ10,"fourgon chtx C")</f>
        <v>0</v>
      </c>
      <c r="H6" s="9">
        <f>COUNTIF([1]Jour!C10:CQ10,"Speeder chtx C")</f>
        <v>1</v>
      </c>
      <c r="I6" s="9">
        <f>COUNTIF([1]Jour!C10:CQ10,"flyer chtx C")</f>
        <v>1</v>
      </c>
    </row>
    <row r="7" spans="2:9" x14ac:dyDescent="0.2">
      <c r="B7" s="10" t="s">
        <v>13</v>
      </c>
      <c r="C7" s="6">
        <f t="shared" si="0"/>
        <v>3</v>
      </c>
      <c r="D7" s="7">
        <f t="shared" si="1"/>
        <v>0</v>
      </c>
      <c r="E7" s="8">
        <f t="shared" si="2"/>
        <v>0</v>
      </c>
      <c r="F7" s="9">
        <f>COUNTIF([1]Jour!C11:CQ11,"icom C")</f>
        <v>1</v>
      </c>
      <c r="G7" s="9">
        <f>COUNTIF([1]Jour!C11:CQ11,"fourgon chtx C")</f>
        <v>0</v>
      </c>
      <c r="H7" s="9">
        <f>COUNTIF([1]Jour!C11:CQ11,"Speeder chtx C")</f>
        <v>2</v>
      </c>
      <c r="I7" s="9">
        <f>COUNTIF([1]Jour!C11:CQ11,"flyer chtx C")</f>
        <v>1</v>
      </c>
    </row>
    <row r="8" spans="2:9" x14ac:dyDescent="0.2">
      <c r="B8" s="10" t="s">
        <v>17</v>
      </c>
      <c r="C8" s="6">
        <f t="shared" si="0"/>
        <v>1</v>
      </c>
      <c r="D8" s="7">
        <f t="shared" si="1"/>
        <v>0</v>
      </c>
      <c r="E8" s="8">
        <f t="shared" si="2"/>
        <v>0</v>
      </c>
      <c r="F8" s="9">
        <f>COUNTIF([1]Jour!C12:CQ12,"icom C")</f>
        <v>1</v>
      </c>
      <c r="G8" s="9">
        <f>COUNTIF([1]Jour!C12:CQ12,"fourgon chtx C")</f>
        <v>0</v>
      </c>
      <c r="H8" s="9">
        <f>COUNTIF([1]Jour!C12:CQ12,"Speeder chtx C")</f>
        <v>1</v>
      </c>
      <c r="I8" s="9">
        <f>COUNTIF([1]Jour!C12:CQ12,"flyer chtx C")</f>
        <v>0</v>
      </c>
    </row>
    <row r="9" spans="2:9" x14ac:dyDescent="0.2">
      <c r="B9" s="10" t="s">
        <v>14</v>
      </c>
      <c r="C9" s="6">
        <f t="shared" si="0"/>
        <v>2</v>
      </c>
      <c r="D9" s="7">
        <f t="shared" si="1"/>
        <v>0</v>
      </c>
      <c r="E9" s="8">
        <f t="shared" si="2"/>
        <v>0</v>
      </c>
      <c r="F9" s="9">
        <f>COUNTIF([1]Jour!C13:CQ13,"icom C")</f>
        <v>2</v>
      </c>
      <c r="G9" s="9">
        <f>COUNTIF([1]Jour!C13:CQ13,"fourgon chtx C")</f>
        <v>0</v>
      </c>
      <c r="H9" s="9">
        <f>COUNTIF([1]Jour!C13:CQ13,"Speeder chtx C")</f>
        <v>1</v>
      </c>
      <c r="I9" s="9">
        <f>COUNTIF([1]Jour!C13:CQ13,"flyer chtx C")</f>
        <v>1</v>
      </c>
    </row>
    <row r="10" spans="2:9" x14ac:dyDescent="0.2">
      <c r="B10" s="10" t="s">
        <v>15</v>
      </c>
      <c r="C10" s="6">
        <f t="shared" si="0"/>
        <v>4</v>
      </c>
      <c r="D10" s="7">
        <f t="shared" si="1"/>
        <v>0</v>
      </c>
      <c r="E10" s="8">
        <f t="shared" si="2"/>
        <v>0</v>
      </c>
      <c r="F10" s="9">
        <f>COUNTIF([1]Jour!C14:CQ14,"icom C")</f>
        <v>1</v>
      </c>
      <c r="G10" s="9">
        <f>COUNTIF([1]Jour!C14:CQ14,"fourgon chtx C")</f>
        <v>0</v>
      </c>
      <c r="H10" s="9">
        <f>COUNTIF([1]Jour!C14:CQ14,"Speeder chtx C")</f>
        <v>3</v>
      </c>
      <c r="I10" s="9">
        <f>COUNTIF([1]Jour!C14:CQ14,"flyer chtx C")</f>
        <v>1</v>
      </c>
    </row>
    <row r="11" spans="2:9" x14ac:dyDescent="0.2">
      <c r="B11" s="10" t="s">
        <v>16</v>
      </c>
      <c r="C11" s="6">
        <f t="shared" si="0"/>
        <v>2</v>
      </c>
      <c r="D11" s="7">
        <f t="shared" si="1"/>
        <v>0</v>
      </c>
      <c r="E11" s="8">
        <f t="shared" si="2"/>
        <v>0</v>
      </c>
      <c r="F11" s="9">
        <f>COUNTIF([1]Jour!C15:CQ15,"icom C")</f>
        <v>1</v>
      </c>
      <c r="G11" s="9">
        <f>COUNTIF([1]Jour!C15:CQ15,"fourgon chtx C")</f>
        <v>0</v>
      </c>
      <c r="H11" s="9">
        <f>COUNTIF([1]Jour!C15:CQ15,"Speeder chtx C")</f>
        <v>1</v>
      </c>
      <c r="I11" s="9">
        <f>COUNTIF([1]Jour!C15:CQ15,"flyer chtx C")</f>
        <v>1</v>
      </c>
    </row>
    <row r="12" spans="2:9" ht="17" thickBot="1" x14ac:dyDescent="0.25">
      <c r="B12" s="11" t="s">
        <v>18</v>
      </c>
      <c r="C12" s="12">
        <f t="shared" si="0"/>
        <v>6</v>
      </c>
      <c r="D12" s="13">
        <f t="shared" si="1"/>
        <v>0</v>
      </c>
      <c r="E12" s="14">
        <f t="shared" si="2"/>
        <v>0</v>
      </c>
      <c r="F12" s="9">
        <f>COUNTIF([1]Jour!C16:CQ16,"icom C")</f>
        <v>1</v>
      </c>
      <c r="G12" s="9">
        <f>COUNTIF([1]Jour!C16:CQ16,"fourgon chtx C")</f>
        <v>0</v>
      </c>
      <c r="H12" s="9">
        <f>COUNTIF([1]Jour!C16:CQ16,"Speeder chtx C")</f>
        <v>1</v>
      </c>
      <c r="I12" s="9">
        <f>COUNTIF([1]Jour!C16:CQ16,"flyer chtx C")</f>
        <v>5</v>
      </c>
    </row>
  </sheetData>
  <conditionalFormatting sqref="C3:C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E1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{9741D456-B8DA-8E4B-A892-7FDA52D43321}</x14:id>
        </ext>
      </extLst>
    </cfRule>
  </conditionalFormatting>
  <conditionalFormatting sqref="D3:E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I1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{365F7E59-F7C8-8E49-819C-17882719D2B3}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41D456-B8DA-8E4B-A892-7FDA52D433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C3:E12</xm:sqref>
        </x14:conditionalFormatting>
        <x14:conditionalFormatting xmlns:xm="http://schemas.microsoft.com/office/excel/2006/main">
          <x14:cfRule type="dataBar" id="{365F7E59-F7C8-8E49-819C-17882719D2B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F3:I12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CHENOZ, DAMIEN</dc:creator>
  <cp:lastModifiedBy>CHENOZ, DAMIEN</cp:lastModifiedBy>
  <dcterms:created xsi:type="dcterms:W3CDTF">2024-03-01T09:27:39Z</dcterms:created>
  <dcterms:modified xsi:type="dcterms:W3CDTF">2024-03-01T09:30:49Z</dcterms:modified>
</cp:coreProperties>
</file>