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5EDBA08-CAE3-40DB-AF8C-C2D39B9E1FBC}" xr6:coauthVersionLast="47" xr6:coauthVersionMax="47" xr10:uidLastSave="{00000000-0000-0000-0000-000000000000}"/>
  <bookViews>
    <workbookView xWindow="-120" yWindow="-120" windowWidth="29040" windowHeight="15840" tabRatio="1000" activeTab="6" xr2:uid="{00000000-000D-0000-FFFF-FFFF00000000}"/>
  </bookViews>
  <sheets>
    <sheet name="EXPLICATIONS" sheetId="58" r:id="rId1"/>
    <sheet name="LISTE VILLES" sheetId="56" r:id="rId2"/>
    <sheet name="KM-INDEM" sheetId="57" r:id="rId3"/>
    <sheet name="INDEM TRAJET SAV JANVIER" sheetId="55" r:id="rId4"/>
    <sheet name="INDEM TRAJET SAV FEVRIER" sheetId="59" r:id="rId5"/>
    <sheet name="SEM 01" sheetId="35" r:id="rId6"/>
    <sheet name="SEM 02" sheetId="36" r:id="rId7"/>
    <sheet name="SEM 03" sheetId="37" r:id="rId8"/>
    <sheet name="SEM 04" sheetId="38" r:id="rId9"/>
    <sheet name="SEM 05" sheetId="39" r:id="rId10"/>
    <sheet name="SEM 06" sheetId="40" r:id="rId11"/>
    <sheet name="SEM 07" sheetId="41" r:id="rId12"/>
    <sheet name="SEM 08" sheetId="42" r:id="rId13"/>
    <sheet name="SEM 09" sheetId="43" r:id="rId14"/>
    <sheet name="SEM 10" sheetId="44" r:id="rId15"/>
    <sheet name="SEM 11" sheetId="45" r:id="rId16"/>
    <sheet name="SEM 12" sheetId="46" r:id="rId17"/>
    <sheet name="SEM 13" sheetId="47" r:id="rId18"/>
    <sheet name="SEM 14" sheetId="48" r:id="rId19"/>
    <sheet name="SEM 15" sheetId="49" r:id="rId20"/>
    <sheet name="SEM 16" sheetId="50" r:id="rId21"/>
    <sheet name="SEM 17" sheetId="51" r:id="rId22"/>
    <sheet name="SEM 18" sheetId="52" r:id="rId23"/>
    <sheet name="SEM 19" sheetId="53" r:id="rId24"/>
    <sheet name="SEM 20" sheetId="1" r:id="rId25"/>
    <sheet name="SEM 21" sheetId="2" r:id="rId26"/>
    <sheet name="SEM 22" sheetId="3" r:id="rId27"/>
    <sheet name="SEM 23" sheetId="4" r:id="rId28"/>
    <sheet name="SEM 24" sheetId="5" r:id="rId29"/>
    <sheet name="SEM 25" sheetId="6" r:id="rId30"/>
    <sheet name="SEM 26" sheetId="7" r:id="rId31"/>
    <sheet name="SEM 27" sheetId="8" r:id="rId32"/>
    <sheet name="SEM 28" sheetId="9" r:id="rId33"/>
    <sheet name="SEM 29" sheetId="10" r:id="rId34"/>
    <sheet name="SEM 30" sheetId="11" r:id="rId35"/>
    <sheet name="SEM 31" sheetId="12" r:id="rId36"/>
    <sheet name="SEM 32" sheetId="13" r:id="rId37"/>
    <sheet name="SEM33" sheetId="14" r:id="rId38"/>
    <sheet name="SEM 34" sheetId="15" r:id="rId39"/>
    <sheet name="SEM 35" sheetId="16" r:id="rId40"/>
    <sheet name="SEM 36" sheetId="17" r:id="rId41"/>
    <sheet name="SEM 37" sheetId="18" r:id="rId42"/>
    <sheet name="SEM 38" sheetId="19" r:id="rId43"/>
    <sheet name="SEM 39" sheetId="20" r:id="rId44"/>
    <sheet name="SEM 40" sheetId="21" r:id="rId45"/>
    <sheet name="SEM 41" sheetId="22" r:id="rId46"/>
    <sheet name="SEM 42" sheetId="23" r:id="rId47"/>
    <sheet name="SEM 44" sheetId="25" r:id="rId48"/>
    <sheet name="SEM 43" sheetId="24" r:id="rId49"/>
    <sheet name="SEM 45" sheetId="26" r:id="rId50"/>
    <sheet name="SEM 46" sheetId="27" r:id="rId51"/>
    <sheet name="SEM 47" sheetId="28" r:id="rId52"/>
    <sheet name="SEM 48" sheetId="29" r:id="rId53"/>
    <sheet name="SEM 49" sheetId="30" r:id="rId54"/>
    <sheet name="SEM 50" sheetId="31" r:id="rId55"/>
    <sheet name="SEM 51" sheetId="32" r:id="rId56"/>
    <sheet name="SEM 52" sheetId="33" r:id="rId57"/>
    <sheet name="S" sheetId="54" r:id="rId58"/>
  </sheets>
  <definedNames>
    <definedName name="liste_villes">OFFSET('LISTE VILLES'!$A$2,,,COUNTA('LISTE VILLES'!$A:$A)-1)</definedName>
    <definedName name="tableau_villes">'LISTE VILLES'!$A:$B</definedName>
    <definedName name="_xlnm.Print_Area" localSheetId="4">'INDEM TRAJET SAV FEVRIER'!$A$1:$F$36</definedName>
    <definedName name="_xlnm.Print_Area" localSheetId="3">'INDEM TRAJET SAV JANVIER'!$A$1:$F$36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5" l="1"/>
  <c r="K31" i="35" s="1"/>
  <c r="J30" i="35"/>
  <c r="K30" i="35" s="1"/>
  <c r="J29" i="35"/>
  <c r="K29" i="35" s="1"/>
  <c r="J28" i="35"/>
  <c r="J27" i="35" s="1"/>
  <c r="J25" i="35"/>
  <c r="J24" i="35"/>
  <c r="K24" i="35" s="1"/>
  <c r="J23" i="35"/>
  <c r="K23" i="35" s="1"/>
  <c r="J22" i="35"/>
  <c r="K22" i="35" s="1"/>
  <c r="J19" i="35"/>
  <c r="K19" i="35" s="1"/>
  <c r="J18" i="35"/>
  <c r="K18" i="35" s="1"/>
  <c r="J17" i="35"/>
  <c r="K17" i="35" s="1"/>
  <c r="J16" i="35"/>
  <c r="J15" i="35" s="1"/>
  <c r="J13" i="35"/>
  <c r="K13" i="35" s="1"/>
  <c r="J12" i="35"/>
  <c r="K12" i="35" s="1"/>
  <c r="J11" i="35"/>
  <c r="K11" i="35" s="1"/>
  <c r="J10" i="35"/>
  <c r="K10" i="35" s="1"/>
  <c r="J7" i="35"/>
  <c r="K7" i="35" s="1"/>
  <c r="J6" i="35"/>
  <c r="K6" i="35" s="1"/>
  <c r="J5" i="35"/>
  <c r="K5" i="35" s="1"/>
  <c r="J4" i="35"/>
  <c r="C6" i="55" a="1"/>
  <c r="F6" i="55" a="1"/>
  <c r="D6" i="55" a="1"/>
  <c r="F5" i="55" a="1"/>
  <c r="D5" i="55" a="1"/>
  <c r="E6" i="55" a="1"/>
  <c r="E5" i="55" a="1"/>
  <c r="C5" i="55" a="1"/>
  <c r="F16" i="55" a="1"/>
  <c r="D16" i="55" a="1"/>
  <c r="B16" i="55" a="1"/>
  <c r="E16" i="55" a="1"/>
  <c r="C16" i="55" a="1"/>
  <c r="F11" i="55" a="1"/>
  <c r="E11" i="55" a="1"/>
  <c r="D11" i="55" a="1"/>
  <c r="C11" i="55" a="1"/>
  <c r="C5" i="55" l="1"/>
  <c r="E5" i="55"/>
  <c r="E6" i="55"/>
  <c r="D5" i="55"/>
  <c r="F5" i="55"/>
  <c r="D6" i="55"/>
  <c r="F6" i="55"/>
  <c r="C6" i="55"/>
  <c r="J3" i="35"/>
  <c r="J9" i="35"/>
  <c r="J21" i="35"/>
  <c r="K9" i="35"/>
  <c r="K4" i="35"/>
  <c r="K3" i="35" s="1"/>
  <c r="K16" i="35"/>
  <c r="K15" i="35" s="1"/>
  <c r="K25" i="35"/>
  <c r="K21" i="35" s="1"/>
  <c r="K28" i="35"/>
  <c r="K27" i="35" s="1"/>
  <c r="C16" i="55"/>
  <c r="E16" i="55"/>
  <c r="B16" i="55"/>
  <c r="D16" i="55"/>
  <c r="F16" i="55"/>
  <c r="F11" i="55"/>
  <c r="E11" i="55"/>
  <c r="D11" i="55"/>
  <c r="C11" i="55"/>
  <c r="B11" i="55" a="1"/>
  <c r="B11" i="55" l="1"/>
  <c r="J31" i="37"/>
  <c r="K31" i="37" s="1"/>
  <c r="J30" i="37"/>
  <c r="K30" i="37" s="1"/>
  <c r="J29" i="37"/>
  <c r="K29" i="37" s="1"/>
  <c r="J28" i="37"/>
  <c r="J27" i="37" s="1"/>
  <c r="J25" i="37"/>
  <c r="K25" i="37" s="1"/>
  <c r="J24" i="37"/>
  <c r="K24" i="37" s="1"/>
  <c r="J23" i="37"/>
  <c r="K23" i="37" s="1"/>
  <c r="J22" i="37"/>
  <c r="K22" i="37" s="1"/>
  <c r="K21" i="37" s="1"/>
  <c r="J19" i="37"/>
  <c r="K19" i="37" s="1"/>
  <c r="J18" i="37"/>
  <c r="K18" i="37" s="1"/>
  <c r="J17" i="37"/>
  <c r="K17" i="37" s="1"/>
  <c r="J16" i="37"/>
  <c r="J13" i="37"/>
  <c r="K13" i="37" s="1"/>
  <c r="J12" i="37"/>
  <c r="K12" i="37" s="1"/>
  <c r="J11" i="37"/>
  <c r="K11" i="37" s="1"/>
  <c r="J10" i="37"/>
  <c r="K10" i="37" s="1"/>
  <c r="J7" i="37"/>
  <c r="K7" i="37" s="1"/>
  <c r="J6" i="37"/>
  <c r="K6" i="37" s="1"/>
  <c r="J5" i="37"/>
  <c r="K5" i="37" s="1"/>
  <c r="J4" i="37"/>
  <c r="J3" i="37" s="1"/>
  <c r="J31" i="36"/>
  <c r="J30" i="36"/>
  <c r="J29" i="36"/>
  <c r="K29" i="36" s="1"/>
  <c r="J28" i="36"/>
  <c r="J27" i="36" s="1"/>
  <c r="J19" i="36"/>
  <c r="J18" i="36"/>
  <c r="K18" i="36" s="1"/>
  <c r="J17" i="36"/>
  <c r="K17" i="36" s="1"/>
  <c r="J16" i="36"/>
  <c r="J15" i="36" s="1"/>
  <c r="K31" i="36"/>
  <c r="K30" i="36"/>
  <c r="K25" i="36"/>
  <c r="K24" i="36"/>
  <c r="K23" i="36"/>
  <c r="K22" i="36"/>
  <c r="K21" i="36" s="1"/>
  <c r="K19" i="36"/>
  <c r="K16" i="36"/>
  <c r="K13" i="36"/>
  <c r="K12" i="36"/>
  <c r="K11" i="36"/>
  <c r="K10" i="36"/>
  <c r="K9" i="36" s="1"/>
  <c r="K5" i="36"/>
  <c r="K6" i="36"/>
  <c r="K7" i="36"/>
  <c r="K4" i="36"/>
  <c r="K3" i="36" s="1"/>
  <c r="J21" i="36"/>
  <c r="J9" i="36"/>
  <c r="J3" i="36"/>
  <c r="J25" i="36"/>
  <c r="J24" i="36"/>
  <c r="J23" i="36"/>
  <c r="J22" i="36"/>
  <c r="J13" i="36"/>
  <c r="J12" i="36"/>
  <c r="J11" i="36"/>
  <c r="J10" i="36"/>
  <c r="J5" i="36"/>
  <c r="J6" i="36"/>
  <c r="J7" i="36"/>
  <c r="J4" i="36"/>
  <c r="O3" i="57"/>
  <c r="F36" i="59"/>
  <c r="E36" i="59"/>
  <c r="D36" i="59"/>
  <c r="C36" i="59"/>
  <c r="B36" i="59"/>
  <c r="B10" i="55" a="1"/>
  <c r="F15" i="55" a="1"/>
  <c r="E15" i="55" a="1"/>
  <c r="C15" i="55" a="1"/>
  <c r="D15" i="55" a="1"/>
  <c r="B15" i="55" a="1"/>
  <c r="F10" i="55" a="1"/>
  <c r="E10" i="55" a="1"/>
  <c r="D10" i="55" a="1"/>
  <c r="C10" i="55" a="1"/>
  <c r="B34" i="55" l="1"/>
  <c r="B31" i="55"/>
  <c r="B35" i="55"/>
  <c r="B10" i="55"/>
  <c r="B33" i="55" s="1"/>
  <c r="B15" i="55"/>
  <c r="B29" i="55" s="1"/>
  <c r="D15" i="55"/>
  <c r="C15" i="55"/>
  <c r="B30" i="55" s="1"/>
  <c r="E15" i="55"/>
  <c r="F15" i="55"/>
  <c r="J9" i="37"/>
  <c r="J15" i="37"/>
  <c r="J21" i="37"/>
  <c r="K9" i="37"/>
  <c r="K4" i="37"/>
  <c r="K3" i="37" s="1"/>
  <c r="K16" i="37"/>
  <c r="K15" i="37" s="1"/>
  <c r="K28" i="37"/>
  <c r="K27" i="37" s="1"/>
  <c r="K28" i="36"/>
  <c r="K27" i="36" s="1"/>
  <c r="K15" i="36"/>
  <c r="F10" i="55"/>
  <c r="E10" i="55"/>
  <c r="D10" i="55"/>
  <c r="C10" i="55"/>
  <c r="B32" i="55" s="1"/>
  <c r="F36" i="55"/>
  <c r="E36" i="55"/>
  <c r="D36" i="55"/>
  <c r="B36" i="55" l="1"/>
  <c r="C36" i="5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<sst xmlns="http://schemas.openxmlformats.org/spreadsheetml/2006/main" count="4856" uniqueCount="1236">
  <si>
    <t>MATIN</t>
  </si>
  <si>
    <t>TPS</t>
  </si>
  <si>
    <t>VILLE</t>
  </si>
  <si>
    <t>APM</t>
  </si>
  <si>
    <t>INTERVENANT</t>
  </si>
  <si>
    <t>STEPHANE</t>
  </si>
  <si>
    <t>FERIE</t>
  </si>
  <si>
    <t>PLANNING INTERVENTION SEM 20/2020</t>
  </si>
  <si>
    <t>PLANNING INTERVENTION SEM 21/2020</t>
  </si>
  <si>
    <t>PLANNING INTERVENTION SEM 22/2020</t>
  </si>
  <si>
    <t>PLANNING INTERVENTION SEM 23/2020</t>
  </si>
  <si>
    <t>PLANNING INTERVENTION SEM 24/2020</t>
  </si>
  <si>
    <t>PLANNING INTERVENTION SEM 25/2020</t>
  </si>
  <si>
    <t>PAS DE SAV</t>
  </si>
  <si>
    <t>EPINAY</t>
  </si>
  <si>
    <t>DANY</t>
  </si>
  <si>
    <t>RECEPTION MARCHANDISES</t>
  </si>
  <si>
    <t>45MN</t>
  </si>
  <si>
    <t>30 MN</t>
  </si>
  <si>
    <t>EAUBONNE</t>
  </si>
  <si>
    <t>MONTMORENCY</t>
  </si>
  <si>
    <t>20 MN</t>
  </si>
  <si>
    <t>DEUIL LA BARRE</t>
  </si>
  <si>
    <t>1H</t>
  </si>
  <si>
    <t>45 MN</t>
  </si>
  <si>
    <t>2H</t>
  </si>
  <si>
    <t>SOISY</t>
  </si>
  <si>
    <t>GONESSE</t>
  </si>
  <si>
    <t>40 MN</t>
  </si>
  <si>
    <t>ENNERY</t>
  </si>
  <si>
    <t>BESSANCOURT</t>
  </si>
  <si>
    <t>ERMONT</t>
  </si>
  <si>
    <t>ENGHIEN</t>
  </si>
  <si>
    <t>FRANCONVILLE</t>
  </si>
  <si>
    <t>ST BRICE S/FORET</t>
  </si>
  <si>
    <t>FUNEL</t>
  </si>
  <si>
    <t>BOUFFEMONT</t>
  </si>
  <si>
    <t>MIENS</t>
  </si>
  <si>
    <t>DOMONT</t>
  </si>
  <si>
    <t>ST GRATIEN</t>
  </si>
  <si>
    <t>GROSLAY</t>
  </si>
  <si>
    <t>VARONA</t>
  </si>
  <si>
    <t>1/2J</t>
  </si>
  <si>
    <t>ST LEU</t>
  </si>
  <si>
    <t>LEGAY</t>
  </si>
  <si>
    <t>HERBLAY</t>
  </si>
  <si>
    <t>DEUIL</t>
  </si>
  <si>
    <t>TAVERNY</t>
  </si>
  <si>
    <t>MARGENCY</t>
  </si>
  <si>
    <t>FIN DE MATINEE</t>
  </si>
  <si>
    <t>ST BRICE</t>
  </si>
  <si>
    <t>YVON</t>
  </si>
  <si>
    <t>1H30</t>
  </si>
  <si>
    <t>SANNOIS</t>
  </si>
  <si>
    <t>ARGENTEUIL</t>
  </si>
  <si>
    <t>LE PLESSIS BOUCHARD</t>
  </si>
  <si>
    <t>1ER</t>
  </si>
  <si>
    <t>LE THILLAY</t>
  </si>
  <si>
    <t xml:space="preserve">30 MN </t>
  </si>
  <si>
    <t>DE JONGH</t>
  </si>
  <si>
    <t xml:space="preserve">DEUIL </t>
  </si>
  <si>
    <t>BEAUCHAMP</t>
  </si>
  <si>
    <t xml:space="preserve">1H </t>
  </si>
  <si>
    <t xml:space="preserve">ENGHIEN </t>
  </si>
  <si>
    <t>A 2</t>
  </si>
  <si>
    <t>ST PRIX</t>
  </si>
  <si>
    <t>ANNULE</t>
  </si>
  <si>
    <t>TANGRE</t>
  </si>
  <si>
    <t>CRESSIOT</t>
  </si>
  <si>
    <t>THEBAULT</t>
  </si>
  <si>
    <t xml:space="preserve">DANY </t>
  </si>
  <si>
    <t>CHARLES</t>
  </si>
  <si>
    <t>1er</t>
  </si>
  <si>
    <t>BARREYAT</t>
  </si>
  <si>
    <t>MONTMAGNY</t>
  </si>
  <si>
    <t>ROUX</t>
  </si>
  <si>
    <t>SALMERON</t>
  </si>
  <si>
    <t>CHEVALIER</t>
  </si>
  <si>
    <t>PLANNING INTERVENTION SEM 32/2020</t>
  </si>
  <si>
    <t>PLANNING INTERVENTION SEM 33/2020</t>
  </si>
  <si>
    <t>LUNDI 10/08</t>
  </si>
  <si>
    <t>MARDI 11/08</t>
  </si>
  <si>
    <t>MERCREDI 12/08</t>
  </si>
  <si>
    <t>JEUDI 13/08</t>
  </si>
  <si>
    <t>VENDREDI 14/08</t>
  </si>
  <si>
    <t>LUNDI 17/08</t>
  </si>
  <si>
    <t>PLANNING INTERVENTION SEM 34/2020</t>
  </si>
  <si>
    <t>MARDI 18/08</t>
  </si>
  <si>
    <t>MERCREDI 19/08</t>
  </si>
  <si>
    <t>JEUDI 20/08</t>
  </si>
  <si>
    <t>VENDREDI 21/08</t>
  </si>
  <si>
    <t>LUNDI 03/08</t>
  </si>
  <si>
    <t>MARDI 04/08</t>
  </si>
  <si>
    <t>MERCREDI 05/08</t>
  </si>
  <si>
    <t>JEUDI 06/08</t>
  </si>
  <si>
    <t>VENDREDI 07/08</t>
  </si>
  <si>
    <t>LAPERCHE</t>
  </si>
  <si>
    <t>ANDILLY</t>
  </si>
  <si>
    <t>MONTLIGNON</t>
  </si>
  <si>
    <t>PAGNOU</t>
  </si>
  <si>
    <t>FOSSES</t>
  </si>
  <si>
    <t>IBRAHIM</t>
  </si>
  <si>
    <t>APL 30 MN AVANT</t>
  </si>
  <si>
    <t xml:space="preserve">20 MN </t>
  </si>
  <si>
    <t>DESCLOS</t>
  </si>
  <si>
    <t>FREPILLON</t>
  </si>
  <si>
    <t>COURDIMANCHE</t>
  </si>
  <si>
    <t xml:space="preserve"> </t>
  </si>
  <si>
    <t>DUBOIS</t>
  </si>
  <si>
    <t>SAURAY</t>
  </si>
  <si>
    <t>ROCTON</t>
  </si>
  <si>
    <t>THIAUDE</t>
  </si>
  <si>
    <t>BARBERA</t>
  </si>
  <si>
    <t>MENIGAND</t>
  </si>
  <si>
    <t>A PARTIR DE 14H30</t>
  </si>
  <si>
    <t>GROETZ</t>
  </si>
  <si>
    <t>ECOUEN</t>
  </si>
  <si>
    <t>MEROT</t>
  </si>
  <si>
    <t>PLANNING INTERVENTION SEM 45/2020</t>
  </si>
  <si>
    <t xml:space="preserve">  </t>
  </si>
  <si>
    <t>RICHARD</t>
  </si>
  <si>
    <t>CORDIER</t>
  </si>
  <si>
    <t>PLANNING INTERVENTION SEM 46/2020</t>
  </si>
  <si>
    <t>PLANNING INTERVENTION SEM 47/2020</t>
  </si>
  <si>
    <t>CARRIERE S/POISSY</t>
  </si>
  <si>
    <t>BILLARD</t>
  </si>
  <si>
    <t>1J</t>
  </si>
  <si>
    <t>LEBLOND</t>
  </si>
  <si>
    <t>2H30</t>
  </si>
  <si>
    <t>PLANNING INTERVENTION SEM 48/2020</t>
  </si>
  <si>
    <t>PLANNING INTERVENTION SEM 49/2020</t>
  </si>
  <si>
    <t>PLANNING INTERVENTION SEM 50/2020</t>
  </si>
  <si>
    <t>PLANNING INTERVENTION SEM 51/2020</t>
  </si>
  <si>
    <t>PLANNING INTERVENTION SEM 52/2020</t>
  </si>
  <si>
    <t>A2</t>
  </si>
  <si>
    <t>RANDANI</t>
  </si>
  <si>
    <t>POSE</t>
  </si>
  <si>
    <t>LUGOY</t>
  </si>
  <si>
    <t>LIVRY GARGAN</t>
  </si>
  <si>
    <t>APF</t>
  </si>
  <si>
    <t>BRARD</t>
  </si>
  <si>
    <t>A PARTIR DE 14H</t>
  </si>
  <si>
    <t>BESSE</t>
  </si>
  <si>
    <t>ROUSSEL</t>
  </si>
  <si>
    <t>VALADE</t>
  </si>
  <si>
    <t>CLAYETTE</t>
  </si>
  <si>
    <t>JEROME</t>
  </si>
  <si>
    <t>ATTAINVILLE</t>
  </si>
  <si>
    <t>AVEC DP</t>
  </si>
  <si>
    <t>20 mn</t>
  </si>
  <si>
    <t>TRACZYK</t>
  </si>
  <si>
    <t>DAMAS</t>
  </si>
  <si>
    <t>CONGES</t>
  </si>
  <si>
    <t>AVANT 16H</t>
  </si>
  <si>
    <t>MOUSTACHIR</t>
  </si>
  <si>
    <t>PLANNING INTERVENTION SEM 12/2022</t>
  </si>
  <si>
    <t>LUNDI 21/03</t>
  </si>
  <si>
    <t>MARDI 22/03</t>
  </si>
  <si>
    <t>MERCREDI 23/03</t>
  </si>
  <si>
    <t>JEUDI 24/03</t>
  </si>
  <si>
    <t>VENDREDI 25/03</t>
  </si>
  <si>
    <t>PLANNING INTERVENTION SEM 13/2022</t>
  </si>
  <si>
    <t>LUNDI 28/03</t>
  </si>
  <si>
    <t>MARDI 29/03</t>
  </si>
  <si>
    <t>MERCREDI 30/03</t>
  </si>
  <si>
    <t>JEUDI 31/03</t>
  </si>
  <si>
    <t>VENDREDI 01/04</t>
  </si>
  <si>
    <t>PLANNING INTERVENTION SEM 14/2022</t>
  </si>
  <si>
    <t>LUNDI 04/04</t>
  </si>
  <si>
    <t>MARDI 05/04</t>
  </si>
  <si>
    <t>MERCREDI 06/04</t>
  </si>
  <si>
    <t>JEUDI 07/04</t>
  </si>
  <si>
    <t>VENDREDI 08/04</t>
  </si>
  <si>
    <t>PLANNING INTERVENTION SEM 15/2022</t>
  </si>
  <si>
    <t>LUNDI 11/04</t>
  </si>
  <si>
    <t>MARDI 12/04</t>
  </si>
  <si>
    <t>MERCREDI 13/04</t>
  </si>
  <si>
    <t>JEUDI 14/04</t>
  </si>
  <si>
    <t>VENDREDI 15/04</t>
  </si>
  <si>
    <t>PLANNING INTERVENTION SEM 16/2022</t>
  </si>
  <si>
    <t>LUNDI 18/04</t>
  </si>
  <si>
    <t>MARDI 19/04</t>
  </si>
  <si>
    <t>MERCREDI 20/04</t>
  </si>
  <si>
    <t>JEUDI 21/04</t>
  </si>
  <si>
    <t>VENDREDI 22/04</t>
  </si>
  <si>
    <t>PLANNING INTERVENTION SEM 17/2022</t>
  </si>
  <si>
    <t>LUNDI 25/04</t>
  </si>
  <si>
    <t>MARDI 26/04</t>
  </si>
  <si>
    <t>MERCREDI 27/04</t>
  </si>
  <si>
    <t>JEUDI 28/04</t>
  </si>
  <si>
    <t>VENDREDI 29/04</t>
  </si>
  <si>
    <t>PLANNING INTERVENTION SEM 18/2022</t>
  </si>
  <si>
    <t>LUNDI 02/05</t>
  </si>
  <si>
    <t>MARDI 03/05</t>
  </si>
  <si>
    <t>MERCREDI 04/05</t>
  </si>
  <si>
    <t>JEUDI 05/05</t>
  </si>
  <si>
    <t>VENDREDI 06/05</t>
  </si>
  <si>
    <t>PLANNING INTERVENTION SEM 19/2022</t>
  </si>
  <si>
    <t>LUNDI 09/05</t>
  </si>
  <si>
    <t>MARDI 10/05</t>
  </si>
  <si>
    <t>MERCREDI 11/05</t>
  </si>
  <si>
    <t>JEUDI 12/05</t>
  </si>
  <si>
    <t>VENDREDI 13/05</t>
  </si>
  <si>
    <t>LUNDI 16/05</t>
  </si>
  <si>
    <t>MARDI 17/05</t>
  </si>
  <si>
    <t>MERCREDI 18/05</t>
  </si>
  <si>
    <t>JEUDI 19/05</t>
  </si>
  <si>
    <t>VENDREDI 20/05</t>
  </si>
  <si>
    <t>LUNDI 23/05</t>
  </si>
  <si>
    <t>MARDI 24/05</t>
  </si>
  <si>
    <t>VENDREDI 27/05</t>
  </si>
  <si>
    <t>JEUDI 26/05</t>
  </si>
  <si>
    <t>MERCREDI 25/05</t>
  </si>
  <si>
    <t>FORNASARI</t>
  </si>
  <si>
    <t>NENTWIG</t>
  </si>
  <si>
    <t>MAULE</t>
  </si>
  <si>
    <t>RIVIERE</t>
  </si>
  <si>
    <t>ERAGNY</t>
  </si>
  <si>
    <t>KREMER</t>
  </si>
  <si>
    <t>BORDES</t>
  </si>
  <si>
    <t>PAGNIER</t>
  </si>
  <si>
    <t>LAGARDE</t>
  </si>
  <si>
    <t>VIOLON</t>
  </si>
  <si>
    <t>DELCROIX</t>
  </si>
  <si>
    <t>SELLAM</t>
  </si>
  <si>
    <t>D'ESPAGNAC</t>
  </si>
  <si>
    <t>TOUZARD</t>
  </si>
  <si>
    <t>BEVIER</t>
  </si>
  <si>
    <t>PEZIER</t>
  </si>
  <si>
    <t>VEMARS</t>
  </si>
  <si>
    <t>CHAMBRIN</t>
  </si>
  <si>
    <t>LIN</t>
  </si>
  <si>
    <t>BARTHOUT</t>
  </si>
  <si>
    <t>COCQUET</t>
  </si>
  <si>
    <t>LE GOFF</t>
  </si>
  <si>
    <t>CHAUMONTEL</t>
  </si>
  <si>
    <t>ESPIRAC</t>
  </si>
  <si>
    <t>VOYARD LANNES</t>
  </si>
  <si>
    <t>ROSA</t>
  </si>
  <si>
    <t>ESCALANTE</t>
  </si>
  <si>
    <t>FREVA</t>
  </si>
  <si>
    <t>LADINI</t>
  </si>
  <si>
    <t>LEURIDAN</t>
  </si>
  <si>
    <t>VENTRE</t>
  </si>
  <si>
    <t>VAUGIER</t>
  </si>
  <si>
    <t>LACROIX</t>
  </si>
  <si>
    <t>ROUVIERE</t>
  </si>
  <si>
    <t>THEVENIN</t>
  </si>
  <si>
    <t>LOISEL</t>
  </si>
  <si>
    <t>GALISSON</t>
  </si>
  <si>
    <t>AMRANI</t>
  </si>
  <si>
    <t>GUERIN</t>
  </si>
  <si>
    <t>GIACOMONI</t>
  </si>
  <si>
    <t>ROUSSEAU</t>
  </si>
  <si>
    <t>SEIGNEUR</t>
  </si>
  <si>
    <t>NEFZI</t>
  </si>
  <si>
    <t>LACOUR</t>
  </si>
  <si>
    <t>CHATAIGNIER</t>
  </si>
  <si>
    <t>MACHOWSKI</t>
  </si>
  <si>
    <t>MERY</t>
  </si>
  <si>
    <t>FABRE</t>
  </si>
  <si>
    <t>DAUSSE</t>
  </si>
  <si>
    <t>OBERLE</t>
  </si>
  <si>
    <t>LOPES</t>
  </si>
  <si>
    <t>SALABERT</t>
  </si>
  <si>
    <t>CHEVOJON</t>
  </si>
  <si>
    <t>ESQUERRE</t>
  </si>
  <si>
    <t>PELLETIER</t>
  </si>
  <si>
    <t>BARBARAY TUISON</t>
  </si>
  <si>
    <t>BARBANCE</t>
  </si>
  <si>
    <t>BLANC</t>
  </si>
  <si>
    <t>CHAUVEAU</t>
  </si>
  <si>
    <t>BRUYERE S/OISE</t>
  </si>
  <si>
    <t>AVEC DP OK BRIGITTE</t>
  </si>
  <si>
    <t>MARCHADOUR</t>
  </si>
  <si>
    <t>LE RAZER</t>
  </si>
  <si>
    <t>LANERET</t>
  </si>
  <si>
    <t>DELBOSC</t>
  </si>
  <si>
    <t>40 M</t>
  </si>
  <si>
    <t>DEROGY</t>
  </si>
  <si>
    <t>LEDET</t>
  </si>
  <si>
    <t>ROSIER</t>
  </si>
  <si>
    <t>MUDRY</t>
  </si>
  <si>
    <t>PREPARTION VR KRYSTEK</t>
  </si>
  <si>
    <t>MONSOULT</t>
  </si>
  <si>
    <t>BRAVARD</t>
  </si>
  <si>
    <t>LUNDI 30/05</t>
  </si>
  <si>
    <t>MARDI 31/05</t>
  </si>
  <si>
    <t>MERCREDI 01/06</t>
  </si>
  <si>
    <t>JEUDI 02/06</t>
  </si>
  <si>
    <t>VENDREDI 03/06</t>
  </si>
  <si>
    <t>LUNDI 06/06</t>
  </si>
  <si>
    <t>MARDI 07/06</t>
  </si>
  <si>
    <t>MERCREDI 08/06</t>
  </si>
  <si>
    <t>JEUDI 09/06</t>
  </si>
  <si>
    <t>VENDREDI 10/06</t>
  </si>
  <si>
    <t>LUNDI 13/06</t>
  </si>
  <si>
    <t>MARDI 14/06</t>
  </si>
  <si>
    <t>MERCREDI 15/06</t>
  </si>
  <si>
    <t>JEUDI 16/06</t>
  </si>
  <si>
    <t>VENDREDI 17/06</t>
  </si>
  <si>
    <t>VACANCES</t>
  </si>
  <si>
    <t>GOBINET</t>
  </si>
  <si>
    <t>SCHWEBEL</t>
  </si>
  <si>
    <t>BIZEUL</t>
  </si>
  <si>
    <t>CHAPRON</t>
  </si>
  <si>
    <t>LETOURMY</t>
  </si>
  <si>
    <t>BOUDRIC</t>
  </si>
  <si>
    <t>FORT</t>
  </si>
  <si>
    <t>DUHAMEL</t>
  </si>
  <si>
    <t xml:space="preserve">ERMONT </t>
  </si>
  <si>
    <t>CAUVILLE</t>
  </si>
  <si>
    <t>BENAY</t>
  </si>
  <si>
    <t>SEVILLA</t>
  </si>
  <si>
    <t>MASHOWSKI</t>
  </si>
  <si>
    <t>PHILIBERT</t>
  </si>
  <si>
    <t xml:space="preserve">BAILLIEZ </t>
  </si>
  <si>
    <t>FOUSSARD</t>
  </si>
  <si>
    <t>PREMIER</t>
  </si>
  <si>
    <t>OLIVIER</t>
  </si>
  <si>
    <t>BAUDOUIN</t>
  </si>
  <si>
    <t>CADEAU</t>
  </si>
  <si>
    <t>ABSENT</t>
  </si>
  <si>
    <t>LORANG</t>
  </si>
  <si>
    <t>HIJJI</t>
  </si>
  <si>
    <t>ROMANO</t>
  </si>
  <si>
    <t>CARIS</t>
  </si>
  <si>
    <t xml:space="preserve">ST PRIX </t>
  </si>
  <si>
    <t>REALI</t>
  </si>
  <si>
    <t>LEVALLOIS</t>
  </si>
  <si>
    <t>GAUDIN</t>
  </si>
  <si>
    <t>BUTSHA</t>
  </si>
  <si>
    <t>SATABIN</t>
  </si>
  <si>
    <t>GOMME</t>
  </si>
  <si>
    <t>TRIBEAUDOT</t>
  </si>
  <si>
    <t>DUDOT</t>
  </si>
  <si>
    <t>RASOLOARISON</t>
  </si>
  <si>
    <t>PETIT</t>
  </si>
  <si>
    <t>GARNIER</t>
  </si>
  <si>
    <t>RDV AVEC DP POUR BEVIER</t>
  </si>
  <si>
    <t>8H15 DEPOSE F BOIS L ISLE ADAM MR VIN</t>
  </si>
  <si>
    <t>DAVID PRESENT SUR PLACE</t>
  </si>
  <si>
    <t>GODDET</t>
  </si>
  <si>
    <t>SENGIER</t>
  </si>
  <si>
    <t>GALLIACHE</t>
  </si>
  <si>
    <t xml:space="preserve">MAX FIN DE MATINEE </t>
  </si>
  <si>
    <t>CORAILLIE</t>
  </si>
  <si>
    <t>MONTIGNON</t>
  </si>
  <si>
    <t>JACQUET</t>
  </si>
  <si>
    <t>PIORKOWSKI</t>
  </si>
  <si>
    <t>LE HAULME</t>
  </si>
  <si>
    <t>5MN</t>
  </si>
  <si>
    <t>THERY</t>
  </si>
  <si>
    <t>SANCHEZ</t>
  </si>
  <si>
    <t>MONSARRAT</t>
  </si>
  <si>
    <t>GAUTIER DUPELOUX</t>
  </si>
  <si>
    <t>DIOT</t>
  </si>
  <si>
    <t>LANCELOT</t>
  </si>
  <si>
    <t>MONTMORECENCY</t>
  </si>
  <si>
    <t>MOTHES</t>
  </si>
  <si>
    <t>3H30</t>
  </si>
  <si>
    <t>CAVAILLE</t>
  </si>
  <si>
    <t>A PARTIR 14H</t>
  </si>
  <si>
    <t>JOURNEE</t>
  </si>
  <si>
    <t>BOISNEL</t>
  </si>
  <si>
    <t>BARBARANCE</t>
  </si>
  <si>
    <t>LE BIEZ</t>
  </si>
  <si>
    <t>HUTIN</t>
  </si>
  <si>
    <t>BORNEL</t>
  </si>
  <si>
    <t>PASQUET</t>
  </si>
  <si>
    <t>DELEVINGNE</t>
  </si>
  <si>
    <t>A PARTIR DE 09H</t>
  </si>
  <si>
    <t>PIERRON</t>
  </si>
  <si>
    <t>MARCHER</t>
  </si>
  <si>
    <t>CHARPENTIER</t>
  </si>
  <si>
    <t>FAVREAU</t>
  </si>
  <si>
    <t>HENRY</t>
  </si>
  <si>
    <t xml:space="preserve">EAUBONNE </t>
  </si>
  <si>
    <t>LAHALLE</t>
  </si>
  <si>
    <t>SAINT PRIX</t>
  </si>
  <si>
    <t xml:space="preserve">SANCHEZ </t>
  </si>
  <si>
    <t>VANHOVE</t>
  </si>
  <si>
    <t>NERVILLE LA FORET</t>
  </si>
  <si>
    <t>HABIB</t>
  </si>
  <si>
    <t>LE LEVIER</t>
  </si>
  <si>
    <t>A PARTIR DE 15H</t>
  </si>
  <si>
    <t>LAHAYE</t>
  </si>
  <si>
    <t>GASTEBOIS</t>
  </si>
  <si>
    <t>VAN BOCKSTAEL</t>
  </si>
  <si>
    <t xml:space="preserve">ST GRATIEN </t>
  </si>
  <si>
    <t>PERALDI</t>
  </si>
  <si>
    <t>MANZINI</t>
  </si>
  <si>
    <t>CHALMIN MARCHAIS</t>
  </si>
  <si>
    <t>RENAUD</t>
  </si>
  <si>
    <t>DUSSEQUE/BADIOLA</t>
  </si>
  <si>
    <t>BERNIER</t>
  </si>
  <si>
    <t>MAUCOLIN</t>
  </si>
  <si>
    <t xml:space="preserve">MATHIEU </t>
  </si>
  <si>
    <t>GALLET</t>
  </si>
  <si>
    <t>SOUILLARD</t>
  </si>
  <si>
    <t>DE SOUSA</t>
  </si>
  <si>
    <t>DINGOYAN</t>
  </si>
  <si>
    <t>DUPARC</t>
  </si>
  <si>
    <t>BRUEL</t>
  </si>
  <si>
    <t>MALARGE</t>
  </si>
  <si>
    <t xml:space="preserve"> A PARTIR 15H30</t>
  </si>
  <si>
    <t xml:space="preserve">LORANG </t>
  </si>
  <si>
    <t>PINEAU</t>
  </si>
  <si>
    <t xml:space="preserve"> ST GRATIEN</t>
  </si>
  <si>
    <t>STEPHANE/ 1ER</t>
  </si>
  <si>
    <t>CHEVENIER</t>
  </si>
  <si>
    <t>GRANDJEAN</t>
  </si>
  <si>
    <t>DIAG AVEC DAVID  VERIF PE POUR POSE</t>
  </si>
  <si>
    <t>RECUPERATION COMMANDE TOLERIE GENERALE ET PICARD SE</t>
  </si>
  <si>
    <t>ROBUCHON</t>
  </si>
  <si>
    <t>GENEVILLIERS</t>
  </si>
  <si>
    <t>LUNDI 20/06</t>
  </si>
  <si>
    <t>MARDI 21/06</t>
  </si>
  <si>
    <t>MERCREDI 22/06</t>
  </si>
  <si>
    <t>JEUDI 23/06</t>
  </si>
  <si>
    <t>VENDREDI 24/06</t>
  </si>
  <si>
    <t>LUNDI 27/06</t>
  </si>
  <si>
    <t>MARDI 28/06</t>
  </si>
  <si>
    <t>MERCREDI 29/06</t>
  </si>
  <si>
    <t>JEUDI 30/06</t>
  </si>
  <si>
    <t>VENDREDI 01/07</t>
  </si>
  <si>
    <t>LUNDI 04/07</t>
  </si>
  <si>
    <t>MARDI 05/07</t>
  </si>
  <si>
    <t>ENGHIEN LES BAINS</t>
  </si>
  <si>
    <t>AVEC DAVID</t>
  </si>
  <si>
    <r>
      <t xml:space="preserve">BONY </t>
    </r>
    <r>
      <rPr>
        <b/>
        <sz val="11"/>
        <color rgb="FFFF0000"/>
        <rFont val="Calibri"/>
        <family val="2"/>
        <scheme val="minor"/>
      </rPr>
      <t>EN 2EME</t>
    </r>
  </si>
  <si>
    <r>
      <t xml:space="preserve">DE PERSIS </t>
    </r>
    <r>
      <rPr>
        <b/>
        <sz val="11"/>
        <color rgb="FFFF0000"/>
        <rFont val="Calibri"/>
        <family val="2"/>
        <scheme val="minor"/>
      </rPr>
      <t>EN 3EME</t>
    </r>
  </si>
  <si>
    <t>DAUPHIN</t>
  </si>
  <si>
    <t>CUNY</t>
  </si>
  <si>
    <t>DUSSOURD</t>
  </si>
  <si>
    <t>POSE FIXE</t>
  </si>
  <si>
    <t>PAR DP</t>
  </si>
  <si>
    <t>MERCREDI 06/07</t>
  </si>
  <si>
    <t>JEUDI 07/07</t>
  </si>
  <si>
    <t>VENDREDI 08/07</t>
  </si>
  <si>
    <t>LUNDI 11/07</t>
  </si>
  <si>
    <t>MARDI 12/07</t>
  </si>
  <si>
    <t>MERCREDI 13/07</t>
  </si>
  <si>
    <t>JEUDI 14/07</t>
  </si>
  <si>
    <t>VENDREDI 15/07</t>
  </si>
  <si>
    <t>LUNDI 18/07</t>
  </si>
  <si>
    <t>MARDI 19/07</t>
  </si>
  <si>
    <t>MERCREDI 20/07</t>
  </si>
  <si>
    <t>LUNDI 25/07</t>
  </si>
  <si>
    <t>MARDI 26/07</t>
  </si>
  <si>
    <t>MERCREDI 27/07</t>
  </si>
  <si>
    <t>JEUDI 28/07</t>
  </si>
  <si>
    <t>VENDREDI 29/07</t>
  </si>
  <si>
    <t>LUNDI 01/08</t>
  </si>
  <si>
    <t>MARDI 02/08</t>
  </si>
  <si>
    <t>MERCREDI 03/08</t>
  </si>
  <si>
    <t>JEUDI 04/08</t>
  </si>
  <si>
    <t>VENDREDI 05/08</t>
  </si>
  <si>
    <t>BIENAIMEE</t>
  </si>
  <si>
    <t>CORDY</t>
  </si>
  <si>
    <t>PEREIRA</t>
  </si>
  <si>
    <t>A PARTIR DE 15H15</t>
  </si>
  <si>
    <t>PARQUET</t>
  </si>
  <si>
    <t>LE HEAULME</t>
  </si>
  <si>
    <t>CARPEZAT</t>
  </si>
  <si>
    <t>GERMAIN</t>
  </si>
  <si>
    <t>FERREIRA</t>
  </si>
  <si>
    <t>CERVANTES</t>
  </si>
  <si>
    <t xml:space="preserve">DEUIL LA BARRE </t>
  </si>
  <si>
    <t>ASSELINEAU</t>
  </si>
  <si>
    <t>PAULMIER</t>
  </si>
  <si>
    <t>SCHAMBACH</t>
  </si>
  <si>
    <t>DELAVEAUX</t>
  </si>
  <si>
    <t>BONNARD</t>
  </si>
  <si>
    <t>LE PLESSARD BOUCHARD</t>
  </si>
  <si>
    <t>DESFONTAINE</t>
  </si>
  <si>
    <t>BICH</t>
  </si>
  <si>
    <t>moteur non recu</t>
  </si>
  <si>
    <t>CORBEL</t>
  </si>
  <si>
    <t>CLOT</t>
  </si>
  <si>
    <t>MIHOUT</t>
  </si>
  <si>
    <t>20MN</t>
  </si>
  <si>
    <t>FOUQUES DUPARC</t>
  </si>
  <si>
    <t>BARBISSOU</t>
  </si>
  <si>
    <t>FELLOUS BABIELLE</t>
  </si>
  <si>
    <t xml:space="preserve">TAVERNY </t>
  </si>
  <si>
    <t>MUSIELAK</t>
  </si>
  <si>
    <t>AVEC AIDE</t>
  </si>
  <si>
    <t>COMPAGNON</t>
  </si>
  <si>
    <t>MIKUS</t>
  </si>
  <si>
    <t>1ER AVEC DP</t>
  </si>
  <si>
    <t>ACHERES</t>
  </si>
  <si>
    <t>LITZLER</t>
  </si>
  <si>
    <t>POMMIER</t>
  </si>
  <si>
    <t>1ER AVEC PATRICE</t>
  </si>
  <si>
    <t>LISIK</t>
  </si>
  <si>
    <t>1 CORNIER DE PG AU NOM DE ROUSSEL A APPORTER CHEZ TOLERIE GENERALE</t>
  </si>
  <si>
    <t>POUR LA RECOUPER / ELLE FAIT FAIT 30MM OU 35MM LA RECOUPER A 20MM</t>
  </si>
  <si>
    <t>BIALECKI</t>
  </si>
  <si>
    <t>SIGWALD</t>
  </si>
  <si>
    <t>SCARAMOZZINO</t>
  </si>
  <si>
    <t>TOURAUD</t>
  </si>
  <si>
    <t>VOIR AVEC PATRICE AVANT</t>
  </si>
  <si>
    <t>CALIFE</t>
  </si>
  <si>
    <t>LITZER</t>
  </si>
  <si>
    <t>MIEZE</t>
  </si>
  <si>
    <t>TILATTI</t>
  </si>
  <si>
    <t>A 3</t>
  </si>
  <si>
    <t>RADMILOVITCH</t>
  </si>
  <si>
    <t>KARAGOZYAN</t>
  </si>
  <si>
    <t>GOSSELIN</t>
  </si>
  <si>
    <t>BROUDIC</t>
  </si>
  <si>
    <t>1ER IMPERATIF</t>
  </si>
  <si>
    <t>MYRIAM</t>
  </si>
  <si>
    <t>HERTOUX</t>
  </si>
  <si>
    <t>URGENT</t>
  </si>
  <si>
    <t>HOSMALIN</t>
  </si>
  <si>
    <t>AMIRTTHALINVAME</t>
  </si>
  <si>
    <t>MOUBE</t>
  </si>
  <si>
    <t>BALLOT</t>
  </si>
  <si>
    <t>JEUDI 21/07</t>
  </si>
  <si>
    <t>VENDREDI 22/07</t>
  </si>
  <si>
    <t>AIRAULT</t>
  </si>
  <si>
    <t>EGARNES</t>
  </si>
  <si>
    <t xml:space="preserve">ARGENTEUIL </t>
  </si>
  <si>
    <t>MICHAUD ROPERS</t>
  </si>
  <si>
    <t>1ER INFILTRATION F</t>
  </si>
  <si>
    <t>LUNDI 29/08</t>
  </si>
  <si>
    <t>MARDI 30/08</t>
  </si>
  <si>
    <t>MERCREDI 31/08</t>
  </si>
  <si>
    <t>JEUDI 01/09</t>
  </si>
  <si>
    <t>VENDREDI 02/09</t>
  </si>
  <si>
    <t>PLANNING INTERVENTION SEM 35/2022</t>
  </si>
  <si>
    <t>PLANNING INTERVENTION SEM 31/2022</t>
  </si>
  <si>
    <t>PLANNING INTERVENTION SEM 30/2022</t>
  </si>
  <si>
    <t>PLANNING INTERVENTION SEM 29/2022</t>
  </si>
  <si>
    <t>PLANNING INTERVENTION SEM 28/2022</t>
  </si>
  <si>
    <t>PLANNING INTERVENTION SEM 27/2022</t>
  </si>
  <si>
    <t>PLANNING INTERVENTION SEM 26/2022</t>
  </si>
  <si>
    <t>PLANNING INTERVENTION SEM 36/2022</t>
  </si>
  <si>
    <t>LUNDI 05/09</t>
  </si>
  <si>
    <t>MARDI 06/09</t>
  </si>
  <si>
    <t>MERCREDI 07/09</t>
  </si>
  <si>
    <t>JEUDI 08/09</t>
  </si>
  <si>
    <t>VENDREDI 09/09</t>
  </si>
  <si>
    <t>PLANNING INTERVENTION SEM 37/2022</t>
  </si>
  <si>
    <t>LUNDI 12/09</t>
  </si>
  <si>
    <t>MARDI 13/09</t>
  </si>
  <si>
    <t>MERCREDI 14/09</t>
  </si>
  <si>
    <t>JEUDI 15/09</t>
  </si>
  <si>
    <t>VENDREDI 16/09</t>
  </si>
  <si>
    <t>LUNDI 19/09</t>
  </si>
  <si>
    <t>MARDI 20/09</t>
  </si>
  <si>
    <t>MERCREDI 21/09</t>
  </si>
  <si>
    <t>JEUDI 22/09</t>
  </si>
  <si>
    <t>VENDREDI 23/09</t>
  </si>
  <si>
    <t>PLANNING INTERVENTION SEM 38/2022</t>
  </si>
  <si>
    <t>LUNDI 26/09</t>
  </si>
  <si>
    <t>PLANNING INTERVENTION SEM 39/2022</t>
  </si>
  <si>
    <t>MARDI 27/09</t>
  </si>
  <si>
    <t>MERCREDI 28/09</t>
  </si>
  <si>
    <t>JEUDI 29/09</t>
  </si>
  <si>
    <t>VENDREDI 30/09</t>
  </si>
  <si>
    <t>DELAISSE</t>
  </si>
  <si>
    <t>LE MESNIL AUBRY</t>
  </si>
  <si>
    <t>POSE ROOS</t>
  </si>
  <si>
    <t>covid</t>
  </si>
  <si>
    <t>deces</t>
  </si>
  <si>
    <t>GALLIANO</t>
  </si>
  <si>
    <t>BRUYERE</t>
  </si>
  <si>
    <t>CHENOUNE</t>
  </si>
  <si>
    <t>A PARTIR DE 10H</t>
  </si>
  <si>
    <t>FESSARD</t>
  </si>
  <si>
    <t>BENBELKACEM</t>
  </si>
  <si>
    <t>ROBINAULT</t>
  </si>
  <si>
    <t>CASTRO</t>
  </si>
  <si>
    <t>POTURA</t>
  </si>
  <si>
    <t>ST BRICE ST FORET</t>
  </si>
  <si>
    <t>URGENCES</t>
  </si>
  <si>
    <t>MIGOT</t>
  </si>
  <si>
    <t>GRIMBERT BOXER</t>
  </si>
  <si>
    <t>SOISY    ?</t>
  </si>
  <si>
    <t xml:space="preserve">SOISY </t>
  </si>
  <si>
    <t>TSORBA</t>
  </si>
  <si>
    <t>JACQUOT</t>
  </si>
  <si>
    <t>SFOGGIA</t>
  </si>
  <si>
    <t>KOP</t>
  </si>
  <si>
    <t>LUNDI 10/10</t>
  </si>
  <si>
    <t>MARDI 11/10</t>
  </si>
  <si>
    <t>VENDREDI 14/10</t>
  </si>
  <si>
    <t>MASSOL</t>
  </si>
  <si>
    <t>A 2 PLANIFIE DP</t>
  </si>
  <si>
    <t>LUNDI 03/10</t>
  </si>
  <si>
    <t>MARDI 04/10</t>
  </si>
  <si>
    <t>MERCREDI  05/10</t>
  </si>
  <si>
    <t xml:space="preserve">JEUDI 06/10 </t>
  </si>
  <si>
    <t>VENDREDI 07/10</t>
  </si>
  <si>
    <t>PLANNING INTERVENTION SEM 40/2022</t>
  </si>
  <si>
    <t>MERCREDI 12/10</t>
  </si>
  <si>
    <t>JEUDI 13/10</t>
  </si>
  <si>
    <t>PLANNING INTERVENTION SEM 41/2022</t>
  </si>
  <si>
    <t>PLANNING INTERVENTION SEM 42/2022</t>
  </si>
  <si>
    <t>LUNDI 17/10</t>
  </si>
  <si>
    <t>MARDI 18/10</t>
  </si>
  <si>
    <t>MERCREDI 19/10</t>
  </si>
  <si>
    <t>JEUDI 20/10</t>
  </si>
  <si>
    <t>VENDREDI 21/10</t>
  </si>
  <si>
    <t>PLANNING INTERVENTION SEM 44/2022</t>
  </si>
  <si>
    <t>PLANNING INTERVENTION SEM 43/2022</t>
  </si>
  <si>
    <t>POTEAUX</t>
  </si>
  <si>
    <t>MOUCHARD</t>
  </si>
  <si>
    <t>recuperation commande Bonelli pour patrice</t>
  </si>
  <si>
    <t>chez Picard à Epinay</t>
  </si>
  <si>
    <t>TEMAM</t>
  </si>
  <si>
    <t>A2 AVEC DAVID</t>
  </si>
  <si>
    <t>A PARTIR 10H30</t>
  </si>
  <si>
    <t>ROCHE</t>
  </si>
  <si>
    <t>APL PATRICE</t>
  </si>
  <si>
    <t>AVANT 16H15</t>
  </si>
  <si>
    <t>BESNIER</t>
  </si>
  <si>
    <t>SALOME</t>
  </si>
  <si>
    <t>SIST</t>
  </si>
  <si>
    <t>FAHRNER</t>
  </si>
  <si>
    <t>TOURTAUD</t>
  </si>
  <si>
    <t>SAV ADAO</t>
  </si>
  <si>
    <t>GUIEYSSE</t>
  </si>
  <si>
    <t>SURIE</t>
  </si>
  <si>
    <t>AVANT 15H30</t>
  </si>
  <si>
    <t xml:space="preserve">APL 5 MN AVANT </t>
  </si>
  <si>
    <t>RAPIN</t>
  </si>
  <si>
    <t>a revalider ?</t>
  </si>
  <si>
    <t>FALCK</t>
  </si>
  <si>
    <t>DAROLLE</t>
  </si>
  <si>
    <t>SIBILLE</t>
  </si>
  <si>
    <t>CLICHY</t>
  </si>
  <si>
    <t>CHAUVEL</t>
  </si>
  <si>
    <t>FERRAND</t>
  </si>
  <si>
    <t>BONY</t>
  </si>
  <si>
    <t>DUCHENE</t>
  </si>
  <si>
    <t xml:space="preserve">45 MN </t>
  </si>
  <si>
    <t xml:space="preserve">SINIMALE </t>
  </si>
  <si>
    <t>VALLEE</t>
  </si>
  <si>
    <t>2POSEURS</t>
  </si>
  <si>
    <t>OURABAH</t>
  </si>
  <si>
    <t>DOMINGUEZ</t>
  </si>
  <si>
    <t>DAREUX</t>
  </si>
  <si>
    <t>LUNDI 24/10</t>
  </si>
  <si>
    <t>MARDI 25/10</t>
  </si>
  <si>
    <t>MERCREDI 26/10</t>
  </si>
  <si>
    <t>JEUDI 27/10</t>
  </si>
  <si>
    <t>VENDREDI 28/10</t>
  </si>
  <si>
    <t>GILBERT</t>
  </si>
  <si>
    <t xml:space="preserve">MARBEY GAUTHIER </t>
  </si>
  <si>
    <t>HOULBEAU</t>
  </si>
  <si>
    <t>BRANCH</t>
  </si>
  <si>
    <t>JACONELLI</t>
  </si>
  <si>
    <t>BREUSS</t>
  </si>
  <si>
    <t xml:space="preserve">TA </t>
  </si>
  <si>
    <t>IZEROS</t>
  </si>
  <si>
    <t xml:space="preserve">MALARGE </t>
  </si>
  <si>
    <t>LABATUT</t>
  </si>
  <si>
    <t>LEEMPUT</t>
  </si>
  <si>
    <t>YESIL</t>
  </si>
  <si>
    <t>TAPIAU</t>
  </si>
  <si>
    <t>LAYACHI</t>
  </si>
  <si>
    <t>REPORTE</t>
  </si>
  <si>
    <t xml:space="preserve">1/2J </t>
  </si>
  <si>
    <t>OUHAB</t>
  </si>
  <si>
    <t>BALLKOVA</t>
  </si>
  <si>
    <t>ok sylvain 31/08</t>
  </si>
  <si>
    <t>OSNY</t>
  </si>
  <si>
    <t>FARGUES SACAMA</t>
  </si>
  <si>
    <t>POSE MARTINS SEQUEIRA</t>
  </si>
  <si>
    <t>GUIESSY</t>
  </si>
  <si>
    <t>AVEC ADAO</t>
  </si>
  <si>
    <t>LACAILLE</t>
  </si>
  <si>
    <t>L'ISLE ADAM</t>
  </si>
  <si>
    <t>LUNDI 31/10</t>
  </si>
  <si>
    <t>MARDI 01/11</t>
  </si>
  <si>
    <t>MERCREDI 02/11</t>
  </si>
  <si>
    <t>JEUDI 03/11</t>
  </si>
  <si>
    <t>VENDREDI 04/11</t>
  </si>
  <si>
    <t>GLUZMAN</t>
  </si>
  <si>
    <t>GRUAU</t>
  </si>
  <si>
    <t>GUELMINE</t>
  </si>
  <si>
    <t>SUREAU</t>
  </si>
  <si>
    <t>SARCELLES</t>
  </si>
  <si>
    <t>BARREAU</t>
  </si>
  <si>
    <t>MOTEUR</t>
  </si>
  <si>
    <t>M-SOFT 2500X2500 RTS LAMES 37MM</t>
  </si>
  <si>
    <t>BOITE DERIVE</t>
  </si>
  <si>
    <t>CUFFEL</t>
  </si>
  <si>
    <t>3 CORN</t>
  </si>
  <si>
    <t>HOLZBACHER</t>
  </si>
  <si>
    <t>A PARTIR 14H30</t>
  </si>
  <si>
    <t>AGNELLI</t>
  </si>
  <si>
    <t>PICARD</t>
  </si>
  <si>
    <t>BRANA</t>
  </si>
  <si>
    <t>ILMAIN</t>
  </si>
  <si>
    <t>BLANCHARD</t>
  </si>
  <si>
    <t>LUNDI 07/11</t>
  </si>
  <si>
    <t>MARDI 08/11</t>
  </si>
  <si>
    <t>MERCREDI 09/11</t>
  </si>
  <si>
    <t>JEUDI 10/11</t>
  </si>
  <si>
    <t>VENDREDI 11/11</t>
  </si>
  <si>
    <t>ANTON</t>
  </si>
  <si>
    <t>JEGU</t>
  </si>
  <si>
    <t>JEGOU</t>
  </si>
  <si>
    <t>HENRIO Gobinet</t>
  </si>
  <si>
    <t>ST OUEN L'AUMONE</t>
  </si>
  <si>
    <t>DUMONTEUIL</t>
  </si>
  <si>
    <t>A PARTIR DE 8H45</t>
  </si>
  <si>
    <t>20 M</t>
  </si>
  <si>
    <t>2h</t>
  </si>
  <si>
    <t>SEGONDS</t>
  </si>
  <si>
    <t>BARDET</t>
  </si>
  <si>
    <t>AKRICHE</t>
  </si>
  <si>
    <t>HEDDLE ROBOTH</t>
  </si>
  <si>
    <t xml:space="preserve">DELAGE </t>
  </si>
  <si>
    <t>TEREFENKO</t>
  </si>
  <si>
    <t>HARLING</t>
  </si>
  <si>
    <t>annulé</t>
  </si>
  <si>
    <t>VIN</t>
  </si>
  <si>
    <t>TRICAUD</t>
  </si>
  <si>
    <t>DENIS</t>
  </si>
  <si>
    <t>VAN MECHELEN</t>
  </si>
  <si>
    <t>MIANO</t>
  </si>
  <si>
    <t>ABLOOS</t>
  </si>
  <si>
    <t>a partir 15h15</t>
  </si>
  <si>
    <t>CHRISTOPHE</t>
  </si>
  <si>
    <t>NEUVILLE</t>
  </si>
  <si>
    <t>ANJARY</t>
  </si>
  <si>
    <t>NANTERRE</t>
  </si>
  <si>
    <t xml:space="preserve">UZAN </t>
  </si>
  <si>
    <t>CARON</t>
  </si>
  <si>
    <t>TOFFOLI</t>
  </si>
  <si>
    <t xml:space="preserve">A PREPARER PIECE POUR ROCTON </t>
  </si>
  <si>
    <t>ARRET PERSIENNE VENDOME</t>
  </si>
  <si>
    <t>LANGE</t>
  </si>
  <si>
    <t>LAVOIPIERRE</t>
  </si>
  <si>
    <t>BARBIER</t>
  </si>
  <si>
    <t>BENICHOU</t>
  </si>
  <si>
    <t>DROUAULT</t>
  </si>
  <si>
    <t>VERIFIER LE PANNEAU DE PORTE AU NOM</t>
  </si>
  <si>
    <t xml:space="preserve">DE ROBINAULT POUR CONFIRMATION DE </t>
  </si>
  <si>
    <t>RDV LE 08/11 M4ENVOYER UN SMS DE CONFIRMATION</t>
  </si>
  <si>
    <t>CHERPIN</t>
  </si>
  <si>
    <t>DUCHESNE</t>
  </si>
  <si>
    <t>LE CARDINAL</t>
  </si>
  <si>
    <t>VARLET</t>
  </si>
  <si>
    <t>ARNOUVILLE LES GONESSES</t>
  </si>
  <si>
    <t>LUNDI 14/11</t>
  </si>
  <si>
    <t>BOISSY</t>
  </si>
  <si>
    <t>PONTOISE</t>
  </si>
  <si>
    <t>MARDI 15/11</t>
  </si>
  <si>
    <t>MERCREDI 16/11</t>
  </si>
  <si>
    <t>JEUDI 17/11</t>
  </si>
  <si>
    <t>VENDREDI 18/11</t>
  </si>
  <si>
    <t>LUNDI 21/11</t>
  </si>
  <si>
    <t>MARDI 22/11</t>
  </si>
  <si>
    <t>MERCREDI 23/11</t>
  </si>
  <si>
    <t>JEUDI 24/11</t>
  </si>
  <si>
    <t>VENDREDI 25/11</t>
  </si>
  <si>
    <t>LUNDI 28/11</t>
  </si>
  <si>
    <t>MARDI 29/11</t>
  </si>
  <si>
    <t>MERCREDI 30/11</t>
  </si>
  <si>
    <t>JEUDI 01/12</t>
  </si>
  <si>
    <t>VENDREDI 02/12</t>
  </si>
  <si>
    <t>LUNDI 05/12</t>
  </si>
  <si>
    <t>MARDI 06/12</t>
  </si>
  <si>
    <t>MERCREDI 07/12</t>
  </si>
  <si>
    <t>JEUDI 08/12</t>
  </si>
  <si>
    <t>VENDREDI 09/12</t>
  </si>
  <si>
    <t>LUNDI 12/12</t>
  </si>
  <si>
    <t>MARDI 13/12</t>
  </si>
  <si>
    <t>MERCREDI 14/12</t>
  </si>
  <si>
    <t>JEUDI 15/12</t>
  </si>
  <si>
    <t>VENDREDI 16/12</t>
  </si>
  <si>
    <t>LUNDI 19/12</t>
  </si>
  <si>
    <t>MARDI 20/12</t>
  </si>
  <si>
    <t>MERCREDI 21/12</t>
  </si>
  <si>
    <t>JEUDI 22/12</t>
  </si>
  <si>
    <t>VENDREDI 23/12</t>
  </si>
  <si>
    <t>LUNDI 26/12</t>
  </si>
  <si>
    <t>MARDI 27/12</t>
  </si>
  <si>
    <t>MERCREDI 28/12</t>
  </si>
  <si>
    <t>JEUDI 29/12</t>
  </si>
  <si>
    <t>VENDREDI 30/12</t>
  </si>
  <si>
    <t>DUSSAUZE</t>
  </si>
  <si>
    <t>PEROUX</t>
  </si>
  <si>
    <t>MORICEAU</t>
  </si>
  <si>
    <t>DREVELLE</t>
  </si>
  <si>
    <t>URGENCE</t>
  </si>
  <si>
    <t>BEZE</t>
  </si>
  <si>
    <t>COLIN</t>
  </si>
  <si>
    <t>BONELLI</t>
  </si>
  <si>
    <t>TAVERNIER</t>
  </si>
  <si>
    <t>FOURCIN</t>
  </si>
  <si>
    <t>BERNARD</t>
  </si>
  <si>
    <t>RENAULT</t>
  </si>
  <si>
    <t>BRUNIER</t>
  </si>
  <si>
    <t>LESAFFRE</t>
  </si>
  <si>
    <t>COPRO BAUHARNAIS</t>
  </si>
  <si>
    <t>DUVEAU</t>
  </si>
  <si>
    <t>ORIO</t>
  </si>
  <si>
    <t>PAUTHIER</t>
  </si>
  <si>
    <t>TERFENKO</t>
  </si>
  <si>
    <t>AVANT 15H45</t>
  </si>
  <si>
    <t>DESMARTIN</t>
  </si>
  <si>
    <t>SEBASTIEN</t>
  </si>
  <si>
    <t>CHIPOULET</t>
  </si>
  <si>
    <t>GUTH</t>
  </si>
  <si>
    <t>LAMY</t>
  </si>
  <si>
    <t>ERIN</t>
  </si>
  <si>
    <t>ANNEBICQUE</t>
  </si>
  <si>
    <t>1 JOURNEE</t>
  </si>
  <si>
    <t>ANNEBICQUES</t>
  </si>
  <si>
    <t xml:space="preserve">1 JOURNEE </t>
  </si>
  <si>
    <t>HOWARD</t>
  </si>
  <si>
    <t>DIVES</t>
  </si>
  <si>
    <t>SAVATTE</t>
  </si>
  <si>
    <t>ROYARD</t>
  </si>
  <si>
    <t>EZANVILLE</t>
  </si>
  <si>
    <t>VESTRATE</t>
  </si>
  <si>
    <t>DELAGE</t>
  </si>
  <si>
    <t>GRANGE</t>
  </si>
  <si>
    <t>BAILLET EN France</t>
  </si>
  <si>
    <t>EL JABRI</t>
  </si>
  <si>
    <t>1ER AVEC DAVID</t>
  </si>
  <si>
    <t>OTTAVI</t>
  </si>
  <si>
    <t>SERT</t>
  </si>
  <si>
    <t>MERY S/OISE</t>
  </si>
  <si>
    <t>HERVEZ</t>
  </si>
  <si>
    <t>LEDET annule</t>
  </si>
  <si>
    <t>1ER AVEC 2 POSEURS</t>
  </si>
  <si>
    <t>DUGAY</t>
  </si>
  <si>
    <t>FEURCLET</t>
  </si>
  <si>
    <t>3H</t>
  </si>
  <si>
    <t>PAUL</t>
  </si>
  <si>
    <t>LUBIN</t>
  </si>
  <si>
    <t>CONDIZI</t>
  </si>
  <si>
    <t>PARIENTE</t>
  </si>
  <si>
    <t>POGGI</t>
  </si>
  <si>
    <t>EDE</t>
  </si>
  <si>
    <t>DELATTRE</t>
  </si>
  <si>
    <t>1ER IMPERA</t>
  </si>
  <si>
    <t>BOIREAU</t>
  </si>
  <si>
    <t>DELBUT</t>
  </si>
  <si>
    <t>SAUSSEREAU</t>
  </si>
  <si>
    <t>LENUE</t>
  </si>
  <si>
    <t>RILO</t>
  </si>
  <si>
    <t>ERHEL</t>
  </si>
  <si>
    <t xml:space="preserve">CASSE </t>
  </si>
  <si>
    <t>COMMIN</t>
  </si>
  <si>
    <t>GERVAIS / COURBET</t>
  </si>
  <si>
    <t>BUTSCHA</t>
  </si>
  <si>
    <t>ZAMORA</t>
  </si>
  <si>
    <t>FRISON</t>
  </si>
  <si>
    <t>MAITRE</t>
  </si>
  <si>
    <t>SCM DLP</t>
  </si>
  <si>
    <t>PIERREFITTE</t>
  </si>
  <si>
    <t>VROT</t>
  </si>
  <si>
    <t>TAILLEU</t>
  </si>
  <si>
    <t>LADEBAT</t>
  </si>
  <si>
    <t>SOULE</t>
  </si>
  <si>
    <t>AVEC MARVIN</t>
  </si>
  <si>
    <t>PRADEAU</t>
  </si>
  <si>
    <t>VERITE</t>
  </si>
  <si>
    <t>EN 1ER</t>
  </si>
  <si>
    <t>TRIPIER</t>
  </si>
  <si>
    <t>SOARES</t>
  </si>
  <si>
    <t>CHATHAVONG</t>
  </si>
  <si>
    <t xml:space="preserve">DEPOSER ARRETOIR </t>
  </si>
  <si>
    <t>19 RUE SOLFERINO SANNOIS MME FERRAND</t>
  </si>
  <si>
    <t>DECAIX</t>
  </si>
  <si>
    <t>ALLANIC</t>
  </si>
  <si>
    <t>ESTAQUIER</t>
  </si>
  <si>
    <t>DOCQUINCOURT</t>
  </si>
  <si>
    <t xml:space="preserve">                                                                               </t>
  </si>
  <si>
    <t>ANTON-ANNULE</t>
  </si>
  <si>
    <t>?</t>
  </si>
  <si>
    <t>RODAP CLOVIS</t>
  </si>
  <si>
    <t>PLANNING INTERVENTION SEM 01/2024</t>
  </si>
  <si>
    <t>LUNDI 01/01</t>
  </si>
  <si>
    <t>MARDI 02/01</t>
  </si>
  <si>
    <t>MERCREDI 03/01</t>
  </si>
  <si>
    <t>JEUDI 04/01</t>
  </si>
  <si>
    <t>VENDREDI 05/01</t>
  </si>
  <si>
    <t>PLANNING INTERVENTION SEM 02/2024</t>
  </si>
  <si>
    <t>LUNDI 08/01</t>
  </si>
  <si>
    <t>MARDI 09/01</t>
  </si>
  <si>
    <t>MERCREDI 10/01</t>
  </si>
  <si>
    <t>JEUDI 11/01</t>
  </si>
  <si>
    <t>VENDREDI 12/01</t>
  </si>
  <si>
    <t>PLANNING INTERVENTION SEM 03/2024</t>
  </si>
  <si>
    <t>LUNDI 15/01</t>
  </si>
  <si>
    <t>MARDI 16/01</t>
  </si>
  <si>
    <t>MERCREDI 17/01</t>
  </si>
  <si>
    <t>JEUDI 18/01</t>
  </si>
  <si>
    <t>VENDREDI 19/01</t>
  </si>
  <si>
    <t>PLANNING INTERVENTION SEM 04/2024</t>
  </si>
  <si>
    <t>LUNDI 22/01</t>
  </si>
  <si>
    <t>MARDI 23/01</t>
  </si>
  <si>
    <t>MERCREDI 24/01</t>
  </si>
  <si>
    <t>JEUDI 25/01</t>
  </si>
  <si>
    <t>VENDREDI 26/01</t>
  </si>
  <si>
    <t>PLANNING INTERVENTION SEM 06/2024</t>
  </si>
  <si>
    <t>LUNDI 29/01</t>
  </si>
  <si>
    <t>MARDI 30/01</t>
  </si>
  <si>
    <t>MERCREDI 31/01</t>
  </si>
  <si>
    <t>JEUDI 01/02</t>
  </si>
  <si>
    <t>VENDREDI 02/02</t>
  </si>
  <si>
    <t>LUNDI 05/02</t>
  </si>
  <si>
    <t>MARDI 06/02</t>
  </si>
  <si>
    <t>MERCREDI 07/02</t>
  </si>
  <si>
    <t>JEUDI 08/02</t>
  </si>
  <si>
    <t>VENDREDI 09/02</t>
  </si>
  <si>
    <t>PLANNING INTERVENTION SEM 07/2024</t>
  </si>
  <si>
    <t>LUNDI 12/02</t>
  </si>
  <si>
    <t>MARDI 13/02</t>
  </si>
  <si>
    <t>MERCREDI 14/02</t>
  </si>
  <si>
    <t>JEUDI 15/02</t>
  </si>
  <si>
    <t>VENDREDI 16/02</t>
  </si>
  <si>
    <t>PLANNING INTERVENTION SEM 08/2024</t>
  </si>
  <si>
    <t>LUNDI 19/02</t>
  </si>
  <si>
    <t>MARDI 20/02</t>
  </si>
  <si>
    <t>MERCREDI 21/02</t>
  </si>
  <si>
    <t>JEUDI 22/02</t>
  </si>
  <si>
    <t>VENDREDI 23/02</t>
  </si>
  <si>
    <t>PLANNING INTERVENTION SEM 09/2024</t>
  </si>
  <si>
    <t>LUNDI 26/02</t>
  </si>
  <si>
    <t>MARDI 27/02</t>
  </si>
  <si>
    <t>MERCREDI 28/02</t>
  </si>
  <si>
    <t>JEUDI 29/02</t>
  </si>
  <si>
    <t>VENDREDI 01/03</t>
  </si>
  <si>
    <t>LUNDI 04/03</t>
  </si>
  <si>
    <t>MARDI 05/03</t>
  </si>
  <si>
    <t>MERCREDI 06/03</t>
  </si>
  <si>
    <t>JEUDI 07/03</t>
  </si>
  <si>
    <t>VENDREDI 08/03</t>
  </si>
  <si>
    <t>PLANNING INTERVENTION SEM 10/2024</t>
  </si>
  <si>
    <t>PLANNING INTERVENTION SEM 11/2024</t>
  </si>
  <si>
    <t>LUNDI 11/03</t>
  </si>
  <si>
    <t>MARDI 12/03</t>
  </si>
  <si>
    <t>MERCREDI 13/03</t>
  </si>
  <si>
    <t>JEUDI 14/03</t>
  </si>
  <si>
    <t>VENDREDI 15/03</t>
  </si>
  <si>
    <t xml:space="preserve">BILA </t>
  </si>
  <si>
    <t>POLLET</t>
  </si>
  <si>
    <t>LUZARCHES</t>
  </si>
  <si>
    <t>DEBRUYNE</t>
  </si>
  <si>
    <t>GIROLAMI</t>
  </si>
  <si>
    <t>COMMENY</t>
  </si>
  <si>
    <t>TORRENTE</t>
  </si>
  <si>
    <t>SAINT GRATIEN</t>
  </si>
  <si>
    <t>ANDRESY</t>
  </si>
  <si>
    <t>SYLVAIN</t>
  </si>
  <si>
    <t xml:space="preserve"> 20 MN</t>
  </si>
  <si>
    <t>BRUNI</t>
  </si>
  <si>
    <t>1 H</t>
  </si>
  <si>
    <t>30MN</t>
  </si>
  <si>
    <t>BERNET</t>
  </si>
  <si>
    <t>BILA</t>
  </si>
  <si>
    <t>LE PLESSIS</t>
  </si>
  <si>
    <t>MARGENY</t>
  </si>
  <si>
    <t>BAILLET EN FRANCE</t>
  </si>
  <si>
    <t>LOPEZ</t>
  </si>
  <si>
    <t>MONSELET</t>
  </si>
  <si>
    <t>WECKERLE</t>
  </si>
  <si>
    <t>BUTRY</t>
  </si>
  <si>
    <t>LAMORLAYE</t>
  </si>
  <si>
    <t>PLANNING INTERVENTION SEM 05/2024</t>
  </si>
  <si>
    <t>FLOCH</t>
  </si>
  <si>
    <t>DELAVEAU</t>
  </si>
  <si>
    <t>DUMONTEIL</t>
  </si>
  <si>
    <t xml:space="preserve">A PARTIR DE 15H </t>
  </si>
  <si>
    <t>SAVY</t>
  </si>
  <si>
    <t>JOUANNE</t>
  </si>
  <si>
    <t>VASLOT</t>
  </si>
  <si>
    <t>DUFOUR</t>
  </si>
  <si>
    <t>CHINON</t>
  </si>
  <si>
    <t>SMAILI</t>
  </si>
  <si>
    <t>VIGNAUD</t>
  </si>
  <si>
    <t>BUTRY S/OISE</t>
  </si>
  <si>
    <t>VINCENT</t>
  </si>
  <si>
    <t>CROS</t>
  </si>
  <si>
    <t xml:space="preserve"> ENGHIEN</t>
  </si>
  <si>
    <t>HAMIS</t>
  </si>
  <si>
    <t>BAROS MARQUES</t>
  </si>
  <si>
    <t>PELTIER</t>
  </si>
  <si>
    <t>GOMMERY</t>
  </si>
  <si>
    <t>BOYER</t>
  </si>
  <si>
    <t>A PARTIR DE 10H15</t>
  </si>
  <si>
    <t>MACHIN</t>
  </si>
  <si>
    <t>CHOSE</t>
  </si>
  <si>
    <t>BIDULE</t>
  </si>
  <si>
    <t>TEST</t>
  </si>
  <si>
    <t>TRUCMUCHE</t>
  </si>
  <si>
    <t>DUPONT</t>
  </si>
  <si>
    <t>DURAND</t>
  </si>
  <si>
    <t>TINTIN</t>
  </si>
  <si>
    <t>NGUYEN</t>
  </si>
  <si>
    <t>THOMAS</t>
  </si>
  <si>
    <t>LAURENT</t>
  </si>
  <si>
    <t>CRUISE</t>
  </si>
  <si>
    <t>HARRIS</t>
  </si>
  <si>
    <t>KIDMAN</t>
  </si>
  <si>
    <t>VERLAY</t>
  </si>
  <si>
    <t>MIOUMIOU</t>
  </si>
  <si>
    <t>GAINSBOURG</t>
  </si>
  <si>
    <t>LANE</t>
  </si>
  <si>
    <t>KENT</t>
  </si>
  <si>
    <t>BATMAN</t>
  </si>
  <si>
    <t>GARFIN</t>
  </si>
  <si>
    <t>VALDEZ</t>
  </si>
  <si>
    <t>IRON</t>
  </si>
  <si>
    <t>RUQUIER</t>
  </si>
  <si>
    <t>JOURNEUX</t>
  </si>
  <si>
    <t>ZACCAI</t>
  </si>
  <si>
    <t>MITCHELL</t>
  </si>
  <si>
    <t>GIRAUD</t>
  </si>
  <si>
    <t>POL</t>
  </si>
  <si>
    <t>GUYBET</t>
  </si>
  <si>
    <t>AZAN</t>
  </si>
  <si>
    <t>DUMAS</t>
  </si>
  <si>
    <t>LUPANO</t>
  </si>
  <si>
    <t>HUGNET</t>
  </si>
  <si>
    <t>ROTH</t>
  </si>
  <si>
    <t>ARDITI</t>
  </si>
  <si>
    <t>BOUIX</t>
  </si>
  <si>
    <t>DELON</t>
  </si>
  <si>
    <t>BELMONDO</t>
  </si>
  <si>
    <t>DE FUNES</t>
  </si>
  <si>
    <t>MONTAND</t>
  </si>
  <si>
    <t>DUJARDIN</t>
  </si>
  <si>
    <t>2 H</t>
  </si>
  <si>
    <t>CLAVIER</t>
  </si>
  <si>
    <t>GABIN</t>
  </si>
  <si>
    <t>BOURVIL</t>
  </si>
  <si>
    <t>ROCHEFORT</t>
  </si>
  <si>
    <t>RENO</t>
  </si>
  <si>
    <t>NOIRET</t>
  </si>
  <si>
    <t>GALABRU</t>
  </si>
  <si>
    <t>CANET</t>
  </si>
  <si>
    <t>DUPONTEL</t>
  </si>
  <si>
    <t>ROUVE</t>
  </si>
  <si>
    <t>NANTY</t>
  </si>
  <si>
    <t>BRASSEUR</t>
  </si>
  <si>
    <t>DUSSOLIER</t>
  </si>
  <si>
    <t>LANVIN</t>
  </si>
  <si>
    <t>JUGNOT</t>
  </si>
  <si>
    <t>DEWAERE</t>
  </si>
  <si>
    <t>VILLERET</t>
  </si>
  <si>
    <t>LEFEBVRE</t>
  </si>
  <si>
    <t>CLUZET</t>
  </si>
  <si>
    <t>FERNANDEL</t>
  </si>
  <si>
    <t>BLIER</t>
  </si>
  <si>
    <t>COTILLARD</t>
  </si>
  <si>
    <t>BERLEAND</t>
  </si>
  <si>
    <t>CIVIL</t>
  </si>
  <si>
    <t>CARMET</t>
  </si>
  <si>
    <t>SISLEY</t>
  </si>
  <si>
    <t>GIBSON</t>
  </si>
  <si>
    <t>TORR</t>
  </si>
  <si>
    <t>INDEMNITES TRAJETS SAV</t>
  </si>
  <si>
    <t>JANVIER 2024</t>
  </si>
  <si>
    <t>lundi</t>
  </si>
  <si>
    <t>mardi</t>
  </si>
  <si>
    <t>mercredi</t>
  </si>
  <si>
    <t>jeudi</t>
  </si>
  <si>
    <t>vendredi</t>
  </si>
  <si>
    <t>TOTAL</t>
  </si>
  <si>
    <t xml:space="preserve">VILLES </t>
  </si>
  <si>
    <t>NBRE KM</t>
  </si>
  <si>
    <t>ABLEIGE</t>
  </si>
  <si>
    <t>ARNOUVILLE</t>
  </si>
  <si>
    <t>ASNIERES SUR SEINE</t>
  </si>
  <si>
    <t>AUBERGENVILLE</t>
  </si>
  <si>
    <t>AUBERVILLIERS</t>
  </si>
  <si>
    <t>AUVERS SUR OISE</t>
  </si>
  <si>
    <t>BEAUMONT SUR OISE</t>
  </si>
  <si>
    <t>BELLOY EN FRANCE</t>
  </si>
  <si>
    <t>BETHEMONT LA FORET</t>
  </si>
  <si>
    <t>BEZONS</t>
  </si>
  <si>
    <t>BLANC MESNIL</t>
  </si>
  <si>
    <t>BOBIGNY</t>
  </si>
  <si>
    <t>BOIS COLOMBES</t>
  </si>
  <si>
    <t>BOISSY L'AILLERIE</t>
  </si>
  <si>
    <t>BOULOGNE BILLANCOURT</t>
  </si>
  <si>
    <t>BOUQUEVAL</t>
  </si>
  <si>
    <t>BRUNOY</t>
  </si>
  <si>
    <t>BRUYERES SUR OISE</t>
  </si>
  <si>
    <t>BUTRY SUR OISE</t>
  </si>
  <si>
    <t>CARRIERES SOUS POISSY</t>
  </si>
  <si>
    <t>CARRIERES SUR SEINE</t>
  </si>
  <si>
    <t>CERGY</t>
  </si>
  <si>
    <t>CHAMPAGNE SUR OISE</t>
  </si>
  <si>
    <t>CHANTELOUP EN BRIE</t>
  </si>
  <si>
    <t>CHANTELOUP LES VIGNES</t>
  </si>
  <si>
    <t xml:space="preserve">CHANTILLY </t>
  </si>
  <si>
    <t>CHAUMONT EN VEXIN</t>
  </si>
  <si>
    <t>COLOMBES</t>
  </si>
  <si>
    <t>CONDECOURT</t>
  </si>
  <si>
    <t>CONFLANS SAINT HONORINE</t>
  </si>
  <si>
    <t>CORMEILLES EN PARISIS</t>
  </si>
  <si>
    <t>COURBEVOIE</t>
  </si>
  <si>
    <t>COYE LA FORET</t>
  </si>
  <si>
    <t>CROISSY SUR SEINE</t>
  </si>
  <si>
    <t>DAMMARTIN EN GOELE</t>
  </si>
  <si>
    <t>EPINAY SUR SEINE</t>
  </si>
  <si>
    <t>EQUEVILLY</t>
  </si>
  <si>
    <t>ERAGNY SUR OISE</t>
  </si>
  <si>
    <t>FONTENAY AUX ROSES</t>
  </si>
  <si>
    <t>FONTENAY EN PARISIS</t>
  </si>
  <si>
    <t>FOSSE</t>
  </si>
  <si>
    <t>FOURQUEUX</t>
  </si>
  <si>
    <t>FREMECOURT</t>
  </si>
  <si>
    <t>FRESNOY EN THELLE</t>
  </si>
  <si>
    <t>GARGES LES GONESSES</t>
  </si>
  <si>
    <t>GENAINVILLE</t>
  </si>
  <si>
    <t>GENICOURT</t>
  </si>
  <si>
    <t>GENNEVILLIERS</t>
  </si>
  <si>
    <t>GOUSSAINVILLE</t>
  </si>
  <si>
    <t>JOUY LE MOUTIER</t>
  </si>
  <si>
    <t>LA VILLENEUVE SAINT MARTIN</t>
  </si>
  <si>
    <t>LE CHESNAY</t>
  </si>
  <si>
    <t>LE MESNIL LE ROI</t>
  </si>
  <si>
    <t>LE PERCHAY</t>
  </si>
  <si>
    <t>LE PERRAY EN YVELINES</t>
  </si>
  <si>
    <t>LE PIN</t>
  </si>
  <si>
    <t>LE RAINCY</t>
  </si>
  <si>
    <t xml:space="preserve">L'ISLE ADAM </t>
  </si>
  <si>
    <t>LOUVRES</t>
  </si>
  <si>
    <t>MAFFLIERS</t>
  </si>
  <si>
    <t>MAGNY EN VEXIN</t>
  </si>
  <si>
    <t>MAISONS ALFORT</t>
  </si>
  <si>
    <t>MAISONS LAFITTE</t>
  </si>
  <si>
    <t>MAREIL EN FRANCE</t>
  </si>
  <si>
    <t>MARINES</t>
  </si>
  <si>
    <t>MARLY LA VILLE</t>
  </si>
  <si>
    <t>MAURECOURT</t>
  </si>
  <si>
    <t>MENUCOURT</t>
  </si>
  <si>
    <t>MERIEL</t>
  </si>
  <si>
    <t xml:space="preserve">MERU </t>
  </si>
  <si>
    <t>MERY SUR OISE</t>
  </si>
  <si>
    <t>MEULAN EN YVELINES</t>
  </si>
  <si>
    <t>MONTIGNY LE BRETONNEUX</t>
  </si>
  <si>
    <t>MONTIGNY LES CORMEILLES</t>
  </si>
  <si>
    <t>MONTSOULT</t>
  </si>
  <si>
    <t>MOURS</t>
  </si>
  <si>
    <t>NESLES LA VALLEE</t>
  </si>
  <si>
    <t>NOISY LE SEC</t>
  </si>
  <si>
    <t>PARIS</t>
  </si>
  <si>
    <t>PARMAIN</t>
  </si>
  <si>
    <t>PIERRELAYE</t>
  </si>
  <si>
    <t>POISSY</t>
  </si>
  <si>
    <t>PORCHEVILLE</t>
  </si>
  <si>
    <t>PUISEUX PONTOISE</t>
  </si>
  <si>
    <t>ROSNY SOUS BOIS</t>
  </si>
  <si>
    <t>SAINT BRICE</t>
  </si>
  <si>
    <t>SAINT DENIS</t>
  </si>
  <si>
    <t>SAINT GERMAIN EN LAYE</t>
  </si>
  <si>
    <t>SAINT GERVAIS</t>
  </si>
  <si>
    <t>SAINT LEU LA FORET</t>
  </si>
  <si>
    <t>SAINT MARD</t>
  </si>
  <si>
    <t>SAINT OUEN L'AUMONE</t>
  </si>
  <si>
    <t>SAINT PATHUS</t>
  </si>
  <si>
    <t>SAINT WITZ</t>
  </si>
  <si>
    <t>SAINTE GENEVIEVE</t>
  </si>
  <si>
    <t>SARTROUVILLE</t>
  </si>
  <si>
    <t>SCEAUX</t>
  </si>
  <si>
    <t>SEUGY</t>
  </si>
  <si>
    <t>SILLY TILLARD</t>
  </si>
  <si>
    <t>SOISY SOUS MONTMORENCY</t>
  </si>
  <si>
    <t>STAINS</t>
  </si>
  <si>
    <t>TORCY</t>
  </si>
  <si>
    <t>TREMBLAY EN FRANCE</t>
  </si>
  <si>
    <t>TRIEL SUR SEINE</t>
  </si>
  <si>
    <t>VAUREAL</t>
  </si>
  <si>
    <t>VELIZY VILLACOUBLAY</t>
  </si>
  <si>
    <t>VER SUR LAUNETTE</t>
  </si>
  <si>
    <t>VERNEUIL SUR SEINE</t>
  </si>
  <si>
    <t>VIARMES</t>
  </si>
  <si>
    <t>VILLAINES SOUS BOIS</t>
  </si>
  <si>
    <t>VILLEMOMBLE</t>
  </si>
  <si>
    <t>VILLENEUVE LA GARENNE</t>
  </si>
  <si>
    <t>VILLIERS ADAM</t>
  </si>
  <si>
    <t>VILLIERS LE BEL</t>
  </si>
  <si>
    <t>VINEUIL</t>
  </si>
  <si>
    <t>VOISIN LE BRETONNEUX</t>
  </si>
  <si>
    <t>ZONE</t>
  </si>
  <si>
    <t>de</t>
  </si>
  <si>
    <t>à</t>
  </si>
  <si>
    <t>KMS</t>
  </si>
  <si>
    <t>MONTANT INDEMNITE</t>
  </si>
  <si>
    <t>Z1</t>
  </si>
  <si>
    <t>Z2</t>
  </si>
  <si>
    <t>Z3</t>
  </si>
  <si>
    <t>Z4</t>
  </si>
  <si>
    <t>Z5</t>
  </si>
  <si>
    <t>Z6</t>
  </si>
  <si>
    <t>Z7</t>
  </si>
  <si>
    <t>ADAO</t>
  </si>
  <si>
    <t>FRANCK</t>
  </si>
  <si>
    <t>MARVIN</t>
  </si>
  <si>
    <t xml:space="preserve">CE QUE J'AIMERAIS : </t>
  </si>
  <si>
    <t>onglet : liste villes</t>
  </si>
  <si>
    <t>la liste des villes ou le sav est susceptible d'aller</t>
  </si>
  <si>
    <t>onglet : km-indem</t>
  </si>
  <si>
    <t xml:space="preserve">montant des indemnités </t>
  </si>
  <si>
    <t>onglet : indem trajet sav janvier</t>
  </si>
  <si>
    <t>l'onglet que je dois envoyer au prestataire paye</t>
  </si>
  <si>
    <t>onglets : sem1 - sem 2 - sem 3 etc…</t>
  </si>
  <si>
    <t>le planning des interventions sav</t>
  </si>
  <si>
    <t>EXPLICATIONS :</t>
  </si>
  <si>
    <t>En vous remerciant par avance car je perds un temps fou toutes les semaines sur ce fichu planning…</t>
  </si>
  <si>
    <t>FEVRIER 2024</t>
  </si>
  <si>
    <t>et que le nombre des indemnités se calculent toutes seules dans le tableau de la ligne 29 à 35 en tenant compte de l'onglet km-indem</t>
  </si>
  <si>
    <t xml:space="preserve">j'aimerais que lorsque je remplis le planning (onglet : sem1, sem 2 etc…) les couleurs correspondantes aux villes, </t>
  </si>
  <si>
    <t>se mettent automatiquement dans l'onglet indem trajet sav janvier (ou février, mars etc…) en prenant une ligne par jour et la ville la plus loin</t>
  </si>
  <si>
    <t>Les 2 SAINT GRATIEN étaient écrits ST GRATIEN et donc ne se coloraient pas</t>
  </si>
  <si>
    <t>Pour éviter cela mieux vaut listes déroulantes dans les celluels basées sur la liste des villes</t>
  </si>
  <si>
    <t>ENGHIEN était écrit sans LES BAINS</t>
  </si>
  <si>
    <t>M I</t>
  </si>
  <si>
    <t>SEM 01</t>
  </si>
  <si>
    <t>SEM 02</t>
  </si>
  <si>
    <t>SEM 03</t>
  </si>
  <si>
    <t>SEM 04</t>
  </si>
  <si>
    <t>SEM 05</t>
  </si>
  <si>
    <t>La plage des villes est nommée liste_villes</t>
  </si>
  <si>
    <t>Elle l'est de manière dynamique (Voir dans Gestionnaire de noms) avec la formule =DECALER('LISTE VILLES'!$A$2;;;NBVAL('LISTE VILLES'!$A:$A)-1)</t>
  </si>
  <si>
    <t>ce qui fait que les listes déroulantes dans les feuilles  semaines s'adaptent si on rajoute des villes à la liste</t>
  </si>
  <si>
    <t>La plage A:B ets nommée tableau_villes et est utilisée dans les formules de la colonne J des feuilles semaines</t>
  </si>
  <si>
    <t xml:space="preserve">Km </t>
  </si>
  <si>
    <t>Les colonne J K peuvent être masquées au besoin</t>
  </si>
  <si>
    <t>Même erreur que semaine précédente avec ST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</si>
</sst>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_-* #,##0.00\ _€_-;\-* #,##0.00\ _€_-;_-* &quot;-&quot;??\ _€_-;_-@_-"/>
    <numFmt numFmtId="165" formatCode="_-* #,##0.00\ _F_-;\-* #,##0.00\ _F_-;_-* \-??\ _F_-;_-@_-"/>
    <numFmt numFmtId="166" formatCode="#,##0.00\ &quot;€&quot;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242424"/>
      <name val="Segoe UI"/>
      <family val="2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5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2" xfId="0" applyFont="1" applyBorder="1"/>
    <xf numFmtId="0" fontId="6" fillId="0" borderId="0" xfId="0" applyFont="1"/>
    <xf numFmtId="0" fontId="2" fillId="0" borderId="0" xfId="0" applyFont="1"/>
    <xf numFmtId="0" fontId="8" fillId="0" borderId="0" xfId="0" applyFont="1"/>
    <xf numFmtId="0" fontId="8" fillId="0" borderId="13" xfId="0" applyFont="1" applyBorder="1"/>
    <xf numFmtId="0" fontId="9" fillId="0" borderId="0" xfId="0" applyFont="1"/>
    <xf numFmtId="16" fontId="0" fillId="0" borderId="1" xfId="0" applyNumberFormat="1" applyBorder="1"/>
    <xf numFmtId="0" fontId="10" fillId="0" borderId="0" xfId="0" applyFont="1"/>
    <xf numFmtId="16" fontId="0" fillId="0" borderId="2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1" fillId="0" borderId="0" xfId="0" applyFont="1"/>
    <xf numFmtId="0" fontId="12" fillId="0" borderId="0" xfId="0" applyFont="1"/>
    <xf numFmtId="0" fontId="13" fillId="0" borderId="2" xfId="0" applyFont="1" applyBorder="1"/>
    <xf numFmtId="0" fontId="13" fillId="0" borderId="6" xfId="0" applyFont="1" applyBorder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2" xfId="0" applyFont="1" applyBorder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center"/>
    </xf>
    <xf numFmtId="16" fontId="18" fillId="0" borderId="2" xfId="0" applyNumberFormat="1" applyFont="1" applyBorder="1"/>
    <xf numFmtId="0" fontId="19" fillId="0" borderId="0" xfId="0" applyFo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0" fillId="0" borderId="0" xfId="0" applyFont="1"/>
    <xf numFmtId="0" fontId="13" fillId="0" borderId="7" xfId="0" applyFont="1" applyBorder="1"/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/>
    <xf numFmtId="0" fontId="21" fillId="0" borderId="0" xfId="0" applyFont="1"/>
    <xf numFmtId="0" fontId="17" fillId="0" borderId="8" xfId="0" applyFont="1" applyBorder="1"/>
    <xf numFmtId="0" fontId="10" fillId="0" borderId="0" xfId="0" applyFont="1" applyAlignment="1">
      <alignment horizontal="left"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8" fillId="0" borderId="0" xfId="0" applyFont="1"/>
    <xf numFmtId="0" fontId="22" fillId="0" borderId="0" xfId="0" applyFont="1"/>
    <xf numFmtId="0" fontId="6" fillId="0" borderId="13" xfId="0" applyFont="1" applyBorder="1"/>
    <xf numFmtId="0" fontId="17" fillId="0" borderId="1" xfId="0" applyFont="1" applyBorder="1"/>
    <xf numFmtId="0" fontId="17" fillId="0" borderId="9" xfId="0" applyFont="1" applyBorder="1"/>
    <xf numFmtId="0" fontId="23" fillId="0" borderId="0" xfId="0" applyFont="1"/>
    <xf numFmtId="0" fontId="24" fillId="0" borderId="0" xfId="0" applyFont="1"/>
    <xf numFmtId="0" fontId="6" fillId="0" borderId="2" xfId="0" applyFont="1" applyBorder="1"/>
    <xf numFmtId="0" fontId="6" fillId="0" borderId="6" xfId="0" applyFont="1" applyBorder="1"/>
    <xf numFmtId="0" fontId="10" fillId="0" borderId="0" xfId="0" applyFont="1" applyAlignment="1">
      <alignment horizontal="center"/>
    </xf>
    <xf numFmtId="0" fontId="0" fillId="0" borderId="26" xfId="0" applyBorder="1"/>
    <xf numFmtId="0" fontId="10" fillId="0" borderId="0" xfId="0" applyFont="1" applyAlignment="1">
      <alignment horizontal="left" vertical="center" wrapText="1"/>
    </xf>
    <xf numFmtId="0" fontId="25" fillId="0" borderId="0" xfId="0" applyFont="1"/>
    <xf numFmtId="0" fontId="18" fillId="0" borderId="6" xfId="0" applyFont="1" applyBorder="1"/>
    <xf numFmtId="16" fontId="0" fillId="0" borderId="14" xfId="0" applyNumberFormat="1" applyBorder="1"/>
    <xf numFmtId="0" fontId="13" fillId="0" borderId="23" xfId="0" applyFont="1" applyBorder="1"/>
    <xf numFmtId="0" fontId="7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0" xfId="0" applyFont="1" applyBorder="1"/>
    <xf numFmtId="6" fontId="0" fillId="0" borderId="0" xfId="0" applyNumberFormat="1"/>
    <xf numFmtId="0" fontId="26" fillId="0" borderId="8" xfId="0" applyFont="1" applyBorder="1"/>
    <xf numFmtId="0" fontId="26" fillId="0" borderId="1" xfId="0" applyFont="1" applyBorder="1"/>
    <xf numFmtId="0" fontId="26" fillId="0" borderId="9" xfId="0" applyFont="1" applyBorder="1"/>
    <xf numFmtId="0" fontId="13" fillId="0" borderId="8" xfId="0" applyFont="1" applyBorder="1" applyAlignment="1">
      <alignment vertical="center"/>
    </xf>
    <xf numFmtId="0" fontId="11" fillId="0" borderId="6" xfId="0" applyFont="1" applyBorder="1"/>
    <xf numFmtId="0" fontId="27" fillId="0" borderId="2" xfId="0" applyFont="1" applyBorder="1"/>
    <xf numFmtId="0" fontId="27" fillId="0" borderId="7" xfId="0" applyFont="1" applyBorder="1"/>
    <xf numFmtId="0" fontId="28" fillId="0" borderId="0" xfId="0" applyFont="1"/>
    <xf numFmtId="0" fontId="29" fillId="0" borderId="8" xfId="0" applyFont="1" applyBorder="1"/>
    <xf numFmtId="0" fontId="29" fillId="0" borderId="10" xfId="0" applyFont="1" applyBorder="1"/>
    <xf numFmtId="0" fontId="10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3" fillId="0" borderId="27" xfId="0" applyFont="1" applyBorder="1" applyAlignment="1">
      <alignment horizontal="right" wrapText="1"/>
    </xf>
    <xf numFmtId="0" fontId="1" fillId="0" borderId="8" xfId="0" applyFont="1" applyBorder="1"/>
    <xf numFmtId="0" fontId="18" fillId="0" borderId="2" xfId="0" applyFont="1" applyBorder="1"/>
    <xf numFmtId="0" fontId="18" fillId="0" borderId="7" xfId="0" applyFont="1" applyBorder="1"/>
    <xf numFmtId="0" fontId="13" fillId="0" borderId="22" xfId="0" applyFont="1" applyBorder="1"/>
    <xf numFmtId="0" fontId="13" fillId="0" borderId="13" xfId="0" applyFont="1" applyBorder="1"/>
    <xf numFmtId="0" fontId="13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1" fillId="0" borderId="6" xfId="0" applyFont="1" applyBorder="1"/>
    <xf numFmtId="0" fontId="31" fillId="0" borderId="2" xfId="0" applyFont="1" applyBorder="1"/>
    <xf numFmtId="0" fontId="31" fillId="0" borderId="7" xfId="0" applyFont="1" applyBorder="1"/>
    <xf numFmtId="0" fontId="11" fillId="0" borderId="8" xfId="0" applyFont="1" applyBorder="1"/>
    <xf numFmtId="0" fontId="11" fillId="0" borderId="19" xfId="0" applyFont="1" applyBorder="1"/>
    <xf numFmtId="0" fontId="17" fillId="0" borderId="13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32" fillId="0" borderId="0" xfId="0" applyFont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17" fillId="0" borderId="14" xfId="0" applyFont="1" applyBorder="1"/>
    <xf numFmtId="0" fontId="0" fillId="0" borderId="32" xfId="0" applyBorder="1"/>
    <xf numFmtId="0" fontId="0" fillId="0" borderId="27" xfId="0" applyBorder="1"/>
    <xf numFmtId="0" fontId="33" fillId="0" borderId="6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8" fillId="0" borderId="12" xfId="0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34" fillId="0" borderId="7" xfId="0" applyFont="1" applyBorder="1"/>
    <xf numFmtId="0" fontId="13" fillId="0" borderId="11" xfId="0" applyFont="1" applyBorder="1"/>
    <xf numFmtId="0" fontId="4" fillId="0" borderId="11" xfId="0" applyFont="1" applyBorder="1"/>
    <xf numFmtId="0" fontId="1" fillId="0" borderId="10" xfId="0" applyFont="1" applyBorder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33" xfId="0" applyFont="1" applyBorder="1"/>
    <xf numFmtId="0" fontId="0" fillId="0" borderId="35" xfId="0" applyBorder="1"/>
    <xf numFmtId="0" fontId="38" fillId="0" borderId="0" xfId="0" applyFont="1"/>
    <xf numFmtId="49" fontId="39" fillId="0" borderId="0" xfId="0" applyNumberFormat="1" applyFont="1"/>
    <xf numFmtId="0" fontId="40" fillId="0" borderId="1" xfId="0" applyFont="1" applyBorder="1"/>
    <xf numFmtId="0" fontId="43" fillId="0" borderId="0" xfId="0" applyFont="1"/>
    <xf numFmtId="165" fontId="0" fillId="0" borderId="0" xfId="1" applyNumberFormat="1" applyFont="1" applyFill="1" applyBorder="1" applyAlignment="1" applyProtection="1">
      <alignment horizontal="center"/>
    </xf>
    <xf numFmtId="2" fontId="44" fillId="0" borderId="0" xfId="0" applyNumberFormat="1" applyFont="1" applyAlignment="1">
      <alignment horizontal="center"/>
    </xf>
    <xf numFmtId="2" fontId="42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2" fontId="45" fillId="7" borderId="2" xfId="0" applyNumberFormat="1" applyFont="1" applyFill="1" applyBorder="1" applyAlignment="1">
      <alignment horizontal="center"/>
    </xf>
    <xf numFmtId="0" fontId="45" fillId="5" borderId="1" xfId="0" applyFont="1" applyFill="1" applyBorder="1" applyAlignment="1">
      <alignment horizontal="center"/>
    </xf>
    <xf numFmtId="0" fontId="45" fillId="0" borderId="39" xfId="1" applyNumberFormat="1" applyFont="1" applyFill="1" applyBorder="1" applyAlignment="1" applyProtection="1">
      <alignment horizontal="center"/>
    </xf>
    <xf numFmtId="166" fontId="45" fillId="0" borderId="39" xfId="1" applyNumberFormat="1" applyFont="1" applyFill="1" applyBorder="1" applyAlignment="1" applyProtection="1">
      <alignment horizontal="right"/>
    </xf>
    <xf numFmtId="166" fontId="46" fillId="0" borderId="1" xfId="1" applyNumberFormat="1" applyFont="1" applyFill="1" applyBorder="1" applyAlignment="1" applyProtection="1">
      <alignment horizontal="center"/>
    </xf>
    <xf numFmtId="166" fontId="46" fillId="0" borderId="39" xfId="1" applyNumberFormat="1" applyFont="1" applyFill="1" applyBorder="1" applyAlignment="1" applyProtection="1">
      <alignment horizontal="center"/>
    </xf>
    <xf numFmtId="2" fontId="45" fillId="6" borderId="1" xfId="0" applyNumberFormat="1" applyFont="1" applyFill="1" applyBorder="1" applyAlignment="1">
      <alignment horizontal="center"/>
    </xf>
    <xf numFmtId="0" fontId="45" fillId="4" borderId="1" xfId="0" applyFont="1" applyFill="1" applyBorder="1" applyAlignment="1">
      <alignment horizontal="center"/>
    </xf>
    <xf numFmtId="2" fontId="45" fillId="3" borderId="1" xfId="0" applyNumberFormat="1" applyFont="1" applyFill="1" applyBorder="1" applyAlignment="1">
      <alignment horizontal="center"/>
    </xf>
    <xf numFmtId="0" fontId="4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2" fillId="0" borderId="1" xfId="0" applyFont="1" applyBorder="1" applyAlignment="1">
      <alignment horizontal="center"/>
    </xf>
    <xf numFmtId="165" fontId="41" fillId="0" borderId="0" xfId="1" applyNumberFormat="1" applyFont="1" applyFill="1" applyBorder="1" applyAlignment="1" applyProtection="1">
      <alignment horizontal="center"/>
    </xf>
    <xf numFmtId="0" fontId="42" fillId="0" borderId="36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166" fontId="45" fillId="0" borderId="38" xfId="0" applyNumberFormat="1" applyFont="1" applyBorder="1" applyAlignment="1">
      <alignment horizontal="right"/>
    </xf>
    <xf numFmtId="166" fontId="42" fillId="0" borderId="2" xfId="0" applyNumberFormat="1" applyFont="1" applyBorder="1" applyAlignment="1">
      <alignment horizontal="center"/>
    </xf>
    <xf numFmtId="166" fontId="42" fillId="0" borderId="38" xfId="0" applyNumberFormat="1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166" fontId="45" fillId="0" borderId="39" xfId="0" applyNumberFormat="1" applyFont="1" applyBorder="1" applyAlignment="1">
      <alignment horizontal="right"/>
    </xf>
    <xf numFmtId="166" fontId="45" fillId="0" borderId="1" xfId="0" applyNumberFormat="1" applyFont="1" applyBorder="1" applyAlignment="1">
      <alignment horizontal="center"/>
    </xf>
    <xf numFmtId="166" fontId="45" fillId="0" borderId="39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39" xfId="0" applyNumberFormat="1" applyBorder="1"/>
    <xf numFmtId="0" fontId="45" fillId="0" borderId="40" xfId="0" applyFont="1" applyBorder="1" applyAlignment="1">
      <alignment horizontal="center"/>
    </xf>
    <xf numFmtId="166" fontId="45" fillId="0" borderId="40" xfId="0" applyNumberFormat="1" applyFont="1" applyBorder="1" applyAlignment="1">
      <alignment horizontal="right"/>
    </xf>
    <xf numFmtId="166" fontId="0" fillId="0" borderId="20" xfId="0" applyNumberFormat="1" applyBorder="1"/>
    <xf numFmtId="166" fontId="0" fillId="0" borderId="40" xfId="0" applyNumberFormat="1" applyBorder="1"/>
    <xf numFmtId="16" fontId="0" fillId="0" borderId="1" xfId="0" applyNumberFormat="1" applyBorder="1" applyAlignment="1">
      <alignment horizontal="center"/>
    </xf>
    <xf numFmtId="165" fontId="42" fillId="2" borderId="1" xfId="1" applyNumberFormat="1" applyFont="1" applyFill="1" applyBorder="1" applyAlignment="1" applyProtection="1">
      <alignment horizontal="center"/>
    </xf>
    <xf numFmtId="165" fontId="0" fillId="0" borderId="1" xfId="1" applyNumberFormat="1" applyFont="1" applyFill="1" applyBorder="1" applyAlignment="1" applyProtection="1">
      <alignment horizontal="center"/>
    </xf>
    <xf numFmtId="165" fontId="41" fillId="0" borderId="1" xfId="1" applyNumberFormat="1" applyFont="1" applyFill="1" applyBorder="1" applyAlignment="1" applyProtection="1">
      <alignment horizontal="center"/>
    </xf>
    <xf numFmtId="165" fontId="42" fillId="0" borderId="1" xfId="1" applyNumberFormat="1" applyFont="1" applyFill="1" applyBorder="1" applyAlignment="1" applyProtection="1">
      <alignment horizontal="center"/>
    </xf>
    <xf numFmtId="0" fontId="0" fillId="8" borderId="0" xfId="0" applyFill="1"/>
    <xf numFmtId="0" fontId="0" fillId="9" borderId="0" xfId="0" applyFill="1"/>
    <xf numFmtId="0" fontId="0" fillId="7" borderId="0" xfId="0" applyFill="1"/>
    <xf numFmtId="0" fontId="0" fillId="5" borderId="0" xfId="0" applyFill="1"/>
    <xf numFmtId="0" fontId="0" fillId="6" borderId="0" xfId="0" applyFill="1"/>
    <xf numFmtId="0" fontId="0" fillId="10" borderId="0" xfId="0" applyFill="1"/>
    <xf numFmtId="0" fontId="0" fillId="3" borderId="0" xfId="0" applyFill="1"/>
    <xf numFmtId="0" fontId="0" fillId="11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10" borderId="12" xfId="0" applyFill="1" applyBorder="1" applyAlignment="1">
      <alignment horizontal="center"/>
    </xf>
    <xf numFmtId="166" fontId="45" fillId="0" borderId="37" xfId="0" applyNumberFormat="1" applyFont="1" applyBorder="1"/>
    <xf numFmtId="166" fontId="45" fillId="0" borderId="35" xfId="0" applyNumberFormat="1" applyFont="1" applyBorder="1"/>
    <xf numFmtId="166" fontId="45" fillId="0" borderId="5" xfId="0" applyNumberFormat="1" applyFont="1" applyBorder="1"/>
    <xf numFmtId="2" fontId="45" fillId="11" borderId="1" xfId="0" applyNumberFormat="1" applyFont="1" applyFill="1" applyBorder="1" applyAlignment="1">
      <alignment horizontal="center"/>
    </xf>
    <xf numFmtId="2" fontId="45" fillId="10" borderId="20" xfId="0" applyNumberFormat="1" applyFont="1" applyFill="1" applyBorder="1" applyAlignment="1">
      <alignment horizontal="center"/>
    </xf>
    <xf numFmtId="49" fontId="37" fillId="0" borderId="33" xfId="0" applyNumberFormat="1" applyFont="1" applyBorder="1" applyAlignment="1">
      <alignment horizontal="center"/>
    </xf>
    <xf numFmtId="0" fontId="0" fillId="0" borderId="0" xfId="0"/>
    <xf numFmtId="0" fontId="36" fillId="0" borderId="0" xfId="0" applyFont="1" applyAlignment="1">
      <alignment horizontal="center"/>
    </xf>
    <xf numFmtId="0" fontId="36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47" fillId="0" borderId="1" xfId="1" applyNumberFormat="1" applyFont="1" applyFill="1" applyBorder="1" applyAlignment="1" applyProtection="1">
      <alignment horizontal="center"/>
    </xf>
    <xf numFmtId="0" fontId="18" fillId="0" borderId="1" xfId="0" applyNumberFormat="1" applyFont="1" applyBorder="1" applyAlignment="1">
      <alignment horizontal="center"/>
    </xf>
    <xf numFmtId="0" fontId="42" fillId="0" borderId="1" xfId="1" applyNumberFormat="1" applyFont="1" applyFill="1" applyBorder="1" applyAlignment="1" applyProtection="1">
      <alignment horizontal="center"/>
    </xf>
    <xf numFmtId="0" fontId="41" fillId="0" borderId="1" xfId="1" applyNumberFormat="1" applyFont="1" applyFill="1" applyBorder="1" applyAlignment="1" applyProtection="1">
      <alignment horizontal="center"/>
    </xf>
    <xf numFmtId="0" fontId="0" fillId="0" borderId="1" xfId="1" applyNumberFormat="1" applyFont="1" applyFill="1" applyBorder="1" applyAlignment="1" applyProtection="1">
      <alignment horizontal="center"/>
    </xf>
    <xf numFmtId="0" fontId="4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7" fillId="0" borderId="1" xfId="0" applyNumberFormat="1" applyFont="1" applyBorder="1" applyAlignment="1">
      <alignment horizontal="center"/>
    </xf>
    <xf numFmtId="0" fontId="47" fillId="2" borderId="1" xfId="1" applyNumberFormat="1" applyFont="1" applyFill="1" applyBorder="1" applyAlignment="1" applyProtection="1">
      <alignment horizontal="center"/>
    </xf>
    <xf numFmtId="0" fontId="18" fillId="0" borderId="1" xfId="1" applyNumberFormat="1" applyFont="1" applyFill="1" applyBorder="1" applyAlignment="1" applyProtection="1">
      <alignment horizontal="center"/>
    </xf>
  </cellXfs>
  <cellStyles count="2">
    <cellStyle name="Milliers" xfId="1" builtinId="3"/>
    <cellStyle name="Normal" xfId="0" builtinId="0"/>
  </cellStyles>
  <dxfs count="42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activeCell="D20" sqref="D20"/>
    </sheetView>
  </sheetViews>
  <sheetFormatPr baseColWidth="10" defaultRowHeight="15" x14ac:dyDescent="0.25"/>
  <cols>
    <col min="1" max="1" width="32.28515625" bestFit="1" customWidth="1"/>
  </cols>
  <sheetData>
    <row r="1" spans="1:3" x14ac:dyDescent="0.25">
      <c r="A1" t="s">
        <v>1214</v>
      </c>
    </row>
    <row r="2" spans="1:3" x14ac:dyDescent="0.25">
      <c r="A2" t="s">
        <v>1206</v>
      </c>
      <c r="C2" t="s">
        <v>1207</v>
      </c>
    </row>
    <row r="3" spans="1:3" x14ac:dyDescent="0.25">
      <c r="A3" t="s">
        <v>1208</v>
      </c>
      <c r="C3" t="s">
        <v>1209</v>
      </c>
    </row>
    <row r="4" spans="1:3" x14ac:dyDescent="0.25">
      <c r="A4" t="s">
        <v>1210</v>
      </c>
      <c r="C4" t="s">
        <v>1211</v>
      </c>
    </row>
    <row r="5" spans="1:3" x14ac:dyDescent="0.25">
      <c r="A5" t="s">
        <v>1212</v>
      </c>
      <c r="C5" t="s">
        <v>1213</v>
      </c>
    </row>
    <row r="7" spans="1:3" x14ac:dyDescent="0.25">
      <c r="A7" t="s">
        <v>1205</v>
      </c>
    </row>
    <row r="8" spans="1:3" x14ac:dyDescent="0.25">
      <c r="A8" t="s">
        <v>1218</v>
      </c>
    </row>
    <row r="9" spans="1:3" x14ac:dyDescent="0.25">
      <c r="A9" t="s">
        <v>1219</v>
      </c>
    </row>
    <row r="10" spans="1:3" x14ac:dyDescent="0.25">
      <c r="A10" t="s">
        <v>1217</v>
      </c>
    </row>
    <row r="12" spans="1:3" x14ac:dyDescent="0.25">
      <c r="A12" t="s">
        <v>1215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2"/>
  <sheetViews>
    <sheetView topLeftCell="A2" workbookViewId="0">
      <selection activeCell="G12" sqref="G12"/>
    </sheetView>
  </sheetViews>
  <sheetFormatPr baseColWidth="10" defaultRowHeight="15" x14ac:dyDescent="0.25"/>
  <cols>
    <col min="1" max="1" width="26.85546875" bestFit="1" customWidth="1"/>
    <col min="4" max="4" width="26.85546875" bestFit="1" customWidth="1"/>
    <col min="7" max="7" width="27.85546875" bestFit="1" customWidth="1"/>
    <col min="10" max="10" width="25.85546875" bestFit="1" customWidth="1"/>
    <col min="13" max="13" width="17.7109375" bestFit="1" customWidth="1"/>
  </cols>
  <sheetData>
    <row r="1" spans="1:5" x14ac:dyDescent="0.25">
      <c r="A1" t="s">
        <v>1072</v>
      </c>
      <c r="B1" t="s">
        <v>1073</v>
      </c>
    </row>
    <row r="2" spans="1:5" x14ac:dyDescent="0.25">
      <c r="A2" s="203" t="s">
        <v>1074</v>
      </c>
      <c r="B2">
        <v>31</v>
      </c>
    </row>
    <row r="3" spans="1:5" x14ac:dyDescent="0.25">
      <c r="A3" s="204" t="s">
        <v>491</v>
      </c>
      <c r="B3">
        <v>28</v>
      </c>
      <c r="E3" t="s">
        <v>1229</v>
      </c>
    </row>
    <row r="4" spans="1:5" x14ac:dyDescent="0.25">
      <c r="A4" s="205" t="s">
        <v>97</v>
      </c>
      <c r="B4">
        <v>4.4000000000000004</v>
      </c>
      <c r="E4" t="s">
        <v>1230</v>
      </c>
    </row>
    <row r="5" spans="1:5" x14ac:dyDescent="0.25">
      <c r="A5" s="204" t="s">
        <v>955</v>
      </c>
      <c r="B5">
        <v>25</v>
      </c>
      <c r="E5" t="s">
        <v>1231</v>
      </c>
    </row>
    <row r="6" spans="1:5" x14ac:dyDescent="0.25">
      <c r="A6" s="206" t="s">
        <v>54</v>
      </c>
      <c r="B6">
        <v>9.4</v>
      </c>
    </row>
    <row r="7" spans="1:5" x14ac:dyDescent="0.25">
      <c r="A7" s="207" t="s">
        <v>1075</v>
      </c>
      <c r="B7">
        <v>15</v>
      </c>
      <c r="E7" t="s">
        <v>1232</v>
      </c>
    </row>
    <row r="8" spans="1:5" x14ac:dyDescent="0.25">
      <c r="A8" s="207" t="s">
        <v>1076</v>
      </c>
      <c r="B8">
        <v>14</v>
      </c>
    </row>
    <row r="9" spans="1:5" x14ac:dyDescent="0.25">
      <c r="A9" s="207" t="s">
        <v>147</v>
      </c>
      <c r="B9">
        <v>15</v>
      </c>
    </row>
    <row r="10" spans="1:5" x14ac:dyDescent="0.25">
      <c r="A10" s="208" t="s">
        <v>1077</v>
      </c>
      <c r="B10">
        <v>49.3</v>
      </c>
    </row>
    <row r="11" spans="1:5" x14ac:dyDescent="0.25">
      <c r="A11" s="207" t="s">
        <v>1078</v>
      </c>
      <c r="B11">
        <v>19</v>
      </c>
    </row>
    <row r="12" spans="1:5" x14ac:dyDescent="0.25">
      <c r="A12" s="207" t="s">
        <v>1079</v>
      </c>
      <c r="B12">
        <v>12</v>
      </c>
    </row>
    <row r="13" spans="1:5" x14ac:dyDescent="0.25">
      <c r="A13" s="206" t="s">
        <v>965</v>
      </c>
      <c r="B13">
        <v>9.5</v>
      </c>
    </row>
    <row r="14" spans="1:5" x14ac:dyDescent="0.25">
      <c r="A14" s="206" t="s">
        <v>61</v>
      </c>
      <c r="B14">
        <v>11.9</v>
      </c>
    </row>
    <row r="15" spans="1:5" x14ac:dyDescent="0.25">
      <c r="A15" s="204" t="s">
        <v>1080</v>
      </c>
      <c r="B15">
        <v>26</v>
      </c>
    </row>
    <row r="16" spans="1:5" x14ac:dyDescent="0.25">
      <c r="A16" s="207" t="s">
        <v>1081</v>
      </c>
      <c r="B16">
        <v>17.399999999999999</v>
      </c>
    </row>
    <row r="17" spans="1:2" x14ac:dyDescent="0.25">
      <c r="A17" s="205" t="s">
        <v>30</v>
      </c>
      <c r="B17">
        <v>4.2</v>
      </c>
    </row>
    <row r="18" spans="1:2" x14ac:dyDescent="0.25">
      <c r="A18" s="206" t="s">
        <v>1082</v>
      </c>
      <c r="B18">
        <v>8.6999999999999993</v>
      </c>
    </row>
    <row r="19" spans="1:2" x14ac:dyDescent="0.25">
      <c r="A19" s="207" t="s">
        <v>1083</v>
      </c>
      <c r="B19">
        <v>18</v>
      </c>
    </row>
    <row r="20" spans="1:2" x14ac:dyDescent="0.25">
      <c r="A20" s="204" t="s">
        <v>1084</v>
      </c>
      <c r="B20">
        <v>25</v>
      </c>
    </row>
    <row r="21" spans="1:2" x14ac:dyDescent="0.25">
      <c r="A21" s="204" t="s">
        <v>1085</v>
      </c>
      <c r="B21">
        <v>25</v>
      </c>
    </row>
    <row r="22" spans="1:2" x14ac:dyDescent="0.25">
      <c r="A22" s="207" t="s">
        <v>1086</v>
      </c>
      <c r="B22">
        <v>15.7</v>
      </c>
    </row>
    <row r="23" spans="1:2" x14ac:dyDescent="0.25">
      <c r="A23" s="204" t="s">
        <v>1087</v>
      </c>
      <c r="B23">
        <v>27.4</v>
      </c>
    </row>
    <row r="24" spans="1:2" x14ac:dyDescent="0.25">
      <c r="A24" s="206" t="s">
        <v>36</v>
      </c>
      <c r="B24">
        <v>8.3000000000000007</v>
      </c>
    </row>
    <row r="25" spans="1:2" x14ac:dyDescent="0.25">
      <c r="A25" s="203" t="s">
        <v>1088</v>
      </c>
      <c r="B25">
        <v>32.299999999999997</v>
      </c>
    </row>
    <row r="26" spans="1:2" x14ac:dyDescent="0.25">
      <c r="A26" s="204" t="s">
        <v>1089</v>
      </c>
      <c r="B26">
        <v>25</v>
      </c>
    </row>
    <row r="27" spans="1:2" x14ac:dyDescent="0.25">
      <c r="A27" s="208" t="s">
        <v>1090</v>
      </c>
      <c r="B27">
        <v>58.2</v>
      </c>
    </row>
    <row r="28" spans="1:2" x14ac:dyDescent="0.25">
      <c r="A28" s="203" t="s">
        <v>1091</v>
      </c>
      <c r="B28">
        <v>32.200000000000003</v>
      </c>
    </row>
    <row r="29" spans="1:2" x14ac:dyDescent="0.25">
      <c r="A29" s="207" t="s">
        <v>1092</v>
      </c>
      <c r="B29">
        <v>16</v>
      </c>
    </row>
    <row r="30" spans="1:2" x14ac:dyDescent="0.25">
      <c r="A30" s="203" t="s">
        <v>1093</v>
      </c>
      <c r="B30">
        <v>30.6</v>
      </c>
    </row>
    <row r="31" spans="1:2" x14ac:dyDescent="0.25">
      <c r="A31" s="204" t="s">
        <v>1094</v>
      </c>
      <c r="B31">
        <v>21</v>
      </c>
    </row>
    <row r="32" spans="1:2" x14ac:dyDescent="0.25">
      <c r="A32" s="204" t="s">
        <v>1095</v>
      </c>
      <c r="B32">
        <v>23</v>
      </c>
    </row>
    <row r="33" spans="1:2" x14ac:dyDescent="0.25">
      <c r="A33" s="204" t="s">
        <v>1096</v>
      </c>
      <c r="B33">
        <v>27.4</v>
      </c>
    </row>
    <row r="34" spans="1:2" x14ac:dyDescent="0.25">
      <c r="A34" s="208" t="s">
        <v>1097</v>
      </c>
      <c r="B34">
        <v>57</v>
      </c>
    </row>
    <row r="35" spans="1:2" x14ac:dyDescent="0.25">
      <c r="A35" s="204" t="s">
        <v>1098</v>
      </c>
      <c r="B35">
        <v>27.5</v>
      </c>
    </row>
    <row r="36" spans="1:2" x14ac:dyDescent="0.25">
      <c r="A36" s="203" t="s">
        <v>1099</v>
      </c>
      <c r="B36">
        <v>33.5</v>
      </c>
    </row>
    <row r="37" spans="1:2" x14ac:dyDescent="0.25">
      <c r="A37" s="208" t="s">
        <v>1100</v>
      </c>
      <c r="B37">
        <v>55.4</v>
      </c>
    </row>
    <row r="38" spans="1:2" x14ac:dyDescent="0.25">
      <c r="A38" s="204" t="s">
        <v>235</v>
      </c>
      <c r="B38">
        <v>23</v>
      </c>
    </row>
    <row r="39" spans="1:2" x14ac:dyDescent="0.25">
      <c r="A39" s="207" t="s">
        <v>634</v>
      </c>
      <c r="B39">
        <v>16</v>
      </c>
    </row>
    <row r="40" spans="1:2" x14ac:dyDescent="0.25">
      <c r="A40" s="207" t="s">
        <v>1101</v>
      </c>
      <c r="B40">
        <v>13.5</v>
      </c>
    </row>
    <row r="41" spans="1:2" x14ac:dyDescent="0.25">
      <c r="A41" s="209" t="s">
        <v>952</v>
      </c>
      <c r="B41">
        <v>38</v>
      </c>
    </row>
    <row r="42" spans="1:2" x14ac:dyDescent="0.25">
      <c r="A42" s="203" t="s">
        <v>1102</v>
      </c>
      <c r="B42">
        <v>32.9</v>
      </c>
    </row>
    <row r="43" spans="1:2" x14ac:dyDescent="0.25">
      <c r="A43" s="207" t="s">
        <v>1103</v>
      </c>
      <c r="B43">
        <v>18</v>
      </c>
    </row>
    <row r="44" spans="1:2" x14ac:dyDescent="0.25">
      <c r="A44" s="207" t="s">
        <v>1104</v>
      </c>
      <c r="B44">
        <v>13</v>
      </c>
    </row>
    <row r="45" spans="1:2" x14ac:dyDescent="0.25">
      <c r="A45" s="207" t="s">
        <v>1105</v>
      </c>
      <c r="B45">
        <v>15</v>
      </c>
    </row>
    <row r="46" spans="1:2" x14ac:dyDescent="0.25">
      <c r="A46" s="204" t="s">
        <v>106</v>
      </c>
      <c r="B46">
        <v>29</v>
      </c>
    </row>
    <row r="47" spans="1:2" x14ac:dyDescent="0.25">
      <c r="A47" s="203" t="s">
        <v>1106</v>
      </c>
      <c r="B47">
        <v>29.2</v>
      </c>
    </row>
    <row r="48" spans="1:2" x14ac:dyDescent="0.25">
      <c r="A48" s="204" t="s">
        <v>1107</v>
      </c>
      <c r="B48">
        <v>25</v>
      </c>
    </row>
    <row r="49" spans="1:2" x14ac:dyDescent="0.25">
      <c r="A49" s="210" t="s">
        <v>1108</v>
      </c>
      <c r="B49">
        <v>48</v>
      </c>
    </row>
    <row r="50" spans="1:2" x14ac:dyDescent="0.25">
      <c r="A50" s="206" t="s">
        <v>22</v>
      </c>
      <c r="B50">
        <v>7.7</v>
      </c>
    </row>
    <row r="51" spans="1:2" x14ac:dyDescent="0.25">
      <c r="A51" s="206" t="s">
        <v>38</v>
      </c>
      <c r="B51">
        <v>7.4</v>
      </c>
    </row>
    <row r="52" spans="1:2" x14ac:dyDescent="0.25">
      <c r="A52" s="205" t="s">
        <v>19</v>
      </c>
      <c r="B52">
        <v>4.0999999999999996</v>
      </c>
    </row>
    <row r="53" spans="1:2" x14ac:dyDescent="0.25">
      <c r="A53" s="207" t="s">
        <v>116</v>
      </c>
      <c r="B53">
        <v>11</v>
      </c>
    </row>
    <row r="54" spans="1:2" x14ac:dyDescent="0.25">
      <c r="A54" s="207" t="s">
        <v>428</v>
      </c>
      <c r="B54">
        <v>11</v>
      </c>
    </row>
    <row r="55" spans="1:2" x14ac:dyDescent="0.25">
      <c r="A55" s="204" t="s">
        <v>29</v>
      </c>
      <c r="B55">
        <v>26.5</v>
      </c>
    </row>
    <row r="56" spans="1:2" x14ac:dyDescent="0.25">
      <c r="A56" s="207" t="s">
        <v>1109</v>
      </c>
      <c r="B56">
        <v>12</v>
      </c>
    </row>
    <row r="57" spans="1:2" x14ac:dyDescent="0.25">
      <c r="A57" s="210" t="s">
        <v>1110</v>
      </c>
      <c r="B57">
        <v>45</v>
      </c>
    </row>
    <row r="58" spans="1:2" x14ac:dyDescent="0.25">
      <c r="A58" s="207" t="s">
        <v>1111</v>
      </c>
      <c r="B58">
        <v>18</v>
      </c>
    </row>
    <row r="59" spans="1:2" x14ac:dyDescent="0.25">
      <c r="A59" s="205" t="s">
        <v>31</v>
      </c>
      <c r="B59">
        <v>3.2</v>
      </c>
    </row>
    <row r="60" spans="1:2" x14ac:dyDescent="0.25">
      <c r="A60" s="207" t="s">
        <v>822</v>
      </c>
      <c r="B60">
        <v>11</v>
      </c>
    </row>
    <row r="61" spans="1:2" x14ac:dyDescent="0.25">
      <c r="A61" s="210" t="s">
        <v>1112</v>
      </c>
      <c r="B61">
        <v>46.5</v>
      </c>
    </row>
    <row r="62" spans="1:2" x14ac:dyDescent="0.25">
      <c r="A62" s="204" t="s">
        <v>1113</v>
      </c>
      <c r="B62">
        <v>22.2</v>
      </c>
    </row>
    <row r="63" spans="1:2" x14ac:dyDescent="0.25">
      <c r="A63" s="204" t="s">
        <v>1114</v>
      </c>
      <c r="B63">
        <v>29</v>
      </c>
    </row>
    <row r="64" spans="1:2" x14ac:dyDescent="0.25">
      <c r="A64" s="203" t="s">
        <v>1115</v>
      </c>
      <c r="B64">
        <v>37</v>
      </c>
    </row>
    <row r="65" spans="1:2" x14ac:dyDescent="0.25">
      <c r="A65" s="206" t="s">
        <v>33</v>
      </c>
      <c r="B65">
        <v>5.0999999999999996</v>
      </c>
    </row>
    <row r="66" spans="1:2" x14ac:dyDescent="0.25">
      <c r="A66" s="203" t="s">
        <v>1116</v>
      </c>
      <c r="B66">
        <v>33.299999999999997</v>
      </c>
    </row>
    <row r="67" spans="1:2" x14ac:dyDescent="0.25">
      <c r="A67" s="206" t="s">
        <v>105</v>
      </c>
      <c r="B67">
        <v>6</v>
      </c>
    </row>
    <row r="68" spans="1:2" x14ac:dyDescent="0.25">
      <c r="A68" s="203" t="s">
        <v>1117</v>
      </c>
      <c r="B68">
        <v>33.6</v>
      </c>
    </row>
    <row r="69" spans="1:2" x14ac:dyDescent="0.25">
      <c r="A69" s="204" t="s">
        <v>1118</v>
      </c>
      <c r="B69">
        <v>23.8</v>
      </c>
    </row>
    <row r="70" spans="1:2" x14ac:dyDescent="0.25">
      <c r="A70" s="208" t="s">
        <v>1119</v>
      </c>
      <c r="B70">
        <v>50</v>
      </c>
    </row>
    <row r="71" spans="1:2" x14ac:dyDescent="0.25">
      <c r="A71" s="204" t="s">
        <v>1120</v>
      </c>
      <c r="B71">
        <v>25</v>
      </c>
    </row>
    <row r="72" spans="1:2" x14ac:dyDescent="0.25">
      <c r="A72" s="207" t="s">
        <v>1121</v>
      </c>
      <c r="B72">
        <v>12</v>
      </c>
    </row>
    <row r="73" spans="1:2" x14ac:dyDescent="0.25">
      <c r="A73" s="203" t="s">
        <v>27</v>
      </c>
      <c r="B73">
        <v>32</v>
      </c>
    </row>
    <row r="74" spans="1:2" x14ac:dyDescent="0.25">
      <c r="A74" s="204" t="s">
        <v>1122</v>
      </c>
      <c r="B74">
        <v>24</v>
      </c>
    </row>
    <row r="75" spans="1:2" x14ac:dyDescent="0.25">
      <c r="A75" s="206" t="s">
        <v>40</v>
      </c>
      <c r="B75">
        <v>8.3000000000000007</v>
      </c>
    </row>
    <row r="76" spans="1:2" x14ac:dyDescent="0.25">
      <c r="A76" s="206" t="s">
        <v>45</v>
      </c>
      <c r="B76">
        <v>8.3000000000000007</v>
      </c>
    </row>
    <row r="77" spans="1:2" x14ac:dyDescent="0.25">
      <c r="A77" s="204" t="s">
        <v>1123</v>
      </c>
      <c r="B77">
        <v>23.2</v>
      </c>
    </row>
    <row r="78" spans="1:2" x14ac:dyDescent="0.25">
      <c r="A78" s="203" t="s">
        <v>1124</v>
      </c>
      <c r="B78">
        <v>32</v>
      </c>
    </row>
    <row r="79" spans="1:2" x14ac:dyDescent="0.25">
      <c r="A79" s="204" t="s">
        <v>970</v>
      </c>
      <c r="B79">
        <v>27</v>
      </c>
    </row>
    <row r="80" spans="1:2" x14ac:dyDescent="0.25">
      <c r="A80" s="203" t="s">
        <v>1125</v>
      </c>
      <c r="B80">
        <v>34</v>
      </c>
    </row>
    <row r="81" spans="1:2" x14ac:dyDescent="0.25">
      <c r="A81" s="204" t="s">
        <v>564</v>
      </c>
      <c r="B81">
        <v>19</v>
      </c>
    </row>
    <row r="82" spans="1:2" x14ac:dyDescent="0.25">
      <c r="A82" s="203" t="s">
        <v>1126</v>
      </c>
      <c r="B82">
        <v>31.2</v>
      </c>
    </row>
    <row r="83" spans="1:2" x14ac:dyDescent="0.25">
      <c r="A83" s="203" t="s">
        <v>1127</v>
      </c>
      <c r="B83">
        <v>35.9</v>
      </c>
    </row>
    <row r="84" spans="1:2" x14ac:dyDescent="0.25">
      <c r="A84" s="208" t="s">
        <v>1128</v>
      </c>
      <c r="B84">
        <v>60</v>
      </c>
    </row>
    <row r="85" spans="1:2" x14ac:dyDescent="0.25">
      <c r="A85" s="208" t="s">
        <v>1129</v>
      </c>
      <c r="B85">
        <v>52</v>
      </c>
    </row>
    <row r="86" spans="1:2" x14ac:dyDescent="0.25">
      <c r="A86" s="205" t="s">
        <v>55</v>
      </c>
      <c r="B86">
        <v>1.9</v>
      </c>
    </row>
    <row r="87" spans="1:2" x14ac:dyDescent="0.25">
      <c r="A87" s="203" t="s">
        <v>1130</v>
      </c>
      <c r="B87">
        <v>29</v>
      </c>
    </row>
    <row r="88" spans="1:2" x14ac:dyDescent="0.25">
      <c r="A88" s="203" t="s">
        <v>57</v>
      </c>
      <c r="B88">
        <v>34</v>
      </c>
    </row>
    <row r="89" spans="1:2" x14ac:dyDescent="0.25">
      <c r="A89" s="207" t="s">
        <v>329</v>
      </c>
      <c r="B89">
        <v>18</v>
      </c>
    </row>
    <row r="90" spans="1:2" x14ac:dyDescent="0.25">
      <c r="A90" s="204" t="s">
        <v>1131</v>
      </c>
      <c r="B90">
        <v>23</v>
      </c>
    </row>
    <row r="91" spans="1:2" x14ac:dyDescent="0.25">
      <c r="A91" s="204" t="s">
        <v>1132</v>
      </c>
      <c r="B91">
        <v>28</v>
      </c>
    </row>
    <row r="92" spans="1:2" x14ac:dyDescent="0.25">
      <c r="A92" s="204" t="s">
        <v>949</v>
      </c>
      <c r="B92">
        <v>23.4</v>
      </c>
    </row>
    <row r="93" spans="1:2" x14ac:dyDescent="0.25">
      <c r="A93" s="207" t="s">
        <v>1133</v>
      </c>
      <c r="B93">
        <v>15</v>
      </c>
    </row>
    <row r="94" spans="1:2" x14ac:dyDescent="0.25">
      <c r="A94" s="210" t="s">
        <v>1134</v>
      </c>
      <c r="B94">
        <v>44.7</v>
      </c>
    </row>
    <row r="95" spans="1:2" x14ac:dyDescent="0.25">
      <c r="A95" s="210" t="s">
        <v>1135</v>
      </c>
      <c r="B95">
        <v>40.200000000000003</v>
      </c>
    </row>
    <row r="96" spans="1:2" x14ac:dyDescent="0.25">
      <c r="A96" s="203" t="s">
        <v>1136</v>
      </c>
      <c r="B96">
        <v>31.8</v>
      </c>
    </row>
    <row r="97" spans="1:2" x14ac:dyDescent="0.25">
      <c r="A97" s="204" t="s">
        <v>1137</v>
      </c>
      <c r="B97">
        <v>19.3</v>
      </c>
    </row>
    <row r="98" spans="1:2" x14ac:dyDescent="0.25">
      <c r="A98" s="205" t="s">
        <v>48</v>
      </c>
      <c r="B98">
        <v>3.5</v>
      </c>
    </row>
    <row r="99" spans="1:2" x14ac:dyDescent="0.25">
      <c r="A99" s="209" t="s">
        <v>1138</v>
      </c>
      <c r="B99">
        <v>34.299999999999997</v>
      </c>
    </row>
    <row r="100" spans="1:2" x14ac:dyDescent="0.25">
      <c r="A100" s="204" t="s">
        <v>1139</v>
      </c>
      <c r="B100">
        <v>28</v>
      </c>
    </row>
    <row r="101" spans="1:2" x14ac:dyDescent="0.25">
      <c r="A101" s="204" t="s">
        <v>1140</v>
      </c>
      <c r="B101">
        <v>23</v>
      </c>
    </row>
    <row r="102" spans="1:2" x14ac:dyDescent="0.25">
      <c r="A102" s="204" t="s">
        <v>1141</v>
      </c>
      <c r="B102">
        <v>20</v>
      </c>
    </row>
    <row r="103" spans="1:2" x14ac:dyDescent="0.25">
      <c r="A103" s="207" t="s">
        <v>1142</v>
      </c>
      <c r="B103">
        <v>13</v>
      </c>
    </row>
    <row r="104" spans="1:2" x14ac:dyDescent="0.25">
      <c r="A104" s="203" t="s">
        <v>1143</v>
      </c>
      <c r="B104">
        <v>39.299999999999997</v>
      </c>
    </row>
    <row r="105" spans="1:2" x14ac:dyDescent="0.25">
      <c r="A105" s="207" t="s">
        <v>1144</v>
      </c>
      <c r="B105">
        <v>11</v>
      </c>
    </row>
    <row r="106" spans="1:2" x14ac:dyDescent="0.25">
      <c r="A106" s="203" t="s">
        <v>1145</v>
      </c>
      <c r="B106">
        <v>38.9</v>
      </c>
    </row>
    <row r="107" spans="1:2" x14ac:dyDescent="0.25">
      <c r="A107" s="210" t="s">
        <v>1146</v>
      </c>
      <c r="B107">
        <v>45.1</v>
      </c>
    </row>
    <row r="108" spans="1:2" x14ac:dyDescent="0.25">
      <c r="A108" s="206" t="s">
        <v>1147</v>
      </c>
      <c r="B108">
        <v>7.9</v>
      </c>
    </row>
    <row r="109" spans="1:2" x14ac:dyDescent="0.25">
      <c r="A109" s="205" t="s">
        <v>98</v>
      </c>
      <c r="B109">
        <v>2.8</v>
      </c>
    </row>
    <row r="110" spans="1:2" x14ac:dyDescent="0.25">
      <c r="A110" s="206" t="s">
        <v>74</v>
      </c>
      <c r="B110">
        <v>9.4</v>
      </c>
    </row>
    <row r="111" spans="1:2" x14ac:dyDescent="0.25">
      <c r="A111" s="206" t="s">
        <v>20</v>
      </c>
      <c r="B111">
        <v>6.4</v>
      </c>
    </row>
    <row r="112" spans="1:2" x14ac:dyDescent="0.25">
      <c r="A112" s="207" t="s">
        <v>1148</v>
      </c>
      <c r="B112">
        <v>13</v>
      </c>
    </row>
    <row r="113" spans="1:2" x14ac:dyDescent="0.25">
      <c r="A113" s="204" t="s">
        <v>1149</v>
      </c>
      <c r="B113">
        <v>24</v>
      </c>
    </row>
    <row r="114" spans="1:2" x14ac:dyDescent="0.25">
      <c r="A114" s="204" t="s">
        <v>732</v>
      </c>
      <c r="B114">
        <v>22</v>
      </c>
    </row>
    <row r="115" spans="1:2" x14ac:dyDescent="0.25">
      <c r="A115" s="204" t="s">
        <v>1150</v>
      </c>
      <c r="B115">
        <v>27.7</v>
      </c>
    </row>
    <row r="116" spans="1:2" x14ac:dyDescent="0.25">
      <c r="A116" s="204" t="s">
        <v>1151</v>
      </c>
      <c r="B116">
        <v>27</v>
      </c>
    </row>
    <row r="117" spans="1:2" x14ac:dyDescent="0.25">
      <c r="A117" s="204" t="s">
        <v>670</v>
      </c>
      <c r="B117">
        <v>22</v>
      </c>
    </row>
    <row r="118" spans="1:2" x14ac:dyDescent="0.25">
      <c r="A118" s="204" t="s">
        <v>1152</v>
      </c>
      <c r="B118">
        <v>23</v>
      </c>
    </row>
    <row r="119" spans="1:2" x14ac:dyDescent="0.25">
      <c r="A119" s="204" t="s">
        <v>1153</v>
      </c>
      <c r="B119">
        <v>21</v>
      </c>
    </row>
    <row r="120" spans="1:2" x14ac:dyDescent="0.25">
      <c r="A120" s="207" t="s">
        <v>1154</v>
      </c>
      <c r="B120">
        <v>12</v>
      </c>
    </row>
    <row r="121" spans="1:2" x14ac:dyDescent="0.25">
      <c r="A121" s="203" t="s">
        <v>1155</v>
      </c>
      <c r="B121">
        <v>32</v>
      </c>
    </row>
    <row r="122" spans="1:2" x14ac:dyDescent="0.25">
      <c r="A122" s="204" t="s">
        <v>753</v>
      </c>
      <c r="B122">
        <v>20</v>
      </c>
    </row>
    <row r="123" spans="1:2" x14ac:dyDescent="0.25">
      <c r="A123" s="208" t="s">
        <v>1156</v>
      </c>
      <c r="B123">
        <v>55</v>
      </c>
    </row>
    <row r="124" spans="1:2" x14ac:dyDescent="0.25">
      <c r="A124" s="204" t="s">
        <v>1157</v>
      </c>
      <c r="B124">
        <v>25</v>
      </c>
    </row>
    <row r="125" spans="1:2" x14ac:dyDescent="0.25">
      <c r="A125" s="203" t="s">
        <v>1158</v>
      </c>
      <c r="B125">
        <v>30</v>
      </c>
    </row>
    <row r="126" spans="1:2" x14ac:dyDescent="0.25">
      <c r="A126" s="207" t="s">
        <v>1159</v>
      </c>
      <c r="B126">
        <v>11</v>
      </c>
    </row>
    <row r="127" spans="1:2" x14ac:dyDescent="0.25">
      <c r="A127" s="207" t="s">
        <v>1160</v>
      </c>
      <c r="B127">
        <v>18.899999999999999</v>
      </c>
    </row>
    <row r="128" spans="1:2" x14ac:dyDescent="0.25">
      <c r="A128" s="203" t="s">
        <v>1161</v>
      </c>
      <c r="B128">
        <v>33</v>
      </c>
    </row>
    <row r="129" spans="1:2" x14ac:dyDescent="0.25">
      <c r="A129" s="210" t="s">
        <v>1162</v>
      </c>
      <c r="B129">
        <v>48.3</v>
      </c>
    </row>
    <row r="130" spans="1:2" x14ac:dyDescent="0.25">
      <c r="A130" s="206" t="s">
        <v>954</v>
      </c>
      <c r="B130">
        <v>9.6</v>
      </c>
    </row>
    <row r="131" spans="1:2" x14ac:dyDescent="0.25">
      <c r="A131" s="205" t="s">
        <v>1163</v>
      </c>
      <c r="B131">
        <v>0</v>
      </c>
    </row>
    <row r="132" spans="1:2" x14ac:dyDescent="0.25">
      <c r="A132" s="210" t="s">
        <v>1164</v>
      </c>
      <c r="B132">
        <v>41</v>
      </c>
    </row>
    <row r="133" spans="1:2" x14ac:dyDescent="0.25">
      <c r="A133" s="207" t="s">
        <v>1165</v>
      </c>
      <c r="B133">
        <v>18.600000000000001</v>
      </c>
    </row>
    <row r="134" spans="1:2" x14ac:dyDescent="0.25">
      <c r="A134" s="208" t="s">
        <v>1166</v>
      </c>
      <c r="B134">
        <v>57</v>
      </c>
    </row>
    <row r="135" spans="1:2" x14ac:dyDescent="0.25">
      <c r="A135" s="205" t="s">
        <v>379</v>
      </c>
      <c r="B135">
        <v>1.2</v>
      </c>
    </row>
    <row r="136" spans="1:2" x14ac:dyDescent="0.25">
      <c r="A136" s="203" t="s">
        <v>1167</v>
      </c>
      <c r="B136">
        <v>37.1</v>
      </c>
    </row>
    <row r="137" spans="1:2" x14ac:dyDescent="0.25">
      <c r="A137" s="210" t="s">
        <v>1168</v>
      </c>
      <c r="B137">
        <v>42.4</v>
      </c>
    </row>
    <row r="138" spans="1:2" x14ac:dyDescent="0.25">
      <c r="A138" s="205" t="s">
        <v>53</v>
      </c>
      <c r="B138">
        <v>2.5</v>
      </c>
    </row>
    <row r="139" spans="1:2" x14ac:dyDescent="0.25">
      <c r="A139" s="207" t="s">
        <v>686</v>
      </c>
      <c r="B139">
        <v>11</v>
      </c>
    </row>
    <row r="140" spans="1:2" x14ac:dyDescent="0.25">
      <c r="A140" s="207" t="s">
        <v>1169</v>
      </c>
      <c r="B140">
        <v>17</v>
      </c>
    </row>
    <row r="141" spans="1:2" x14ac:dyDescent="0.25">
      <c r="A141" s="208" t="s">
        <v>1170</v>
      </c>
      <c r="B141">
        <v>50.4</v>
      </c>
    </row>
    <row r="142" spans="1:2" x14ac:dyDescent="0.25">
      <c r="A142" s="204" t="s">
        <v>1171</v>
      </c>
      <c r="B142">
        <v>22</v>
      </c>
    </row>
    <row r="143" spans="1:2" x14ac:dyDescent="0.25">
      <c r="A143" s="208" t="s">
        <v>1172</v>
      </c>
      <c r="B143">
        <v>50.8</v>
      </c>
    </row>
    <row r="144" spans="1:2" x14ac:dyDescent="0.25">
      <c r="A144" s="205" t="s">
        <v>1173</v>
      </c>
      <c r="B144">
        <v>4.5999999999999996</v>
      </c>
    </row>
    <row r="145" spans="1:2" x14ac:dyDescent="0.25">
      <c r="A145" s="204" t="s">
        <v>1174</v>
      </c>
      <c r="B145">
        <v>21.4</v>
      </c>
    </row>
    <row r="146" spans="1:2" x14ac:dyDescent="0.25">
      <c r="A146" s="205" t="s">
        <v>47</v>
      </c>
      <c r="B146">
        <v>3.6</v>
      </c>
    </row>
    <row r="147" spans="1:2" x14ac:dyDescent="0.25">
      <c r="A147" s="208" t="s">
        <v>1175</v>
      </c>
      <c r="B147">
        <v>56</v>
      </c>
    </row>
    <row r="148" spans="1:2" x14ac:dyDescent="0.25">
      <c r="A148" s="203" t="s">
        <v>1176</v>
      </c>
      <c r="B148">
        <v>36</v>
      </c>
    </row>
    <row r="149" spans="1:2" x14ac:dyDescent="0.25">
      <c r="A149" s="203" t="s">
        <v>1177</v>
      </c>
      <c r="B149">
        <v>35</v>
      </c>
    </row>
    <row r="150" spans="1:2" x14ac:dyDescent="0.25">
      <c r="A150" s="204" t="s">
        <v>1178</v>
      </c>
      <c r="B150">
        <v>26</v>
      </c>
    </row>
    <row r="151" spans="1:2" x14ac:dyDescent="0.25">
      <c r="A151" s="203" t="s">
        <v>1179</v>
      </c>
      <c r="B151">
        <v>38</v>
      </c>
    </row>
    <row r="152" spans="1:2" x14ac:dyDescent="0.25">
      <c r="A152" s="203" t="s">
        <v>229</v>
      </c>
      <c r="B152">
        <v>40</v>
      </c>
    </row>
    <row r="153" spans="1:2" x14ac:dyDescent="0.25">
      <c r="A153" s="208" t="s">
        <v>1180</v>
      </c>
      <c r="B153">
        <v>58</v>
      </c>
    </row>
    <row r="154" spans="1:2" x14ac:dyDescent="0.25">
      <c r="A154" s="210" t="s">
        <v>1181</v>
      </c>
      <c r="B154">
        <v>44.1</v>
      </c>
    </row>
    <row r="155" spans="1:2" x14ac:dyDescent="0.25">
      <c r="A155" s="204" t="s">
        <v>1182</v>
      </c>
      <c r="B155">
        <v>19.5</v>
      </c>
    </row>
    <row r="156" spans="1:2" x14ac:dyDescent="0.25">
      <c r="A156" s="207" t="s">
        <v>1183</v>
      </c>
      <c r="B156">
        <v>14</v>
      </c>
    </row>
    <row r="157" spans="1:2" x14ac:dyDescent="0.25">
      <c r="A157" s="203" t="s">
        <v>1184</v>
      </c>
      <c r="B157">
        <v>31</v>
      </c>
    </row>
    <row r="158" spans="1:2" x14ac:dyDescent="0.25">
      <c r="A158" s="207" t="s">
        <v>1185</v>
      </c>
      <c r="B158">
        <v>14</v>
      </c>
    </row>
    <row r="159" spans="1:2" x14ac:dyDescent="0.25">
      <c r="A159" s="207" t="s">
        <v>1186</v>
      </c>
      <c r="B159">
        <v>14.5</v>
      </c>
    </row>
    <row r="160" spans="1:2" x14ac:dyDescent="0.25">
      <c r="A160" s="207" t="s">
        <v>1187</v>
      </c>
      <c r="B160">
        <v>16</v>
      </c>
    </row>
    <row r="161" spans="1:2" x14ac:dyDescent="0.25">
      <c r="A161" s="203" t="s">
        <v>1188</v>
      </c>
      <c r="B161">
        <v>34</v>
      </c>
    </row>
    <row r="162" spans="1:2" x14ac:dyDescent="0.25">
      <c r="A162" s="210" t="s">
        <v>1189</v>
      </c>
      <c r="B162">
        <v>47.3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"/>
  <sheetViews>
    <sheetView workbookViewId="0">
      <selection activeCell="G26" sqref="G26"/>
    </sheetView>
  </sheetViews>
  <sheetFormatPr baseColWidth="10" defaultRowHeight="15" x14ac:dyDescent="0.25"/>
  <cols>
    <col min="1" max="6" width="11.42578125" style="177"/>
    <col min="7" max="7" width="20.85546875" style="177" bestFit="1" customWidth="1"/>
    <col min="8" max="8" width="17.5703125" bestFit="1" customWidth="1"/>
  </cols>
  <sheetData>
    <row r="1" spans="1:15" ht="15.75" thickBot="1" x14ac:dyDescent="0.3">
      <c r="A1" s="211" t="s">
        <v>1190</v>
      </c>
      <c r="B1" s="212" t="s">
        <v>1191</v>
      </c>
      <c r="C1" s="212"/>
      <c r="D1" s="212" t="s">
        <v>1192</v>
      </c>
      <c r="E1" s="212"/>
      <c r="F1" s="212" t="s">
        <v>1193</v>
      </c>
      <c r="G1" s="213" t="s">
        <v>1194</v>
      </c>
    </row>
    <row r="2" spans="1:15" x14ac:dyDescent="0.25">
      <c r="A2" s="214" t="s">
        <v>1195</v>
      </c>
      <c r="B2" s="215" t="s">
        <v>1191</v>
      </c>
      <c r="C2" s="215">
        <v>0.1</v>
      </c>
      <c r="D2" s="215" t="s">
        <v>1192</v>
      </c>
      <c r="E2" s="215">
        <v>5</v>
      </c>
      <c r="F2" s="215" t="s">
        <v>1193</v>
      </c>
      <c r="G2" s="216">
        <v>1</v>
      </c>
      <c r="K2">
        <v>0</v>
      </c>
      <c r="L2">
        <v>1</v>
      </c>
    </row>
    <row r="3" spans="1:15" x14ac:dyDescent="0.25">
      <c r="A3" s="217" t="s">
        <v>1196</v>
      </c>
      <c r="B3" s="150" t="s">
        <v>1191</v>
      </c>
      <c r="C3" s="150">
        <v>5.01</v>
      </c>
      <c r="D3" s="150" t="s">
        <v>1192</v>
      </c>
      <c r="E3" s="150">
        <v>10</v>
      </c>
      <c r="F3" s="150" t="s">
        <v>1193</v>
      </c>
      <c r="G3" s="218">
        <v>1.75</v>
      </c>
      <c r="K3">
        <v>5.0999999999999996</v>
      </c>
      <c r="L3">
        <v>1.75</v>
      </c>
      <c r="O3">
        <f>VLOOKUP(N3,K2:L8,2,1)</f>
        <v>1</v>
      </c>
    </row>
    <row r="4" spans="1:15" x14ac:dyDescent="0.25">
      <c r="A4" s="217" t="s">
        <v>1197</v>
      </c>
      <c r="B4" s="150" t="s">
        <v>1191</v>
      </c>
      <c r="C4" s="150">
        <v>10.01</v>
      </c>
      <c r="D4" s="150" t="s">
        <v>1192</v>
      </c>
      <c r="E4" s="150">
        <v>20</v>
      </c>
      <c r="F4" s="150" t="s">
        <v>1193</v>
      </c>
      <c r="G4" s="219">
        <v>2.5</v>
      </c>
      <c r="K4">
        <v>10.1</v>
      </c>
      <c r="L4">
        <v>2.5</v>
      </c>
    </row>
    <row r="5" spans="1:15" x14ac:dyDescent="0.25">
      <c r="A5" s="217" t="s">
        <v>1198</v>
      </c>
      <c r="B5" s="150" t="s">
        <v>1191</v>
      </c>
      <c r="C5" s="150">
        <v>20.010000000000002</v>
      </c>
      <c r="D5" s="150" t="s">
        <v>1192</v>
      </c>
      <c r="E5" s="150">
        <v>30</v>
      </c>
      <c r="F5" s="150" t="s">
        <v>1193</v>
      </c>
      <c r="G5" s="220">
        <v>3.75</v>
      </c>
      <c r="K5">
        <v>20.100000000000001</v>
      </c>
      <c r="L5">
        <v>3.75</v>
      </c>
    </row>
    <row r="6" spans="1:15" x14ac:dyDescent="0.25">
      <c r="A6" s="217" t="s">
        <v>1199</v>
      </c>
      <c r="B6" s="150" t="s">
        <v>1191</v>
      </c>
      <c r="C6" s="150">
        <v>30.01</v>
      </c>
      <c r="D6" s="150" t="s">
        <v>1192</v>
      </c>
      <c r="E6" s="150">
        <v>40</v>
      </c>
      <c r="F6" s="150" t="s">
        <v>1193</v>
      </c>
      <c r="G6" s="221">
        <v>4.5</v>
      </c>
      <c r="K6">
        <v>30.1</v>
      </c>
      <c r="L6">
        <v>4.5</v>
      </c>
    </row>
    <row r="7" spans="1:15" x14ac:dyDescent="0.25">
      <c r="A7" s="217" t="s">
        <v>1200</v>
      </c>
      <c r="B7" s="150" t="s">
        <v>1191</v>
      </c>
      <c r="C7" s="150">
        <v>40.01</v>
      </c>
      <c r="D7" s="150" t="s">
        <v>1192</v>
      </c>
      <c r="E7" s="150">
        <v>50</v>
      </c>
      <c r="F7" s="150" t="s">
        <v>1193</v>
      </c>
      <c r="G7" s="222">
        <v>5.5</v>
      </c>
      <c r="K7">
        <v>40.1</v>
      </c>
      <c r="L7">
        <v>5.5</v>
      </c>
    </row>
    <row r="8" spans="1:15" ht="15.75" thickBot="1" x14ac:dyDescent="0.3">
      <c r="A8" s="223" t="s">
        <v>1201</v>
      </c>
      <c r="B8" s="224" t="s">
        <v>1191</v>
      </c>
      <c r="C8" s="224">
        <v>50.01</v>
      </c>
      <c r="D8" s="224" t="s">
        <v>1192</v>
      </c>
      <c r="E8" s="224">
        <v>60</v>
      </c>
      <c r="F8" s="224" t="s">
        <v>1193</v>
      </c>
      <c r="G8" s="225">
        <v>6.2</v>
      </c>
      <c r="K8">
        <v>50.1</v>
      </c>
      <c r="L8">
        <v>6.2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opLeftCell="A8" workbookViewId="0">
      <selection activeCell="G22" sqref="G22"/>
    </sheetView>
  </sheetViews>
  <sheetFormatPr baseColWidth="10" defaultRowHeight="15" x14ac:dyDescent="0.25"/>
  <cols>
    <col min="2" max="6" width="17.7109375" customWidth="1"/>
    <col min="7" max="7" width="23.140625" customWidth="1"/>
    <col min="8" max="9" width="23" customWidth="1"/>
    <col min="258" max="261" width="23" customWidth="1"/>
    <col min="262" max="262" width="22.7109375" customWidth="1"/>
    <col min="263" max="263" width="23.140625" customWidth="1"/>
    <col min="264" max="265" width="23" customWidth="1"/>
    <col min="514" max="517" width="23" customWidth="1"/>
    <col min="518" max="518" width="22.7109375" customWidth="1"/>
    <col min="519" max="519" width="23.140625" customWidth="1"/>
    <col min="520" max="521" width="23" customWidth="1"/>
    <col min="770" max="773" width="23" customWidth="1"/>
    <col min="774" max="774" width="22.7109375" customWidth="1"/>
    <col min="775" max="775" width="23.140625" customWidth="1"/>
    <col min="776" max="777" width="23" customWidth="1"/>
    <col min="1026" max="1029" width="23" customWidth="1"/>
    <col min="1030" max="1030" width="22.7109375" customWidth="1"/>
    <col min="1031" max="1031" width="23.140625" customWidth="1"/>
    <col min="1032" max="1033" width="23" customWidth="1"/>
    <col min="1282" max="1285" width="23" customWidth="1"/>
    <col min="1286" max="1286" width="22.7109375" customWidth="1"/>
    <col min="1287" max="1287" width="23.140625" customWidth="1"/>
    <col min="1288" max="1289" width="23" customWidth="1"/>
    <col min="1538" max="1541" width="23" customWidth="1"/>
    <col min="1542" max="1542" width="22.7109375" customWidth="1"/>
    <col min="1543" max="1543" width="23.140625" customWidth="1"/>
    <col min="1544" max="1545" width="23" customWidth="1"/>
    <col min="1794" max="1797" width="23" customWidth="1"/>
    <col min="1798" max="1798" width="22.7109375" customWidth="1"/>
    <col min="1799" max="1799" width="23.140625" customWidth="1"/>
    <col min="1800" max="1801" width="23" customWidth="1"/>
    <col min="2050" max="2053" width="23" customWidth="1"/>
    <col min="2054" max="2054" width="22.7109375" customWidth="1"/>
    <col min="2055" max="2055" width="23.140625" customWidth="1"/>
    <col min="2056" max="2057" width="23" customWidth="1"/>
    <col min="2306" max="2309" width="23" customWidth="1"/>
    <col min="2310" max="2310" width="22.7109375" customWidth="1"/>
    <col min="2311" max="2311" width="23.140625" customWidth="1"/>
    <col min="2312" max="2313" width="23" customWidth="1"/>
    <col min="2562" max="2565" width="23" customWidth="1"/>
    <col min="2566" max="2566" width="22.7109375" customWidth="1"/>
    <col min="2567" max="2567" width="23.140625" customWidth="1"/>
    <col min="2568" max="2569" width="23" customWidth="1"/>
    <col min="2818" max="2821" width="23" customWidth="1"/>
    <col min="2822" max="2822" width="22.7109375" customWidth="1"/>
    <col min="2823" max="2823" width="23.140625" customWidth="1"/>
    <col min="2824" max="2825" width="23" customWidth="1"/>
    <col min="3074" max="3077" width="23" customWidth="1"/>
    <col min="3078" max="3078" width="22.7109375" customWidth="1"/>
    <col min="3079" max="3079" width="23.140625" customWidth="1"/>
    <col min="3080" max="3081" width="23" customWidth="1"/>
    <col min="3330" max="3333" width="23" customWidth="1"/>
    <col min="3334" max="3334" width="22.7109375" customWidth="1"/>
    <col min="3335" max="3335" width="23.140625" customWidth="1"/>
    <col min="3336" max="3337" width="23" customWidth="1"/>
    <col min="3586" max="3589" width="23" customWidth="1"/>
    <col min="3590" max="3590" width="22.7109375" customWidth="1"/>
    <col min="3591" max="3591" width="23.140625" customWidth="1"/>
    <col min="3592" max="3593" width="23" customWidth="1"/>
    <col min="3842" max="3845" width="23" customWidth="1"/>
    <col min="3846" max="3846" width="22.7109375" customWidth="1"/>
    <col min="3847" max="3847" width="23.140625" customWidth="1"/>
    <col min="3848" max="3849" width="23" customWidth="1"/>
    <col min="4098" max="4101" width="23" customWidth="1"/>
    <col min="4102" max="4102" width="22.7109375" customWidth="1"/>
    <col min="4103" max="4103" width="23.140625" customWidth="1"/>
    <col min="4104" max="4105" width="23" customWidth="1"/>
    <col min="4354" max="4357" width="23" customWidth="1"/>
    <col min="4358" max="4358" width="22.7109375" customWidth="1"/>
    <col min="4359" max="4359" width="23.140625" customWidth="1"/>
    <col min="4360" max="4361" width="23" customWidth="1"/>
    <col min="4610" max="4613" width="23" customWidth="1"/>
    <col min="4614" max="4614" width="22.7109375" customWidth="1"/>
    <col min="4615" max="4615" width="23.140625" customWidth="1"/>
    <col min="4616" max="4617" width="23" customWidth="1"/>
    <col min="4866" max="4869" width="23" customWidth="1"/>
    <col min="4870" max="4870" width="22.7109375" customWidth="1"/>
    <col min="4871" max="4871" width="23.140625" customWidth="1"/>
    <col min="4872" max="4873" width="23" customWidth="1"/>
    <col min="5122" max="5125" width="23" customWidth="1"/>
    <col min="5126" max="5126" width="22.7109375" customWidth="1"/>
    <col min="5127" max="5127" width="23.140625" customWidth="1"/>
    <col min="5128" max="5129" width="23" customWidth="1"/>
    <col min="5378" max="5381" width="23" customWidth="1"/>
    <col min="5382" max="5382" width="22.7109375" customWidth="1"/>
    <col min="5383" max="5383" width="23.140625" customWidth="1"/>
    <col min="5384" max="5385" width="23" customWidth="1"/>
    <col min="5634" max="5637" width="23" customWidth="1"/>
    <col min="5638" max="5638" width="22.7109375" customWidth="1"/>
    <col min="5639" max="5639" width="23.140625" customWidth="1"/>
    <col min="5640" max="5641" width="23" customWidth="1"/>
    <col min="5890" max="5893" width="23" customWidth="1"/>
    <col min="5894" max="5894" width="22.7109375" customWidth="1"/>
    <col min="5895" max="5895" width="23.140625" customWidth="1"/>
    <col min="5896" max="5897" width="23" customWidth="1"/>
    <col min="6146" max="6149" width="23" customWidth="1"/>
    <col min="6150" max="6150" width="22.7109375" customWidth="1"/>
    <col min="6151" max="6151" width="23.140625" customWidth="1"/>
    <col min="6152" max="6153" width="23" customWidth="1"/>
    <col min="6402" max="6405" width="23" customWidth="1"/>
    <col min="6406" max="6406" width="22.7109375" customWidth="1"/>
    <col min="6407" max="6407" width="23.140625" customWidth="1"/>
    <col min="6408" max="6409" width="23" customWidth="1"/>
    <col min="6658" max="6661" width="23" customWidth="1"/>
    <col min="6662" max="6662" width="22.7109375" customWidth="1"/>
    <col min="6663" max="6663" width="23.140625" customWidth="1"/>
    <col min="6664" max="6665" width="23" customWidth="1"/>
    <col min="6914" max="6917" width="23" customWidth="1"/>
    <col min="6918" max="6918" width="22.7109375" customWidth="1"/>
    <col min="6919" max="6919" width="23.140625" customWidth="1"/>
    <col min="6920" max="6921" width="23" customWidth="1"/>
    <col min="7170" max="7173" width="23" customWidth="1"/>
    <col min="7174" max="7174" width="22.7109375" customWidth="1"/>
    <col min="7175" max="7175" width="23.140625" customWidth="1"/>
    <col min="7176" max="7177" width="23" customWidth="1"/>
    <col min="7426" max="7429" width="23" customWidth="1"/>
    <col min="7430" max="7430" width="22.7109375" customWidth="1"/>
    <col min="7431" max="7431" width="23.140625" customWidth="1"/>
    <col min="7432" max="7433" width="23" customWidth="1"/>
    <col min="7682" max="7685" width="23" customWidth="1"/>
    <col min="7686" max="7686" width="22.7109375" customWidth="1"/>
    <col min="7687" max="7687" width="23.140625" customWidth="1"/>
    <col min="7688" max="7689" width="23" customWidth="1"/>
    <col min="7938" max="7941" width="23" customWidth="1"/>
    <col min="7942" max="7942" width="22.7109375" customWidth="1"/>
    <col min="7943" max="7943" width="23.140625" customWidth="1"/>
    <col min="7944" max="7945" width="23" customWidth="1"/>
    <col min="8194" max="8197" width="23" customWidth="1"/>
    <col min="8198" max="8198" width="22.7109375" customWidth="1"/>
    <col min="8199" max="8199" width="23.140625" customWidth="1"/>
    <col min="8200" max="8201" width="23" customWidth="1"/>
    <col min="8450" max="8453" width="23" customWidth="1"/>
    <col min="8454" max="8454" width="22.7109375" customWidth="1"/>
    <col min="8455" max="8455" width="23.140625" customWidth="1"/>
    <col min="8456" max="8457" width="23" customWidth="1"/>
    <col min="8706" max="8709" width="23" customWidth="1"/>
    <col min="8710" max="8710" width="22.7109375" customWidth="1"/>
    <col min="8711" max="8711" width="23.140625" customWidth="1"/>
    <col min="8712" max="8713" width="23" customWidth="1"/>
    <col min="8962" max="8965" width="23" customWidth="1"/>
    <col min="8966" max="8966" width="22.7109375" customWidth="1"/>
    <col min="8967" max="8967" width="23.140625" customWidth="1"/>
    <col min="8968" max="8969" width="23" customWidth="1"/>
    <col min="9218" max="9221" width="23" customWidth="1"/>
    <col min="9222" max="9222" width="22.7109375" customWidth="1"/>
    <col min="9223" max="9223" width="23.140625" customWidth="1"/>
    <col min="9224" max="9225" width="23" customWidth="1"/>
    <col min="9474" max="9477" width="23" customWidth="1"/>
    <col min="9478" max="9478" width="22.7109375" customWidth="1"/>
    <col min="9479" max="9479" width="23.140625" customWidth="1"/>
    <col min="9480" max="9481" width="23" customWidth="1"/>
    <col min="9730" max="9733" width="23" customWidth="1"/>
    <col min="9734" max="9734" width="22.7109375" customWidth="1"/>
    <col min="9735" max="9735" width="23.140625" customWidth="1"/>
    <col min="9736" max="9737" width="23" customWidth="1"/>
    <col min="9986" max="9989" width="23" customWidth="1"/>
    <col min="9990" max="9990" width="22.7109375" customWidth="1"/>
    <col min="9991" max="9991" width="23.140625" customWidth="1"/>
    <col min="9992" max="9993" width="23" customWidth="1"/>
    <col min="10242" max="10245" width="23" customWidth="1"/>
    <col min="10246" max="10246" width="22.7109375" customWidth="1"/>
    <col min="10247" max="10247" width="23.140625" customWidth="1"/>
    <col min="10248" max="10249" width="23" customWidth="1"/>
    <col min="10498" max="10501" width="23" customWidth="1"/>
    <col min="10502" max="10502" width="22.7109375" customWidth="1"/>
    <col min="10503" max="10503" width="23.140625" customWidth="1"/>
    <col min="10504" max="10505" width="23" customWidth="1"/>
    <col min="10754" max="10757" width="23" customWidth="1"/>
    <col min="10758" max="10758" width="22.7109375" customWidth="1"/>
    <col min="10759" max="10759" width="23.140625" customWidth="1"/>
    <col min="10760" max="10761" width="23" customWidth="1"/>
    <col min="11010" max="11013" width="23" customWidth="1"/>
    <col min="11014" max="11014" width="22.7109375" customWidth="1"/>
    <col min="11015" max="11015" width="23.140625" customWidth="1"/>
    <col min="11016" max="11017" width="23" customWidth="1"/>
    <col min="11266" max="11269" width="23" customWidth="1"/>
    <col min="11270" max="11270" width="22.7109375" customWidth="1"/>
    <col min="11271" max="11271" width="23.140625" customWidth="1"/>
    <col min="11272" max="11273" width="23" customWidth="1"/>
    <col min="11522" max="11525" width="23" customWidth="1"/>
    <col min="11526" max="11526" width="22.7109375" customWidth="1"/>
    <col min="11527" max="11527" width="23.140625" customWidth="1"/>
    <col min="11528" max="11529" width="23" customWidth="1"/>
    <col min="11778" max="11781" width="23" customWidth="1"/>
    <col min="11782" max="11782" width="22.7109375" customWidth="1"/>
    <col min="11783" max="11783" width="23.140625" customWidth="1"/>
    <col min="11784" max="11785" width="23" customWidth="1"/>
    <col min="12034" max="12037" width="23" customWidth="1"/>
    <col min="12038" max="12038" width="22.7109375" customWidth="1"/>
    <col min="12039" max="12039" width="23.140625" customWidth="1"/>
    <col min="12040" max="12041" width="23" customWidth="1"/>
    <col min="12290" max="12293" width="23" customWidth="1"/>
    <col min="12294" max="12294" width="22.7109375" customWidth="1"/>
    <col min="12295" max="12295" width="23.140625" customWidth="1"/>
    <col min="12296" max="12297" width="23" customWidth="1"/>
    <col min="12546" max="12549" width="23" customWidth="1"/>
    <col min="12550" max="12550" width="22.7109375" customWidth="1"/>
    <col min="12551" max="12551" width="23.140625" customWidth="1"/>
    <col min="12552" max="12553" width="23" customWidth="1"/>
    <col min="12802" max="12805" width="23" customWidth="1"/>
    <col min="12806" max="12806" width="22.7109375" customWidth="1"/>
    <col min="12807" max="12807" width="23.140625" customWidth="1"/>
    <col min="12808" max="12809" width="23" customWidth="1"/>
    <col min="13058" max="13061" width="23" customWidth="1"/>
    <col min="13062" max="13062" width="22.7109375" customWidth="1"/>
    <col min="13063" max="13063" width="23.140625" customWidth="1"/>
    <col min="13064" max="13065" width="23" customWidth="1"/>
    <col min="13314" max="13317" width="23" customWidth="1"/>
    <col min="13318" max="13318" width="22.7109375" customWidth="1"/>
    <col min="13319" max="13319" width="23.140625" customWidth="1"/>
    <col min="13320" max="13321" width="23" customWidth="1"/>
    <col min="13570" max="13573" width="23" customWidth="1"/>
    <col min="13574" max="13574" width="22.7109375" customWidth="1"/>
    <col min="13575" max="13575" width="23.140625" customWidth="1"/>
    <col min="13576" max="13577" width="23" customWidth="1"/>
    <col min="13826" max="13829" width="23" customWidth="1"/>
    <col min="13830" max="13830" width="22.7109375" customWidth="1"/>
    <col min="13831" max="13831" width="23.140625" customWidth="1"/>
    <col min="13832" max="13833" width="23" customWidth="1"/>
    <col min="14082" max="14085" width="23" customWidth="1"/>
    <col min="14086" max="14086" width="22.7109375" customWidth="1"/>
    <col min="14087" max="14087" width="23.140625" customWidth="1"/>
    <col min="14088" max="14089" width="23" customWidth="1"/>
    <col min="14338" max="14341" width="23" customWidth="1"/>
    <col min="14342" max="14342" width="22.7109375" customWidth="1"/>
    <col min="14343" max="14343" width="23.140625" customWidth="1"/>
    <col min="14344" max="14345" width="23" customWidth="1"/>
    <col min="14594" max="14597" width="23" customWidth="1"/>
    <col min="14598" max="14598" width="22.7109375" customWidth="1"/>
    <col min="14599" max="14599" width="23.140625" customWidth="1"/>
    <col min="14600" max="14601" width="23" customWidth="1"/>
    <col min="14850" max="14853" width="23" customWidth="1"/>
    <col min="14854" max="14854" width="22.7109375" customWidth="1"/>
    <col min="14855" max="14855" width="23.140625" customWidth="1"/>
    <col min="14856" max="14857" width="23" customWidth="1"/>
    <col min="15106" max="15109" width="23" customWidth="1"/>
    <col min="15110" max="15110" width="22.7109375" customWidth="1"/>
    <col min="15111" max="15111" width="23.140625" customWidth="1"/>
    <col min="15112" max="15113" width="23" customWidth="1"/>
    <col min="15362" max="15365" width="23" customWidth="1"/>
    <col min="15366" max="15366" width="22.7109375" customWidth="1"/>
    <col min="15367" max="15367" width="23.140625" customWidth="1"/>
    <col min="15368" max="15369" width="23" customWidth="1"/>
    <col min="15618" max="15621" width="23" customWidth="1"/>
    <col min="15622" max="15622" width="22.7109375" customWidth="1"/>
    <col min="15623" max="15623" width="23.140625" customWidth="1"/>
    <col min="15624" max="15625" width="23" customWidth="1"/>
    <col min="15874" max="15877" width="23" customWidth="1"/>
    <col min="15878" max="15878" width="22.7109375" customWidth="1"/>
    <col min="15879" max="15879" width="23.140625" customWidth="1"/>
    <col min="15880" max="15881" width="23" customWidth="1"/>
    <col min="16130" max="16133" width="23" customWidth="1"/>
    <col min="16134" max="16134" width="22.7109375" customWidth="1"/>
    <col min="16135" max="16135" width="23.140625" customWidth="1"/>
    <col min="16136" max="16137" width="23" customWidth="1"/>
  </cols>
  <sheetData>
    <row r="1" spans="1:6" ht="26.25" customHeight="1" x14ac:dyDescent="0.4">
      <c r="A1" s="233" t="s">
        <v>1064</v>
      </c>
      <c r="B1" s="233"/>
      <c r="C1" s="233"/>
      <c r="D1" s="234"/>
      <c r="E1" s="231" t="s">
        <v>1065</v>
      </c>
      <c r="F1" s="232"/>
    </row>
    <row r="2" spans="1:6" ht="20.25" x14ac:dyDescent="0.3">
      <c r="A2" s="159"/>
      <c r="D2" s="159"/>
      <c r="F2" s="160"/>
    </row>
    <row r="3" spans="1:6" x14ac:dyDescent="0.25">
      <c r="B3" s="150" t="s">
        <v>1066</v>
      </c>
      <c r="C3" s="150" t="s">
        <v>1067</v>
      </c>
      <c r="D3" s="150" t="s">
        <v>1068</v>
      </c>
      <c r="E3" s="150" t="s">
        <v>1069</v>
      </c>
      <c r="F3" s="150" t="s">
        <v>1070</v>
      </c>
    </row>
    <row r="4" spans="1:6" x14ac:dyDescent="0.25">
      <c r="A4" s="177" t="s">
        <v>1224</v>
      </c>
      <c r="B4" s="198">
        <v>45292</v>
      </c>
      <c r="C4" s="198">
        <v>45293</v>
      </c>
      <c r="D4" s="198">
        <v>45294</v>
      </c>
      <c r="E4" s="198">
        <v>45295</v>
      </c>
      <c r="F4" s="198">
        <v>45296</v>
      </c>
    </row>
    <row r="5" spans="1:6" ht="18.75" customHeight="1" x14ac:dyDescent="0.25">
      <c r="A5" s="161" t="s">
        <v>5</v>
      </c>
      <c r="B5" s="178" t="s">
        <v>6</v>
      </c>
      <c r="C5" s="244" cm="1">
        <f t="array" aca="1" ref="C5" ca="1">INDIRECT("'" &amp;$A4&amp;"'!J9")</f>
        <v>34</v>
      </c>
      <c r="D5" s="244" cm="1">
        <f t="array" aca="1" ref="D5" ca="1">INDIRECT("'" &amp;$A4&amp;"'!J15")</f>
        <v>38</v>
      </c>
      <c r="E5" s="245" cm="1">
        <f t="array" aca="1" ref="E5" ca="1">INDIRECT("'" &amp;$A4&amp;"'!J21")</f>
        <v>0</v>
      </c>
      <c r="F5" s="246" cm="1">
        <f t="array" aca="1" ref="F5" ca="1">INDIRECT("'" &amp;$A4&amp;"'!J27")</f>
        <v>0</v>
      </c>
    </row>
    <row r="6" spans="1:6" ht="16.5" customHeight="1" x14ac:dyDescent="0.25">
      <c r="A6" s="161"/>
      <c r="B6" s="178"/>
      <c r="C6" s="242" cm="1">
        <f t="array" aca="1" ref="C6" ca="1">INDIRECT("'" &amp;$A4&amp;"'!K9")</f>
        <v>4.5</v>
      </c>
      <c r="D6" s="242" cm="1">
        <f t="array" aca="1" ref="D6" ca="1">INDIRECT("'" &amp;$A4&amp;"'!K15")</f>
        <v>4.5</v>
      </c>
      <c r="E6" s="243" cm="1">
        <f t="array" aca="1" ref="E6" ca="1">INDIRECT("'" &amp;$A4&amp;"'!K21")</f>
        <v>0</v>
      </c>
      <c r="F6" s="243" cm="1">
        <f t="array" aca="1" ref="F6" ca="1">INDIRECT("'" &amp;$A4&amp;"'!K27")</f>
        <v>0</v>
      </c>
    </row>
    <row r="7" spans="1:6" x14ac:dyDescent="0.25">
      <c r="E7" s="177"/>
    </row>
    <row r="8" spans="1:6" x14ac:dyDescent="0.25">
      <c r="B8" s="150" t="s">
        <v>1066</v>
      </c>
      <c r="C8" s="150" t="s">
        <v>1067</v>
      </c>
      <c r="D8" s="150" t="s">
        <v>1068</v>
      </c>
      <c r="E8" s="150" t="s">
        <v>1069</v>
      </c>
      <c r="F8" s="150" t="s">
        <v>1070</v>
      </c>
    </row>
    <row r="9" spans="1:6" x14ac:dyDescent="0.25">
      <c r="A9" s="177" t="s">
        <v>1225</v>
      </c>
      <c r="B9" s="198">
        <v>45299</v>
      </c>
      <c r="C9" s="198">
        <v>45300</v>
      </c>
      <c r="D9" s="198">
        <v>45301</v>
      </c>
      <c r="E9" s="198">
        <v>45302</v>
      </c>
      <c r="F9" s="198">
        <v>45303</v>
      </c>
    </row>
    <row r="10" spans="1:6" ht="18.75" customHeight="1" x14ac:dyDescent="0.25">
      <c r="A10" s="161" t="s">
        <v>5</v>
      </c>
      <c r="B10" s="236" cm="1">
        <f t="array" aca="1" ref="B10" ca="1">INDIRECT("'" &amp;$A9&amp;"'!J3")</f>
        <v>32</v>
      </c>
      <c r="C10" s="236" cm="1">
        <f t="array" aca="1" ref="C10" ca="1">INDIRECT("'" &amp;$A9&amp;"'!J9")</f>
        <v>23</v>
      </c>
      <c r="D10" s="236" cm="1">
        <f t="array" aca="1" ref="D10" ca="1">INDIRECT("'" &amp;$A9&amp;"'!J15")</f>
        <v>9.6</v>
      </c>
      <c r="E10" s="236" cm="1">
        <f t="array" aca="1" ref="E10" ca="1">INDIRECT("'" &amp;$A9&amp;"'!J21")</f>
        <v>0</v>
      </c>
      <c r="F10" s="236" cm="1">
        <f t="array" aca="1" ref="F10" ca="1">INDIRECT("'" &amp;$A9&amp;"'!J27")</f>
        <v>0</v>
      </c>
    </row>
    <row r="11" spans="1:6" ht="18.75" customHeight="1" x14ac:dyDescent="0.25">
      <c r="A11" s="161"/>
      <c r="B11" s="178" cm="1">
        <f t="array" aca="1" ref="B11" ca="1">INDIRECT("'" &amp;$A9&amp;"'!K3")</f>
        <v>4.5</v>
      </c>
      <c r="C11" s="178" cm="1">
        <f t="array" aca="1" ref="C11" ca="1">INDIRECT("'" &amp;$A9&amp;"'!K9")</f>
        <v>3.75</v>
      </c>
      <c r="D11" s="178" cm="1">
        <f t="array" aca="1" ref="D11" ca="1">INDIRECT("'" &amp;$A9&amp;"'!K15")</f>
        <v>1.75</v>
      </c>
      <c r="E11" s="178" cm="1">
        <f t="array" aca="1" ref="E11" ca="1">INDIRECT("'" &amp;$A9&amp;"'!K21")</f>
        <v>0</v>
      </c>
      <c r="F11" s="178" cm="1">
        <f t="array" aca="1" ref="F11" ca="1">INDIRECT("'" &amp;$A9&amp;"'!K27")</f>
        <v>0</v>
      </c>
    </row>
    <row r="12" spans="1:6" ht="19.5" customHeight="1" x14ac:dyDescent="0.25"/>
    <row r="13" spans="1:6" x14ac:dyDescent="0.25">
      <c r="B13" s="150" t="s">
        <v>1066</v>
      </c>
      <c r="C13" s="150" t="s">
        <v>1067</v>
      </c>
      <c r="D13" s="150" t="s">
        <v>1068</v>
      </c>
      <c r="E13" s="150" t="s">
        <v>1069</v>
      </c>
      <c r="F13" s="150" t="s">
        <v>1070</v>
      </c>
    </row>
    <row r="14" spans="1:6" x14ac:dyDescent="0.25">
      <c r="A14" s="177" t="s">
        <v>1226</v>
      </c>
      <c r="B14" s="198">
        <v>45306</v>
      </c>
      <c r="C14" s="198">
        <v>45307</v>
      </c>
      <c r="D14" s="198">
        <v>45308</v>
      </c>
      <c r="E14" s="198">
        <v>45309</v>
      </c>
      <c r="F14" s="198">
        <v>45310</v>
      </c>
    </row>
    <row r="15" spans="1:6" ht="18" customHeight="1" x14ac:dyDescent="0.25">
      <c r="A15" s="161" t="s">
        <v>5</v>
      </c>
      <c r="B15" s="237" cm="1">
        <f t="array" aca="1" ref="B15" ca="1">INDIRECT("'" &amp;$A14&amp;"'!J3")</f>
        <v>4.0999999999999996</v>
      </c>
      <c r="C15" s="237" cm="1">
        <f t="array" aca="1" ref="C15" ca="1">INDIRECT("'" &amp;$A14&amp;"'!J9")</f>
        <v>7.7</v>
      </c>
      <c r="D15" s="237" cm="1">
        <f t="array" aca="1" ref="D15" ca="1">INDIRECT("'" &amp;$A14&amp;"'!J15")</f>
        <v>32</v>
      </c>
      <c r="E15" s="238" cm="1">
        <f t="array" aca="1" ref="E15" ca="1">INDIRECT("'" &amp;$A14&amp;"'!J21")</f>
        <v>0</v>
      </c>
      <c r="F15" s="238" cm="1">
        <f t="array" aca="1" ref="F15" ca="1">INDIRECT("'" &amp;$A14&amp;"'!J27")</f>
        <v>0</v>
      </c>
    </row>
    <row r="16" spans="1:6" ht="18.75" customHeight="1" x14ac:dyDescent="0.25">
      <c r="A16" s="161"/>
      <c r="B16" s="239" cm="1">
        <f t="array" aca="1" ref="B16" ca="1">INDIRECT("'" &amp;$A14&amp;"'!K3")</f>
        <v>1</v>
      </c>
      <c r="C16" s="239" cm="1">
        <f t="array" aca="1" ref="C16" ca="1">INDIRECT("'" &amp;$A14&amp;"'!K9")</f>
        <v>1.75</v>
      </c>
      <c r="D16" s="239" cm="1">
        <f t="array" aca="1" ref="D16" ca="1">INDIRECT("'" &amp;$A14&amp;"'!K15")</f>
        <v>4.5</v>
      </c>
      <c r="E16" s="240" cm="1">
        <f t="array" aca="1" ref="E16" ca="1">INDIRECT("'" &amp;$A14&amp;"'!K21")</f>
        <v>0</v>
      </c>
      <c r="F16" s="241" cm="1">
        <f t="array" aca="1" ref="F16" ca="1">INDIRECT("'" &amp;$A14&amp;"'!K27")</f>
        <v>0</v>
      </c>
    </row>
    <row r="17" spans="1:9" ht="18.75" customHeight="1" x14ac:dyDescent="0.25">
      <c r="A17" s="162"/>
      <c r="B17" s="179"/>
      <c r="C17" s="179"/>
      <c r="D17" s="179"/>
      <c r="E17" s="179"/>
      <c r="F17" s="163"/>
    </row>
    <row r="18" spans="1:9" ht="15" customHeight="1" x14ac:dyDescent="0.25">
      <c r="B18" s="150" t="s">
        <v>1066</v>
      </c>
      <c r="C18" s="150" t="s">
        <v>1067</v>
      </c>
      <c r="D18" s="150" t="s">
        <v>1068</v>
      </c>
      <c r="E18" s="150" t="s">
        <v>1069</v>
      </c>
      <c r="F18" s="150" t="s">
        <v>1070</v>
      </c>
    </row>
    <row r="19" spans="1:9" ht="15" customHeight="1" x14ac:dyDescent="0.25">
      <c r="A19" s="177" t="s">
        <v>1227</v>
      </c>
      <c r="B19" s="198">
        <v>45313</v>
      </c>
      <c r="C19" s="198">
        <v>45314</v>
      </c>
      <c r="D19" s="198">
        <v>45315</v>
      </c>
      <c r="E19" s="198">
        <v>45316</v>
      </c>
      <c r="F19" s="198">
        <v>45317</v>
      </c>
    </row>
    <row r="20" spans="1:9" ht="15" customHeight="1" x14ac:dyDescent="0.25">
      <c r="A20" s="161" t="s">
        <v>5</v>
      </c>
      <c r="B20" s="150"/>
      <c r="C20" s="178"/>
      <c r="D20" s="202"/>
      <c r="E20" s="198"/>
      <c r="F20" s="198"/>
    </row>
    <row r="21" spans="1:9" ht="18.75" customHeight="1" x14ac:dyDescent="0.25">
      <c r="A21" s="161"/>
      <c r="B21" s="150"/>
      <c r="C21" s="178"/>
      <c r="D21" s="202"/>
      <c r="E21" s="201" t="s">
        <v>107</v>
      </c>
      <c r="F21" s="200"/>
    </row>
    <row r="22" spans="1:9" x14ac:dyDescent="0.25">
      <c r="H22" t="s">
        <v>107</v>
      </c>
    </row>
    <row r="23" spans="1:9" x14ac:dyDescent="0.25">
      <c r="B23" s="150" t="s">
        <v>1066</v>
      </c>
      <c r="C23" s="150" t="s">
        <v>1067</v>
      </c>
      <c r="D23" s="150" t="s">
        <v>1068</v>
      </c>
      <c r="E23" s="150" t="s">
        <v>1069</v>
      </c>
      <c r="F23" s="150" t="s">
        <v>1070</v>
      </c>
    </row>
    <row r="24" spans="1:9" ht="18.75" customHeight="1" x14ac:dyDescent="0.25">
      <c r="A24" s="177" t="s">
        <v>1228</v>
      </c>
      <c r="B24" s="198">
        <v>45320</v>
      </c>
      <c r="C24" s="198">
        <v>45321</v>
      </c>
      <c r="D24" s="198">
        <v>45322</v>
      </c>
      <c r="E24" s="198">
        <v>45323</v>
      </c>
      <c r="F24" s="198">
        <v>45324</v>
      </c>
    </row>
    <row r="25" spans="1:9" ht="18.75" customHeight="1" x14ac:dyDescent="0.25">
      <c r="A25" s="161" t="s">
        <v>5</v>
      </c>
      <c r="B25" s="202"/>
      <c r="C25" s="202"/>
      <c r="D25" s="201"/>
      <c r="E25" s="198"/>
      <c r="F25" s="198"/>
    </row>
    <row r="26" spans="1:9" ht="18.75" customHeight="1" x14ac:dyDescent="0.25">
      <c r="A26" s="161"/>
      <c r="B26" s="202"/>
      <c r="C26" s="202"/>
      <c r="D26" s="201"/>
      <c r="E26" s="200" t="s">
        <v>107</v>
      </c>
      <c r="F26" s="200"/>
      <c r="G26" s="164" t="s">
        <v>107</v>
      </c>
      <c r="H26" s="165" t="s">
        <v>107</v>
      </c>
      <c r="I26" s="166" t="s">
        <v>107</v>
      </c>
    </row>
    <row r="27" spans="1:9" ht="15.75" thickBot="1" x14ac:dyDescent="0.3"/>
    <row r="28" spans="1:9" ht="15.75" thickBot="1" x14ac:dyDescent="0.3">
      <c r="A28" s="158"/>
      <c r="B28" s="180" t="s">
        <v>5</v>
      </c>
      <c r="C28" s="181" t="s">
        <v>1202</v>
      </c>
      <c r="D28" s="181" t="s">
        <v>1203</v>
      </c>
      <c r="E28" s="182" t="s">
        <v>1204</v>
      </c>
      <c r="F28" s="183" t="s">
        <v>956</v>
      </c>
    </row>
    <row r="29" spans="1:9" ht="15.75" x14ac:dyDescent="0.25">
      <c r="A29" s="167">
        <v>1</v>
      </c>
      <c r="B29" s="184">
        <f ca="1">(SUMIF($B$11:$F$11,$A29,$B$10:$F$10)+SUMIF($B$16:$F$16,$A29,$B$15:$F$15)+SUMIF($B$21:$F$21,$A29,$B$20:$F$20)+SUMIF($B$26:$F$26,$A29,$B$25:$F$25)+SUMIF($B$6:$F$6,$A29,$B$5:$F$5))*A29</f>
        <v>4.0999999999999996</v>
      </c>
      <c r="C29" s="185"/>
      <c r="D29" s="186"/>
      <c r="E29" s="187"/>
      <c r="F29" s="186"/>
    </row>
    <row r="30" spans="1:9" ht="18" x14ac:dyDescent="0.25">
      <c r="A30" s="168">
        <v>1.75</v>
      </c>
      <c r="B30" s="184">
        <f t="shared" ref="B30:B35" ca="1" si="0">(SUMIF($B$11:$F$11,$A30,$B$10:$F$10)+SUMIF($B$16:$F$16,$A30,$B$15:$F$15)+SUMIF($B$21:$F$21,$A30,$B$20:$F$20)+SUMIF($B$26:$F$26,$A30,$B$25:$F$25)+SUMIF($B$6:$F$6,$A30,$B$5:$F$5))*A30</f>
        <v>30.275000000000002</v>
      </c>
      <c r="C30" s="170"/>
      <c r="D30" s="171"/>
      <c r="E30" s="172"/>
      <c r="F30" s="171"/>
    </row>
    <row r="31" spans="1:9" ht="15.75" x14ac:dyDescent="0.25">
      <c r="A31" s="173">
        <v>2.5</v>
      </c>
      <c r="B31" s="184">
        <f t="shared" ca="1" si="0"/>
        <v>0</v>
      </c>
      <c r="C31" s="189"/>
      <c r="D31" s="190"/>
      <c r="E31" s="191"/>
      <c r="F31" s="190"/>
    </row>
    <row r="32" spans="1:9" ht="15.75" x14ac:dyDescent="0.25">
      <c r="A32" s="174">
        <v>3.75</v>
      </c>
      <c r="B32" s="184">
        <f t="shared" ca="1" si="0"/>
        <v>86.25</v>
      </c>
      <c r="C32" s="189"/>
      <c r="D32" s="192"/>
      <c r="E32" s="193"/>
      <c r="F32" s="192"/>
    </row>
    <row r="33" spans="1:6" ht="15.75" x14ac:dyDescent="0.25">
      <c r="A33" s="175">
        <v>4.5</v>
      </c>
      <c r="B33" s="184">
        <f t="shared" ca="1" si="0"/>
        <v>612</v>
      </c>
      <c r="C33" s="189"/>
      <c r="D33" s="192"/>
      <c r="E33" s="193"/>
      <c r="F33" s="192"/>
    </row>
    <row r="34" spans="1:6" ht="15.75" x14ac:dyDescent="0.25">
      <c r="A34" s="229">
        <v>5.5</v>
      </c>
      <c r="B34" s="184">
        <f t="shared" ca="1" si="0"/>
        <v>0</v>
      </c>
      <c r="C34" s="189"/>
      <c r="D34" s="192"/>
      <c r="E34" s="193"/>
      <c r="F34" s="192"/>
    </row>
    <row r="35" spans="1:6" ht="16.5" thickBot="1" x14ac:dyDescent="0.3">
      <c r="A35" s="230">
        <v>6.2</v>
      </c>
      <c r="B35" s="184">
        <f t="shared" ca="1" si="0"/>
        <v>0</v>
      </c>
      <c r="C35" s="195"/>
      <c r="D35" s="196"/>
      <c r="E35" s="197"/>
      <c r="F35" s="196"/>
    </row>
    <row r="36" spans="1:6" ht="16.5" thickBot="1" x14ac:dyDescent="0.3">
      <c r="A36" s="176" t="s">
        <v>1071</v>
      </c>
      <c r="B36" s="226">
        <f ca="1">SUM(B29:B35)</f>
        <v>732.625</v>
      </c>
      <c r="C36" s="226">
        <f>SUM(C29:C35)</f>
        <v>0</v>
      </c>
      <c r="D36" s="227">
        <f>SUM(D29:D35)</f>
        <v>0</v>
      </c>
      <c r="E36" s="227">
        <f>SUM(E29:E35)</f>
        <v>0</v>
      </c>
      <c r="F36" s="228">
        <f>SUM(F29:F35)</f>
        <v>0</v>
      </c>
    </row>
    <row r="39" spans="1:6" x14ac:dyDescent="0.25">
      <c r="C39" t="s">
        <v>107</v>
      </c>
    </row>
  </sheetData>
  <mergeCells count="2">
    <mergeCell ref="E1:F1"/>
    <mergeCell ref="A1:D1"/>
  </mergeCells>
  <pageMargins left="0.12" right="0.12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workbookViewId="0">
      <selection activeCell="C5" sqref="C5"/>
    </sheetView>
  </sheetViews>
  <sheetFormatPr baseColWidth="10" defaultRowHeight="15" x14ac:dyDescent="0.25"/>
  <cols>
    <col min="2" max="6" width="17.7109375" customWidth="1"/>
    <col min="7" max="7" width="23.140625" customWidth="1"/>
    <col min="8" max="9" width="23" customWidth="1"/>
    <col min="258" max="261" width="23" customWidth="1"/>
    <col min="262" max="262" width="22.7109375" customWidth="1"/>
    <col min="263" max="263" width="23.140625" customWidth="1"/>
    <col min="264" max="265" width="23" customWidth="1"/>
    <col min="514" max="517" width="23" customWidth="1"/>
    <col min="518" max="518" width="22.7109375" customWidth="1"/>
    <col min="519" max="519" width="23.140625" customWidth="1"/>
    <col min="520" max="521" width="23" customWidth="1"/>
    <col min="770" max="773" width="23" customWidth="1"/>
    <col min="774" max="774" width="22.7109375" customWidth="1"/>
    <col min="775" max="775" width="23.140625" customWidth="1"/>
    <col min="776" max="777" width="23" customWidth="1"/>
    <col min="1026" max="1029" width="23" customWidth="1"/>
    <col min="1030" max="1030" width="22.7109375" customWidth="1"/>
    <col min="1031" max="1031" width="23.140625" customWidth="1"/>
    <col min="1032" max="1033" width="23" customWidth="1"/>
    <col min="1282" max="1285" width="23" customWidth="1"/>
    <col min="1286" max="1286" width="22.7109375" customWidth="1"/>
    <col min="1287" max="1287" width="23.140625" customWidth="1"/>
    <col min="1288" max="1289" width="23" customWidth="1"/>
    <col min="1538" max="1541" width="23" customWidth="1"/>
    <col min="1542" max="1542" width="22.7109375" customWidth="1"/>
    <col min="1543" max="1543" width="23.140625" customWidth="1"/>
    <col min="1544" max="1545" width="23" customWidth="1"/>
    <col min="1794" max="1797" width="23" customWidth="1"/>
    <col min="1798" max="1798" width="22.7109375" customWidth="1"/>
    <col min="1799" max="1799" width="23.140625" customWidth="1"/>
    <col min="1800" max="1801" width="23" customWidth="1"/>
    <col min="2050" max="2053" width="23" customWidth="1"/>
    <col min="2054" max="2054" width="22.7109375" customWidth="1"/>
    <col min="2055" max="2055" width="23.140625" customWidth="1"/>
    <col min="2056" max="2057" width="23" customWidth="1"/>
    <col min="2306" max="2309" width="23" customWidth="1"/>
    <col min="2310" max="2310" width="22.7109375" customWidth="1"/>
    <col min="2311" max="2311" width="23.140625" customWidth="1"/>
    <col min="2312" max="2313" width="23" customWidth="1"/>
    <col min="2562" max="2565" width="23" customWidth="1"/>
    <col min="2566" max="2566" width="22.7109375" customWidth="1"/>
    <col min="2567" max="2567" width="23.140625" customWidth="1"/>
    <col min="2568" max="2569" width="23" customWidth="1"/>
    <col min="2818" max="2821" width="23" customWidth="1"/>
    <col min="2822" max="2822" width="22.7109375" customWidth="1"/>
    <col min="2823" max="2823" width="23.140625" customWidth="1"/>
    <col min="2824" max="2825" width="23" customWidth="1"/>
    <col min="3074" max="3077" width="23" customWidth="1"/>
    <col min="3078" max="3078" width="22.7109375" customWidth="1"/>
    <col min="3079" max="3079" width="23.140625" customWidth="1"/>
    <col min="3080" max="3081" width="23" customWidth="1"/>
    <col min="3330" max="3333" width="23" customWidth="1"/>
    <col min="3334" max="3334" width="22.7109375" customWidth="1"/>
    <col min="3335" max="3335" width="23.140625" customWidth="1"/>
    <col min="3336" max="3337" width="23" customWidth="1"/>
    <col min="3586" max="3589" width="23" customWidth="1"/>
    <col min="3590" max="3590" width="22.7109375" customWidth="1"/>
    <col min="3591" max="3591" width="23.140625" customWidth="1"/>
    <col min="3592" max="3593" width="23" customWidth="1"/>
    <col min="3842" max="3845" width="23" customWidth="1"/>
    <col min="3846" max="3846" width="22.7109375" customWidth="1"/>
    <col min="3847" max="3847" width="23.140625" customWidth="1"/>
    <col min="3848" max="3849" width="23" customWidth="1"/>
    <col min="4098" max="4101" width="23" customWidth="1"/>
    <col min="4102" max="4102" width="22.7109375" customWidth="1"/>
    <col min="4103" max="4103" width="23.140625" customWidth="1"/>
    <col min="4104" max="4105" width="23" customWidth="1"/>
    <col min="4354" max="4357" width="23" customWidth="1"/>
    <col min="4358" max="4358" width="22.7109375" customWidth="1"/>
    <col min="4359" max="4359" width="23.140625" customWidth="1"/>
    <col min="4360" max="4361" width="23" customWidth="1"/>
    <col min="4610" max="4613" width="23" customWidth="1"/>
    <col min="4614" max="4614" width="22.7109375" customWidth="1"/>
    <col min="4615" max="4615" width="23.140625" customWidth="1"/>
    <col min="4616" max="4617" width="23" customWidth="1"/>
    <col min="4866" max="4869" width="23" customWidth="1"/>
    <col min="4870" max="4870" width="22.7109375" customWidth="1"/>
    <col min="4871" max="4871" width="23.140625" customWidth="1"/>
    <col min="4872" max="4873" width="23" customWidth="1"/>
    <col min="5122" max="5125" width="23" customWidth="1"/>
    <col min="5126" max="5126" width="22.7109375" customWidth="1"/>
    <col min="5127" max="5127" width="23.140625" customWidth="1"/>
    <col min="5128" max="5129" width="23" customWidth="1"/>
    <col min="5378" max="5381" width="23" customWidth="1"/>
    <col min="5382" max="5382" width="22.7109375" customWidth="1"/>
    <col min="5383" max="5383" width="23.140625" customWidth="1"/>
    <col min="5384" max="5385" width="23" customWidth="1"/>
    <col min="5634" max="5637" width="23" customWidth="1"/>
    <col min="5638" max="5638" width="22.7109375" customWidth="1"/>
    <col min="5639" max="5639" width="23.140625" customWidth="1"/>
    <col min="5640" max="5641" width="23" customWidth="1"/>
    <col min="5890" max="5893" width="23" customWidth="1"/>
    <col min="5894" max="5894" width="22.7109375" customWidth="1"/>
    <col min="5895" max="5895" width="23.140625" customWidth="1"/>
    <col min="5896" max="5897" width="23" customWidth="1"/>
    <col min="6146" max="6149" width="23" customWidth="1"/>
    <col min="6150" max="6150" width="22.7109375" customWidth="1"/>
    <col min="6151" max="6151" width="23.140625" customWidth="1"/>
    <col min="6152" max="6153" width="23" customWidth="1"/>
    <col min="6402" max="6405" width="23" customWidth="1"/>
    <col min="6406" max="6406" width="22.7109375" customWidth="1"/>
    <col min="6407" max="6407" width="23.140625" customWidth="1"/>
    <col min="6408" max="6409" width="23" customWidth="1"/>
    <col min="6658" max="6661" width="23" customWidth="1"/>
    <col min="6662" max="6662" width="22.7109375" customWidth="1"/>
    <col min="6663" max="6663" width="23.140625" customWidth="1"/>
    <col min="6664" max="6665" width="23" customWidth="1"/>
    <col min="6914" max="6917" width="23" customWidth="1"/>
    <col min="6918" max="6918" width="22.7109375" customWidth="1"/>
    <col min="6919" max="6919" width="23.140625" customWidth="1"/>
    <col min="6920" max="6921" width="23" customWidth="1"/>
    <col min="7170" max="7173" width="23" customWidth="1"/>
    <col min="7174" max="7174" width="22.7109375" customWidth="1"/>
    <col min="7175" max="7175" width="23.140625" customWidth="1"/>
    <col min="7176" max="7177" width="23" customWidth="1"/>
    <col min="7426" max="7429" width="23" customWidth="1"/>
    <col min="7430" max="7430" width="22.7109375" customWidth="1"/>
    <col min="7431" max="7431" width="23.140625" customWidth="1"/>
    <col min="7432" max="7433" width="23" customWidth="1"/>
    <col min="7682" max="7685" width="23" customWidth="1"/>
    <col min="7686" max="7686" width="22.7109375" customWidth="1"/>
    <col min="7687" max="7687" width="23.140625" customWidth="1"/>
    <col min="7688" max="7689" width="23" customWidth="1"/>
    <col min="7938" max="7941" width="23" customWidth="1"/>
    <col min="7942" max="7942" width="22.7109375" customWidth="1"/>
    <col min="7943" max="7943" width="23.140625" customWidth="1"/>
    <col min="7944" max="7945" width="23" customWidth="1"/>
    <col min="8194" max="8197" width="23" customWidth="1"/>
    <col min="8198" max="8198" width="22.7109375" customWidth="1"/>
    <col min="8199" max="8199" width="23.140625" customWidth="1"/>
    <col min="8200" max="8201" width="23" customWidth="1"/>
    <col min="8450" max="8453" width="23" customWidth="1"/>
    <col min="8454" max="8454" width="22.7109375" customWidth="1"/>
    <col min="8455" max="8455" width="23.140625" customWidth="1"/>
    <col min="8456" max="8457" width="23" customWidth="1"/>
    <col min="8706" max="8709" width="23" customWidth="1"/>
    <col min="8710" max="8710" width="22.7109375" customWidth="1"/>
    <col min="8711" max="8711" width="23.140625" customWidth="1"/>
    <col min="8712" max="8713" width="23" customWidth="1"/>
    <col min="8962" max="8965" width="23" customWidth="1"/>
    <col min="8966" max="8966" width="22.7109375" customWidth="1"/>
    <col min="8967" max="8967" width="23.140625" customWidth="1"/>
    <col min="8968" max="8969" width="23" customWidth="1"/>
    <col min="9218" max="9221" width="23" customWidth="1"/>
    <col min="9222" max="9222" width="22.7109375" customWidth="1"/>
    <col min="9223" max="9223" width="23.140625" customWidth="1"/>
    <col min="9224" max="9225" width="23" customWidth="1"/>
    <col min="9474" max="9477" width="23" customWidth="1"/>
    <col min="9478" max="9478" width="22.7109375" customWidth="1"/>
    <col min="9479" max="9479" width="23.140625" customWidth="1"/>
    <col min="9480" max="9481" width="23" customWidth="1"/>
    <col min="9730" max="9733" width="23" customWidth="1"/>
    <col min="9734" max="9734" width="22.7109375" customWidth="1"/>
    <col min="9735" max="9735" width="23.140625" customWidth="1"/>
    <col min="9736" max="9737" width="23" customWidth="1"/>
    <col min="9986" max="9989" width="23" customWidth="1"/>
    <col min="9990" max="9990" width="22.7109375" customWidth="1"/>
    <col min="9991" max="9991" width="23.140625" customWidth="1"/>
    <col min="9992" max="9993" width="23" customWidth="1"/>
    <col min="10242" max="10245" width="23" customWidth="1"/>
    <col min="10246" max="10246" width="22.7109375" customWidth="1"/>
    <col min="10247" max="10247" width="23.140625" customWidth="1"/>
    <col min="10248" max="10249" width="23" customWidth="1"/>
    <col min="10498" max="10501" width="23" customWidth="1"/>
    <col min="10502" max="10502" width="22.7109375" customWidth="1"/>
    <col min="10503" max="10503" width="23.140625" customWidth="1"/>
    <col min="10504" max="10505" width="23" customWidth="1"/>
    <col min="10754" max="10757" width="23" customWidth="1"/>
    <col min="10758" max="10758" width="22.7109375" customWidth="1"/>
    <col min="10759" max="10759" width="23.140625" customWidth="1"/>
    <col min="10760" max="10761" width="23" customWidth="1"/>
    <col min="11010" max="11013" width="23" customWidth="1"/>
    <col min="11014" max="11014" width="22.7109375" customWidth="1"/>
    <col min="11015" max="11015" width="23.140625" customWidth="1"/>
    <col min="11016" max="11017" width="23" customWidth="1"/>
    <col min="11266" max="11269" width="23" customWidth="1"/>
    <col min="11270" max="11270" width="22.7109375" customWidth="1"/>
    <col min="11271" max="11271" width="23.140625" customWidth="1"/>
    <col min="11272" max="11273" width="23" customWidth="1"/>
    <col min="11522" max="11525" width="23" customWidth="1"/>
    <col min="11526" max="11526" width="22.7109375" customWidth="1"/>
    <col min="11527" max="11527" width="23.140625" customWidth="1"/>
    <col min="11528" max="11529" width="23" customWidth="1"/>
    <col min="11778" max="11781" width="23" customWidth="1"/>
    <col min="11782" max="11782" width="22.7109375" customWidth="1"/>
    <col min="11783" max="11783" width="23.140625" customWidth="1"/>
    <col min="11784" max="11785" width="23" customWidth="1"/>
    <col min="12034" max="12037" width="23" customWidth="1"/>
    <col min="12038" max="12038" width="22.7109375" customWidth="1"/>
    <col min="12039" max="12039" width="23.140625" customWidth="1"/>
    <col min="12040" max="12041" width="23" customWidth="1"/>
    <col min="12290" max="12293" width="23" customWidth="1"/>
    <col min="12294" max="12294" width="22.7109375" customWidth="1"/>
    <col min="12295" max="12295" width="23.140625" customWidth="1"/>
    <col min="12296" max="12297" width="23" customWidth="1"/>
    <col min="12546" max="12549" width="23" customWidth="1"/>
    <col min="12550" max="12550" width="22.7109375" customWidth="1"/>
    <col min="12551" max="12551" width="23.140625" customWidth="1"/>
    <col min="12552" max="12553" width="23" customWidth="1"/>
    <col min="12802" max="12805" width="23" customWidth="1"/>
    <col min="12806" max="12806" width="22.7109375" customWidth="1"/>
    <col min="12807" max="12807" width="23.140625" customWidth="1"/>
    <col min="12808" max="12809" width="23" customWidth="1"/>
    <col min="13058" max="13061" width="23" customWidth="1"/>
    <col min="13062" max="13062" width="22.7109375" customWidth="1"/>
    <col min="13063" max="13063" width="23.140625" customWidth="1"/>
    <col min="13064" max="13065" width="23" customWidth="1"/>
    <col min="13314" max="13317" width="23" customWidth="1"/>
    <col min="13318" max="13318" width="22.7109375" customWidth="1"/>
    <col min="13319" max="13319" width="23.140625" customWidth="1"/>
    <col min="13320" max="13321" width="23" customWidth="1"/>
    <col min="13570" max="13573" width="23" customWidth="1"/>
    <col min="13574" max="13574" width="22.7109375" customWidth="1"/>
    <col min="13575" max="13575" width="23.140625" customWidth="1"/>
    <col min="13576" max="13577" width="23" customWidth="1"/>
    <col min="13826" max="13829" width="23" customWidth="1"/>
    <col min="13830" max="13830" width="22.7109375" customWidth="1"/>
    <col min="13831" max="13831" width="23.140625" customWidth="1"/>
    <col min="13832" max="13833" width="23" customWidth="1"/>
    <col min="14082" max="14085" width="23" customWidth="1"/>
    <col min="14086" max="14086" width="22.7109375" customWidth="1"/>
    <col min="14087" max="14087" width="23.140625" customWidth="1"/>
    <col min="14088" max="14089" width="23" customWidth="1"/>
    <col min="14338" max="14341" width="23" customWidth="1"/>
    <col min="14342" max="14342" width="22.7109375" customWidth="1"/>
    <col min="14343" max="14343" width="23.140625" customWidth="1"/>
    <col min="14344" max="14345" width="23" customWidth="1"/>
    <col min="14594" max="14597" width="23" customWidth="1"/>
    <col min="14598" max="14598" width="22.7109375" customWidth="1"/>
    <col min="14599" max="14599" width="23.140625" customWidth="1"/>
    <col min="14600" max="14601" width="23" customWidth="1"/>
    <col min="14850" max="14853" width="23" customWidth="1"/>
    <col min="14854" max="14854" width="22.7109375" customWidth="1"/>
    <col min="14855" max="14855" width="23.140625" customWidth="1"/>
    <col min="14856" max="14857" width="23" customWidth="1"/>
    <col min="15106" max="15109" width="23" customWidth="1"/>
    <col min="15110" max="15110" width="22.7109375" customWidth="1"/>
    <col min="15111" max="15111" width="23.140625" customWidth="1"/>
    <col min="15112" max="15113" width="23" customWidth="1"/>
    <col min="15362" max="15365" width="23" customWidth="1"/>
    <col min="15366" max="15366" width="22.7109375" customWidth="1"/>
    <col min="15367" max="15367" width="23.140625" customWidth="1"/>
    <col min="15368" max="15369" width="23" customWidth="1"/>
    <col min="15618" max="15621" width="23" customWidth="1"/>
    <col min="15622" max="15622" width="22.7109375" customWidth="1"/>
    <col min="15623" max="15623" width="23.140625" customWidth="1"/>
    <col min="15624" max="15625" width="23" customWidth="1"/>
    <col min="15874" max="15877" width="23" customWidth="1"/>
    <col min="15878" max="15878" width="22.7109375" customWidth="1"/>
    <col min="15879" max="15879" width="23.140625" customWidth="1"/>
    <col min="15880" max="15881" width="23" customWidth="1"/>
    <col min="16130" max="16133" width="23" customWidth="1"/>
    <col min="16134" max="16134" width="22.7109375" customWidth="1"/>
    <col min="16135" max="16135" width="23.140625" customWidth="1"/>
    <col min="16136" max="16137" width="23" customWidth="1"/>
  </cols>
  <sheetData>
    <row r="1" spans="1:6" ht="26.25" customHeight="1" x14ac:dyDescent="0.4">
      <c r="A1" s="233" t="s">
        <v>1064</v>
      </c>
      <c r="B1" s="233"/>
      <c r="C1" s="233"/>
      <c r="D1" s="234"/>
      <c r="E1" s="231" t="s">
        <v>1216</v>
      </c>
      <c r="F1" s="232"/>
    </row>
    <row r="2" spans="1:6" ht="20.25" x14ac:dyDescent="0.3">
      <c r="A2" s="159"/>
      <c r="D2" s="159"/>
      <c r="F2" s="160"/>
    </row>
    <row r="3" spans="1:6" x14ac:dyDescent="0.25">
      <c r="B3" s="150" t="s">
        <v>1066</v>
      </c>
      <c r="C3" s="150" t="s">
        <v>1067</v>
      </c>
      <c r="D3" s="150" t="s">
        <v>1068</v>
      </c>
      <c r="E3" s="150" t="s">
        <v>1069</v>
      </c>
      <c r="F3" s="150" t="s">
        <v>1070</v>
      </c>
    </row>
    <row r="4" spans="1:6" x14ac:dyDescent="0.25">
      <c r="B4" s="198">
        <v>45327</v>
      </c>
      <c r="C4" s="198">
        <v>45328</v>
      </c>
      <c r="D4" s="198">
        <v>45329</v>
      </c>
      <c r="E4" s="198">
        <v>45330</v>
      </c>
      <c r="F4" s="198">
        <v>45331</v>
      </c>
    </row>
    <row r="5" spans="1:6" ht="18.75" customHeight="1" x14ac:dyDescent="0.25">
      <c r="A5" s="161" t="s">
        <v>5</v>
      </c>
      <c r="B5" s="178"/>
      <c r="C5" s="178"/>
      <c r="D5" s="178"/>
      <c r="E5" s="199"/>
      <c r="F5" s="200" t="s">
        <v>107</v>
      </c>
    </row>
    <row r="6" spans="1:6" ht="16.5" customHeight="1" x14ac:dyDescent="0.25">
      <c r="A6" s="161"/>
      <c r="B6" s="178"/>
      <c r="C6" s="178"/>
      <c r="D6" s="178"/>
      <c r="E6" s="150"/>
      <c r="F6" s="2"/>
    </row>
    <row r="7" spans="1:6" x14ac:dyDescent="0.25">
      <c r="E7" s="177"/>
    </row>
    <row r="8" spans="1:6" x14ac:dyDescent="0.25">
      <c r="B8" s="150" t="s">
        <v>1066</v>
      </c>
      <c r="C8" s="150" t="s">
        <v>1067</v>
      </c>
      <c r="D8" s="150" t="s">
        <v>1068</v>
      </c>
      <c r="E8" s="150" t="s">
        <v>1069</v>
      </c>
      <c r="F8" s="150" t="s">
        <v>1070</v>
      </c>
    </row>
    <row r="9" spans="1:6" x14ac:dyDescent="0.25">
      <c r="B9" s="198">
        <v>45334</v>
      </c>
      <c r="C9" s="198">
        <v>45335</v>
      </c>
      <c r="D9" s="198">
        <v>45336</v>
      </c>
      <c r="E9" s="198">
        <v>45337</v>
      </c>
      <c r="F9" s="198">
        <v>45338</v>
      </c>
    </row>
    <row r="10" spans="1:6" ht="18.75" customHeight="1" x14ac:dyDescent="0.25">
      <c r="A10" s="161" t="s">
        <v>5</v>
      </c>
      <c r="B10" s="178"/>
      <c r="C10" s="178"/>
      <c r="D10" s="150"/>
      <c r="E10" s="201" t="s">
        <v>107</v>
      </c>
      <c r="F10" s="200" t="s">
        <v>107</v>
      </c>
    </row>
    <row r="11" spans="1:6" ht="18.75" customHeight="1" x14ac:dyDescent="0.25">
      <c r="A11" s="161"/>
      <c r="B11" s="178"/>
      <c r="C11" s="178"/>
      <c r="D11" s="150"/>
      <c r="E11" s="2"/>
      <c r="F11" s="2"/>
    </row>
    <row r="12" spans="1:6" ht="19.5" customHeight="1" x14ac:dyDescent="0.25"/>
    <row r="13" spans="1:6" x14ac:dyDescent="0.25">
      <c r="B13" s="150" t="s">
        <v>1066</v>
      </c>
      <c r="C13" s="150" t="s">
        <v>1067</v>
      </c>
      <c r="D13" s="150" t="s">
        <v>1068</v>
      </c>
      <c r="E13" s="150" t="s">
        <v>1069</v>
      </c>
      <c r="F13" s="150" t="s">
        <v>1070</v>
      </c>
    </row>
    <row r="14" spans="1:6" x14ac:dyDescent="0.25">
      <c r="A14" t="s">
        <v>107</v>
      </c>
      <c r="B14" s="198">
        <v>45341</v>
      </c>
      <c r="C14" s="198">
        <v>45342</v>
      </c>
      <c r="D14" s="198">
        <v>45343</v>
      </c>
      <c r="E14" s="198">
        <v>45344</v>
      </c>
      <c r="F14" s="198">
        <v>45345</v>
      </c>
    </row>
    <row r="15" spans="1:6" ht="18" customHeight="1" x14ac:dyDescent="0.25">
      <c r="A15" s="161" t="s">
        <v>5</v>
      </c>
      <c r="B15" s="202"/>
      <c r="C15" s="202"/>
      <c r="D15" s="202"/>
      <c r="E15" s="198"/>
      <c r="F15" s="198"/>
    </row>
    <row r="16" spans="1:6" ht="18.75" customHeight="1" x14ac:dyDescent="0.25">
      <c r="A16" s="161"/>
      <c r="B16" s="202"/>
      <c r="C16" s="202"/>
      <c r="D16" s="202"/>
      <c r="E16" s="201" t="s">
        <v>107</v>
      </c>
      <c r="F16" s="200"/>
    </row>
    <row r="17" spans="1:9" ht="18.75" customHeight="1" x14ac:dyDescent="0.25">
      <c r="A17" s="162"/>
      <c r="B17" s="179"/>
      <c r="C17" s="179"/>
      <c r="D17" s="179"/>
      <c r="E17" s="179"/>
      <c r="F17" s="163"/>
    </row>
    <row r="18" spans="1:9" ht="15" customHeight="1" x14ac:dyDescent="0.25">
      <c r="B18" s="150" t="s">
        <v>1066</v>
      </c>
      <c r="C18" s="150" t="s">
        <v>1067</v>
      </c>
      <c r="D18" s="150" t="s">
        <v>1068</v>
      </c>
      <c r="E18" s="150" t="s">
        <v>1069</v>
      </c>
      <c r="F18" s="150" t="s">
        <v>1070</v>
      </c>
    </row>
    <row r="19" spans="1:9" ht="15" customHeight="1" x14ac:dyDescent="0.25">
      <c r="B19" s="198">
        <v>45348</v>
      </c>
      <c r="C19" s="198">
        <v>45349</v>
      </c>
      <c r="D19" s="198">
        <v>45350</v>
      </c>
      <c r="E19" s="198">
        <v>45351</v>
      </c>
      <c r="F19" s="198">
        <v>45352</v>
      </c>
    </row>
    <row r="20" spans="1:9" ht="15" customHeight="1" x14ac:dyDescent="0.25">
      <c r="A20" s="161" t="s">
        <v>5</v>
      </c>
      <c r="B20" s="150"/>
      <c r="C20" s="178"/>
      <c r="D20" s="202"/>
      <c r="E20" s="198"/>
      <c r="F20" s="198"/>
    </row>
    <row r="21" spans="1:9" ht="18.75" customHeight="1" x14ac:dyDescent="0.25">
      <c r="A21" s="161"/>
      <c r="B21" s="150"/>
      <c r="C21" s="178"/>
      <c r="D21" s="202"/>
      <c r="E21" s="201" t="s">
        <v>107</v>
      </c>
      <c r="F21" s="200"/>
    </row>
    <row r="22" spans="1:9" x14ac:dyDescent="0.25">
      <c r="H22" t="s">
        <v>107</v>
      </c>
    </row>
    <row r="23" spans="1:9" x14ac:dyDescent="0.25">
      <c r="B23" s="150" t="s">
        <v>1066</v>
      </c>
      <c r="C23" s="150" t="s">
        <v>1067</v>
      </c>
      <c r="D23" s="150" t="s">
        <v>1068</v>
      </c>
      <c r="E23" s="150" t="s">
        <v>1069</v>
      </c>
      <c r="F23" s="150" t="s">
        <v>1070</v>
      </c>
    </row>
    <row r="24" spans="1:9" ht="18.75" customHeight="1" x14ac:dyDescent="0.25">
      <c r="B24" s="198"/>
      <c r="C24" s="198"/>
      <c r="D24" s="198"/>
      <c r="E24" s="198"/>
      <c r="F24" s="198"/>
    </row>
    <row r="25" spans="1:9" ht="18.75" customHeight="1" x14ac:dyDescent="0.25">
      <c r="A25" s="161" t="s">
        <v>5</v>
      </c>
      <c r="B25" s="202"/>
      <c r="C25" s="202"/>
      <c r="D25" s="201"/>
      <c r="E25" s="198"/>
      <c r="F25" s="198"/>
    </row>
    <row r="26" spans="1:9" ht="18.75" customHeight="1" x14ac:dyDescent="0.25">
      <c r="A26" s="161"/>
      <c r="B26" s="202"/>
      <c r="C26" s="202"/>
      <c r="D26" s="201"/>
      <c r="E26" s="200" t="s">
        <v>107</v>
      </c>
      <c r="F26" s="200"/>
      <c r="G26" s="164" t="s">
        <v>107</v>
      </c>
      <c r="H26" s="165" t="s">
        <v>107</v>
      </c>
      <c r="I26" s="166" t="s">
        <v>107</v>
      </c>
    </row>
    <row r="27" spans="1:9" ht="15.75" thickBot="1" x14ac:dyDescent="0.3"/>
    <row r="28" spans="1:9" ht="15.75" thickBot="1" x14ac:dyDescent="0.3">
      <c r="A28" s="158"/>
      <c r="B28" s="180" t="s">
        <v>5</v>
      </c>
      <c r="C28" s="181" t="s">
        <v>1202</v>
      </c>
      <c r="D28" s="181" t="s">
        <v>1203</v>
      </c>
      <c r="E28" s="182" t="s">
        <v>1204</v>
      </c>
      <c r="F28" s="183" t="s">
        <v>956</v>
      </c>
    </row>
    <row r="29" spans="1:9" ht="15.75" x14ac:dyDescent="0.25">
      <c r="A29" s="167">
        <v>1</v>
      </c>
      <c r="B29" s="184"/>
      <c r="C29" s="185"/>
      <c r="D29" s="186"/>
      <c r="E29" s="187"/>
      <c r="F29" s="186"/>
    </row>
    <row r="30" spans="1:9" ht="18" x14ac:dyDescent="0.25">
      <c r="A30" s="168">
        <v>1.75</v>
      </c>
      <c r="B30" s="169"/>
      <c r="C30" s="170"/>
      <c r="D30" s="171"/>
      <c r="E30" s="172"/>
      <c r="F30" s="171"/>
    </row>
    <row r="31" spans="1:9" ht="15.75" x14ac:dyDescent="0.25">
      <c r="A31" s="173">
        <v>2.5</v>
      </c>
      <c r="B31" s="188"/>
      <c r="C31" s="189"/>
      <c r="D31" s="190"/>
      <c r="E31" s="191"/>
      <c r="F31" s="190"/>
    </row>
    <row r="32" spans="1:9" ht="15.75" x14ac:dyDescent="0.25">
      <c r="A32" s="174">
        <v>3.75</v>
      </c>
      <c r="B32" s="188"/>
      <c r="C32" s="189"/>
      <c r="D32" s="192"/>
      <c r="E32" s="193"/>
      <c r="F32" s="192"/>
    </row>
    <row r="33" spans="1:6" ht="15.75" x14ac:dyDescent="0.25">
      <c r="A33" s="175">
        <v>4.5</v>
      </c>
      <c r="B33" s="188"/>
      <c r="C33" s="189"/>
      <c r="D33" s="192"/>
      <c r="E33" s="193"/>
      <c r="F33" s="192"/>
    </row>
    <row r="34" spans="1:6" ht="15.75" x14ac:dyDescent="0.25">
      <c r="A34" s="229">
        <v>5.5</v>
      </c>
      <c r="B34" s="188"/>
      <c r="C34" s="189"/>
      <c r="D34" s="192"/>
      <c r="E34" s="193"/>
      <c r="F34" s="192"/>
    </row>
    <row r="35" spans="1:6" ht="16.5" thickBot="1" x14ac:dyDescent="0.3">
      <c r="A35" s="230">
        <v>6.2</v>
      </c>
      <c r="B35" s="194"/>
      <c r="C35" s="195"/>
      <c r="D35" s="196"/>
      <c r="E35" s="197"/>
      <c r="F35" s="196"/>
    </row>
    <row r="36" spans="1:6" ht="16.5" thickBot="1" x14ac:dyDescent="0.3">
      <c r="A36" s="176" t="s">
        <v>1071</v>
      </c>
      <c r="B36" s="226">
        <f>SUM(B29:B35)</f>
        <v>0</v>
      </c>
      <c r="C36" s="226">
        <f>SUM(C29:C35)</f>
        <v>0</v>
      </c>
      <c r="D36" s="227">
        <f>SUM(D29:D35)</f>
        <v>0</v>
      </c>
      <c r="E36" s="227">
        <f>SUM(E29:E35)</f>
        <v>0</v>
      </c>
      <c r="F36" s="228">
        <f>SUM(F29:F35)</f>
        <v>0</v>
      </c>
    </row>
    <row r="39" spans="1:6" x14ac:dyDescent="0.25">
      <c r="C39" t="s">
        <v>107</v>
      </c>
    </row>
  </sheetData>
  <mergeCells count="2">
    <mergeCell ref="A1:D1"/>
    <mergeCell ref="E1:F1"/>
  </mergeCells>
  <pageMargins left="0.12" right="0.12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1"/>
  <sheetViews>
    <sheetView workbookViewId="0">
      <selection activeCell="L13" sqref="L13"/>
    </sheetView>
  </sheetViews>
  <sheetFormatPr baseColWidth="10" defaultRowHeight="15" x14ac:dyDescent="0.25"/>
  <cols>
    <col min="2" max="4" width="14.7109375" customWidth="1"/>
    <col min="5" max="5" width="10.7109375" customWidth="1"/>
    <col min="6" max="8" width="14.7109375" customWidth="1"/>
  </cols>
  <sheetData>
    <row r="1" spans="1:11" ht="23.25" x14ac:dyDescent="0.35">
      <c r="A1" s="235" t="s">
        <v>882</v>
      </c>
      <c r="B1" s="235"/>
      <c r="C1" s="235"/>
      <c r="D1" s="235"/>
      <c r="E1" s="235"/>
      <c r="F1" s="235"/>
      <c r="G1" s="235"/>
      <c r="H1" s="235"/>
    </row>
    <row r="2" spans="1:11" ht="15.75" thickBot="1" x14ac:dyDescent="0.3">
      <c r="A2" s="44"/>
      <c r="B2" s="42" t="s">
        <v>883</v>
      </c>
      <c r="C2" s="44"/>
      <c r="D2" s="44"/>
      <c r="E2" s="44"/>
      <c r="F2" s="44"/>
      <c r="G2" s="44"/>
      <c r="H2" s="44"/>
      <c r="J2" s="177" t="s">
        <v>1233</v>
      </c>
      <c r="K2" s="177" t="s">
        <v>1223</v>
      </c>
    </row>
    <row r="3" spans="1:11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48">
        <f>MAX(J4:J7)</f>
        <v>0</v>
      </c>
      <c r="K3" s="48">
        <f>MAX(K4:K7)</f>
        <v>0</v>
      </c>
    </row>
    <row r="4" spans="1:11" x14ac:dyDescent="0.25">
      <c r="A4" s="17" t="s">
        <v>5</v>
      </c>
      <c r="B4" s="7"/>
      <c r="C4" s="3"/>
      <c r="D4" s="8"/>
      <c r="E4" s="74"/>
      <c r="F4" s="7"/>
      <c r="G4" s="3"/>
      <c r="H4" s="10"/>
      <c r="J4" s="177">
        <f>MAX(IFERROR(VLOOKUP(D4,tableau_villes,2,0),),IFERROR(VLOOKUP(H4,tableau_villes,2,0),0))</f>
        <v>0</v>
      </c>
      <c r="K4" s="177">
        <f>IFERROR(VLOOKUP(J4,'KM-INDEM'!$C$2:$G$8,5,1),0)</f>
        <v>0</v>
      </c>
    </row>
    <row r="5" spans="1:11" x14ac:dyDescent="0.25">
      <c r="B5" s="36" t="s">
        <v>6</v>
      </c>
      <c r="C5" s="3"/>
      <c r="D5" s="8"/>
      <c r="F5" s="36" t="s">
        <v>6</v>
      </c>
      <c r="G5" s="3"/>
      <c r="H5" s="8"/>
      <c r="J5" s="177">
        <f>MAX(IFERROR(VLOOKUP(D5,tableau_villes,2,0),),IFERROR(VLOOKUP(H5,tableau_villes,2,0),0))</f>
        <v>0</v>
      </c>
      <c r="K5" s="177">
        <f>IFERROR(VLOOKUP(J5,'KM-INDEM'!$C$2:$G$8,5,1),0)</f>
        <v>0</v>
      </c>
    </row>
    <row r="6" spans="1:11" x14ac:dyDescent="0.25">
      <c r="A6" s="39"/>
      <c r="B6" s="9"/>
      <c r="C6" s="2"/>
      <c r="D6" s="10"/>
      <c r="F6" s="9"/>
      <c r="G6" s="2"/>
      <c r="H6" s="10"/>
      <c r="J6" s="177">
        <f>MAX(IFERROR(VLOOKUP(D6,tableau_villes,2,0),),IFERROR(VLOOKUP(H6,tableau_villes,2,0),0))</f>
        <v>0</v>
      </c>
      <c r="K6" s="177">
        <f>IFERROR(VLOOKUP(J6,'KM-INDEM'!$C$2:$G$8,5,1),0)</f>
        <v>0</v>
      </c>
    </row>
    <row r="7" spans="1:11" ht="15.75" thickBot="1" x14ac:dyDescent="0.3">
      <c r="A7" s="39"/>
      <c r="B7" s="11"/>
      <c r="C7" s="12"/>
      <c r="D7" s="13"/>
      <c r="F7" s="11"/>
      <c r="G7" s="12"/>
      <c r="H7" s="13"/>
      <c r="J7" s="177">
        <f>MAX(IFERROR(VLOOKUP(D7,tableau_villes,2,0),),IFERROR(VLOOKUP(H7,tableau_villes,2,0),0))</f>
        <v>0</v>
      </c>
      <c r="K7" s="177">
        <f>IFERROR(VLOOKUP(J7,'KM-INDEM'!$C$2:$G$8,5,1),0)</f>
        <v>0</v>
      </c>
    </row>
    <row r="8" spans="1:11" ht="15.75" thickBot="1" x14ac:dyDescent="0.3">
      <c r="B8" s="1" t="s">
        <v>884</v>
      </c>
      <c r="J8" s="177"/>
      <c r="K8" s="177"/>
    </row>
    <row r="9" spans="1:11" ht="15.75" thickBot="1" x14ac:dyDescent="0.3"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6" t="s">
        <v>2</v>
      </c>
      <c r="J9" s="48">
        <f>MAX(J10:J13)</f>
        <v>34</v>
      </c>
      <c r="K9" s="48">
        <f>MAX(K10:K13)</f>
        <v>4.5</v>
      </c>
    </row>
    <row r="10" spans="1:11" x14ac:dyDescent="0.25">
      <c r="A10" s="17" t="s">
        <v>5</v>
      </c>
      <c r="B10" s="14" t="s">
        <v>994</v>
      </c>
      <c r="C10" s="15" t="s">
        <v>21</v>
      </c>
      <c r="D10" s="10" t="s">
        <v>670</v>
      </c>
      <c r="F10" s="14" t="s">
        <v>995</v>
      </c>
      <c r="G10" s="15" t="s">
        <v>21</v>
      </c>
      <c r="H10" s="10" t="s">
        <v>57</v>
      </c>
      <c r="J10" s="177">
        <f>MAX(IFERROR(VLOOKUP(D10,tableau_villes,2,0),),IFERROR(VLOOKUP(H10,tableau_villes,2,0),0))</f>
        <v>34</v>
      </c>
      <c r="K10" s="177">
        <f>IFERROR(VLOOKUP(J10,'KM-INDEM'!$C$2:$G$8,5,1),0)</f>
        <v>4.5</v>
      </c>
    </row>
    <row r="11" spans="1:11" x14ac:dyDescent="0.25">
      <c r="A11" s="39"/>
      <c r="B11" s="7" t="s">
        <v>993</v>
      </c>
      <c r="C11" s="3" t="s">
        <v>21</v>
      </c>
      <c r="D11" s="8" t="s">
        <v>61</v>
      </c>
      <c r="E11" s="39"/>
      <c r="F11" s="9" t="s">
        <v>996</v>
      </c>
      <c r="G11" s="2" t="s">
        <v>21</v>
      </c>
      <c r="H11" s="8" t="s">
        <v>686</v>
      </c>
      <c r="J11" s="177">
        <f>MAX(IFERROR(VLOOKUP(D11,tableau_villes,2,0),),IFERROR(VLOOKUP(H11,tableau_villes,2,0),0))</f>
        <v>11.9</v>
      </c>
      <c r="K11" s="177">
        <f>IFERROR(VLOOKUP(J11,'KM-INDEM'!$C$2:$G$8,5,1),0)</f>
        <v>2.5</v>
      </c>
    </row>
    <row r="12" spans="1:11" x14ac:dyDescent="0.25">
      <c r="B12" s="7" t="s">
        <v>994</v>
      </c>
      <c r="C12" s="3" t="s">
        <v>21</v>
      </c>
      <c r="D12" s="8" t="s">
        <v>47</v>
      </c>
      <c r="F12" s="9" t="s">
        <v>997</v>
      </c>
      <c r="G12" s="2" t="s">
        <v>62</v>
      </c>
      <c r="H12" s="32" t="s">
        <v>428</v>
      </c>
      <c r="J12" s="177">
        <f>MAX(IFERROR(VLOOKUP(D12,tableau_villes,2,0),),IFERROR(VLOOKUP(H12,tableau_villes,2,0),0))</f>
        <v>11</v>
      </c>
      <c r="K12" s="177">
        <f>IFERROR(VLOOKUP(J12,'KM-INDEM'!$C$2:$G$8,5,1),0)</f>
        <v>2.5</v>
      </c>
    </row>
    <row r="13" spans="1:11" ht="15.75" thickBot="1" x14ac:dyDescent="0.3">
      <c r="B13" s="111"/>
      <c r="C13" s="112"/>
      <c r="D13" s="113"/>
      <c r="F13" s="11"/>
      <c r="G13" s="12"/>
      <c r="H13" s="13"/>
      <c r="J13" s="177">
        <f>MAX(IFERROR(VLOOKUP(D13,tableau_villes,2,0),),IFERROR(VLOOKUP(H13,tableau_villes,2,0),0))</f>
        <v>0</v>
      </c>
      <c r="K13" s="177">
        <f>IFERROR(VLOOKUP(J13,'KM-INDEM'!$C$2:$G$8,5,1),0)</f>
        <v>0</v>
      </c>
    </row>
    <row r="14" spans="1:11" ht="15.75" thickBot="1" x14ac:dyDescent="0.3">
      <c r="B14" s="1" t="s">
        <v>885</v>
      </c>
      <c r="J14" s="177"/>
      <c r="K14" s="177"/>
    </row>
    <row r="15" spans="1:11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6" t="s">
        <v>2</v>
      </c>
      <c r="J15" s="48">
        <f>MAX(J16:J19)</f>
        <v>38</v>
      </c>
      <c r="K15" s="48">
        <f>MAX(K16:K19)</f>
        <v>4.5</v>
      </c>
    </row>
    <row r="16" spans="1:11" x14ac:dyDescent="0.25">
      <c r="A16" s="17" t="s">
        <v>5</v>
      </c>
      <c r="B16" s="14" t="s">
        <v>998</v>
      </c>
      <c r="C16" s="15" t="s">
        <v>21</v>
      </c>
      <c r="D16" s="16" t="s">
        <v>1173</v>
      </c>
      <c r="F16" s="119" t="s">
        <v>1002</v>
      </c>
      <c r="G16" s="142" t="s">
        <v>24</v>
      </c>
      <c r="H16" s="156" t="s">
        <v>952</v>
      </c>
      <c r="J16" s="177">
        <f>MAX(IFERROR(VLOOKUP(D16,tableau_villes,2,0),),IFERROR(VLOOKUP(H16,tableau_villes,2,0),0))</f>
        <v>38</v>
      </c>
      <c r="K16" s="177">
        <f>IFERROR(VLOOKUP(J16,'KM-INDEM'!$C$2:$G$8,5,1),0)</f>
        <v>4.5</v>
      </c>
    </row>
    <row r="17" spans="1:11" ht="15" customHeight="1" x14ac:dyDescent="0.25">
      <c r="A17" s="39"/>
      <c r="B17" s="9" t="s">
        <v>999</v>
      </c>
      <c r="C17" s="2" t="s">
        <v>21</v>
      </c>
      <c r="D17" s="10" t="s">
        <v>22</v>
      </c>
      <c r="E17" s="39"/>
      <c r="F17" s="9" t="s">
        <v>1003</v>
      </c>
      <c r="G17" s="2" t="s">
        <v>18</v>
      </c>
      <c r="H17" s="155" t="s">
        <v>53</v>
      </c>
      <c r="J17" s="177">
        <f>MAX(IFERROR(VLOOKUP(D17,tableau_villes,2,0),),IFERROR(VLOOKUP(H17,tableau_villes,2,0),0))</f>
        <v>7.7</v>
      </c>
      <c r="K17" s="177">
        <f>IFERROR(VLOOKUP(J17,'KM-INDEM'!$C$2:$G$8,5,1),0)</f>
        <v>1.75</v>
      </c>
    </row>
    <row r="18" spans="1:11" x14ac:dyDescent="0.25">
      <c r="B18" s="9" t="s">
        <v>1000</v>
      </c>
      <c r="C18" s="2" t="s">
        <v>21</v>
      </c>
      <c r="D18" s="10" t="s">
        <v>428</v>
      </c>
      <c r="F18" s="9"/>
      <c r="G18" s="2"/>
      <c r="H18" s="155"/>
      <c r="J18" s="177">
        <f>MAX(IFERROR(VLOOKUP(D18,tableau_villes,2,0),),IFERROR(VLOOKUP(H18,tableau_villes,2,0),0))</f>
        <v>11</v>
      </c>
      <c r="K18" s="177">
        <f>IFERROR(VLOOKUP(J18,'KM-INDEM'!$C$2:$G$8,5,1),0)</f>
        <v>2.5</v>
      </c>
    </row>
    <row r="19" spans="1:11" ht="15.75" thickBot="1" x14ac:dyDescent="0.3">
      <c r="B19" s="11" t="s">
        <v>1001</v>
      </c>
      <c r="C19" s="12" t="s">
        <v>21</v>
      </c>
      <c r="D19" s="13" t="s">
        <v>19</v>
      </c>
      <c r="F19" s="11"/>
      <c r="G19" s="12"/>
      <c r="H19" s="148"/>
      <c r="J19" s="177">
        <f>MAX(IFERROR(VLOOKUP(D19,tableau_villes,2,0),),IFERROR(VLOOKUP(H19,tableau_villes,2,0),0))</f>
        <v>4.0999999999999996</v>
      </c>
      <c r="K19" s="177">
        <f>IFERROR(VLOOKUP(J19,'KM-INDEM'!$C$2:$G$8,5,1),0)</f>
        <v>1</v>
      </c>
    </row>
    <row r="20" spans="1:11" ht="15.75" thickBot="1" x14ac:dyDescent="0.3">
      <c r="B20" s="1" t="s">
        <v>886</v>
      </c>
      <c r="J20" s="177"/>
      <c r="K20" s="177"/>
    </row>
    <row r="21" spans="1:11" ht="15.75" thickBot="1" x14ac:dyDescent="0.3">
      <c r="B21" s="144" t="s">
        <v>0</v>
      </c>
      <c r="C21" s="143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48">
        <f>MAX(J22:J25)</f>
        <v>0</v>
      </c>
      <c r="K21" s="48">
        <f>MAX(K22:K25)</f>
        <v>0</v>
      </c>
    </row>
    <row r="22" spans="1:11" x14ac:dyDescent="0.25">
      <c r="A22" s="39"/>
      <c r="B22" s="145"/>
      <c r="C22" s="3"/>
      <c r="D22" s="8"/>
      <c r="F22" s="7"/>
      <c r="G22" s="3"/>
      <c r="H22" s="8"/>
      <c r="J22" s="177">
        <f>MAX(IFERROR(VLOOKUP(D22,tableau_villes,2,0),),IFERROR(VLOOKUP(H22,tableau_villes,2,0),0))</f>
        <v>0</v>
      </c>
      <c r="K22" s="177">
        <f>IFERROR(VLOOKUP(J22,'KM-INDEM'!$C$2:$G$8,5,1),0)</f>
        <v>0</v>
      </c>
    </row>
    <row r="23" spans="1:11" x14ac:dyDescent="0.25">
      <c r="B23" s="9"/>
      <c r="C23" s="2"/>
      <c r="D23" s="8"/>
      <c r="F23" s="7"/>
      <c r="G23" s="3"/>
      <c r="H23" s="8"/>
      <c r="J23" s="177">
        <f>MAX(IFERROR(VLOOKUP(D23,tableau_villes,2,0),),IFERROR(VLOOKUP(H23,tableau_villes,2,0),0))</f>
        <v>0</v>
      </c>
      <c r="K23" s="177">
        <f>IFERROR(VLOOKUP(J23,'KM-INDEM'!$C$2:$G$8,5,1),0)</f>
        <v>0</v>
      </c>
    </row>
    <row r="24" spans="1:11" x14ac:dyDescent="0.25">
      <c r="B24" s="9"/>
      <c r="C24" s="2"/>
      <c r="D24" s="10"/>
      <c r="F24" s="7"/>
      <c r="G24" s="3"/>
      <c r="H24" s="8"/>
      <c r="J24" s="177">
        <f>MAX(IFERROR(VLOOKUP(D24,tableau_villes,2,0),),IFERROR(VLOOKUP(H24,tableau_villes,2,0),0))</f>
        <v>0</v>
      </c>
      <c r="K24" s="177">
        <f>IFERROR(VLOOKUP(J24,'KM-INDEM'!$C$2:$G$8,5,1),0)</f>
        <v>0</v>
      </c>
    </row>
    <row r="25" spans="1:11" ht="15.75" thickBot="1" x14ac:dyDescent="0.3">
      <c r="A25" s="39"/>
      <c r="B25" s="11"/>
      <c r="C25" s="12"/>
      <c r="D25" s="13"/>
      <c r="F25" s="9"/>
      <c r="G25" s="2"/>
      <c r="H25" s="13"/>
      <c r="J25" s="177">
        <f>MAX(IFERROR(VLOOKUP(D25,tableau_villes,2,0),),IFERROR(VLOOKUP(H25,tableau_villes,2,0),0))</f>
        <v>0</v>
      </c>
      <c r="K25" s="177">
        <f>IFERROR(VLOOKUP(J25,'KM-INDEM'!$C$2:$G$8,5,1),0)</f>
        <v>0</v>
      </c>
    </row>
    <row r="26" spans="1:11" ht="15.75" thickBot="1" x14ac:dyDescent="0.3">
      <c r="B26" s="1" t="s">
        <v>887</v>
      </c>
      <c r="J26" s="177"/>
      <c r="K26" s="177"/>
    </row>
    <row r="27" spans="1:11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48">
        <f>MAX(J28:J31)</f>
        <v>0</v>
      </c>
      <c r="K27" s="48">
        <f>MAX(K28:K31)</f>
        <v>0</v>
      </c>
    </row>
    <row r="28" spans="1:11" x14ac:dyDescent="0.25">
      <c r="A28" s="37"/>
      <c r="B28" s="7"/>
      <c r="C28" s="3"/>
      <c r="D28" s="8"/>
      <c r="E28" s="28"/>
      <c r="F28" s="7"/>
      <c r="G28" s="3"/>
      <c r="H28" s="8"/>
      <c r="J28" s="177">
        <f>MAX(IFERROR(VLOOKUP(D28,tableau_villes,2,0),),IFERROR(VLOOKUP(H28,tableau_villes,2,0),0))</f>
        <v>0</v>
      </c>
      <c r="K28" s="177">
        <f>IFERROR(VLOOKUP(J28,'KM-INDEM'!$C$2:$G$8,5,1),0)</f>
        <v>0</v>
      </c>
    </row>
    <row r="29" spans="1:11" x14ac:dyDescent="0.25">
      <c r="B29" s="7"/>
      <c r="C29" s="3"/>
      <c r="D29" s="8"/>
      <c r="F29" s="7"/>
      <c r="G29" s="3"/>
      <c r="H29" s="8"/>
      <c r="J29" s="177">
        <f>MAX(IFERROR(VLOOKUP(D29,tableau_villes,2,0),),IFERROR(VLOOKUP(H29,tableau_villes,2,0),0))</f>
        <v>0</v>
      </c>
      <c r="K29" s="177">
        <f>IFERROR(VLOOKUP(J29,'KM-INDEM'!$C$2:$G$8,5,1),0)</f>
        <v>0</v>
      </c>
    </row>
    <row r="30" spans="1:11" x14ac:dyDescent="0.25">
      <c r="B30" s="9"/>
      <c r="C30" s="2"/>
      <c r="D30" s="10"/>
      <c r="F30" s="9"/>
      <c r="G30" s="2"/>
      <c r="H30" s="10"/>
      <c r="J30" s="177">
        <f>MAX(IFERROR(VLOOKUP(D30,tableau_villes,2,0),),IFERROR(VLOOKUP(H30,tableau_villes,2,0),0))</f>
        <v>0</v>
      </c>
      <c r="K30" s="177">
        <f>IFERROR(VLOOKUP(J30,'KM-INDEM'!$C$2:$G$8,5,1),0)</f>
        <v>0</v>
      </c>
    </row>
    <row r="31" spans="1:11" ht="15.75" thickBot="1" x14ac:dyDescent="0.3">
      <c r="B31" s="11"/>
      <c r="C31" s="12"/>
      <c r="D31" s="13"/>
      <c r="F31" s="11"/>
      <c r="G31" s="12"/>
      <c r="H31" s="13"/>
      <c r="J31" s="177">
        <f>MAX(IFERROR(VLOOKUP(D31,tableau_villes,2,0),),IFERROR(VLOOKUP(H31,tableau_villes,2,0),0))</f>
        <v>0</v>
      </c>
      <c r="K31" s="177">
        <f>IFERROR(VLOOKUP(J31,'KM-INDEM'!$C$2:$G$8,5,1),0)</f>
        <v>0</v>
      </c>
    </row>
  </sheetData>
  <mergeCells count="1">
    <mergeCell ref="A1:H1"/>
  </mergeCells>
  <dataValidations count="1">
    <dataValidation type="list" allowBlank="1" showInputMessage="1" showErrorMessage="1" sqref="D10:D13 D16:D19 D22:D25 D28:D31 H4:H7 H10:H13 H16:H19 H22:H25 H28:H31" xr:uid="{301DC386-3144-49F0-BFF7-3A1EE83DA031}">
      <formula1>liste_villes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815CBF1F-1D1B-48B8-A7DD-EE80B43F4813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328DCE85-3FB8-4660-902D-616889138A79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59340D99-3CBF-46FD-8FF3-660918370AF2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D29710E8-028A-4835-A1AC-EF8DD20C7A4D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7470063D-68FF-481D-BB67-64358852B88C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99328FEE-8398-4918-BA0F-38651EB9644E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210F6C6E-87AD-46CD-A982-E6927174FBC1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" stopIfTrue="1" id="{E51AB560-BB84-4FC4-A65E-11F9526C8A78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6527338D-4213-4083-894E-7EB0C116AC1D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BE79557E-ECD2-47FF-BA84-6707EA198D0C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635B924B-78B0-49A2-A88C-8CB29CAA517F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140214AF-3EFD-455C-AF4F-6E2A7EBB7CA0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2030A1A7-FD05-4F8A-9760-2CD2A7B627A5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3B61152B-8C2F-4191-9303-360F2A031C38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1"/>
  <sheetViews>
    <sheetView tabSelected="1" workbookViewId="0">
      <selection activeCell="O23" sqref="O23"/>
    </sheetView>
  </sheetViews>
  <sheetFormatPr baseColWidth="10" defaultRowHeight="15" x14ac:dyDescent="0.25"/>
  <cols>
    <col min="1" max="1" width="12.28515625" bestFit="1" customWidth="1"/>
    <col min="2" max="3" width="10.7109375" customWidth="1"/>
    <col min="4" max="4" width="26.42578125" customWidth="1"/>
    <col min="5" max="5" width="5.140625" customWidth="1"/>
    <col min="6" max="7" width="10.7109375" customWidth="1"/>
    <col min="8" max="8" width="26.7109375" customWidth="1"/>
    <col min="10" max="10" width="8" style="177" bestFit="1" customWidth="1"/>
    <col min="11" max="11" width="5.5703125" style="177" bestFit="1" customWidth="1"/>
    <col min="12" max="12" width="7" customWidth="1"/>
  </cols>
  <sheetData>
    <row r="1" spans="1:13" ht="23.25" x14ac:dyDescent="0.35">
      <c r="A1" s="235" t="s">
        <v>888</v>
      </c>
      <c r="B1" s="235"/>
      <c r="C1" s="235"/>
      <c r="D1" s="235"/>
      <c r="E1" s="235"/>
      <c r="F1" s="235"/>
      <c r="G1" s="235"/>
      <c r="H1" s="235"/>
    </row>
    <row r="2" spans="1:13" ht="15.75" thickBot="1" x14ac:dyDescent="0.3">
      <c r="A2" s="44"/>
      <c r="B2" s="42" t="s">
        <v>889</v>
      </c>
      <c r="C2" s="44"/>
      <c r="D2" s="44"/>
      <c r="E2" s="44"/>
      <c r="F2" s="44"/>
      <c r="G2" s="44"/>
      <c r="H2" s="44"/>
      <c r="J2" s="177" t="s">
        <v>1233</v>
      </c>
      <c r="K2" s="177" t="s">
        <v>1223</v>
      </c>
    </row>
    <row r="3" spans="1:13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48">
        <f>MAX(J4:J7)</f>
        <v>32</v>
      </c>
      <c r="K3" s="48">
        <f>MAX(K4:K7)</f>
        <v>4.5</v>
      </c>
    </row>
    <row r="4" spans="1:13" x14ac:dyDescent="0.25">
      <c r="A4" s="17" t="s">
        <v>5</v>
      </c>
      <c r="B4" s="7"/>
      <c r="C4" s="3"/>
      <c r="D4" s="8"/>
      <c r="F4" s="7" t="s">
        <v>1007</v>
      </c>
      <c r="G4" s="3" t="s">
        <v>18</v>
      </c>
      <c r="H4" s="10" t="s">
        <v>27</v>
      </c>
      <c r="J4" s="177">
        <f>MAX(IFERROR(VLOOKUP(D4,tableau_villes,2,0),),IFERROR(VLOOKUP(H4,tableau_villes,2,0),0))</f>
        <v>32</v>
      </c>
      <c r="K4" s="177">
        <f>IFERROR(VLOOKUP(J4,'KM-INDEM'!$C$2:$G$8,5,1),0)</f>
        <v>4.5</v>
      </c>
    </row>
    <row r="5" spans="1:13" x14ac:dyDescent="0.25">
      <c r="B5" s="36" t="s">
        <v>16</v>
      </c>
      <c r="C5" s="3"/>
      <c r="D5" s="8"/>
      <c r="F5" s="7" t="s">
        <v>1008</v>
      </c>
      <c r="G5" s="3" t="s">
        <v>24</v>
      </c>
      <c r="H5" s="8" t="s">
        <v>949</v>
      </c>
      <c r="J5" s="177">
        <f>MAX(IFERROR(VLOOKUP(D5,tableau_villes,2,0),),IFERROR(VLOOKUP(H5,tableau_villes,2,0),0))</f>
        <v>23.4</v>
      </c>
      <c r="K5" s="177">
        <f>IFERROR(VLOOKUP(J5,'KM-INDEM'!$C$2:$G$8,5,1),0)</f>
        <v>3.75</v>
      </c>
    </row>
    <row r="6" spans="1:13" x14ac:dyDescent="0.25">
      <c r="B6" s="9"/>
      <c r="C6" s="2"/>
      <c r="D6" s="10"/>
      <c r="F6" s="9" t="s">
        <v>1009</v>
      </c>
      <c r="G6" s="2" t="s">
        <v>21</v>
      </c>
      <c r="H6" s="10" t="s">
        <v>564</v>
      </c>
      <c r="J6" s="177">
        <f>MAX(IFERROR(VLOOKUP(D6,tableau_villes,2,0),),IFERROR(VLOOKUP(H6,tableau_villes,2,0),0))</f>
        <v>19</v>
      </c>
      <c r="K6" s="177">
        <f>IFERROR(VLOOKUP(J6,'KM-INDEM'!$C$2:$G$8,5,1),0)</f>
        <v>2.5</v>
      </c>
    </row>
    <row r="7" spans="1:13" ht="15.75" thickBot="1" x14ac:dyDescent="0.3">
      <c r="A7" s="39"/>
      <c r="B7" s="11"/>
      <c r="C7" s="12"/>
      <c r="D7" s="13"/>
      <c r="F7" s="11"/>
      <c r="G7" s="12"/>
      <c r="H7" s="13"/>
      <c r="J7" s="177">
        <f>MAX(IFERROR(VLOOKUP(D7,tableau_villes,2,0),),IFERROR(VLOOKUP(H7,tableau_villes,2,0),0))</f>
        <v>0</v>
      </c>
      <c r="K7" s="177">
        <f>IFERROR(VLOOKUP(J7,'KM-INDEM'!$C$2:$G$8,5,1),0)</f>
        <v>0</v>
      </c>
    </row>
    <row r="8" spans="1:13" ht="15.75" thickBot="1" x14ac:dyDescent="0.3">
      <c r="B8" s="1" t="s">
        <v>890</v>
      </c>
    </row>
    <row r="9" spans="1:13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48">
        <f>MAX(J10:J13)</f>
        <v>23</v>
      </c>
      <c r="K9" s="48">
        <f>MAX(K10:K13)</f>
        <v>3.75</v>
      </c>
      <c r="M9" s="65" t="s">
        <v>1222</v>
      </c>
    </row>
    <row r="10" spans="1:13" x14ac:dyDescent="0.25">
      <c r="A10" s="17" t="s">
        <v>5</v>
      </c>
      <c r="B10" s="14" t="s">
        <v>994</v>
      </c>
      <c r="C10" s="2" t="s">
        <v>21</v>
      </c>
      <c r="D10" s="10" t="s">
        <v>47</v>
      </c>
      <c r="F10" s="119" t="s">
        <v>1002</v>
      </c>
      <c r="G10" s="2" t="s">
        <v>21</v>
      </c>
      <c r="H10" s="10" t="s">
        <v>954</v>
      </c>
      <c r="J10" s="177">
        <f>MAX(IFERROR(VLOOKUP(D10,tableau_villes,2,0),),IFERROR(VLOOKUP(H10,tableau_villes,2,0),0))</f>
        <v>9.6</v>
      </c>
      <c r="K10" s="177">
        <f>IFERROR(VLOOKUP(J10,'KM-INDEM'!$C$2:$G$8,5,1),0)</f>
        <v>1.75</v>
      </c>
      <c r="M10" s="65" t="s">
        <v>1220</v>
      </c>
    </row>
    <row r="11" spans="1:13" x14ac:dyDescent="0.25">
      <c r="A11" s="39"/>
      <c r="B11" s="7" t="s">
        <v>993</v>
      </c>
      <c r="C11" s="3" t="s">
        <v>21</v>
      </c>
      <c r="D11" s="8" t="s">
        <v>98</v>
      </c>
      <c r="F11" s="9" t="s">
        <v>1003</v>
      </c>
      <c r="G11" s="3" t="s">
        <v>21</v>
      </c>
      <c r="H11" s="8" t="s">
        <v>31</v>
      </c>
      <c r="J11" s="177">
        <f>MAX(IFERROR(VLOOKUP(D11,tableau_villes,2,0),),IFERROR(VLOOKUP(H11,tableau_villes,2,0),0))</f>
        <v>3.2</v>
      </c>
      <c r="K11" s="177">
        <f>IFERROR(VLOOKUP(J11,'KM-INDEM'!$C$2:$G$8,5,1),0)</f>
        <v>1</v>
      </c>
      <c r="M11" s="65" t="s">
        <v>1221</v>
      </c>
    </row>
    <row r="12" spans="1:13" x14ac:dyDescent="0.25">
      <c r="B12" s="7" t="s">
        <v>994</v>
      </c>
      <c r="C12" s="3" t="s">
        <v>481</v>
      </c>
      <c r="D12" s="8" t="s">
        <v>428</v>
      </c>
      <c r="E12" s="39"/>
      <c r="F12" s="30" t="s">
        <v>998</v>
      </c>
      <c r="G12" s="31" t="s">
        <v>21</v>
      </c>
      <c r="H12" s="32" t="s">
        <v>38</v>
      </c>
      <c r="J12" s="177">
        <f>MAX(IFERROR(VLOOKUP(D12,tableau_villes,2,0),),IFERROR(VLOOKUP(H12,tableau_villes,2,0),0))</f>
        <v>11</v>
      </c>
      <c r="K12" s="177">
        <f>IFERROR(VLOOKUP(J12,'KM-INDEM'!$C$2:$G$8,5,1),0)</f>
        <v>2.5</v>
      </c>
    </row>
    <row r="13" spans="1:13" ht="15.75" thickBot="1" x14ac:dyDescent="0.3">
      <c r="A13" s="39"/>
      <c r="B13" s="111"/>
      <c r="C13" s="112"/>
      <c r="D13" s="113" t="s">
        <v>1152</v>
      </c>
      <c r="F13" s="11" t="s">
        <v>995</v>
      </c>
      <c r="G13" s="12" t="s">
        <v>957</v>
      </c>
      <c r="H13" s="13" t="s">
        <v>954</v>
      </c>
      <c r="J13" s="177">
        <f>MAX(IFERROR(VLOOKUP(D13,tableau_villes,2,0),),IFERROR(VLOOKUP(H13,tableau_villes,2,0),0))</f>
        <v>23</v>
      </c>
      <c r="K13" s="177">
        <f>IFERROR(VLOOKUP(J13,'KM-INDEM'!$C$2:$G$8,5,1),0)</f>
        <v>3.75</v>
      </c>
    </row>
    <row r="14" spans="1:13" ht="15.75" thickBot="1" x14ac:dyDescent="0.3">
      <c r="B14" s="1" t="s">
        <v>891</v>
      </c>
    </row>
    <row r="15" spans="1:13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48">
        <f>MAX(J16:J19)</f>
        <v>9.6</v>
      </c>
      <c r="K15" s="48">
        <f>MAX(K16:K19)</f>
        <v>1.75</v>
      </c>
      <c r="M15" t="s">
        <v>1234</v>
      </c>
    </row>
    <row r="16" spans="1:13" x14ac:dyDescent="0.25">
      <c r="A16" s="17" t="s">
        <v>5</v>
      </c>
      <c r="B16" s="14" t="s">
        <v>995</v>
      </c>
      <c r="C16" s="15" t="s">
        <v>21</v>
      </c>
      <c r="D16" s="16" t="s">
        <v>19</v>
      </c>
      <c r="F16" s="7" t="s">
        <v>1004</v>
      </c>
      <c r="G16" s="3" t="s">
        <v>21</v>
      </c>
      <c r="H16" s="156" t="s">
        <v>19</v>
      </c>
      <c r="I16" s="39"/>
      <c r="J16" s="177">
        <f>MAX(IFERROR(VLOOKUP(D16,tableau_villes,2,0),),IFERROR(VLOOKUP(H16,tableau_villes,2,0),0))</f>
        <v>4.0999999999999996</v>
      </c>
      <c r="K16" s="177">
        <f>IFERROR(VLOOKUP(J16,'KM-INDEM'!$C$2:$G$8,5,1),0)</f>
        <v>1</v>
      </c>
    </row>
    <row r="17" spans="1:11" x14ac:dyDescent="0.25">
      <c r="A17" s="39"/>
      <c r="B17" s="9" t="s">
        <v>996</v>
      </c>
      <c r="C17" s="2" t="s">
        <v>21</v>
      </c>
      <c r="D17" s="10" t="s">
        <v>954</v>
      </c>
      <c r="E17" s="39"/>
      <c r="F17" s="9" t="s">
        <v>1005</v>
      </c>
      <c r="G17" s="2" t="s">
        <v>481</v>
      </c>
      <c r="H17" s="155" t="s">
        <v>379</v>
      </c>
      <c r="J17" s="177">
        <f>MAX(IFERROR(VLOOKUP(D17,tableau_villes,2,0),),IFERROR(VLOOKUP(H17,tableau_villes,2,0),0))</f>
        <v>9.6</v>
      </c>
      <c r="K17" s="177">
        <f>IFERROR(VLOOKUP(J17,'KM-INDEM'!$C$2:$G$8,5,1),0)</f>
        <v>1.75</v>
      </c>
    </row>
    <row r="18" spans="1:11" x14ac:dyDescent="0.25">
      <c r="B18" s="9" t="s">
        <v>997</v>
      </c>
      <c r="C18" s="2" t="s">
        <v>21</v>
      </c>
      <c r="D18" s="10" t="s">
        <v>1173</v>
      </c>
      <c r="E18" s="147"/>
      <c r="F18" s="9" t="s">
        <v>1006</v>
      </c>
      <c r="G18" s="2" t="s">
        <v>21</v>
      </c>
      <c r="H18" s="155" t="s">
        <v>53</v>
      </c>
      <c r="J18" s="177">
        <f>MAX(IFERROR(VLOOKUP(D18,tableau_villes,2,0),),IFERROR(VLOOKUP(H18,tableau_villes,2,0),0))</f>
        <v>4.5999999999999996</v>
      </c>
      <c r="K18" s="177">
        <f>IFERROR(VLOOKUP(J18,'KM-INDEM'!$C$2:$G$8,5,1),0)</f>
        <v>1</v>
      </c>
    </row>
    <row r="19" spans="1:11" ht="15.75" thickBot="1" x14ac:dyDescent="0.3">
      <c r="B19" s="11"/>
      <c r="C19" s="12"/>
      <c r="D19" s="13"/>
      <c r="F19" s="154"/>
      <c r="G19" s="153"/>
      <c r="H19" s="148"/>
      <c r="J19" s="177">
        <f>MAX(IFERROR(VLOOKUP(D19,tableau_villes,2,0),),IFERROR(VLOOKUP(H19,tableau_villes,2,0),0))</f>
        <v>0</v>
      </c>
      <c r="K19" s="177">
        <f>IFERROR(VLOOKUP(J19,'KM-INDEM'!$C$2:$G$8,5,1),0)</f>
        <v>0</v>
      </c>
    </row>
    <row r="20" spans="1:11" ht="15.75" thickBot="1" x14ac:dyDescent="0.3">
      <c r="B20" s="1" t="s">
        <v>892</v>
      </c>
    </row>
    <row r="21" spans="1:11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48">
        <f>MAX(J22:J25)</f>
        <v>0</v>
      </c>
      <c r="K21" s="48">
        <f>MAX(K22:K25)</f>
        <v>0</v>
      </c>
    </row>
    <row r="22" spans="1:11" x14ac:dyDescent="0.25">
      <c r="A22" s="37"/>
      <c r="B22" s="7"/>
      <c r="C22" s="3"/>
      <c r="D22" s="8"/>
      <c r="F22" s="7"/>
      <c r="G22" s="3"/>
      <c r="H22" s="8"/>
      <c r="J22" s="177">
        <f>MAX(IFERROR(VLOOKUP(D22,tableau_villes,2,0),),IFERROR(VLOOKUP(H22,tableau_villes,2,0),0))</f>
        <v>0</v>
      </c>
      <c r="K22" s="177">
        <f>IFERROR(VLOOKUP(J22,'KM-INDEM'!$C$2:$G$8,5,1),0)</f>
        <v>0</v>
      </c>
    </row>
    <row r="23" spans="1:11" x14ac:dyDescent="0.25">
      <c r="B23" s="7"/>
      <c r="C23" s="3"/>
      <c r="D23" s="8"/>
      <c r="F23" s="7"/>
      <c r="G23" s="3"/>
      <c r="H23" s="8"/>
      <c r="J23" s="177">
        <f>MAX(IFERROR(VLOOKUP(D23,tableau_villes,2,0),),IFERROR(VLOOKUP(H23,tableau_villes,2,0),0))</f>
        <v>0</v>
      </c>
      <c r="K23" s="177">
        <f>IFERROR(VLOOKUP(J23,'KM-INDEM'!$C$2:$G$8,5,1),0)</f>
        <v>0</v>
      </c>
    </row>
    <row r="24" spans="1:11" x14ac:dyDescent="0.25">
      <c r="B24" s="9"/>
      <c r="C24" s="2"/>
      <c r="D24" s="10"/>
      <c r="F24" s="7"/>
      <c r="G24" s="3"/>
      <c r="H24" s="8"/>
      <c r="J24" s="177">
        <f>MAX(IFERROR(VLOOKUP(D24,tableau_villes,2,0),),IFERROR(VLOOKUP(H24,tableau_villes,2,0),0))</f>
        <v>0</v>
      </c>
      <c r="K24" s="177">
        <f>IFERROR(VLOOKUP(J24,'KM-INDEM'!$C$2:$G$8,5,1),0)</f>
        <v>0</v>
      </c>
    </row>
    <row r="25" spans="1:11" ht="15.75" thickBot="1" x14ac:dyDescent="0.3">
      <c r="A25" s="39"/>
      <c r="B25" s="11"/>
      <c r="C25" s="12"/>
      <c r="D25" s="13"/>
      <c r="F25" s="11"/>
      <c r="G25" s="12"/>
      <c r="H25" s="13"/>
      <c r="J25" s="177">
        <f>MAX(IFERROR(VLOOKUP(D25,tableau_villes,2,0),),IFERROR(VLOOKUP(H25,tableau_villes,2,0),0))</f>
        <v>0</v>
      </c>
      <c r="K25" s="177">
        <f>IFERROR(VLOOKUP(J25,'KM-INDEM'!$C$2:$G$8,5,1),0)</f>
        <v>0</v>
      </c>
    </row>
    <row r="26" spans="1:11" ht="15.75" thickBot="1" x14ac:dyDescent="0.3">
      <c r="B26" s="1" t="s">
        <v>893</v>
      </c>
    </row>
    <row r="27" spans="1:11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48">
        <f>MAX(J28:J31)</f>
        <v>0</v>
      </c>
      <c r="K27" s="48">
        <f>MAX(K28:K31)</f>
        <v>0</v>
      </c>
    </row>
    <row r="28" spans="1:11" x14ac:dyDescent="0.25">
      <c r="A28" s="37"/>
      <c r="B28" s="7"/>
      <c r="C28" s="3"/>
      <c r="D28" s="8"/>
      <c r="F28" s="7"/>
      <c r="G28" s="3"/>
      <c r="H28" s="8"/>
      <c r="J28" s="177">
        <f>MAX(IFERROR(VLOOKUP(D28,tableau_villes,2,0),),IFERROR(VLOOKUP(H28,tableau_villes,2,0),0))</f>
        <v>0</v>
      </c>
      <c r="K28" s="177">
        <f>IFERROR(VLOOKUP(J28,'KM-INDEM'!$C$2:$G$8,5,1),0)</f>
        <v>0</v>
      </c>
    </row>
    <row r="29" spans="1:11" x14ac:dyDescent="0.25">
      <c r="B29" s="7"/>
      <c r="C29" s="3"/>
      <c r="D29" s="8"/>
      <c r="F29" s="7"/>
      <c r="G29" s="3"/>
      <c r="H29" s="8"/>
      <c r="J29" s="177">
        <f>MAX(IFERROR(VLOOKUP(D29,tableau_villes,2,0),),IFERROR(VLOOKUP(H29,tableau_villes,2,0),0))</f>
        <v>0</v>
      </c>
      <c r="K29" s="177">
        <f>IFERROR(VLOOKUP(J29,'KM-INDEM'!$C$2:$G$8,5,1),0)</f>
        <v>0</v>
      </c>
    </row>
    <row r="30" spans="1:11" x14ac:dyDescent="0.25">
      <c r="B30" s="9"/>
      <c r="C30" s="2"/>
      <c r="D30" s="10"/>
      <c r="F30" s="9"/>
      <c r="G30" s="2"/>
      <c r="H30" s="10"/>
      <c r="J30" s="177">
        <f>MAX(IFERROR(VLOOKUP(D30,tableau_villes,2,0),),IFERROR(VLOOKUP(H30,tableau_villes,2,0),0))</f>
        <v>0</v>
      </c>
      <c r="K30" s="177">
        <f>IFERROR(VLOOKUP(J30,'KM-INDEM'!$C$2:$G$8,5,1),0)</f>
        <v>0</v>
      </c>
    </row>
    <row r="31" spans="1:11" ht="15.75" thickBot="1" x14ac:dyDescent="0.3">
      <c r="B31" s="11"/>
      <c r="C31" s="12"/>
      <c r="D31" s="13"/>
      <c r="F31" s="11"/>
      <c r="G31" s="12"/>
      <c r="H31" s="13"/>
      <c r="J31" s="177">
        <f>MAX(IFERROR(VLOOKUP(D31,tableau_villes,2,0),),IFERROR(VLOOKUP(H31,tableau_villes,2,0),0))</f>
        <v>0</v>
      </c>
      <c r="K31" s="177">
        <f>IFERROR(VLOOKUP(J31,'KM-INDEM'!$C$2:$G$8,5,1),0)</f>
        <v>0</v>
      </c>
    </row>
  </sheetData>
  <mergeCells count="1">
    <mergeCell ref="A1:H1"/>
  </mergeCells>
  <dataValidations count="1">
    <dataValidation type="list" allowBlank="1" showInputMessage="1" showErrorMessage="1" sqref="H4:H7 H10:H13 H16:H19 H22:H25 H28:H31 D10:D13 D16:D19 D22:D25 D28:D31" xr:uid="{B9B5370C-2693-4FD3-8DE5-A92920BA6B4F}">
      <formula1>liste_villes</formula1>
    </dataValidation>
  </dataValidations>
  <pageMargins left="0.7" right="0.7" top="0.75" bottom="0.75" header="0.3" footer="0.3"/>
  <pageSetup paperSize="9" scale="3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90E15072-F9FA-4F89-91C4-1C41881BD8F1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860CBB04-CBC3-4673-8F59-C0A81FDDA246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DE998226-E0A7-4E1C-8F52-F9B8AD948EA5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66037A72-6D34-42D0-A5DF-002BC6313EDB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6437FE25-16ED-4052-99FE-950EA55BC483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EE5FAC8A-1196-42AF-A15B-543249CB55D1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2E3DCBEB-A4A6-4CEB-81C4-717DEF91371C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5" stopIfTrue="1" id="{F8383FFE-A68B-453D-814D-F07F217C5DE0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16" stopIfTrue="1" id="{97C6AD74-1317-4781-BA56-291E4D38D8AA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7" stopIfTrue="1" id="{F6298301-D082-4F6D-807B-D2042079CFD0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8" stopIfTrue="1" id="{F86B08D2-4A9F-48E3-A3BC-55534C412E03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9" stopIfTrue="1" id="{A15DBF8E-517F-4841-AFB1-8EB02D41CD76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20" stopIfTrue="1" id="{39D78F75-1A34-41CA-B7F3-3A677FA4797A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" stopIfTrue="1" id="{CAA05CAA-2212-49AB-AD8E-E67EE5E31663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1"/>
  <sheetViews>
    <sheetView workbookViewId="0">
      <selection activeCell="N21" sqref="N21"/>
    </sheetView>
  </sheetViews>
  <sheetFormatPr baseColWidth="10" defaultRowHeight="15" x14ac:dyDescent="0.25"/>
  <cols>
    <col min="1" max="1" width="12.7109375" customWidth="1"/>
    <col min="2" max="4" width="14.7109375" customWidth="1"/>
    <col min="5" max="5" width="10.7109375" customWidth="1"/>
    <col min="6" max="8" width="14.7109375" customWidth="1"/>
    <col min="10" max="10" width="4.28515625" bestFit="1" customWidth="1"/>
    <col min="11" max="11" width="5" bestFit="1" customWidth="1"/>
  </cols>
  <sheetData>
    <row r="1" spans="1:13" ht="23.25" x14ac:dyDescent="0.35">
      <c r="A1" s="235" t="s">
        <v>894</v>
      </c>
      <c r="B1" s="235"/>
      <c r="C1" s="235"/>
      <c r="D1" s="235"/>
      <c r="E1" s="235"/>
      <c r="F1" s="235"/>
      <c r="G1" s="235"/>
      <c r="H1" s="235"/>
    </row>
    <row r="2" spans="1:13" ht="15.75" thickBot="1" x14ac:dyDescent="0.3">
      <c r="A2" s="44"/>
      <c r="B2" s="42" t="s">
        <v>895</v>
      </c>
      <c r="C2" s="44"/>
      <c r="D2" s="44"/>
      <c r="E2" s="44"/>
      <c r="F2" s="44"/>
      <c r="G2" s="44"/>
      <c r="H2" s="44"/>
      <c r="J2" t="s">
        <v>1233</v>
      </c>
      <c r="K2" t="s">
        <v>1223</v>
      </c>
    </row>
    <row r="3" spans="1:13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  <c r="J3" s="65">
        <f>MAX(J4:J7)</f>
        <v>4.0999999999999996</v>
      </c>
      <c r="K3" s="65">
        <f>MAX(K4:K7)</f>
        <v>1</v>
      </c>
      <c r="L3" s="65"/>
    </row>
    <row r="4" spans="1:13" x14ac:dyDescent="0.25">
      <c r="A4" s="17" t="s">
        <v>5</v>
      </c>
      <c r="B4" s="7"/>
      <c r="C4" s="3"/>
      <c r="D4" s="8"/>
      <c r="F4" s="7" t="s">
        <v>1010</v>
      </c>
      <c r="G4" s="3" t="s">
        <v>18</v>
      </c>
      <c r="H4" s="10" t="s">
        <v>19</v>
      </c>
      <c r="J4">
        <f>MAX(IFERROR(VLOOKUP(D4,tableau_villes,2,0),),IFERROR(VLOOKUP(H4,tableau_villes,2,0),0))</f>
        <v>4.0999999999999996</v>
      </c>
      <c r="K4">
        <f>IFERROR(VLOOKUP(J4,'KM-INDEM'!$C$2:$G$8,5,1),0)</f>
        <v>1</v>
      </c>
    </row>
    <row r="5" spans="1:13" x14ac:dyDescent="0.25">
      <c r="B5" s="36" t="s">
        <v>16</v>
      </c>
      <c r="C5" s="3"/>
      <c r="D5" s="8"/>
      <c r="F5" s="7" t="s">
        <v>1011</v>
      </c>
      <c r="G5" s="3" t="s">
        <v>24</v>
      </c>
      <c r="H5" s="8" t="s">
        <v>379</v>
      </c>
      <c r="J5">
        <f>MAX(IFERROR(VLOOKUP(D5,tableau_villes,2,0),),IFERROR(VLOOKUP(H5,tableau_villes,2,0),0))</f>
        <v>1.2</v>
      </c>
      <c r="K5">
        <f>IFERROR(VLOOKUP(J5,'KM-INDEM'!$C$2:$G$8,5,1),0)</f>
        <v>1</v>
      </c>
    </row>
    <row r="6" spans="1:13" x14ac:dyDescent="0.25">
      <c r="B6" s="9"/>
      <c r="C6" s="2"/>
      <c r="D6" s="10"/>
      <c r="F6" s="9"/>
      <c r="G6" s="2"/>
      <c r="H6" s="10"/>
      <c r="J6">
        <f>MAX(IFERROR(VLOOKUP(D6,tableau_villes,2,0),),IFERROR(VLOOKUP(H6,tableau_villes,2,0),0))</f>
        <v>0</v>
      </c>
      <c r="K6">
        <f>IFERROR(VLOOKUP(J6,'KM-INDEM'!$C$2:$G$8,5,1),0)</f>
        <v>0</v>
      </c>
      <c r="M6" t="s">
        <v>1235</v>
      </c>
    </row>
    <row r="7" spans="1:13" ht="15.75" thickBot="1" x14ac:dyDescent="0.3">
      <c r="A7" s="39"/>
      <c r="B7" s="11"/>
      <c r="C7" s="12"/>
      <c r="D7" s="13"/>
      <c r="F7" s="11"/>
      <c r="G7" s="12"/>
      <c r="H7" s="13"/>
      <c r="J7">
        <f>MAX(IFERROR(VLOOKUP(D7,tableau_villes,2,0),),IFERROR(VLOOKUP(H7,tableau_villes,2,0),0))</f>
        <v>0</v>
      </c>
      <c r="K7">
        <f>IFERROR(VLOOKUP(J7,'KM-INDEM'!$C$2:$G$8,5,1),0)</f>
        <v>0</v>
      </c>
    </row>
    <row r="8" spans="1:13" ht="15.75" thickBot="1" x14ac:dyDescent="0.3">
      <c r="B8" s="1" t="s">
        <v>896</v>
      </c>
    </row>
    <row r="9" spans="1:13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  <c r="J9" s="65">
        <f>MAX(J10:J13)</f>
        <v>7.7</v>
      </c>
      <c r="K9" s="65">
        <f>MAX(K10:K13)</f>
        <v>1.75</v>
      </c>
      <c r="L9" s="65"/>
    </row>
    <row r="10" spans="1:13" x14ac:dyDescent="0.25">
      <c r="A10" s="17"/>
      <c r="B10" s="7" t="s">
        <v>1012</v>
      </c>
      <c r="C10" s="3" t="s">
        <v>128</v>
      </c>
      <c r="D10" s="10" t="s">
        <v>53</v>
      </c>
      <c r="F10" s="7" t="s">
        <v>1013</v>
      </c>
      <c r="G10" s="3" t="s">
        <v>21</v>
      </c>
      <c r="H10" s="10" t="s">
        <v>97</v>
      </c>
      <c r="J10">
        <f>MAX(IFERROR(VLOOKUP(D10,tableau_villes,2,0),),IFERROR(VLOOKUP(H10,tableau_villes,2,0),0))</f>
        <v>4.4000000000000004</v>
      </c>
      <c r="K10">
        <f>IFERROR(VLOOKUP(J10,'KM-INDEM'!$C$2:$G$8,5,1),0)</f>
        <v>1</v>
      </c>
    </row>
    <row r="11" spans="1:13" x14ac:dyDescent="0.25">
      <c r="A11" s="17"/>
      <c r="B11" s="7"/>
      <c r="C11" s="3"/>
      <c r="D11" s="8"/>
      <c r="F11" s="7" t="s">
        <v>1014</v>
      </c>
      <c r="G11" s="3" t="s">
        <v>21</v>
      </c>
      <c r="H11" s="8" t="s">
        <v>22</v>
      </c>
      <c r="J11">
        <f>MAX(IFERROR(VLOOKUP(D11,tableau_villes,2,0),),IFERROR(VLOOKUP(H11,tableau_villes,2,0),0))</f>
        <v>7.7</v>
      </c>
      <c r="K11">
        <f>IFERROR(VLOOKUP(J11,'KM-INDEM'!$C$2:$G$8,5,1),0)</f>
        <v>1.75</v>
      </c>
    </row>
    <row r="12" spans="1:13" x14ac:dyDescent="0.25">
      <c r="B12" s="7"/>
      <c r="C12" s="3"/>
      <c r="D12" s="8"/>
      <c r="F12" s="9" t="s">
        <v>1015</v>
      </c>
      <c r="G12" s="2" t="s">
        <v>959</v>
      </c>
      <c r="H12" s="32" t="s">
        <v>31</v>
      </c>
      <c r="J12">
        <f>MAX(IFERROR(VLOOKUP(D12,tableau_villes,2,0),),IFERROR(VLOOKUP(H12,tableau_villes,2,0),0))</f>
        <v>3.2</v>
      </c>
      <c r="K12">
        <f>IFERROR(VLOOKUP(J12,'KM-INDEM'!$C$2:$G$8,5,1),0)</f>
        <v>1</v>
      </c>
    </row>
    <row r="13" spans="1:13" ht="15.75" thickBot="1" x14ac:dyDescent="0.3">
      <c r="B13" s="11"/>
      <c r="C13" s="12"/>
      <c r="D13" s="113"/>
      <c r="F13" s="11"/>
      <c r="G13" s="12"/>
      <c r="H13" s="13"/>
      <c r="J13">
        <f>MAX(IFERROR(VLOOKUP(D13,tableau_villes,2,0),),IFERROR(VLOOKUP(H13,tableau_villes,2,0),0))</f>
        <v>0</v>
      </c>
      <c r="K13">
        <f>IFERROR(VLOOKUP(J13,'KM-INDEM'!$C$2:$G$8,5,1),0)</f>
        <v>0</v>
      </c>
    </row>
    <row r="14" spans="1:13" ht="15.75" thickBot="1" x14ac:dyDescent="0.3">
      <c r="B14" s="1" t="s">
        <v>897</v>
      </c>
    </row>
    <row r="15" spans="1:13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  <c r="J15" s="65">
        <f>MAX(J16:J19)</f>
        <v>32</v>
      </c>
      <c r="K15" s="65">
        <f>MAX(K16:K19)</f>
        <v>4.5</v>
      </c>
      <c r="L15" s="65"/>
    </row>
    <row r="16" spans="1:13" x14ac:dyDescent="0.25">
      <c r="A16" s="39" t="s">
        <v>56</v>
      </c>
      <c r="B16" s="14" t="s">
        <v>1016</v>
      </c>
      <c r="C16" s="15" t="s">
        <v>21</v>
      </c>
      <c r="D16" s="16" t="s">
        <v>20</v>
      </c>
      <c r="F16" s="7" t="s">
        <v>120</v>
      </c>
      <c r="G16" s="3" t="s">
        <v>960</v>
      </c>
      <c r="H16" s="156" t="s">
        <v>31</v>
      </c>
      <c r="J16">
        <f>MAX(IFERROR(VLOOKUP(D16,tableau_villes,2,0),),IFERROR(VLOOKUP(H16,tableau_villes,2,0),0))</f>
        <v>6.4</v>
      </c>
      <c r="K16">
        <f>IFERROR(VLOOKUP(J16,'KM-INDEM'!$C$2:$G$8,5,1),0)</f>
        <v>1.75</v>
      </c>
    </row>
    <row r="17" spans="1:12" x14ac:dyDescent="0.25">
      <c r="A17" s="17"/>
      <c r="B17" s="75" t="s">
        <v>1017</v>
      </c>
      <c r="C17" s="2" t="s">
        <v>21</v>
      </c>
      <c r="D17" s="10" t="s">
        <v>74</v>
      </c>
      <c r="F17" s="9" t="s">
        <v>1019</v>
      </c>
      <c r="G17" s="2" t="s">
        <v>21</v>
      </c>
      <c r="H17" s="155" t="s">
        <v>65</v>
      </c>
      <c r="J17">
        <f>MAX(IFERROR(VLOOKUP(D17,tableau_villes,2,0),),IFERROR(VLOOKUP(H17,tableau_villes,2,0),0))</f>
        <v>9.4</v>
      </c>
      <c r="K17">
        <f>IFERROR(VLOOKUP(J17,'KM-INDEM'!$C$2:$G$8,5,1),0)</f>
        <v>1.75</v>
      </c>
    </row>
    <row r="18" spans="1:12" x14ac:dyDescent="0.25">
      <c r="A18" s="39"/>
      <c r="B18" s="7" t="s">
        <v>1018</v>
      </c>
      <c r="C18" s="68" t="s">
        <v>21</v>
      </c>
      <c r="D18" s="10" t="s">
        <v>98</v>
      </c>
      <c r="F18" s="9" t="s">
        <v>1020</v>
      </c>
      <c r="G18" s="2" t="s">
        <v>21</v>
      </c>
      <c r="H18" s="155" t="s">
        <v>27</v>
      </c>
      <c r="J18">
        <f>MAX(IFERROR(VLOOKUP(D18,tableau_villes,2,0),),IFERROR(VLOOKUP(H18,tableau_villes,2,0),0))</f>
        <v>32</v>
      </c>
      <c r="K18">
        <f>IFERROR(VLOOKUP(J18,'KM-INDEM'!$C$2:$G$8,5,1),0)</f>
        <v>4.5</v>
      </c>
    </row>
    <row r="19" spans="1:12" ht="15.75" thickBot="1" x14ac:dyDescent="0.3">
      <c r="B19" s="11"/>
      <c r="C19" s="152"/>
      <c r="D19" s="13"/>
      <c r="F19" s="11"/>
      <c r="G19" s="12"/>
      <c r="H19" s="148"/>
      <c r="J19">
        <f>MAX(IFERROR(VLOOKUP(D19,tableau_villes,2,0),),IFERROR(VLOOKUP(H19,tableau_villes,2,0),0))</f>
        <v>0</v>
      </c>
      <c r="K19">
        <f>IFERROR(VLOOKUP(J19,'KM-INDEM'!$C$2:$G$8,5,1),0)</f>
        <v>0</v>
      </c>
    </row>
    <row r="20" spans="1:12" ht="15.75" thickBot="1" x14ac:dyDescent="0.3">
      <c r="B20" s="1" t="s">
        <v>898</v>
      </c>
    </row>
    <row r="21" spans="1:12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J21" s="65">
        <f>MAX(J22:J25)</f>
        <v>0</v>
      </c>
      <c r="K21" s="65">
        <f>MAX(K22:K25)</f>
        <v>0</v>
      </c>
      <c r="L21" s="65"/>
    </row>
    <row r="22" spans="1:12" x14ac:dyDescent="0.25">
      <c r="A22" s="37"/>
      <c r="B22" s="7"/>
      <c r="C22" s="3"/>
      <c r="D22" s="8"/>
      <c r="F22" s="7"/>
      <c r="G22" s="3"/>
      <c r="H22" s="8"/>
      <c r="J22">
        <f>MAX(IFERROR(VLOOKUP(D22,tableau_villes,2,0),),IFERROR(VLOOKUP(H22,tableau_villes,2,0),0))</f>
        <v>0</v>
      </c>
      <c r="K22">
        <f>IFERROR(VLOOKUP(J22,'KM-INDEM'!$C$2:$G$8,5,1),0)</f>
        <v>0</v>
      </c>
    </row>
    <row r="23" spans="1:12" x14ac:dyDescent="0.25">
      <c r="B23" s="7"/>
      <c r="C23" s="3"/>
      <c r="D23" s="8"/>
      <c r="F23" s="7"/>
      <c r="G23" s="3"/>
      <c r="H23" s="8"/>
      <c r="J23">
        <f>MAX(IFERROR(VLOOKUP(D23,tableau_villes,2,0),),IFERROR(VLOOKUP(H23,tableau_villes,2,0),0))</f>
        <v>0</v>
      </c>
      <c r="K23">
        <f>IFERROR(VLOOKUP(J23,'KM-INDEM'!$C$2:$G$8,5,1),0)</f>
        <v>0</v>
      </c>
    </row>
    <row r="24" spans="1:12" x14ac:dyDescent="0.25">
      <c r="B24" s="9"/>
      <c r="C24" s="2"/>
      <c r="D24" s="10"/>
      <c r="F24" s="7"/>
      <c r="G24" s="3"/>
      <c r="H24" s="8"/>
      <c r="J24">
        <f>MAX(IFERROR(VLOOKUP(D24,tableau_villes,2,0),),IFERROR(VLOOKUP(H24,tableau_villes,2,0),0))</f>
        <v>0</v>
      </c>
      <c r="K24">
        <f>IFERROR(VLOOKUP(J24,'KM-INDEM'!$C$2:$G$8,5,1),0)</f>
        <v>0</v>
      </c>
    </row>
    <row r="25" spans="1:12" ht="15.75" thickBot="1" x14ac:dyDescent="0.3">
      <c r="A25" s="39"/>
      <c r="B25" s="11"/>
      <c r="C25" s="12"/>
      <c r="D25" s="13"/>
      <c r="F25" s="11"/>
      <c r="G25" s="12"/>
      <c r="H25" s="13"/>
      <c r="J25">
        <f>MAX(IFERROR(VLOOKUP(D25,tableau_villes,2,0),),IFERROR(VLOOKUP(H25,tableau_villes,2,0),0))</f>
        <v>0</v>
      </c>
      <c r="K25">
        <f>IFERROR(VLOOKUP(J25,'KM-INDEM'!$C$2:$G$8,5,1),0)</f>
        <v>0</v>
      </c>
    </row>
    <row r="26" spans="1:12" ht="15.75" thickBot="1" x14ac:dyDescent="0.3">
      <c r="B26" s="1" t="s">
        <v>899</v>
      </c>
    </row>
    <row r="27" spans="1:12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  <c r="J27" s="65">
        <f>MAX(J28:J31)</f>
        <v>0</v>
      </c>
      <c r="K27" s="65">
        <f>MAX(K28:K31)</f>
        <v>0</v>
      </c>
      <c r="L27" s="65"/>
    </row>
    <row r="28" spans="1:12" x14ac:dyDescent="0.25">
      <c r="A28" s="37"/>
      <c r="B28" s="7"/>
      <c r="C28" s="3"/>
      <c r="D28" s="8"/>
      <c r="F28" s="7"/>
      <c r="G28" s="3"/>
      <c r="H28" s="8"/>
      <c r="J28">
        <f>MAX(IFERROR(VLOOKUP(D28,tableau_villes,2,0),),IFERROR(VLOOKUP(H28,tableau_villes,2,0),0))</f>
        <v>0</v>
      </c>
      <c r="K28">
        <f>IFERROR(VLOOKUP(J28,'KM-INDEM'!$C$2:$G$8,5,1),0)</f>
        <v>0</v>
      </c>
    </row>
    <row r="29" spans="1:12" x14ac:dyDescent="0.25">
      <c r="B29" s="7"/>
      <c r="C29" s="3"/>
      <c r="D29" s="8"/>
      <c r="F29" s="7"/>
      <c r="G29" s="3"/>
      <c r="H29" s="8"/>
      <c r="J29">
        <f>MAX(IFERROR(VLOOKUP(D29,tableau_villes,2,0),),IFERROR(VLOOKUP(H29,tableau_villes,2,0),0))</f>
        <v>0</v>
      </c>
      <c r="K29">
        <f>IFERROR(VLOOKUP(J29,'KM-INDEM'!$C$2:$G$8,5,1),0)</f>
        <v>0</v>
      </c>
    </row>
    <row r="30" spans="1:12" x14ac:dyDescent="0.25">
      <c r="B30" s="9"/>
      <c r="C30" s="2"/>
      <c r="D30" s="10"/>
      <c r="F30" s="9"/>
      <c r="G30" s="2"/>
      <c r="H30" s="10"/>
      <c r="J30">
        <f>MAX(IFERROR(VLOOKUP(D30,tableau_villes,2,0),),IFERROR(VLOOKUP(H30,tableau_villes,2,0),0))</f>
        <v>0</v>
      </c>
      <c r="K30">
        <f>IFERROR(VLOOKUP(J30,'KM-INDEM'!$C$2:$G$8,5,1),0)</f>
        <v>0</v>
      </c>
    </row>
    <row r="31" spans="1:12" ht="15.75" thickBot="1" x14ac:dyDescent="0.3">
      <c r="B31" s="11"/>
      <c r="C31" s="12"/>
      <c r="D31" s="13"/>
      <c r="F31" s="11"/>
      <c r="G31" s="12"/>
      <c r="H31" s="13"/>
      <c r="J31">
        <f>MAX(IFERROR(VLOOKUP(D31,tableau_villes,2,0),),IFERROR(VLOOKUP(H31,tableau_villes,2,0),0))</f>
        <v>0</v>
      </c>
      <c r="K31">
        <f>IFERROR(VLOOKUP(J31,'KM-INDEM'!$C$2:$G$8,5,1),0)</f>
        <v>0</v>
      </c>
    </row>
  </sheetData>
  <mergeCells count="1">
    <mergeCell ref="A1:H1"/>
  </mergeCells>
  <dataValidations count="1">
    <dataValidation type="list" allowBlank="1" showInputMessage="1" showErrorMessage="1" sqref="H4:H7 H10:H13 H16:H19 H22:H25 H28:H31 D10:D13 D16:D19 D22:D25 D28:D31" xr:uid="{7E7528FE-1AC0-4544-A226-1B24EA07352A}">
      <formula1>liste_villes</formula1>
    </dataValidation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stopIfTrue="1" id="{0BA3FD0C-4575-47F1-83DF-A0D429169AC8}">
            <xm:f>VLOOKUP(D10,'LISTE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D7958CB7-984E-4F64-B9A7-8447A6E81ACC}">
            <xm:f>VLOOKUP(D10,'LISTE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10" stopIfTrue="1" id="{04F4CFE8-866B-40CA-9949-9C1963A33670}">
            <xm:f>VLOOKUP(D10,'LISTE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11" stopIfTrue="1" id="{D9FDEB39-7B8C-4BB0-9C09-0891F4AA1C91}">
            <xm:f>VLOOKUP(D10,'LISTE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12" stopIfTrue="1" id="{E3C8DC02-EAA3-45A3-A4A2-DF10D622470B}">
            <xm:f>VLOOKUP(D10,'LISTE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13" stopIfTrue="1" id="{EBCC3EA2-1866-482B-9B0A-86259AAF7F90}">
            <xm:f>VLOOKUP(D10,'LISTE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" stopIfTrue="1" id="{0298D8B5-235E-4BD5-97A9-0822C9AE827A}">
            <xm:f>VLOOKUP(D10,'LISTE VILLES'!$A:$B,2,0)&lt;=60</xm:f>
            <x14:dxf>
              <fill>
                <patternFill>
                  <bgColor rgb="FFFF0000"/>
                </patternFill>
              </fill>
            </x14:dxf>
          </x14:cfRule>
          <xm:sqref>D10:D31</xm:sqref>
        </x14:conditionalFormatting>
        <x14:conditionalFormatting xmlns:xm="http://schemas.microsoft.com/office/excel/2006/main">
          <x14:cfRule type="expression" priority="1" stopIfTrue="1" id="{B249EA6E-D354-47C6-B0B8-F3882BA5C5BA}">
            <xm:f>VLOOKUP($H4,'LISTE VILLES'!$A:$B,2,0)&lt;=5</xm:f>
            <x14:dxf>
              <fill>
                <patternFill>
                  <bgColor rgb="FF92D050"/>
                </patternFill>
              </fill>
            </x14:dxf>
          </x14:cfRule>
          <x14:cfRule type="expression" priority="2" stopIfTrue="1" id="{1F6B7B69-E49B-4C4D-988B-F04BEBC65704}">
            <xm:f>VLOOKUP(H4,'LISTE VILLES'!$A:$B,2,0)&lt;=10</xm:f>
            <x14:dxf>
              <fill>
                <patternFill>
                  <bgColor rgb="FF00B0F0"/>
                </patternFill>
              </fill>
            </x14:dxf>
          </x14:cfRule>
          <x14:cfRule type="expression" priority="3" stopIfTrue="1" id="{A87040BD-804E-499D-854E-DC235234A013}">
            <xm:f>VLOOKUP(H4,'LISTE VILLES'!$A:$B,2,0)&lt;=20</xm:f>
            <x14:dxf>
              <fill>
                <patternFill>
                  <bgColor rgb="FFFFFF00"/>
                </patternFill>
              </fill>
            </x14:dxf>
          </x14:cfRule>
          <x14:cfRule type="expression" priority="4" stopIfTrue="1" id="{22194E7F-A275-4F94-8798-2B4343066639}">
            <xm:f>VLOOKUP(H4,'LISTE VILLES'!$A:$B,2,0)&lt;=30</xm:f>
            <x14:dxf>
              <fill>
                <patternFill>
                  <bgColor rgb="FFFF33CC"/>
                </patternFill>
              </fill>
            </x14:dxf>
          </x14:cfRule>
          <x14:cfRule type="expression" priority="5" stopIfTrue="1" id="{23D215DC-EC08-464A-B43E-AAF01CEFBD93}">
            <xm:f>VLOOKUP(H4,'LISTE VILLES'!$A:$B,2,0)&lt;=40</xm:f>
            <x14:dxf>
              <fill>
                <patternFill>
                  <bgColor rgb="FFFFC000"/>
                </patternFill>
              </fill>
            </x14:dxf>
          </x14:cfRule>
          <x14:cfRule type="expression" priority="6" stopIfTrue="1" id="{E13BD467-C3AB-442D-AB6E-DB494EEEC474}">
            <xm:f>VLOOKUP(H4,'LISTE VILLES'!$A:$B,2,0)&lt;=50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" stopIfTrue="1" id="{6379E76A-ED21-4EB9-8C08-ECE0213CBFA5}">
            <xm:f>VLOOKUP(H4,'LISTE VILLES'!$A:$B,2,0)&lt;=60</xm:f>
            <x14:dxf>
              <fill>
                <patternFill>
                  <bgColor rgb="FFFF0000"/>
                </patternFill>
              </fill>
            </x14:dxf>
          </x14:cfRule>
          <xm:sqref>H4:H31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1"/>
  <sheetViews>
    <sheetView workbookViewId="0">
      <selection activeCell="N24" sqref="N24"/>
    </sheetView>
  </sheetViews>
  <sheetFormatPr baseColWidth="10" defaultRowHeight="15" x14ac:dyDescent="0.25"/>
  <cols>
    <col min="1" max="1" width="10.140625" bestFit="1" customWidth="1"/>
    <col min="2" max="4" width="14.7109375" customWidth="1"/>
    <col min="5" max="5" width="10.7109375" customWidth="1"/>
    <col min="6" max="7" width="14.7109375" customWidth="1"/>
    <col min="8" max="8" width="20.7109375" bestFit="1" customWidth="1"/>
  </cols>
  <sheetData>
    <row r="1" spans="1:13" ht="23.25" x14ac:dyDescent="0.35">
      <c r="A1" s="235" t="s">
        <v>900</v>
      </c>
      <c r="B1" s="235"/>
      <c r="C1" s="235"/>
      <c r="D1" s="235"/>
      <c r="E1" s="235"/>
      <c r="F1" s="235"/>
      <c r="G1" s="235"/>
      <c r="H1" s="235"/>
    </row>
    <row r="2" spans="1:13" ht="15.75" thickBot="1" x14ac:dyDescent="0.3">
      <c r="A2" s="44"/>
      <c r="B2" s="42" t="s">
        <v>901</v>
      </c>
      <c r="C2" s="44"/>
      <c r="D2" s="44"/>
      <c r="E2" s="44"/>
      <c r="F2" s="44"/>
      <c r="G2" s="44"/>
      <c r="H2" s="44"/>
    </row>
    <row r="3" spans="1:13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3" x14ac:dyDescent="0.25">
      <c r="A4" s="17" t="s">
        <v>5</v>
      </c>
      <c r="B4" s="7"/>
      <c r="C4" s="3"/>
      <c r="D4" s="8"/>
      <c r="F4" s="7" t="s">
        <v>1021</v>
      </c>
      <c r="G4" s="3" t="s">
        <v>18</v>
      </c>
      <c r="H4" s="8" t="s">
        <v>31</v>
      </c>
    </row>
    <row r="5" spans="1:13" x14ac:dyDescent="0.25">
      <c r="B5" s="36" t="s">
        <v>16</v>
      </c>
      <c r="C5" s="3"/>
      <c r="D5" s="8"/>
      <c r="F5" s="7" t="s">
        <v>1022</v>
      </c>
      <c r="G5" s="3" t="s">
        <v>481</v>
      </c>
      <c r="H5" s="8" t="s">
        <v>39</v>
      </c>
      <c r="I5" s="149"/>
    </row>
    <row r="6" spans="1:13" x14ac:dyDescent="0.25">
      <c r="B6" s="9"/>
      <c r="C6" s="2"/>
      <c r="D6" s="10"/>
      <c r="F6" s="9" t="s">
        <v>991</v>
      </c>
      <c r="G6" s="2" t="s">
        <v>21</v>
      </c>
      <c r="H6" s="10" t="s">
        <v>31</v>
      </c>
    </row>
    <row r="7" spans="1:13" ht="15.75" thickBot="1" x14ac:dyDescent="0.3">
      <c r="A7" s="39"/>
      <c r="B7" s="11"/>
      <c r="C7" s="12"/>
      <c r="D7" s="13"/>
      <c r="F7" s="11" t="s">
        <v>1023</v>
      </c>
      <c r="G7" s="12" t="s">
        <v>21</v>
      </c>
      <c r="H7" s="13" t="s">
        <v>963</v>
      </c>
    </row>
    <row r="8" spans="1:13" ht="15.75" thickBot="1" x14ac:dyDescent="0.3">
      <c r="B8" s="1" t="s">
        <v>902</v>
      </c>
    </row>
    <row r="9" spans="1:13" ht="15.75" thickBot="1" x14ac:dyDescent="0.3">
      <c r="B9" s="18" t="s">
        <v>0</v>
      </c>
      <c r="C9" s="19" t="s">
        <v>1</v>
      </c>
      <c r="D9" s="20" t="s">
        <v>2</v>
      </c>
      <c r="F9" s="18" t="s">
        <v>3</v>
      </c>
      <c r="G9" s="19" t="s">
        <v>1</v>
      </c>
      <c r="H9" s="20" t="s">
        <v>2</v>
      </c>
    </row>
    <row r="10" spans="1:13" x14ac:dyDescent="0.25">
      <c r="A10" s="17" t="s">
        <v>5</v>
      </c>
      <c r="B10" s="14" t="s">
        <v>1024</v>
      </c>
      <c r="C10" s="146" t="s">
        <v>18</v>
      </c>
      <c r="D10" s="16" t="s">
        <v>65</v>
      </c>
      <c r="F10" s="14" t="s">
        <v>1027</v>
      </c>
      <c r="G10" s="15" t="s">
        <v>21</v>
      </c>
      <c r="H10" s="16" t="s">
        <v>40</v>
      </c>
    </row>
    <row r="11" spans="1:13" x14ac:dyDescent="0.25">
      <c r="A11" s="17"/>
      <c r="B11" s="9" t="s">
        <v>1025</v>
      </c>
      <c r="C11" s="150" t="s">
        <v>21</v>
      </c>
      <c r="D11" s="10" t="s">
        <v>97</v>
      </c>
      <c r="F11" s="9" t="s">
        <v>1028</v>
      </c>
      <c r="G11" s="2" t="s">
        <v>28</v>
      </c>
      <c r="H11" s="10" t="s">
        <v>26</v>
      </c>
    </row>
    <row r="12" spans="1:13" x14ac:dyDescent="0.25">
      <c r="A12" s="39"/>
      <c r="B12" s="9" t="s">
        <v>1026</v>
      </c>
      <c r="C12" s="150" t="s">
        <v>21</v>
      </c>
      <c r="D12" s="10" t="s">
        <v>32</v>
      </c>
      <c r="F12" s="9" t="s">
        <v>1029</v>
      </c>
      <c r="G12" s="2" t="s">
        <v>21</v>
      </c>
      <c r="H12" s="10" t="s">
        <v>55</v>
      </c>
    </row>
    <row r="13" spans="1:13" ht="15.75" thickBot="1" x14ac:dyDescent="0.3">
      <c r="B13" s="11"/>
      <c r="C13" s="12"/>
      <c r="D13" s="13"/>
      <c r="F13" s="11"/>
      <c r="G13" s="12"/>
      <c r="H13" s="13"/>
    </row>
    <row r="14" spans="1:13" ht="15.75" thickBot="1" x14ac:dyDescent="0.3">
      <c r="B14" s="1" t="s">
        <v>903</v>
      </c>
    </row>
    <row r="15" spans="1:13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16" t="s">
        <v>2</v>
      </c>
    </row>
    <row r="16" spans="1:13" ht="16.5" x14ac:dyDescent="0.3">
      <c r="A16" s="17" t="s">
        <v>5</v>
      </c>
      <c r="B16" s="14" t="s">
        <v>1030</v>
      </c>
      <c r="C16" s="15" t="s">
        <v>21</v>
      </c>
      <c r="D16" s="16" t="s">
        <v>964</v>
      </c>
      <c r="F16" s="14" t="s">
        <v>1034</v>
      </c>
      <c r="G16" s="15" t="s">
        <v>1035</v>
      </c>
      <c r="H16" s="151" t="s">
        <v>965</v>
      </c>
      <c r="J16" s="65"/>
      <c r="K16" s="65"/>
      <c r="L16" s="65"/>
      <c r="M16" s="65"/>
    </row>
    <row r="17" spans="1:8" x14ac:dyDescent="0.25">
      <c r="B17" s="7" t="s">
        <v>1031</v>
      </c>
      <c r="C17" s="3" t="s">
        <v>481</v>
      </c>
      <c r="D17" s="10" t="s">
        <v>61</v>
      </c>
      <c r="F17" s="7"/>
      <c r="G17" s="2"/>
      <c r="H17" s="10"/>
    </row>
    <row r="18" spans="1:8" x14ac:dyDescent="0.25">
      <c r="B18" s="9" t="s">
        <v>1032</v>
      </c>
      <c r="C18" s="2" t="s">
        <v>21</v>
      </c>
      <c r="D18" s="10" t="s">
        <v>47</v>
      </c>
      <c r="F18" s="9"/>
      <c r="G18" s="2"/>
      <c r="H18" s="10"/>
    </row>
    <row r="19" spans="1:8" ht="15.75" thickBot="1" x14ac:dyDescent="0.3">
      <c r="B19" s="11" t="s">
        <v>1033</v>
      </c>
      <c r="C19" s="12" t="s">
        <v>21</v>
      </c>
      <c r="D19" s="13" t="s">
        <v>47</v>
      </c>
      <c r="F19" s="11"/>
      <c r="G19" s="12"/>
      <c r="H19" s="13"/>
    </row>
    <row r="20" spans="1:8" ht="15.75" thickBot="1" x14ac:dyDescent="0.3">
      <c r="B20" s="1" t="s">
        <v>904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905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 t="s">
        <v>962</v>
      </c>
      <c r="G28" s="3"/>
      <c r="H28" s="8" t="s">
        <v>48</v>
      </c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1" max="1" width="11.28515625" customWidth="1"/>
    <col min="2" max="4" width="14.7109375" customWidth="1"/>
    <col min="5" max="5" width="10.7109375" customWidth="1"/>
    <col min="6" max="8" width="14.7109375" customWidth="1"/>
  </cols>
  <sheetData>
    <row r="1" spans="1:8" ht="23.25" x14ac:dyDescent="0.35">
      <c r="A1" s="235" t="s">
        <v>971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907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 t="s">
        <v>1036</v>
      </c>
      <c r="G4" s="3" t="s">
        <v>21</v>
      </c>
      <c r="H4" s="8" t="s">
        <v>27</v>
      </c>
    </row>
    <row r="5" spans="1:8" x14ac:dyDescent="0.25">
      <c r="B5" s="36" t="s">
        <v>16</v>
      </c>
      <c r="C5" s="3"/>
      <c r="D5" s="8"/>
      <c r="F5" s="7" t="s">
        <v>1037</v>
      </c>
      <c r="G5" s="3" t="s">
        <v>28</v>
      </c>
      <c r="H5" s="8" t="s">
        <v>43</v>
      </c>
    </row>
    <row r="6" spans="1:8" x14ac:dyDescent="0.25">
      <c r="B6" s="30"/>
      <c r="C6" s="31"/>
      <c r="D6" s="32"/>
      <c r="E6" s="39"/>
      <c r="F6" s="30" t="s">
        <v>1038</v>
      </c>
      <c r="G6" s="31" t="s">
        <v>21</v>
      </c>
      <c r="H6" s="32" t="s">
        <v>22</v>
      </c>
    </row>
    <row r="7" spans="1:8" ht="15.75" thickBot="1" x14ac:dyDescent="0.3">
      <c r="A7" s="39"/>
      <c r="B7" s="11"/>
      <c r="C7" s="12"/>
      <c r="D7" s="13"/>
      <c r="F7" s="11" t="s">
        <v>1039</v>
      </c>
      <c r="G7" s="12" t="s">
        <v>21</v>
      </c>
      <c r="H7" s="13" t="s">
        <v>26</v>
      </c>
    </row>
    <row r="8" spans="1:8" ht="15.75" thickBot="1" x14ac:dyDescent="0.3">
      <c r="B8" s="1" t="s">
        <v>908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1040</v>
      </c>
      <c r="C10" s="3" t="s">
        <v>21</v>
      </c>
      <c r="D10" s="8" t="s">
        <v>19</v>
      </c>
      <c r="F10" s="7" t="s">
        <v>1042</v>
      </c>
      <c r="G10" s="3" t="s">
        <v>23</v>
      </c>
      <c r="H10" s="8" t="s">
        <v>970</v>
      </c>
    </row>
    <row r="11" spans="1:8" x14ac:dyDescent="0.25">
      <c r="A11" s="39" t="s">
        <v>665</v>
      </c>
      <c r="B11" s="7" t="s">
        <v>1041</v>
      </c>
      <c r="C11" s="3" t="s">
        <v>18</v>
      </c>
      <c r="D11" s="8" t="s">
        <v>31</v>
      </c>
      <c r="F11" s="7"/>
      <c r="G11" s="3"/>
      <c r="H11" s="8"/>
    </row>
    <row r="12" spans="1:8" x14ac:dyDescent="0.25">
      <c r="A12" s="17"/>
      <c r="B12" s="7" t="s">
        <v>270</v>
      </c>
      <c r="C12" s="3" t="s">
        <v>21</v>
      </c>
      <c r="D12" s="8" t="s">
        <v>969</v>
      </c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909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4" t="s">
        <v>3</v>
      </c>
      <c r="G15" s="5" t="s">
        <v>1</v>
      </c>
      <c r="H15" s="6" t="s">
        <v>2</v>
      </c>
    </row>
    <row r="16" spans="1:8" x14ac:dyDescent="0.25">
      <c r="A16" s="17" t="s">
        <v>5</v>
      </c>
      <c r="B16" s="14" t="s">
        <v>1043</v>
      </c>
      <c r="C16" s="15" t="s">
        <v>18</v>
      </c>
      <c r="D16" s="16" t="s">
        <v>53</v>
      </c>
      <c r="E16" s="28"/>
      <c r="F16" s="7" t="s">
        <v>1047</v>
      </c>
      <c r="G16" s="3" t="s">
        <v>21</v>
      </c>
      <c r="H16" s="8" t="s">
        <v>38</v>
      </c>
    </row>
    <row r="17" spans="1:8" x14ac:dyDescent="0.25">
      <c r="A17" s="39"/>
      <c r="B17" s="7" t="s">
        <v>1044</v>
      </c>
      <c r="C17" s="3" t="s">
        <v>18</v>
      </c>
      <c r="D17" s="8" t="s">
        <v>19</v>
      </c>
      <c r="F17" s="7" t="s">
        <v>1048</v>
      </c>
      <c r="G17" s="2" t="s">
        <v>21</v>
      </c>
      <c r="H17" s="10" t="s">
        <v>822</v>
      </c>
    </row>
    <row r="18" spans="1:8" x14ac:dyDescent="0.25">
      <c r="B18" s="9" t="s">
        <v>1045</v>
      </c>
      <c r="C18" s="2" t="s">
        <v>21</v>
      </c>
      <c r="D18" s="10" t="s">
        <v>55</v>
      </c>
      <c r="F18" s="9" t="s">
        <v>1049</v>
      </c>
      <c r="G18" s="2" t="s">
        <v>23</v>
      </c>
      <c r="H18" s="10" t="s">
        <v>19</v>
      </c>
    </row>
    <row r="19" spans="1:8" ht="15.75" thickBot="1" x14ac:dyDescent="0.3">
      <c r="B19" s="11" t="s">
        <v>1046</v>
      </c>
      <c r="C19" s="12" t="s">
        <v>21</v>
      </c>
      <c r="D19" s="13" t="s">
        <v>14</v>
      </c>
      <c r="E19" s="39"/>
      <c r="F19" s="11"/>
      <c r="G19" s="12"/>
      <c r="H19" s="13"/>
    </row>
    <row r="20" spans="1:8" ht="15.75" thickBot="1" x14ac:dyDescent="0.3">
      <c r="B20" s="1" t="s">
        <v>910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911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7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1" max="1" width="9.7109375" customWidth="1"/>
    <col min="2" max="2" width="15.85546875" customWidth="1"/>
    <col min="3" max="3" width="6.5703125" customWidth="1"/>
    <col min="4" max="4" width="14.7109375" bestFit="1" customWidth="1"/>
    <col min="5" max="5" width="10.5703125" customWidth="1"/>
    <col min="6" max="6" width="16.140625" bestFit="1" customWidth="1"/>
    <col min="7" max="7" width="7.28515625" customWidth="1"/>
    <col min="8" max="8" width="16.42578125" customWidth="1"/>
    <col min="9" max="9" width="12.42578125" bestFit="1" customWidth="1"/>
  </cols>
  <sheetData>
    <row r="1" spans="1:8" ht="23.25" x14ac:dyDescent="0.35">
      <c r="A1" s="235" t="s">
        <v>906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912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E4" s="47"/>
      <c r="F4" s="14" t="s">
        <v>1050</v>
      </c>
      <c r="G4" s="15" t="s">
        <v>481</v>
      </c>
      <c r="H4" s="16" t="s">
        <v>39</v>
      </c>
    </row>
    <row r="5" spans="1:8" x14ac:dyDescent="0.25">
      <c r="A5" s="17"/>
      <c r="B5" s="7"/>
      <c r="C5" s="3"/>
      <c r="D5" s="8"/>
      <c r="E5" s="39"/>
      <c r="F5" s="9" t="s">
        <v>1051</v>
      </c>
      <c r="G5" s="2" t="s">
        <v>21</v>
      </c>
      <c r="H5" s="10" t="s">
        <v>39</v>
      </c>
    </row>
    <row r="6" spans="1:8" x14ac:dyDescent="0.25">
      <c r="B6" s="36" t="s">
        <v>16</v>
      </c>
      <c r="C6" s="3"/>
      <c r="D6" s="8"/>
      <c r="F6" s="105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913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1056</v>
      </c>
      <c r="C10" s="3" t="s">
        <v>18</v>
      </c>
      <c r="D10" s="8" t="s">
        <v>19</v>
      </c>
      <c r="F10" s="7" t="s">
        <v>1052</v>
      </c>
      <c r="G10" s="3" t="s">
        <v>24</v>
      </c>
      <c r="H10" s="8" t="s">
        <v>27</v>
      </c>
    </row>
    <row r="11" spans="1:8" x14ac:dyDescent="0.25">
      <c r="A11" s="17"/>
      <c r="B11" s="7" t="s">
        <v>1057</v>
      </c>
      <c r="C11" s="3" t="s">
        <v>18</v>
      </c>
      <c r="D11" s="8" t="s">
        <v>31</v>
      </c>
      <c r="F11" s="7" t="s">
        <v>1053</v>
      </c>
      <c r="G11" s="3" t="s">
        <v>18</v>
      </c>
      <c r="H11" s="8" t="s">
        <v>22</v>
      </c>
    </row>
    <row r="12" spans="1:8" x14ac:dyDescent="0.25">
      <c r="B12" s="7" t="s">
        <v>1058</v>
      </c>
      <c r="C12" s="3" t="s">
        <v>28</v>
      </c>
      <c r="D12" s="8" t="s">
        <v>43</v>
      </c>
      <c r="F12" s="9" t="s">
        <v>1054</v>
      </c>
      <c r="G12" s="2" t="s">
        <v>18</v>
      </c>
      <c r="H12" s="10" t="s">
        <v>53</v>
      </c>
    </row>
    <row r="13" spans="1:8" ht="15.75" thickBot="1" x14ac:dyDescent="0.3">
      <c r="B13" s="11" t="s">
        <v>1059</v>
      </c>
      <c r="C13" s="12" t="s">
        <v>24</v>
      </c>
      <c r="D13" s="13" t="s">
        <v>98</v>
      </c>
      <c r="F13" s="11" t="s">
        <v>1055</v>
      </c>
      <c r="G13" s="12" t="s">
        <v>21</v>
      </c>
      <c r="H13" s="13" t="s">
        <v>20</v>
      </c>
    </row>
    <row r="14" spans="1:8" ht="15.75" thickBot="1" x14ac:dyDescent="0.3">
      <c r="B14" s="1" t="s">
        <v>914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1060</v>
      </c>
      <c r="C16" s="15" t="s">
        <v>25</v>
      </c>
      <c r="D16" s="16" t="s">
        <v>19</v>
      </c>
      <c r="F16" s="9" t="s">
        <v>1061</v>
      </c>
      <c r="G16" s="2" t="s">
        <v>103</v>
      </c>
      <c r="H16" s="10" t="s">
        <v>14</v>
      </c>
    </row>
    <row r="17" spans="1:8" x14ac:dyDescent="0.25">
      <c r="A17" s="17"/>
      <c r="B17" s="157"/>
      <c r="C17" s="3"/>
      <c r="D17" s="8"/>
      <c r="F17" s="7" t="s">
        <v>1062</v>
      </c>
      <c r="G17" s="3" t="s">
        <v>18</v>
      </c>
      <c r="H17" s="8" t="s">
        <v>31</v>
      </c>
    </row>
    <row r="18" spans="1:8" x14ac:dyDescent="0.25">
      <c r="B18" s="9"/>
      <c r="C18" s="2"/>
      <c r="D18" s="10"/>
      <c r="F18" s="9" t="s">
        <v>1063</v>
      </c>
      <c r="G18" s="2" t="s">
        <v>18</v>
      </c>
      <c r="H18" s="10" t="s">
        <v>47</v>
      </c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915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916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4" max="4" width="17.42578125" customWidth="1"/>
    <col min="8" max="8" width="15" bestFit="1" customWidth="1"/>
  </cols>
  <sheetData>
    <row r="1" spans="1:8" ht="23.25" x14ac:dyDescent="0.35">
      <c r="A1" s="235" t="s">
        <v>917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918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E4" s="39"/>
      <c r="F4" s="7" t="s">
        <v>951</v>
      </c>
      <c r="G4" s="3" t="s">
        <v>24</v>
      </c>
      <c r="H4" s="8" t="s">
        <v>47</v>
      </c>
    </row>
    <row r="5" spans="1:8" x14ac:dyDescent="0.25">
      <c r="B5" s="36" t="s">
        <v>16</v>
      </c>
      <c r="C5" s="3"/>
      <c r="D5" s="8"/>
      <c r="F5" s="7" t="s">
        <v>968</v>
      </c>
      <c r="G5" s="3" t="s">
        <v>21</v>
      </c>
      <c r="H5" s="8" t="s">
        <v>983</v>
      </c>
    </row>
    <row r="6" spans="1:8" x14ac:dyDescent="0.25">
      <c r="B6" s="9"/>
      <c r="C6" s="2"/>
      <c r="D6" s="10"/>
      <c r="F6" s="9" t="s">
        <v>988</v>
      </c>
      <c r="G6" s="2" t="s">
        <v>21</v>
      </c>
      <c r="H6" s="10" t="s">
        <v>47</v>
      </c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919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108</v>
      </c>
      <c r="C10" s="3" t="s">
        <v>24</v>
      </c>
      <c r="D10" s="8" t="s">
        <v>26</v>
      </c>
      <c r="F10" s="7" t="s">
        <v>977</v>
      </c>
      <c r="G10" s="3" t="s">
        <v>25</v>
      </c>
      <c r="H10" s="8" t="s">
        <v>970</v>
      </c>
    </row>
    <row r="11" spans="1:8" x14ac:dyDescent="0.25">
      <c r="A11" s="17"/>
      <c r="B11" s="7" t="s">
        <v>961</v>
      </c>
      <c r="C11" s="3" t="s">
        <v>103</v>
      </c>
      <c r="D11" s="8" t="s">
        <v>65</v>
      </c>
      <c r="F11" s="7" t="s">
        <v>115</v>
      </c>
      <c r="G11" s="3" t="s">
        <v>21</v>
      </c>
      <c r="H11" s="8" t="s">
        <v>272</v>
      </c>
    </row>
    <row r="12" spans="1:8" x14ac:dyDescent="0.25">
      <c r="B12" s="9" t="s">
        <v>976</v>
      </c>
      <c r="C12" s="3" t="s">
        <v>103</v>
      </c>
      <c r="D12" s="8" t="s">
        <v>19</v>
      </c>
      <c r="F12" s="9"/>
      <c r="G12" s="2"/>
      <c r="H12" s="10"/>
    </row>
    <row r="13" spans="1:8" ht="15.75" thickBot="1" x14ac:dyDescent="0.3">
      <c r="B13" s="11" t="s">
        <v>978</v>
      </c>
      <c r="C13" s="12" t="s">
        <v>103</v>
      </c>
      <c r="D13" s="13" t="s">
        <v>19</v>
      </c>
      <c r="F13" s="11"/>
      <c r="G13" s="12"/>
      <c r="H13" s="13"/>
    </row>
    <row r="14" spans="1:8" ht="15.75" thickBot="1" x14ac:dyDescent="0.3">
      <c r="B14" s="1" t="s">
        <v>920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979</v>
      </c>
      <c r="C16" s="15" t="s">
        <v>103</v>
      </c>
      <c r="D16" s="16" t="s">
        <v>97</v>
      </c>
      <c r="F16" s="14" t="s">
        <v>699</v>
      </c>
      <c r="G16" s="15" t="s">
        <v>18</v>
      </c>
      <c r="H16" s="16" t="s">
        <v>53</v>
      </c>
    </row>
    <row r="17" spans="1:8" x14ac:dyDescent="0.25">
      <c r="B17" s="9" t="s">
        <v>984</v>
      </c>
      <c r="C17" s="2" t="s">
        <v>103</v>
      </c>
      <c r="D17" s="10" t="s">
        <v>19</v>
      </c>
      <c r="F17" s="9" t="s">
        <v>953</v>
      </c>
      <c r="G17" s="2" t="s">
        <v>21</v>
      </c>
      <c r="H17" s="10" t="s">
        <v>38</v>
      </c>
    </row>
    <row r="18" spans="1:8" x14ac:dyDescent="0.25">
      <c r="B18" s="9" t="s">
        <v>982</v>
      </c>
      <c r="C18" s="2" t="s">
        <v>103</v>
      </c>
      <c r="D18" s="10" t="s">
        <v>22</v>
      </c>
      <c r="F18" s="9" t="s">
        <v>304</v>
      </c>
      <c r="G18" s="2" t="s">
        <v>23</v>
      </c>
      <c r="H18" s="10" t="s">
        <v>55</v>
      </c>
    </row>
    <row r="19" spans="1:8" ht="15.75" thickBot="1" x14ac:dyDescent="0.3">
      <c r="B19" s="11" t="s">
        <v>985</v>
      </c>
      <c r="C19" s="12" t="s">
        <v>103</v>
      </c>
      <c r="D19" s="13" t="s">
        <v>32</v>
      </c>
      <c r="F19" s="11"/>
      <c r="G19" s="12"/>
      <c r="H19" s="13"/>
    </row>
    <row r="20" spans="1:8" ht="15.75" thickBot="1" x14ac:dyDescent="0.3">
      <c r="B20" s="1" t="s">
        <v>921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922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1"/>
  <sheetViews>
    <sheetView workbookViewId="0">
      <selection activeCell="N24" sqref="N24"/>
    </sheetView>
  </sheetViews>
  <sheetFormatPr baseColWidth="10" defaultRowHeight="15" x14ac:dyDescent="0.25"/>
  <cols>
    <col min="1" max="1" width="15" customWidth="1"/>
    <col min="4" max="4" width="14.7109375" bestFit="1" customWidth="1"/>
    <col min="5" max="5" width="12.85546875" customWidth="1"/>
    <col min="8" max="8" width="19.42578125" bestFit="1" customWidth="1"/>
  </cols>
  <sheetData>
    <row r="1" spans="1:9" ht="23.25" x14ac:dyDescent="0.35">
      <c r="A1" s="235" t="s">
        <v>923</v>
      </c>
      <c r="B1" s="235"/>
      <c r="C1" s="235"/>
      <c r="D1" s="235"/>
      <c r="E1" s="235"/>
      <c r="F1" s="235"/>
      <c r="G1" s="235"/>
      <c r="H1" s="235"/>
    </row>
    <row r="2" spans="1:9" ht="15.75" thickBot="1" x14ac:dyDescent="0.3">
      <c r="A2" s="44"/>
      <c r="B2" s="42" t="s">
        <v>924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F4" s="7" t="s">
        <v>972</v>
      </c>
      <c r="G4" s="3" t="s">
        <v>18</v>
      </c>
      <c r="H4" s="8" t="s">
        <v>14</v>
      </c>
    </row>
    <row r="5" spans="1:9" x14ac:dyDescent="0.25">
      <c r="B5" s="36" t="s">
        <v>16</v>
      </c>
      <c r="C5" s="36" t="s">
        <v>16</v>
      </c>
      <c r="D5" s="8"/>
      <c r="F5" s="9" t="s">
        <v>950</v>
      </c>
      <c r="G5" s="2" t="s">
        <v>18</v>
      </c>
      <c r="H5" s="10" t="s">
        <v>19</v>
      </c>
    </row>
    <row r="6" spans="1:9" x14ac:dyDescent="0.25">
      <c r="B6" s="9"/>
      <c r="C6" s="2"/>
      <c r="D6" s="10"/>
      <c r="E6" s="28"/>
      <c r="F6" s="9" t="s">
        <v>967</v>
      </c>
      <c r="G6" s="2" t="s">
        <v>18</v>
      </c>
      <c r="H6" s="10" t="s">
        <v>26</v>
      </c>
      <c r="I6" s="39"/>
    </row>
    <row r="7" spans="1:9" ht="15.75" thickBot="1" x14ac:dyDescent="0.3">
      <c r="A7" s="39"/>
      <c r="B7" s="11"/>
      <c r="C7" s="12"/>
      <c r="D7" s="13"/>
      <c r="F7" s="11" t="s">
        <v>990</v>
      </c>
      <c r="G7" s="12" t="s">
        <v>21</v>
      </c>
      <c r="H7" s="13" t="s">
        <v>31</v>
      </c>
    </row>
    <row r="8" spans="1:9" ht="15.75" thickBot="1" x14ac:dyDescent="0.3">
      <c r="B8" s="1" t="s">
        <v>925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7" t="s">
        <v>981</v>
      </c>
      <c r="C10" s="3" t="s">
        <v>21</v>
      </c>
      <c r="D10" s="8" t="s">
        <v>377</v>
      </c>
      <c r="F10" s="7" t="s">
        <v>980</v>
      </c>
      <c r="G10" s="3" t="s">
        <v>21</v>
      </c>
      <c r="H10" s="8" t="s">
        <v>259</v>
      </c>
    </row>
    <row r="11" spans="1:9" ht="18.75" customHeight="1" x14ac:dyDescent="0.25">
      <c r="A11" s="17"/>
      <c r="B11" s="7" t="s">
        <v>987</v>
      </c>
      <c r="C11" s="3" t="s">
        <v>21</v>
      </c>
      <c r="D11" s="8" t="s">
        <v>36</v>
      </c>
      <c r="E11" s="76"/>
      <c r="F11" s="7" t="s">
        <v>227</v>
      </c>
      <c r="G11" s="3" t="s">
        <v>28</v>
      </c>
      <c r="H11" s="8" t="s">
        <v>33</v>
      </c>
    </row>
    <row r="12" spans="1:9" x14ac:dyDescent="0.25">
      <c r="A12" s="77"/>
      <c r="B12" s="51" t="s">
        <v>989</v>
      </c>
      <c r="C12" s="52" t="s">
        <v>21</v>
      </c>
      <c r="D12" s="53" t="s">
        <v>26</v>
      </c>
      <c r="F12" s="30"/>
      <c r="G12" s="31"/>
      <c r="H12" s="32"/>
    </row>
    <row r="13" spans="1:9" ht="15.75" thickBot="1" x14ac:dyDescent="0.3">
      <c r="A13" s="28" t="s">
        <v>992</v>
      </c>
      <c r="B13" s="11" t="s">
        <v>991</v>
      </c>
      <c r="C13" s="12" t="s">
        <v>18</v>
      </c>
      <c r="D13" s="13" t="s">
        <v>43</v>
      </c>
      <c r="F13" s="11"/>
      <c r="G13" s="12"/>
      <c r="H13" s="13"/>
    </row>
    <row r="14" spans="1:9" ht="15.75" thickBot="1" x14ac:dyDescent="0.3">
      <c r="B14" s="1" t="s">
        <v>926</v>
      </c>
    </row>
    <row r="15" spans="1:9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9" x14ac:dyDescent="0.25">
      <c r="A16" s="39"/>
      <c r="B16" s="14"/>
      <c r="C16" s="15"/>
      <c r="D16" s="16"/>
      <c r="F16" s="14"/>
      <c r="G16" s="15"/>
      <c r="H16" s="16"/>
    </row>
    <row r="17" spans="1:8" x14ac:dyDescent="0.25">
      <c r="A17" s="17" t="s">
        <v>5</v>
      </c>
      <c r="B17" s="7"/>
      <c r="C17" s="3"/>
      <c r="D17" s="8"/>
      <c r="F17" s="7"/>
      <c r="G17" s="3"/>
      <c r="H17" s="8"/>
    </row>
    <row r="18" spans="1:8" x14ac:dyDescent="0.25">
      <c r="B18" s="9"/>
      <c r="C18" s="27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927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928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1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35"/>
  <sheetViews>
    <sheetView workbookViewId="0">
      <selection activeCell="N24" sqref="N24"/>
    </sheetView>
  </sheetViews>
  <sheetFormatPr baseColWidth="10" defaultRowHeight="15" x14ac:dyDescent="0.25"/>
  <cols>
    <col min="4" max="4" width="14.7109375" bestFit="1" customWidth="1"/>
    <col min="8" max="8" width="18" customWidth="1"/>
  </cols>
  <sheetData>
    <row r="1" spans="1:8" ht="23.25" x14ac:dyDescent="0.35">
      <c r="A1" s="235" t="s">
        <v>929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930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 t="s">
        <v>947</v>
      </c>
      <c r="G4" s="3" t="s">
        <v>23</v>
      </c>
      <c r="H4" s="8" t="s">
        <v>48</v>
      </c>
    </row>
    <row r="5" spans="1:8" x14ac:dyDescent="0.25">
      <c r="B5" s="36" t="s">
        <v>16</v>
      </c>
      <c r="C5" s="3"/>
      <c r="D5" s="8"/>
      <c r="E5" s="39"/>
      <c r="F5" s="7" t="s">
        <v>966</v>
      </c>
      <c r="G5" s="3" t="s">
        <v>28</v>
      </c>
      <c r="H5" s="8" t="s">
        <v>74</v>
      </c>
    </row>
    <row r="6" spans="1:8" x14ac:dyDescent="0.25">
      <c r="B6" s="9"/>
      <c r="C6" s="2"/>
      <c r="D6" s="10"/>
      <c r="F6" s="9" t="s">
        <v>973</v>
      </c>
      <c r="G6" s="2" t="s">
        <v>18</v>
      </c>
      <c r="H6" s="10" t="s">
        <v>43</v>
      </c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931</v>
      </c>
    </row>
    <row r="9" spans="1:8" ht="15.75" thickBot="1" x14ac:dyDescent="0.3"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14" t="s">
        <v>958</v>
      </c>
      <c r="C10" s="15" t="s">
        <v>23</v>
      </c>
      <c r="D10" s="16" t="s">
        <v>986</v>
      </c>
      <c r="F10" s="7"/>
      <c r="G10" s="3"/>
      <c r="H10" s="8"/>
    </row>
    <row r="11" spans="1:8" x14ac:dyDescent="0.25">
      <c r="A11" s="39"/>
      <c r="B11" s="9"/>
      <c r="C11" s="2"/>
      <c r="D11" s="10"/>
      <c r="F11" s="7"/>
      <c r="G11" s="3"/>
      <c r="H11" s="8"/>
    </row>
    <row r="12" spans="1:8" x14ac:dyDescent="0.25">
      <c r="B12" s="9"/>
      <c r="C12" s="2"/>
      <c r="D12" s="10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932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974</v>
      </c>
      <c r="C16" s="15" t="s">
        <v>18</v>
      </c>
      <c r="D16" s="16" t="s">
        <v>31</v>
      </c>
      <c r="E16" s="28" t="s">
        <v>975</v>
      </c>
      <c r="F16" s="14" t="s">
        <v>264</v>
      </c>
      <c r="G16" s="15" t="s">
        <v>21</v>
      </c>
      <c r="H16" s="16" t="s">
        <v>46</v>
      </c>
    </row>
    <row r="17" spans="1:8" x14ac:dyDescent="0.25">
      <c r="A17" s="39"/>
      <c r="B17" s="7"/>
      <c r="C17" s="2"/>
      <c r="D17" s="10"/>
      <c r="F17" s="9"/>
      <c r="G17" s="2"/>
      <c r="H17" s="10"/>
    </row>
    <row r="18" spans="1:8" x14ac:dyDescent="0.25">
      <c r="B18" s="30"/>
      <c r="C18" s="31"/>
      <c r="D18" s="32"/>
      <c r="F18" s="7"/>
      <c r="G18" s="3"/>
      <c r="H18" s="8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933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934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  <row r="35" spans="3:3" x14ac:dyDescent="0.25">
      <c r="C35" t="s">
        <v>107</v>
      </c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8" max="8" width="15.42578125" bestFit="1" customWidth="1"/>
  </cols>
  <sheetData>
    <row r="1" spans="1:8" ht="23.25" x14ac:dyDescent="0.35">
      <c r="A1" s="235" t="s">
        <v>940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935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F4" s="14"/>
      <c r="G4" s="15"/>
      <c r="H4" s="16"/>
    </row>
    <row r="5" spans="1:8" x14ac:dyDescent="0.25">
      <c r="B5" s="36" t="s">
        <v>16</v>
      </c>
      <c r="C5" s="3"/>
      <c r="D5" s="8"/>
      <c r="F5" s="9"/>
      <c r="G5" s="2"/>
      <c r="H5" s="10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936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A11" s="17"/>
      <c r="B11" s="62"/>
      <c r="C11" s="63"/>
      <c r="D11" s="64"/>
      <c r="E11" s="1"/>
      <c r="F11" s="62"/>
      <c r="G11" s="3"/>
      <c r="H11" s="8"/>
    </row>
    <row r="12" spans="1:8" x14ac:dyDescent="0.25">
      <c r="A12" s="39"/>
      <c r="B12" s="7"/>
      <c r="C12" s="3"/>
      <c r="D12" s="8"/>
      <c r="F12" s="9"/>
      <c r="G12" s="2"/>
      <c r="H12" s="10"/>
    </row>
    <row r="13" spans="1:8" x14ac:dyDescent="0.25">
      <c r="A13" s="39"/>
      <c r="B13" s="51"/>
      <c r="C13" s="52"/>
      <c r="D13" s="53"/>
      <c r="F13" s="30"/>
      <c r="G13" s="31"/>
      <c r="H13" s="32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937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948</v>
      </c>
      <c r="C17" s="15" t="s">
        <v>18</v>
      </c>
      <c r="D17" s="16" t="s">
        <v>14</v>
      </c>
      <c r="F17" s="14"/>
      <c r="G17" s="15"/>
      <c r="H17" s="16"/>
    </row>
    <row r="18" spans="1:8" x14ac:dyDescent="0.25">
      <c r="B18" s="7"/>
      <c r="C18" s="2"/>
      <c r="D18" s="10"/>
      <c r="F18" s="7"/>
      <c r="G18" s="2"/>
      <c r="H18" s="10"/>
    </row>
    <row r="19" spans="1:8" x14ac:dyDescent="0.25">
      <c r="B19" s="9"/>
      <c r="C19" s="2"/>
      <c r="D19" s="10"/>
      <c r="F19" s="9"/>
      <c r="G19" s="2"/>
      <c r="H19" s="10"/>
    </row>
    <row r="20" spans="1:8" ht="15.75" thickBot="1" x14ac:dyDescent="0.3">
      <c r="A20" s="39"/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938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939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/>
      <c r="B29" s="36" t="s">
        <v>322</v>
      </c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91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1"/>
  <sheetViews>
    <sheetView workbookViewId="0">
      <selection activeCell="N24" sqref="N24"/>
    </sheetView>
  </sheetViews>
  <sheetFormatPr baseColWidth="10" defaultRowHeight="15" x14ac:dyDescent="0.25"/>
  <cols>
    <col min="8" max="8" width="12.140625" bestFit="1" customWidth="1"/>
  </cols>
  <sheetData>
    <row r="1" spans="1:11" ht="23.25" x14ac:dyDescent="0.35">
      <c r="A1" s="235" t="s">
        <v>941</v>
      </c>
      <c r="B1" s="235"/>
      <c r="C1" s="235"/>
      <c r="D1" s="235"/>
      <c r="E1" s="235"/>
      <c r="F1" s="235"/>
      <c r="G1" s="235"/>
      <c r="H1" s="235"/>
    </row>
    <row r="2" spans="1:11" ht="15.75" thickBot="1" x14ac:dyDescent="0.3">
      <c r="A2" s="44"/>
      <c r="B2" s="42" t="s">
        <v>942</v>
      </c>
      <c r="C2" s="44"/>
      <c r="D2" s="44"/>
      <c r="E2" s="44"/>
      <c r="F2" s="44"/>
      <c r="G2" s="44"/>
      <c r="H2" s="44"/>
    </row>
    <row r="3" spans="1:11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1" x14ac:dyDescent="0.25">
      <c r="A4" s="17" t="s">
        <v>5</v>
      </c>
      <c r="B4" s="7"/>
      <c r="C4" s="3"/>
      <c r="D4" s="8"/>
      <c r="F4" s="7"/>
      <c r="G4" s="3"/>
      <c r="H4" s="8"/>
    </row>
    <row r="5" spans="1:11" x14ac:dyDescent="0.25">
      <c r="B5" s="36" t="s">
        <v>16</v>
      </c>
      <c r="C5" s="3"/>
      <c r="D5" s="8"/>
      <c r="F5" s="7"/>
      <c r="G5" s="3"/>
      <c r="H5" s="8"/>
    </row>
    <row r="6" spans="1:11" x14ac:dyDescent="0.25">
      <c r="B6" s="9"/>
      <c r="C6" s="2"/>
      <c r="D6" s="10"/>
      <c r="F6" s="9"/>
      <c r="G6" s="2"/>
      <c r="H6" s="10"/>
    </row>
    <row r="7" spans="1:11" ht="15.75" thickBot="1" x14ac:dyDescent="0.3">
      <c r="A7" s="39"/>
      <c r="B7" s="11"/>
      <c r="C7" s="12"/>
      <c r="D7" s="13"/>
      <c r="F7" s="11"/>
      <c r="G7" s="12"/>
      <c r="H7" s="13"/>
    </row>
    <row r="8" spans="1:11" ht="15.75" thickBot="1" x14ac:dyDescent="0.3">
      <c r="B8" s="1" t="s">
        <v>943</v>
      </c>
    </row>
    <row r="9" spans="1:11" ht="15.75" thickBot="1" x14ac:dyDescent="0.3"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  <c r="K9" t="s">
        <v>107</v>
      </c>
    </row>
    <row r="10" spans="1:11" x14ac:dyDescent="0.25">
      <c r="A10" s="17" t="s">
        <v>5</v>
      </c>
      <c r="B10" s="14"/>
      <c r="C10" s="15"/>
      <c r="D10" s="16"/>
      <c r="E10" s="47"/>
      <c r="F10" s="7"/>
      <c r="G10" s="3"/>
      <c r="H10" s="8"/>
    </row>
    <row r="11" spans="1:11" x14ac:dyDescent="0.25">
      <c r="A11" s="17"/>
      <c r="B11" s="9"/>
      <c r="C11" s="2"/>
      <c r="D11" s="10"/>
      <c r="F11" s="7"/>
      <c r="G11" s="3"/>
      <c r="H11" s="8"/>
    </row>
    <row r="12" spans="1:11" x14ac:dyDescent="0.25">
      <c r="A12" s="39"/>
      <c r="B12" s="9"/>
      <c r="C12" s="2"/>
      <c r="D12" s="10"/>
      <c r="F12" s="30"/>
      <c r="G12" s="31"/>
      <c r="H12" s="32"/>
    </row>
    <row r="13" spans="1:11" ht="15.75" thickBot="1" x14ac:dyDescent="0.3">
      <c r="B13" s="11"/>
      <c r="C13" s="12"/>
      <c r="D13" s="13"/>
      <c r="F13" s="11"/>
      <c r="G13" s="12"/>
      <c r="H13" s="13"/>
    </row>
    <row r="14" spans="1:11" ht="15.75" thickBot="1" x14ac:dyDescent="0.3">
      <c r="B14" s="1" t="s">
        <v>944</v>
      </c>
    </row>
    <row r="15" spans="1:11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1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7"/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945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946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6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1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4.7109375" bestFit="1" customWidth="1"/>
    <col min="5" max="5" width="8.85546875" customWidth="1"/>
    <col min="6" max="6" width="14" bestFit="1" customWidth="1"/>
    <col min="7" max="7" width="6.5703125" bestFit="1" customWidth="1"/>
    <col min="8" max="8" width="15" bestFit="1" customWidth="1"/>
  </cols>
  <sheetData>
    <row r="1" spans="1:9" ht="23.25" x14ac:dyDescent="0.35">
      <c r="A1" s="235" t="s">
        <v>155</v>
      </c>
      <c r="B1" s="235"/>
      <c r="C1" s="235"/>
      <c r="D1" s="235"/>
      <c r="E1" s="235"/>
      <c r="F1" s="235"/>
      <c r="G1" s="235"/>
      <c r="H1" s="235"/>
    </row>
    <row r="2" spans="1:9" ht="15.75" thickBot="1" x14ac:dyDescent="0.3">
      <c r="A2" s="44"/>
      <c r="B2" s="42" t="s">
        <v>156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E4" s="39" t="s">
        <v>56</v>
      </c>
      <c r="F4" s="7" t="s">
        <v>51</v>
      </c>
      <c r="G4" s="3" t="s">
        <v>24</v>
      </c>
      <c r="H4" s="8" t="s">
        <v>22</v>
      </c>
    </row>
    <row r="5" spans="1:9" x14ac:dyDescent="0.25">
      <c r="B5" s="36" t="s">
        <v>16</v>
      </c>
      <c r="C5" s="3"/>
      <c r="D5" s="8"/>
      <c r="F5" s="7" t="s">
        <v>274</v>
      </c>
      <c r="G5" s="3" t="s">
        <v>21</v>
      </c>
      <c r="H5" s="8" t="s">
        <v>19</v>
      </c>
    </row>
    <row r="6" spans="1:9" x14ac:dyDescent="0.25">
      <c r="B6" s="9"/>
      <c r="C6" s="2"/>
      <c r="D6" s="10"/>
      <c r="F6" s="9" t="s">
        <v>35</v>
      </c>
      <c r="G6" s="2" t="s">
        <v>21</v>
      </c>
      <c r="H6" s="10" t="s">
        <v>22</v>
      </c>
    </row>
    <row r="7" spans="1:9" ht="15.75" thickBot="1" x14ac:dyDescent="0.3">
      <c r="A7" s="39"/>
      <c r="B7" s="11"/>
      <c r="C7" s="12"/>
      <c r="D7" s="13"/>
      <c r="F7" s="11" t="s">
        <v>277</v>
      </c>
      <c r="G7" s="12" t="s">
        <v>278</v>
      </c>
      <c r="H7" s="13" t="s">
        <v>31</v>
      </c>
    </row>
    <row r="8" spans="1:9" ht="15.75" thickBot="1" x14ac:dyDescent="0.3">
      <c r="B8" s="1" t="s">
        <v>157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9" t="s">
        <v>232</v>
      </c>
      <c r="C10" s="2" t="s">
        <v>23</v>
      </c>
      <c r="D10" s="10" t="s">
        <v>53</v>
      </c>
      <c r="F10" s="9" t="s">
        <v>252</v>
      </c>
      <c r="G10" s="2" t="s">
        <v>23</v>
      </c>
      <c r="H10" s="10" t="s">
        <v>38</v>
      </c>
    </row>
    <row r="11" spans="1:9" x14ac:dyDescent="0.25">
      <c r="A11" s="39"/>
      <c r="B11" s="7" t="s">
        <v>69</v>
      </c>
      <c r="C11" s="3" t="s">
        <v>18</v>
      </c>
      <c r="D11" s="8" t="s">
        <v>22</v>
      </c>
      <c r="F11" s="7" t="s">
        <v>115</v>
      </c>
      <c r="G11" s="3" t="s">
        <v>23</v>
      </c>
      <c r="H11" s="8" t="s">
        <v>272</v>
      </c>
      <c r="I11" s="39" t="s">
        <v>273</v>
      </c>
    </row>
    <row r="12" spans="1:9" x14ac:dyDescent="0.25">
      <c r="B12" s="7" t="s">
        <v>275</v>
      </c>
      <c r="C12" s="3" t="s">
        <v>18</v>
      </c>
      <c r="D12" s="8" t="s">
        <v>26</v>
      </c>
      <c r="F12" s="9" t="s">
        <v>321</v>
      </c>
      <c r="G12" s="2" t="s">
        <v>21</v>
      </c>
      <c r="H12" s="10" t="s">
        <v>27</v>
      </c>
    </row>
    <row r="13" spans="1:9" ht="15.75" thickBot="1" x14ac:dyDescent="0.3">
      <c r="B13" s="11" t="s">
        <v>219</v>
      </c>
      <c r="C13" s="12" t="s">
        <v>18</v>
      </c>
      <c r="D13" s="13" t="s">
        <v>19</v>
      </c>
      <c r="F13" s="11"/>
      <c r="G13" s="12"/>
      <c r="H13" s="13"/>
    </row>
    <row r="14" spans="1:9" ht="15.75" thickBot="1" x14ac:dyDescent="0.3">
      <c r="B14" s="1" t="s">
        <v>158</v>
      </c>
    </row>
    <row r="15" spans="1:9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9" x14ac:dyDescent="0.25">
      <c r="A16" s="17" t="s">
        <v>5</v>
      </c>
      <c r="B16" s="14" t="s">
        <v>271</v>
      </c>
      <c r="C16" s="15" t="s">
        <v>18</v>
      </c>
      <c r="D16" s="16" t="s">
        <v>22</v>
      </c>
      <c r="F16" s="14" t="s">
        <v>214</v>
      </c>
      <c r="G16" s="15" t="s">
        <v>42</v>
      </c>
      <c r="H16" s="16" t="s">
        <v>215</v>
      </c>
    </row>
    <row r="17" spans="1:8" x14ac:dyDescent="0.25">
      <c r="B17" s="7" t="s">
        <v>237</v>
      </c>
      <c r="C17" s="2" t="s">
        <v>23</v>
      </c>
      <c r="D17" s="10" t="s">
        <v>26</v>
      </c>
      <c r="F17" s="7"/>
      <c r="G17" s="2"/>
      <c r="H17" s="10"/>
    </row>
    <row r="18" spans="1:8" x14ac:dyDescent="0.25">
      <c r="B18" s="9" t="s">
        <v>279</v>
      </c>
      <c r="C18" s="2" t="s">
        <v>62</v>
      </c>
      <c r="D18" s="10" t="s">
        <v>32</v>
      </c>
      <c r="F18" s="9"/>
      <c r="G18" s="2"/>
      <c r="H18" s="10"/>
    </row>
    <row r="19" spans="1:8" ht="15.75" thickBot="1" x14ac:dyDescent="0.3">
      <c r="A19" s="39" t="s">
        <v>56</v>
      </c>
      <c r="B19" s="11" t="s">
        <v>253</v>
      </c>
      <c r="C19" s="12" t="s">
        <v>21</v>
      </c>
      <c r="D19" s="13" t="s">
        <v>32</v>
      </c>
      <c r="F19" s="11"/>
      <c r="G19" s="12"/>
      <c r="H19" s="13"/>
    </row>
    <row r="20" spans="1:8" ht="15.75" thickBot="1" x14ac:dyDescent="0.3">
      <c r="B20" s="1" t="s">
        <v>159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 t="s">
        <v>15</v>
      </c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ht="34.5" customHeight="1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160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 t="s">
        <v>15</v>
      </c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7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5" max="5" width="6.140625" customWidth="1"/>
    <col min="6" max="6" width="17.28515625" customWidth="1"/>
  </cols>
  <sheetData>
    <row r="1" spans="1:8" ht="23.25" x14ac:dyDescent="0.35">
      <c r="A1" s="235" t="s">
        <v>161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162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A4" s="17" t="s">
        <v>5</v>
      </c>
      <c r="B4" s="7"/>
      <c r="C4" s="3"/>
      <c r="D4" s="8"/>
      <c r="F4" s="14" t="s">
        <v>44</v>
      </c>
      <c r="G4" s="15" t="s">
        <v>18</v>
      </c>
      <c r="H4" s="16" t="s">
        <v>30</v>
      </c>
    </row>
    <row r="5" spans="1:8" x14ac:dyDescent="0.25">
      <c r="A5" s="39" t="s">
        <v>56</v>
      </c>
      <c r="B5" s="36" t="s">
        <v>245</v>
      </c>
      <c r="C5" s="3" t="s">
        <v>21</v>
      </c>
      <c r="D5" s="8" t="s">
        <v>22</v>
      </c>
      <c r="F5" s="9" t="s">
        <v>280</v>
      </c>
      <c r="G5" s="2" t="s">
        <v>28</v>
      </c>
      <c r="H5" s="10" t="s">
        <v>65</v>
      </c>
    </row>
    <row r="6" spans="1:8" x14ac:dyDescent="0.25">
      <c r="B6" s="9" t="s">
        <v>328</v>
      </c>
      <c r="C6" s="2" t="s">
        <v>23</v>
      </c>
      <c r="D6" s="10" t="s">
        <v>329</v>
      </c>
      <c r="F6" s="9" t="s">
        <v>303</v>
      </c>
      <c r="G6" s="2" t="s">
        <v>18</v>
      </c>
      <c r="H6" s="10" t="s">
        <v>22</v>
      </c>
    </row>
    <row r="7" spans="1:8" x14ac:dyDescent="0.25">
      <c r="B7" s="30" t="s">
        <v>216</v>
      </c>
      <c r="C7" s="31" t="s">
        <v>21</v>
      </c>
      <c r="D7" s="32" t="s">
        <v>217</v>
      </c>
      <c r="F7" s="9" t="s">
        <v>233</v>
      </c>
      <c r="G7" s="2" t="s">
        <v>23</v>
      </c>
      <c r="H7" s="10" t="s">
        <v>19</v>
      </c>
    </row>
    <row r="8" spans="1:8" ht="15.75" thickBot="1" x14ac:dyDescent="0.3">
      <c r="A8" s="39"/>
      <c r="B8" s="11"/>
      <c r="C8" s="12"/>
      <c r="D8" s="13"/>
      <c r="F8" s="11" t="s">
        <v>317</v>
      </c>
      <c r="G8" s="12" t="s">
        <v>21</v>
      </c>
      <c r="H8" s="13" t="s">
        <v>26</v>
      </c>
    </row>
    <row r="9" spans="1:8" ht="15.75" thickBot="1" x14ac:dyDescent="0.3">
      <c r="B9" s="1" t="s">
        <v>163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A12" s="17"/>
      <c r="B12" s="78" t="s">
        <v>136</v>
      </c>
      <c r="C12" s="3"/>
      <c r="D12" s="8"/>
      <c r="F12" s="80" t="s">
        <v>136</v>
      </c>
      <c r="G12" s="52"/>
      <c r="H12" s="53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164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226</v>
      </c>
      <c r="C17" s="79" t="s">
        <v>24</v>
      </c>
      <c r="D17" s="16" t="s">
        <v>47</v>
      </c>
      <c r="F17" s="7" t="s">
        <v>268</v>
      </c>
      <c r="G17" s="3" t="s">
        <v>42</v>
      </c>
      <c r="H17" s="8" t="s">
        <v>259</v>
      </c>
    </row>
    <row r="18" spans="1:8" x14ac:dyDescent="0.25">
      <c r="B18" s="9" t="s">
        <v>120</v>
      </c>
      <c r="C18" s="2" t="s">
        <v>52</v>
      </c>
      <c r="D18" s="10" t="s">
        <v>31</v>
      </c>
      <c r="F18" s="7"/>
      <c r="G18" s="2"/>
      <c r="H18" s="10"/>
    </row>
    <row r="19" spans="1:8" x14ac:dyDescent="0.25">
      <c r="B19" s="9" t="s">
        <v>305</v>
      </c>
      <c r="C19" s="2" t="s">
        <v>18</v>
      </c>
      <c r="D19" s="10" t="s">
        <v>47</v>
      </c>
      <c r="F19" s="9"/>
      <c r="G19" s="2"/>
      <c r="H19" s="10"/>
    </row>
    <row r="20" spans="1:8" ht="15.75" thickBot="1" x14ac:dyDescent="0.3">
      <c r="B20" s="11" t="s">
        <v>332</v>
      </c>
      <c r="C20" s="12" t="s">
        <v>21</v>
      </c>
      <c r="D20" s="13" t="s">
        <v>47</v>
      </c>
      <c r="F20" s="11"/>
      <c r="G20" s="12"/>
      <c r="H20" s="13"/>
    </row>
    <row r="21" spans="1:8" ht="15.75" thickBot="1" x14ac:dyDescent="0.3">
      <c r="B21" s="1" t="s">
        <v>165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 t="s">
        <v>15</v>
      </c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166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 t="s">
        <v>15</v>
      </c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4" customWidth="1"/>
    <col min="2" max="2" width="12.85546875" customWidth="1"/>
    <col min="3" max="3" width="8.5703125" customWidth="1"/>
    <col min="4" max="4" width="15.42578125" bestFit="1" customWidth="1"/>
    <col min="7" max="7" width="7" customWidth="1"/>
    <col min="8" max="8" width="15.7109375" bestFit="1" customWidth="1"/>
  </cols>
  <sheetData>
    <row r="1" spans="1:8" ht="23.25" x14ac:dyDescent="0.35">
      <c r="A1" s="235" t="s">
        <v>167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168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 t="s">
        <v>283</v>
      </c>
      <c r="C4" s="3"/>
      <c r="D4" s="8"/>
      <c r="F4" s="7" t="s">
        <v>255</v>
      </c>
      <c r="G4" s="3" t="s">
        <v>23</v>
      </c>
      <c r="H4" s="8" t="s">
        <v>106</v>
      </c>
    </row>
    <row r="5" spans="1:8" x14ac:dyDescent="0.25">
      <c r="B5" s="36"/>
      <c r="C5" s="3"/>
      <c r="D5" s="8"/>
      <c r="F5" s="7" t="s">
        <v>304</v>
      </c>
      <c r="G5" s="3" t="s">
        <v>18</v>
      </c>
      <c r="H5" s="8" t="s">
        <v>55</v>
      </c>
    </row>
    <row r="6" spans="1:8" x14ac:dyDescent="0.25">
      <c r="B6" s="9"/>
      <c r="C6" s="2"/>
      <c r="D6" s="10"/>
      <c r="F6" s="9" t="s">
        <v>308</v>
      </c>
      <c r="G6" s="2" t="s">
        <v>21</v>
      </c>
      <c r="H6" s="10" t="s">
        <v>43</v>
      </c>
    </row>
    <row r="7" spans="1:8" ht="15.75" thickBot="1" x14ac:dyDescent="0.3">
      <c r="A7" s="39"/>
      <c r="B7" s="11"/>
      <c r="C7" s="12"/>
      <c r="D7" s="13"/>
      <c r="F7" s="11" t="s">
        <v>249</v>
      </c>
      <c r="G7" s="12" t="s">
        <v>17</v>
      </c>
      <c r="H7" s="13" t="s">
        <v>31</v>
      </c>
    </row>
    <row r="8" spans="1:8" ht="15.75" thickBot="1" x14ac:dyDescent="0.3">
      <c r="B8" s="1" t="s">
        <v>169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59</v>
      </c>
      <c r="C10" s="3" t="s">
        <v>23</v>
      </c>
      <c r="D10" s="8" t="s">
        <v>26</v>
      </c>
      <c r="F10" s="14" t="s">
        <v>242</v>
      </c>
      <c r="G10" s="79" t="s">
        <v>42</v>
      </c>
      <c r="H10" s="16" t="s">
        <v>19</v>
      </c>
    </row>
    <row r="11" spans="1:8" x14ac:dyDescent="0.25">
      <c r="A11" s="17"/>
      <c r="B11" s="7" t="s">
        <v>281</v>
      </c>
      <c r="C11" s="3" t="s">
        <v>21</v>
      </c>
      <c r="D11" s="8" t="s">
        <v>22</v>
      </c>
      <c r="F11" s="7"/>
      <c r="G11" s="3"/>
      <c r="H11" s="8"/>
    </row>
    <row r="12" spans="1:8" x14ac:dyDescent="0.25">
      <c r="B12" s="7" t="s">
        <v>282</v>
      </c>
      <c r="C12" s="3" t="s">
        <v>21</v>
      </c>
      <c r="D12" s="8" t="s">
        <v>14</v>
      </c>
      <c r="F12" s="9"/>
      <c r="G12" s="2"/>
      <c r="H12" s="10"/>
    </row>
    <row r="13" spans="1:8" ht="15.75" thickBot="1" x14ac:dyDescent="0.3">
      <c r="B13" s="11" t="s">
        <v>239</v>
      </c>
      <c r="C13" s="12" t="s">
        <v>24</v>
      </c>
      <c r="D13" s="13" t="s">
        <v>20</v>
      </c>
      <c r="F13" s="11"/>
      <c r="G13" s="12"/>
      <c r="H13" s="13"/>
    </row>
    <row r="14" spans="1:8" ht="15.75" thickBot="1" x14ac:dyDescent="0.3">
      <c r="B14" s="1" t="s">
        <v>170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 t="s">
        <v>307</v>
      </c>
      <c r="C16" s="15" t="s">
        <v>21</v>
      </c>
      <c r="D16" s="16" t="s">
        <v>30</v>
      </c>
      <c r="F16" s="14" t="s">
        <v>276</v>
      </c>
      <c r="G16" s="15" t="s">
        <v>23</v>
      </c>
      <c r="H16" s="16" t="s">
        <v>32</v>
      </c>
    </row>
    <row r="17" spans="1:8" x14ac:dyDescent="0.25">
      <c r="B17" s="9" t="s">
        <v>227</v>
      </c>
      <c r="C17" s="2" t="s">
        <v>21</v>
      </c>
      <c r="D17" s="10" t="s">
        <v>310</v>
      </c>
      <c r="E17" s="39" t="s">
        <v>56</v>
      </c>
      <c r="F17" s="7" t="s">
        <v>263</v>
      </c>
      <c r="G17" s="2" t="s">
        <v>28</v>
      </c>
      <c r="H17" s="10" t="s">
        <v>31</v>
      </c>
    </row>
    <row r="18" spans="1:8" x14ac:dyDescent="0.25">
      <c r="A18" s="39" t="s">
        <v>56</v>
      </c>
      <c r="B18" s="9" t="s">
        <v>225</v>
      </c>
      <c r="C18" s="2" t="s">
        <v>21</v>
      </c>
      <c r="D18" s="10" t="s">
        <v>53</v>
      </c>
      <c r="F18" s="7" t="s">
        <v>338</v>
      </c>
      <c r="G18" s="2" t="s">
        <v>21</v>
      </c>
      <c r="H18" s="10" t="s">
        <v>19</v>
      </c>
    </row>
    <row r="19" spans="1:8" x14ac:dyDescent="0.25">
      <c r="B19" s="9" t="s">
        <v>313</v>
      </c>
      <c r="C19" s="2" t="s">
        <v>21</v>
      </c>
      <c r="D19" s="10" t="s">
        <v>32</v>
      </c>
      <c r="F19" s="9" t="s">
        <v>220</v>
      </c>
      <c r="G19" s="2" t="s">
        <v>52</v>
      </c>
      <c r="H19" s="10" t="s">
        <v>20</v>
      </c>
    </row>
    <row r="20" spans="1:8" ht="15.75" thickBot="1" x14ac:dyDescent="0.3">
      <c r="B20" s="11" t="s">
        <v>318</v>
      </c>
      <c r="C20" s="12" t="s">
        <v>21</v>
      </c>
      <c r="D20" s="13" t="s">
        <v>55</v>
      </c>
      <c r="E20" s="39"/>
      <c r="F20" s="90" t="s">
        <v>339</v>
      </c>
      <c r="G20" s="12"/>
      <c r="H20" s="13"/>
    </row>
    <row r="21" spans="1:8" ht="15.75" thickBot="1" x14ac:dyDescent="0.3">
      <c r="B21" s="1" t="s">
        <v>171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7" t="s">
        <v>15</v>
      </c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B25" s="9"/>
      <c r="C25" s="2"/>
      <c r="D25" s="10"/>
      <c r="F25" s="7"/>
      <c r="G25" s="3"/>
      <c r="H25" s="8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172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37" t="s">
        <v>15</v>
      </c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2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35"/>
  <sheetViews>
    <sheetView workbookViewId="0">
      <selection activeCell="N24" sqref="N24"/>
    </sheetView>
  </sheetViews>
  <sheetFormatPr baseColWidth="10" defaultRowHeight="15" x14ac:dyDescent="0.25"/>
  <cols>
    <col min="1" max="1" width="15.7109375" customWidth="1"/>
    <col min="6" max="6" width="16.28515625" customWidth="1"/>
    <col min="7" max="7" width="7" customWidth="1"/>
    <col min="8" max="8" width="16" customWidth="1"/>
  </cols>
  <sheetData>
    <row r="1" spans="1:8" ht="23.25" x14ac:dyDescent="0.35">
      <c r="A1" s="235" t="s">
        <v>173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174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 t="s">
        <v>241</v>
      </c>
      <c r="C4" s="3" t="s">
        <v>18</v>
      </c>
      <c r="D4" s="8" t="s">
        <v>19</v>
      </c>
      <c r="F4" s="7" t="s">
        <v>137</v>
      </c>
      <c r="G4" s="3" t="s">
        <v>21</v>
      </c>
      <c r="H4" s="8" t="s">
        <v>138</v>
      </c>
    </row>
    <row r="5" spans="1:8" x14ac:dyDescent="0.25">
      <c r="A5" s="39"/>
      <c r="B5" s="7" t="s">
        <v>59</v>
      </c>
      <c r="C5" s="3" t="s">
        <v>23</v>
      </c>
      <c r="D5" s="8" t="s">
        <v>26</v>
      </c>
      <c r="F5" s="7" t="s">
        <v>254</v>
      </c>
      <c r="G5" s="3" t="s">
        <v>24</v>
      </c>
      <c r="H5" s="8" t="s">
        <v>31</v>
      </c>
    </row>
    <row r="6" spans="1:8" x14ac:dyDescent="0.25">
      <c r="B6" s="9" t="s">
        <v>257</v>
      </c>
      <c r="C6" s="2" t="s">
        <v>21</v>
      </c>
      <c r="D6" s="10" t="s">
        <v>20</v>
      </c>
      <c r="F6" s="9" t="s">
        <v>302</v>
      </c>
      <c r="G6" s="2" t="s">
        <v>21</v>
      </c>
      <c r="H6" s="10" t="s">
        <v>31</v>
      </c>
    </row>
    <row r="7" spans="1:8" x14ac:dyDescent="0.25">
      <c r="B7" s="9" t="s">
        <v>261</v>
      </c>
      <c r="C7" s="2" t="s">
        <v>21</v>
      </c>
      <c r="D7" s="10" t="s">
        <v>20</v>
      </c>
      <c r="F7" s="30"/>
      <c r="G7" s="31"/>
      <c r="H7" s="32"/>
    </row>
    <row r="8" spans="1:8" ht="15.75" thickBot="1" x14ac:dyDescent="0.3">
      <c r="A8" s="39"/>
      <c r="B8" s="9" t="s">
        <v>312</v>
      </c>
      <c r="C8" s="2" t="s">
        <v>21</v>
      </c>
      <c r="D8" s="10" t="s">
        <v>20</v>
      </c>
      <c r="F8" s="11" t="s">
        <v>309</v>
      </c>
      <c r="G8" s="12" t="s">
        <v>21</v>
      </c>
      <c r="H8" s="13" t="s">
        <v>19</v>
      </c>
    </row>
    <row r="9" spans="1:8" ht="15.75" thickBot="1" x14ac:dyDescent="0.3">
      <c r="B9" s="1" t="s">
        <v>175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18" t="s">
        <v>3</v>
      </c>
      <c r="G10" s="19" t="s">
        <v>1</v>
      </c>
      <c r="H10" s="20" t="s">
        <v>2</v>
      </c>
    </row>
    <row r="11" spans="1:8" x14ac:dyDescent="0.25">
      <c r="A11" s="17" t="s">
        <v>5</v>
      </c>
      <c r="B11" s="7" t="s">
        <v>285</v>
      </c>
      <c r="C11" s="3" t="s">
        <v>21</v>
      </c>
      <c r="D11" s="8" t="s">
        <v>39</v>
      </c>
      <c r="F11" s="14"/>
      <c r="G11" s="15"/>
      <c r="H11" s="16"/>
    </row>
    <row r="12" spans="1:8" x14ac:dyDescent="0.25">
      <c r="A12" s="17"/>
      <c r="B12" s="7" t="s">
        <v>111</v>
      </c>
      <c r="C12" s="3" t="s">
        <v>21</v>
      </c>
      <c r="D12" s="8" t="s">
        <v>39</v>
      </c>
      <c r="E12" s="28"/>
      <c r="F12" s="9"/>
      <c r="G12" s="2"/>
      <c r="H12" s="10"/>
    </row>
    <row r="13" spans="1:8" x14ac:dyDescent="0.25">
      <c r="A13" s="17" t="s">
        <v>49</v>
      </c>
      <c r="B13" s="7" t="s">
        <v>342</v>
      </c>
      <c r="C13" s="3" t="s">
        <v>21</v>
      </c>
      <c r="D13" s="8" t="s">
        <v>39</v>
      </c>
      <c r="E13" s="39" t="s">
        <v>56</v>
      </c>
      <c r="F13" s="9" t="s">
        <v>239</v>
      </c>
      <c r="G13" s="2" t="s">
        <v>24</v>
      </c>
      <c r="H13" s="10" t="s">
        <v>20</v>
      </c>
    </row>
    <row r="14" spans="1:8" x14ac:dyDescent="0.25">
      <c r="B14" s="7" t="s">
        <v>269</v>
      </c>
      <c r="C14" s="3" t="s">
        <v>21</v>
      </c>
      <c r="D14" s="8" t="s">
        <v>20</v>
      </c>
      <c r="F14" s="9" t="s">
        <v>108</v>
      </c>
      <c r="G14" s="2" t="s">
        <v>25</v>
      </c>
      <c r="H14" s="10" t="s">
        <v>358</v>
      </c>
    </row>
    <row r="15" spans="1:8" x14ac:dyDescent="0.25">
      <c r="A15" t="s">
        <v>361</v>
      </c>
      <c r="B15" s="9" t="s">
        <v>357</v>
      </c>
      <c r="C15" s="2" t="s">
        <v>21</v>
      </c>
      <c r="D15" s="10" t="s">
        <v>39</v>
      </c>
      <c r="F15" s="30"/>
      <c r="G15" s="31"/>
      <c r="H15" s="32"/>
    </row>
    <row r="16" spans="1:8" ht="15.75" thickBot="1" x14ac:dyDescent="0.3">
      <c r="B16" s="11" t="s">
        <v>311</v>
      </c>
      <c r="C16" s="12" t="s">
        <v>21</v>
      </c>
      <c r="D16" s="13" t="s">
        <v>20</v>
      </c>
      <c r="F16" s="11"/>
      <c r="G16" s="12"/>
      <c r="H16" s="13"/>
    </row>
    <row r="17" spans="1:8" ht="15.75" thickBot="1" x14ac:dyDescent="0.3">
      <c r="B17" s="1" t="s">
        <v>176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18" t="s">
        <v>3</v>
      </c>
      <c r="G18" s="19" t="s">
        <v>1</v>
      </c>
      <c r="H18" s="20" t="s">
        <v>2</v>
      </c>
    </row>
    <row r="19" spans="1:8" x14ac:dyDescent="0.25">
      <c r="A19" s="17" t="s">
        <v>5</v>
      </c>
      <c r="B19" s="14" t="s">
        <v>314</v>
      </c>
      <c r="C19" s="15" t="s">
        <v>23</v>
      </c>
      <c r="D19" s="16" t="s">
        <v>47</v>
      </c>
      <c r="F19" s="14" t="s">
        <v>109</v>
      </c>
      <c r="G19" s="15" t="s">
        <v>24</v>
      </c>
      <c r="H19" s="16" t="s">
        <v>20</v>
      </c>
    </row>
    <row r="20" spans="1:8" x14ac:dyDescent="0.25">
      <c r="B20" s="7" t="s">
        <v>352</v>
      </c>
      <c r="C20" s="2" t="s">
        <v>21</v>
      </c>
      <c r="D20" s="10" t="s">
        <v>47</v>
      </c>
      <c r="F20" s="9" t="s">
        <v>359</v>
      </c>
      <c r="G20" s="2" t="s">
        <v>360</v>
      </c>
      <c r="H20" s="10" t="s">
        <v>97</v>
      </c>
    </row>
    <row r="21" spans="1:8" x14ac:dyDescent="0.25">
      <c r="B21" s="9" t="s">
        <v>316</v>
      </c>
      <c r="C21" s="2" t="s">
        <v>23</v>
      </c>
      <c r="D21" s="10" t="s">
        <v>31</v>
      </c>
      <c r="E21" s="39"/>
      <c r="F21" s="9"/>
      <c r="G21" s="2"/>
      <c r="H21" s="10"/>
    </row>
    <row r="22" spans="1:8" x14ac:dyDescent="0.25">
      <c r="B22" s="9" t="s">
        <v>353</v>
      </c>
      <c r="C22" s="2" t="s">
        <v>21</v>
      </c>
      <c r="D22" s="10" t="s">
        <v>20</v>
      </c>
      <c r="E22" s="39"/>
      <c r="F22" s="9"/>
      <c r="G22" s="2"/>
      <c r="H22" s="10"/>
    </row>
    <row r="23" spans="1:8" ht="15.75" thickBot="1" x14ac:dyDescent="0.3">
      <c r="B23" s="11" t="s">
        <v>315</v>
      </c>
      <c r="C23" s="12" t="s">
        <v>18</v>
      </c>
      <c r="D23" s="13" t="s">
        <v>19</v>
      </c>
      <c r="F23" s="11"/>
      <c r="G23" s="12"/>
      <c r="H23" s="13"/>
    </row>
    <row r="24" spans="1:8" ht="15.75" thickBot="1" x14ac:dyDescent="0.3">
      <c r="B24" s="1" t="s">
        <v>177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37" t="s">
        <v>15</v>
      </c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B28" s="9"/>
      <c r="C28" s="2"/>
      <c r="D28" s="10"/>
      <c r="F28" s="7"/>
      <c r="G28" s="3"/>
      <c r="H28" s="8"/>
    </row>
    <row r="29" spans="1:8" ht="15.75" thickBot="1" x14ac:dyDescent="0.3">
      <c r="A29" s="39"/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178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37" t="s">
        <v>15</v>
      </c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35" t="s">
        <v>179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180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/>
      <c r="G4" s="3"/>
      <c r="H4" s="8"/>
    </row>
    <row r="5" spans="1:8" x14ac:dyDescent="0.25">
      <c r="B5" s="36" t="s">
        <v>6</v>
      </c>
      <c r="C5" s="3"/>
      <c r="D5" s="8"/>
      <c r="F5" s="36" t="s">
        <v>6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A7" s="39"/>
      <c r="B7" s="11"/>
      <c r="C7" s="12"/>
      <c r="D7" s="13"/>
      <c r="F7" s="11"/>
      <c r="G7" s="12"/>
      <c r="H7" s="13"/>
    </row>
    <row r="8" spans="1:8" ht="15.75" thickBot="1" x14ac:dyDescent="0.3">
      <c r="B8" s="1" t="s">
        <v>181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A11" s="17"/>
      <c r="B11" s="1" t="s">
        <v>152</v>
      </c>
      <c r="C11" s="3"/>
      <c r="D11" s="8"/>
      <c r="F11" s="7"/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182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1" t="s">
        <v>152</v>
      </c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183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37" t="s">
        <v>15</v>
      </c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184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37" t="s">
        <v>15</v>
      </c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4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5.42578125" bestFit="1" customWidth="1"/>
    <col min="5" max="5" width="8.140625" customWidth="1"/>
    <col min="7" max="7" width="7" bestFit="1" customWidth="1"/>
    <col min="8" max="8" width="20.42578125" bestFit="1" customWidth="1"/>
  </cols>
  <sheetData>
    <row r="1" spans="1:9" ht="23.25" x14ac:dyDescent="0.35">
      <c r="A1" s="235" t="s">
        <v>185</v>
      </c>
      <c r="B1" s="235"/>
      <c r="C1" s="235"/>
      <c r="D1" s="235"/>
      <c r="E1" s="235"/>
      <c r="F1" s="235"/>
      <c r="G1" s="235"/>
      <c r="H1" s="235"/>
    </row>
    <row r="2" spans="1:9" ht="15.75" thickBot="1" x14ac:dyDescent="0.3">
      <c r="A2" s="44"/>
      <c r="B2" s="42" t="s">
        <v>186</v>
      </c>
      <c r="C2" s="44"/>
      <c r="D2" s="44"/>
      <c r="E2" s="44"/>
      <c r="F2" s="44"/>
      <c r="G2" s="44"/>
      <c r="H2" s="44"/>
    </row>
    <row r="3" spans="1:9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9" x14ac:dyDescent="0.25">
      <c r="A4" s="17" t="s">
        <v>5</v>
      </c>
      <c r="B4" s="7"/>
      <c r="C4" s="3"/>
      <c r="D4" s="8"/>
      <c r="F4" s="7"/>
      <c r="G4" s="3"/>
      <c r="H4" s="8"/>
    </row>
    <row r="5" spans="1:9" x14ac:dyDescent="0.25">
      <c r="B5" s="36"/>
      <c r="C5" s="3"/>
      <c r="D5" s="8"/>
      <c r="F5" s="7"/>
      <c r="G5" s="3"/>
      <c r="H5" s="8"/>
    </row>
    <row r="6" spans="1:9" x14ac:dyDescent="0.25">
      <c r="B6" s="56" t="s">
        <v>322</v>
      </c>
      <c r="C6" s="57"/>
      <c r="D6" s="58"/>
      <c r="E6" s="39"/>
      <c r="F6" s="56" t="s">
        <v>322</v>
      </c>
      <c r="G6" s="2"/>
      <c r="H6" s="10"/>
    </row>
    <row r="7" spans="1:9" ht="15.75" thickBot="1" x14ac:dyDescent="0.3">
      <c r="A7" s="39"/>
      <c r="B7" s="11"/>
      <c r="C7" s="12"/>
      <c r="D7" s="13"/>
      <c r="F7" s="11"/>
      <c r="G7" s="12"/>
      <c r="H7" s="13"/>
    </row>
    <row r="8" spans="1:9" ht="15.75" thickBot="1" x14ac:dyDescent="0.3">
      <c r="B8" s="1" t="s">
        <v>187</v>
      </c>
    </row>
    <row r="9" spans="1:9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9" x14ac:dyDescent="0.25">
      <c r="A10" s="17" t="s">
        <v>5</v>
      </c>
      <c r="B10" s="7" t="s">
        <v>320</v>
      </c>
      <c r="C10" s="2" t="s">
        <v>24</v>
      </c>
      <c r="D10" s="10" t="s">
        <v>39</v>
      </c>
      <c r="F10" s="7" t="s">
        <v>99</v>
      </c>
      <c r="G10" s="3" t="s">
        <v>18</v>
      </c>
      <c r="H10" s="8" t="s">
        <v>57</v>
      </c>
      <c r="I10" t="s">
        <v>66</v>
      </c>
    </row>
    <row r="11" spans="1:9" x14ac:dyDescent="0.25">
      <c r="A11" s="17"/>
      <c r="B11" s="51" t="s">
        <v>67</v>
      </c>
      <c r="C11" s="52" t="s">
        <v>21</v>
      </c>
      <c r="D11" s="53" t="s">
        <v>20</v>
      </c>
      <c r="F11" s="7" t="s">
        <v>324</v>
      </c>
      <c r="G11" s="3" t="s">
        <v>21</v>
      </c>
      <c r="H11" s="8" t="s">
        <v>116</v>
      </c>
    </row>
    <row r="12" spans="1:9" x14ac:dyDescent="0.25">
      <c r="B12" s="7" t="s">
        <v>76</v>
      </c>
      <c r="C12" s="3" t="s">
        <v>23</v>
      </c>
      <c r="D12" s="8" t="s">
        <v>31</v>
      </c>
      <c r="F12" s="9" t="s">
        <v>37</v>
      </c>
      <c r="G12" s="2" t="s">
        <v>21</v>
      </c>
      <c r="H12" s="10" t="s">
        <v>38</v>
      </c>
    </row>
    <row r="13" spans="1:9" x14ac:dyDescent="0.25">
      <c r="B13" s="7" t="s">
        <v>337</v>
      </c>
      <c r="C13" s="3" t="s">
        <v>21</v>
      </c>
      <c r="D13" s="8" t="s">
        <v>47</v>
      </c>
      <c r="F13" s="30" t="s">
        <v>109</v>
      </c>
      <c r="G13" s="31" t="s">
        <v>24</v>
      </c>
      <c r="H13" s="32" t="s">
        <v>20</v>
      </c>
    </row>
    <row r="14" spans="1:9" ht="15.75" thickBot="1" x14ac:dyDescent="0.3">
      <c r="B14" s="9" t="s">
        <v>280</v>
      </c>
      <c r="C14" s="2" t="s">
        <v>351</v>
      </c>
      <c r="D14" s="10" t="s">
        <v>65</v>
      </c>
      <c r="F14" s="11" t="s">
        <v>356</v>
      </c>
      <c r="G14" s="12" t="s">
        <v>21</v>
      </c>
      <c r="H14" s="13" t="s">
        <v>19</v>
      </c>
    </row>
    <row r="15" spans="1:9" ht="15.75" thickBot="1" x14ac:dyDescent="0.3">
      <c r="B15" s="1" t="s">
        <v>188</v>
      </c>
    </row>
    <row r="16" spans="1:9" x14ac:dyDescent="0.25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7" t="s">
        <v>266</v>
      </c>
      <c r="C17" s="3" t="s">
        <v>18</v>
      </c>
      <c r="D17" s="8" t="s">
        <v>235</v>
      </c>
      <c r="F17" s="2" t="s">
        <v>323</v>
      </c>
      <c r="G17" s="2" t="s">
        <v>24</v>
      </c>
      <c r="H17" s="2" t="s">
        <v>20</v>
      </c>
    </row>
    <row r="18" spans="1:8" x14ac:dyDescent="0.25">
      <c r="B18" s="7" t="s">
        <v>325</v>
      </c>
      <c r="C18" s="2" t="s">
        <v>24</v>
      </c>
      <c r="D18" s="10" t="s">
        <v>31</v>
      </c>
      <c r="E18" s="39" t="s">
        <v>56</v>
      </c>
      <c r="F18" s="2" t="s">
        <v>239</v>
      </c>
      <c r="G18" s="2" t="s">
        <v>24</v>
      </c>
      <c r="H18" s="2" t="s">
        <v>20</v>
      </c>
    </row>
    <row r="19" spans="1:8" x14ac:dyDescent="0.25">
      <c r="B19" s="2" t="s">
        <v>77</v>
      </c>
      <c r="C19" s="2" t="s">
        <v>21</v>
      </c>
      <c r="D19" s="2" t="s">
        <v>31</v>
      </c>
      <c r="E19" s="39"/>
      <c r="F19" s="2" t="s">
        <v>361</v>
      </c>
      <c r="G19" s="2" t="s">
        <v>21</v>
      </c>
      <c r="H19" s="2" t="s">
        <v>47</v>
      </c>
    </row>
    <row r="20" spans="1:8" x14ac:dyDescent="0.25">
      <c r="B20" s="9" t="s">
        <v>331</v>
      </c>
      <c r="C20" s="2" t="s">
        <v>21</v>
      </c>
      <c r="D20" s="10" t="s">
        <v>19</v>
      </c>
      <c r="F20" s="2" t="s">
        <v>73</v>
      </c>
      <c r="G20" s="2" t="s">
        <v>28</v>
      </c>
      <c r="H20" s="2" t="s">
        <v>47</v>
      </c>
    </row>
    <row r="21" spans="1:8" x14ac:dyDescent="0.25">
      <c r="B21" s="7" t="s">
        <v>378</v>
      </c>
      <c r="C21" s="3" t="s">
        <v>149</v>
      </c>
      <c r="D21" s="8" t="s">
        <v>379</v>
      </c>
      <c r="F21" s="2" t="s">
        <v>313</v>
      </c>
      <c r="G21" s="2" t="s">
        <v>21</v>
      </c>
      <c r="H21" s="2" t="s">
        <v>32</v>
      </c>
    </row>
    <row r="22" spans="1:8" x14ac:dyDescent="0.25">
      <c r="B22" s="7"/>
      <c r="C22" s="3"/>
      <c r="D22" s="8"/>
      <c r="F22" s="2" t="s">
        <v>319</v>
      </c>
      <c r="G22" s="2" t="s">
        <v>21</v>
      </c>
      <c r="H22" s="2" t="s">
        <v>32</v>
      </c>
    </row>
    <row r="23" spans="1:8" ht="15.75" thickBot="1" x14ac:dyDescent="0.3">
      <c r="B23" s="1" t="s">
        <v>189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37" t="s">
        <v>15</v>
      </c>
      <c r="B25" s="7"/>
      <c r="C25" s="3"/>
      <c r="D25" s="8"/>
      <c r="F25" s="7"/>
      <c r="G25" s="3"/>
      <c r="H25" s="8"/>
    </row>
    <row r="26" spans="1:8" x14ac:dyDescent="0.25">
      <c r="B26" s="7"/>
      <c r="C26" s="3"/>
      <c r="D26" s="8"/>
      <c r="F26" s="7"/>
      <c r="G26" s="3"/>
      <c r="H26" s="8"/>
    </row>
    <row r="27" spans="1:8" x14ac:dyDescent="0.25">
      <c r="B27" s="9"/>
      <c r="C27" s="2"/>
      <c r="D27" s="10"/>
      <c r="F27" s="7"/>
      <c r="G27" s="3"/>
      <c r="H27" s="8"/>
    </row>
    <row r="28" spans="1:8" ht="15.75" thickBot="1" x14ac:dyDescent="0.3">
      <c r="A28" s="39"/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190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37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" right="0.7" top="0.75" bottom="0.75" header="0.3" footer="0.3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33"/>
  <sheetViews>
    <sheetView workbookViewId="0">
      <selection activeCell="N24" sqref="N24"/>
    </sheetView>
  </sheetViews>
  <sheetFormatPr baseColWidth="10" defaultRowHeight="15" x14ac:dyDescent="0.25"/>
  <cols>
    <col min="1" max="1" width="16.140625" customWidth="1"/>
    <col min="4" max="4" width="15.42578125" bestFit="1" customWidth="1"/>
    <col min="5" max="5" width="13.140625" customWidth="1"/>
    <col min="8" max="8" width="15.42578125" bestFit="1" customWidth="1"/>
  </cols>
  <sheetData>
    <row r="1" spans="1:8" ht="23.25" x14ac:dyDescent="0.35">
      <c r="A1" s="235" t="s">
        <v>191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192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36" t="s">
        <v>340</v>
      </c>
      <c r="C4" s="3"/>
      <c r="D4" s="8"/>
      <c r="E4" s="28" t="s">
        <v>141</v>
      </c>
      <c r="F4" s="7" t="s">
        <v>326</v>
      </c>
      <c r="G4" s="3" t="s">
        <v>21</v>
      </c>
      <c r="H4" s="8" t="s">
        <v>327</v>
      </c>
    </row>
    <row r="5" spans="1:8" x14ac:dyDescent="0.25">
      <c r="B5" s="9" t="s">
        <v>341</v>
      </c>
      <c r="C5" s="3"/>
      <c r="D5" s="8"/>
      <c r="F5" s="7" t="s">
        <v>330</v>
      </c>
      <c r="G5" s="3" t="s">
        <v>21</v>
      </c>
      <c r="H5" s="8" t="s">
        <v>19</v>
      </c>
    </row>
    <row r="6" spans="1:8" x14ac:dyDescent="0.25">
      <c r="B6" s="9" t="s">
        <v>378</v>
      </c>
      <c r="C6" s="2" t="s">
        <v>18</v>
      </c>
      <c r="D6" s="10" t="s">
        <v>65</v>
      </c>
      <c r="F6" s="9" t="s">
        <v>334</v>
      </c>
      <c r="G6" s="2" t="s">
        <v>21</v>
      </c>
      <c r="H6" s="10" t="s">
        <v>19</v>
      </c>
    </row>
    <row r="7" spans="1:8" x14ac:dyDescent="0.25">
      <c r="B7" s="7" t="s">
        <v>367</v>
      </c>
      <c r="C7" s="3" t="s">
        <v>23</v>
      </c>
      <c r="D7" s="8" t="s">
        <v>368</v>
      </c>
      <c r="F7" s="30" t="s">
        <v>275</v>
      </c>
      <c r="G7" s="31" t="s">
        <v>18</v>
      </c>
      <c r="H7" s="32" t="s">
        <v>26</v>
      </c>
    </row>
    <row r="8" spans="1:8" ht="15.75" thickBot="1" x14ac:dyDescent="0.3">
      <c r="A8" s="39"/>
      <c r="B8" s="11"/>
      <c r="C8" s="12"/>
      <c r="D8" s="13"/>
      <c r="F8" s="11"/>
      <c r="G8" s="12"/>
      <c r="H8" s="13"/>
    </row>
    <row r="9" spans="1:8" ht="15.75" thickBot="1" x14ac:dyDescent="0.3">
      <c r="B9" s="1" t="s">
        <v>193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41</v>
      </c>
      <c r="C11" s="3" t="s">
        <v>18</v>
      </c>
      <c r="D11" s="8" t="s">
        <v>20</v>
      </c>
      <c r="F11" s="7" t="s">
        <v>349</v>
      </c>
      <c r="G11" s="3" t="s">
        <v>23</v>
      </c>
      <c r="H11" s="8" t="s">
        <v>350</v>
      </c>
    </row>
    <row r="12" spans="1:8" x14ac:dyDescent="0.25">
      <c r="A12" s="17"/>
      <c r="B12" s="7" t="s">
        <v>142</v>
      </c>
      <c r="C12" s="3" t="s">
        <v>28</v>
      </c>
      <c r="D12" s="8" t="s">
        <v>19</v>
      </c>
      <c r="F12" s="7" t="s">
        <v>107</v>
      </c>
      <c r="G12" s="3" t="s">
        <v>107</v>
      </c>
      <c r="H12" s="8" t="s">
        <v>107</v>
      </c>
    </row>
    <row r="13" spans="1:8" x14ac:dyDescent="0.25">
      <c r="B13" s="7" t="s">
        <v>336</v>
      </c>
      <c r="C13" s="3" t="s">
        <v>18</v>
      </c>
      <c r="D13" s="8" t="s">
        <v>31</v>
      </c>
      <c r="E13" s="28" t="s">
        <v>102</v>
      </c>
      <c r="F13" s="9" t="s">
        <v>311</v>
      </c>
      <c r="G13" s="2" t="s">
        <v>18</v>
      </c>
      <c r="H13" s="10" t="s">
        <v>98</v>
      </c>
    </row>
    <row r="14" spans="1:8" ht="15.75" thickBot="1" x14ac:dyDescent="0.3">
      <c r="A14" s="28" t="s">
        <v>345</v>
      </c>
      <c r="B14" s="11" t="s">
        <v>346</v>
      </c>
      <c r="C14" s="12" t="s">
        <v>52</v>
      </c>
      <c r="D14" s="13" t="s">
        <v>347</v>
      </c>
      <c r="F14" s="11"/>
      <c r="G14" s="12"/>
      <c r="H14" s="13"/>
    </row>
    <row r="15" spans="1:8" ht="15.75" thickBot="1" x14ac:dyDescent="0.3">
      <c r="B15" s="1" t="s">
        <v>194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4" x14ac:dyDescent="0.25">
      <c r="A17" s="17" t="s">
        <v>5</v>
      </c>
      <c r="B17" s="14"/>
      <c r="C17" s="15"/>
      <c r="D17" s="16"/>
      <c r="F17" s="14" t="s">
        <v>146</v>
      </c>
      <c r="G17" s="15" t="s">
        <v>21</v>
      </c>
      <c r="H17" s="16" t="s">
        <v>147</v>
      </c>
      <c r="N17" t="s">
        <v>107</v>
      </c>
    </row>
    <row r="18" spans="1:14" x14ac:dyDescent="0.25">
      <c r="A18" s="39" t="s">
        <v>56</v>
      </c>
      <c r="B18" s="7" t="s">
        <v>344</v>
      </c>
      <c r="C18" s="2" t="s">
        <v>21</v>
      </c>
      <c r="D18" s="10" t="s">
        <v>22</v>
      </c>
      <c r="F18" s="7" t="s">
        <v>234</v>
      </c>
      <c r="G18" s="2" t="s">
        <v>18</v>
      </c>
      <c r="H18" s="10" t="s">
        <v>235</v>
      </c>
    </row>
    <row r="19" spans="1:14" x14ac:dyDescent="0.25">
      <c r="A19" s="39"/>
      <c r="B19" s="7" t="s">
        <v>241</v>
      </c>
      <c r="C19" s="2" t="s">
        <v>18</v>
      </c>
      <c r="D19" s="10" t="s">
        <v>19</v>
      </c>
      <c r="F19" s="7"/>
      <c r="G19" s="2"/>
      <c r="H19" s="10"/>
    </row>
    <row r="20" spans="1:14" x14ac:dyDescent="0.25">
      <c r="B20" s="9" t="s">
        <v>348</v>
      </c>
      <c r="C20" s="2" t="s">
        <v>21</v>
      </c>
      <c r="D20" s="10" t="s">
        <v>19</v>
      </c>
      <c r="F20" s="9" t="s">
        <v>354</v>
      </c>
      <c r="G20" s="2" t="s">
        <v>21</v>
      </c>
      <c r="H20" s="10" t="s">
        <v>20</v>
      </c>
      <c r="I20" s="39"/>
    </row>
    <row r="21" spans="1:14" ht="15.75" thickBot="1" x14ac:dyDescent="0.3">
      <c r="B21" s="11" t="s">
        <v>315</v>
      </c>
      <c r="C21" s="12" t="s">
        <v>18</v>
      </c>
      <c r="D21" s="13" t="s">
        <v>19</v>
      </c>
      <c r="F21" s="11" t="s">
        <v>364</v>
      </c>
      <c r="G21" s="12" t="s">
        <v>21</v>
      </c>
      <c r="H21" s="13" t="s">
        <v>100</v>
      </c>
    </row>
    <row r="22" spans="1:14" ht="15.75" thickBot="1" x14ac:dyDescent="0.3">
      <c r="B22" s="1" t="s">
        <v>195</v>
      </c>
    </row>
    <row r="23" spans="1:14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4" x14ac:dyDescent="0.25">
      <c r="A24" s="37" t="s">
        <v>15</v>
      </c>
      <c r="B24" s="7"/>
      <c r="C24" s="3"/>
      <c r="D24" s="8"/>
      <c r="F24" s="7"/>
      <c r="G24" s="3"/>
      <c r="H24" s="8"/>
    </row>
    <row r="25" spans="1:14" x14ac:dyDescent="0.25">
      <c r="B25" s="7"/>
      <c r="C25" s="3"/>
      <c r="D25" s="8"/>
      <c r="F25" s="7"/>
      <c r="G25" s="3"/>
      <c r="H25" s="8"/>
    </row>
    <row r="26" spans="1:14" x14ac:dyDescent="0.25">
      <c r="B26" s="9"/>
      <c r="C26" s="2"/>
      <c r="D26" s="10"/>
      <c r="F26" s="7"/>
      <c r="G26" s="3"/>
      <c r="H26" s="8"/>
    </row>
    <row r="27" spans="1:14" ht="15.75" thickBot="1" x14ac:dyDescent="0.3">
      <c r="A27" s="39"/>
      <c r="B27" s="11"/>
      <c r="C27" s="12"/>
      <c r="D27" s="13"/>
      <c r="F27" s="11"/>
      <c r="G27" s="12"/>
      <c r="H27" s="13"/>
    </row>
    <row r="28" spans="1:14" ht="15.75" thickBot="1" x14ac:dyDescent="0.3">
      <c r="B28" s="1" t="s">
        <v>196</v>
      </c>
    </row>
    <row r="29" spans="1:14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4" x14ac:dyDescent="0.25">
      <c r="A30" s="37" t="s">
        <v>15</v>
      </c>
      <c r="B30" s="7"/>
      <c r="C30" s="3"/>
      <c r="D30" s="8"/>
      <c r="F30" s="7"/>
      <c r="G30" s="3"/>
      <c r="H30" s="8"/>
    </row>
    <row r="31" spans="1:14" x14ac:dyDescent="0.25">
      <c r="B31" s="7"/>
      <c r="C31" s="3"/>
      <c r="D31" s="8"/>
      <c r="F31" s="7"/>
      <c r="G31" s="3"/>
      <c r="H31" s="8"/>
    </row>
    <row r="32" spans="1:14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34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4.7109375" bestFit="1" customWidth="1"/>
    <col min="8" max="8" width="17.7109375" bestFit="1" customWidth="1"/>
  </cols>
  <sheetData>
    <row r="1" spans="1:8" ht="23.25" x14ac:dyDescent="0.35">
      <c r="A1" s="235" t="s">
        <v>197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198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A4" s="17" t="s">
        <v>5</v>
      </c>
      <c r="B4" s="7"/>
      <c r="C4" s="3"/>
      <c r="D4" s="8"/>
      <c r="F4" s="7" t="s">
        <v>335</v>
      </c>
      <c r="G4" s="3" t="s">
        <v>23</v>
      </c>
      <c r="H4" s="8" t="s">
        <v>14</v>
      </c>
    </row>
    <row r="5" spans="1:8" x14ac:dyDescent="0.25">
      <c r="B5" s="36" t="s">
        <v>16</v>
      </c>
      <c r="C5" s="3"/>
      <c r="D5" s="8"/>
      <c r="F5" s="9" t="s">
        <v>253</v>
      </c>
      <c r="G5" s="2" t="s">
        <v>21</v>
      </c>
      <c r="H5" s="10" t="s">
        <v>36</v>
      </c>
    </row>
    <row r="6" spans="1:8" x14ac:dyDescent="0.25">
      <c r="B6" s="9"/>
      <c r="C6" s="2"/>
      <c r="D6" s="10"/>
      <c r="F6" s="9" t="s">
        <v>113</v>
      </c>
      <c r="G6" s="2" t="s">
        <v>21</v>
      </c>
      <c r="H6" s="10" t="s">
        <v>39</v>
      </c>
    </row>
    <row r="7" spans="1:8" x14ac:dyDescent="0.25">
      <c r="B7" s="30"/>
      <c r="C7" s="31"/>
      <c r="D7" s="32"/>
      <c r="F7" s="30" t="s">
        <v>390</v>
      </c>
      <c r="G7" s="31" t="s">
        <v>21</v>
      </c>
      <c r="H7" s="32" t="s">
        <v>20</v>
      </c>
    </row>
    <row r="8" spans="1:8" ht="15.75" thickBot="1" x14ac:dyDescent="0.3">
      <c r="A8" s="39"/>
      <c r="B8" s="11"/>
      <c r="C8" s="12"/>
      <c r="D8" s="13"/>
      <c r="E8" s="39" t="s">
        <v>56</v>
      </c>
      <c r="F8" s="11" t="s">
        <v>224</v>
      </c>
      <c r="G8" s="12" t="s">
        <v>21</v>
      </c>
      <c r="H8" s="13" t="s">
        <v>27</v>
      </c>
    </row>
    <row r="9" spans="1:8" ht="15.75" thickBot="1" x14ac:dyDescent="0.3">
      <c r="B9" s="1" t="s">
        <v>199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333</v>
      </c>
      <c r="C11" s="3" t="s">
        <v>21</v>
      </c>
      <c r="D11" s="8" t="s">
        <v>36</v>
      </c>
      <c r="F11" s="14" t="s">
        <v>323</v>
      </c>
      <c r="G11" s="15" t="s">
        <v>24</v>
      </c>
      <c r="H11" s="16" t="s">
        <v>20</v>
      </c>
    </row>
    <row r="12" spans="1:8" x14ac:dyDescent="0.25">
      <c r="A12" s="17"/>
      <c r="B12" s="7" t="s">
        <v>370</v>
      </c>
      <c r="C12" s="3" t="s">
        <v>24</v>
      </c>
      <c r="D12" s="8" t="s">
        <v>22</v>
      </c>
      <c r="F12" s="7" t="s">
        <v>365</v>
      </c>
      <c r="G12" s="3" t="s">
        <v>21</v>
      </c>
      <c r="H12" s="8" t="s">
        <v>20</v>
      </c>
    </row>
    <row r="13" spans="1:8" x14ac:dyDescent="0.25">
      <c r="B13" s="7" t="s">
        <v>228</v>
      </c>
      <c r="C13" s="3" t="s">
        <v>21</v>
      </c>
      <c r="D13" s="8" t="s">
        <v>229</v>
      </c>
      <c r="F13" s="9" t="s">
        <v>213</v>
      </c>
      <c r="G13" s="2" t="s">
        <v>21</v>
      </c>
      <c r="H13" s="10" t="s">
        <v>98</v>
      </c>
    </row>
    <row r="14" spans="1:8" x14ac:dyDescent="0.25">
      <c r="B14" s="51" t="s">
        <v>285</v>
      </c>
      <c r="C14" s="52" t="s">
        <v>21</v>
      </c>
      <c r="D14" s="53" t="s">
        <v>39</v>
      </c>
      <c r="F14" s="9" t="s">
        <v>312</v>
      </c>
      <c r="G14" s="2" t="s">
        <v>21</v>
      </c>
      <c r="H14" s="10" t="s">
        <v>20</v>
      </c>
    </row>
    <row r="15" spans="1:8" ht="15.75" thickBot="1" x14ac:dyDescent="0.3">
      <c r="B15" s="11" t="s">
        <v>111</v>
      </c>
      <c r="C15" s="12" t="s">
        <v>21</v>
      </c>
      <c r="D15" s="13" t="s">
        <v>39</v>
      </c>
      <c r="F15" s="11" t="s">
        <v>369</v>
      </c>
      <c r="G15" s="12" t="s">
        <v>21</v>
      </c>
      <c r="H15" s="13" t="s">
        <v>74</v>
      </c>
    </row>
    <row r="16" spans="1:8" ht="15.75" thickBot="1" x14ac:dyDescent="0.3">
      <c r="B16" s="1" t="s">
        <v>200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 t="s">
        <v>343</v>
      </c>
      <c r="C18" s="15" t="s">
        <v>23</v>
      </c>
      <c r="D18" s="16" t="s">
        <v>19</v>
      </c>
      <c r="F18" s="14" t="s">
        <v>355</v>
      </c>
      <c r="G18" s="15" t="s">
        <v>24</v>
      </c>
      <c r="H18" s="16" t="s">
        <v>259</v>
      </c>
    </row>
    <row r="19" spans="1:8" x14ac:dyDescent="0.25">
      <c r="B19" s="7" t="s">
        <v>258</v>
      </c>
      <c r="C19" s="2" t="s">
        <v>23</v>
      </c>
      <c r="D19" s="10" t="s">
        <v>47</v>
      </c>
      <c r="F19" s="7" t="s">
        <v>108</v>
      </c>
      <c r="G19" s="2" t="s">
        <v>25</v>
      </c>
      <c r="H19" s="10" t="s">
        <v>20</v>
      </c>
    </row>
    <row r="20" spans="1:8" x14ac:dyDescent="0.25">
      <c r="A20" t="s">
        <v>107</v>
      </c>
      <c r="B20" s="7" t="s">
        <v>352</v>
      </c>
      <c r="C20" s="2" t="s">
        <v>21</v>
      </c>
      <c r="D20" s="10" t="s">
        <v>47</v>
      </c>
      <c r="F20" s="7"/>
      <c r="G20" s="2"/>
      <c r="H20" s="10"/>
    </row>
    <row r="21" spans="1:8" x14ac:dyDescent="0.25">
      <c r="B21" s="9" t="s">
        <v>316</v>
      </c>
      <c r="C21" s="2" t="s">
        <v>21</v>
      </c>
      <c r="D21" s="10" t="s">
        <v>31</v>
      </c>
      <c r="F21" s="9"/>
      <c r="G21" s="2"/>
      <c r="H21" s="10"/>
    </row>
    <row r="22" spans="1:8" ht="15.75" thickBot="1" x14ac:dyDescent="0.3">
      <c r="B22" s="11" t="s">
        <v>366</v>
      </c>
      <c r="C22" s="12" t="s">
        <v>21</v>
      </c>
      <c r="D22" s="13" t="s">
        <v>19</v>
      </c>
      <c r="F22" s="11"/>
      <c r="G22" s="12"/>
      <c r="H22" s="13"/>
    </row>
    <row r="23" spans="1:8" ht="15.75" thickBot="1" x14ac:dyDescent="0.3">
      <c r="B23" s="1" t="s">
        <v>201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37" t="s">
        <v>15</v>
      </c>
      <c r="B25" s="14" t="s">
        <v>264</v>
      </c>
      <c r="C25" s="15" t="s">
        <v>23</v>
      </c>
      <c r="D25" s="16" t="s">
        <v>22</v>
      </c>
      <c r="F25" s="7"/>
      <c r="G25" s="3"/>
      <c r="H25" s="8"/>
    </row>
    <row r="26" spans="1:8" x14ac:dyDescent="0.25">
      <c r="B26" s="7" t="s">
        <v>402</v>
      </c>
      <c r="C26" s="3" t="s">
        <v>21</v>
      </c>
      <c r="D26" s="8" t="s">
        <v>22</v>
      </c>
      <c r="F26" s="7"/>
      <c r="G26" s="3"/>
      <c r="H26" s="8"/>
    </row>
    <row r="27" spans="1:8" x14ac:dyDescent="0.25">
      <c r="B27" s="9" t="s">
        <v>403</v>
      </c>
      <c r="C27" s="2" t="s">
        <v>21</v>
      </c>
      <c r="D27" s="10" t="s">
        <v>63</v>
      </c>
      <c r="F27" s="7"/>
      <c r="G27" s="3"/>
      <c r="H27" s="8"/>
    </row>
    <row r="28" spans="1:8" ht="15.75" thickBot="1" x14ac:dyDescent="0.3">
      <c r="A28" s="39"/>
      <c r="B28" s="11" t="s">
        <v>404</v>
      </c>
      <c r="C28" s="12" t="s">
        <v>21</v>
      </c>
      <c r="D28" s="13" t="s">
        <v>47</v>
      </c>
      <c r="F28" s="11"/>
      <c r="G28" s="12"/>
      <c r="H28" s="13"/>
    </row>
    <row r="29" spans="1:8" ht="15.75" thickBot="1" x14ac:dyDescent="0.3">
      <c r="B29" s="1" t="s">
        <v>202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37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35"/>
  <sheetViews>
    <sheetView workbookViewId="0">
      <selection activeCell="N24" sqref="N24"/>
    </sheetView>
  </sheetViews>
  <sheetFormatPr baseColWidth="10" defaultRowHeight="15" x14ac:dyDescent="0.25"/>
  <cols>
    <col min="1" max="1" width="14.28515625" customWidth="1"/>
    <col min="2" max="2" width="15.140625" customWidth="1"/>
    <col min="3" max="3" width="8" customWidth="1"/>
    <col min="4" max="4" width="18" customWidth="1"/>
    <col min="5" max="5" width="12" bestFit="1" customWidth="1"/>
    <col min="6" max="6" width="13.42578125" customWidth="1"/>
    <col min="7" max="7" width="9.5703125" customWidth="1"/>
    <col min="8" max="8" width="17.5703125" customWidth="1"/>
  </cols>
  <sheetData>
    <row r="1" spans="1:8" ht="23.25" x14ac:dyDescent="0.35">
      <c r="A1" s="235" t="s">
        <v>7</v>
      </c>
      <c r="B1" s="235"/>
      <c r="C1" s="235"/>
      <c r="D1" s="235"/>
      <c r="E1" s="235"/>
      <c r="F1" s="235"/>
      <c r="G1" s="235"/>
      <c r="H1" s="235"/>
    </row>
    <row r="3" spans="1:8" ht="15.75" thickBot="1" x14ac:dyDescent="0.3">
      <c r="A3" s="1" t="s">
        <v>4</v>
      </c>
      <c r="B3" s="1" t="s">
        <v>203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 t="s">
        <v>388</v>
      </c>
      <c r="C5" s="3" t="s">
        <v>103</v>
      </c>
      <c r="D5" s="8" t="s">
        <v>19</v>
      </c>
      <c r="F5" s="7"/>
      <c r="G5" s="3"/>
      <c r="H5" s="8"/>
    </row>
    <row r="6" spans="1:8" x14ac:dyDescent="0.25">
      <c r="B6" s="7" t="s">
        <v>381</v>
      </c>
      <c r="C6" s="3" t="s">
        <v>18</v>
      </c>
      <c r="D6" s="8" t="s">
        <v>382</v>
      </c>
      <c r="F6" s="36" t="s">
        <v>136</v>
      </c>
      <c r="G6" s="3"/>
      <c r="H6" s="8"/>
    </row>
    <row r="7" spans="1:8" x14ac:dyDescent="0.25">
      <c r="B7" s="9" t="s">
        <v>413</v>
      </c>
      <c r="C7" s="2"/>
      <c r="D7" s="10"/>
      <c r="F7" s="9"/>
      <c r="G7" s="2"/>
      <c r="H7" s="10"/>
    </row>
    <row r="8" spans="1:8" ht="15.75" thickBot="1" x14ac:dyDescent="0.3">
      <c r="B8" s="11" t="s">
        <v>391</v>
      </c>
      <c r="C8" s="12" t="s">
        <v>18</v>
      </c>
      <c r="D8" s="13" t="s">
        <v>31</v>
      </c>
      <c r="F8" s="11"/>
      <c r="G8" s="12"/>
      <c r="H8" s="13"/>
    </row>
    <row r="9" spans="1:8" ht="15.75" thickBot="1" x14ac:dyDescent="0.3">
      <c r="B9" s="1" t="s">
        <v>204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A12" s="17"/>
      <c r="B12" s="7" t="s">
        <v>101</v>
      </c>
      <c r="C12" s="3" t="s">
        <v>363</v>
      </c>
      <c r="D12" s="8" t="s">
        <v>31</v>
      </c>
      <c r="F12" s="7" t="s">
        <v>101</v>
      </c>
      <c r="G12" s="3" t="s">
        <v>363</v>
      </c>
      <c r="H12" s="8" t="s">
        <v>31</v>
      </c>
    </row>
    <row r="13" spans="1:8" x14ac:dyDescent="0.25">
      <c r="B13" s="9"/>
      <c r="C13" s="2"/>
      <c r="D13" s="10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205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17" t="s">
        <v>5</v>
      </c>
      <c r="B17" s="14" t="s">
        <v>373</v>
      </c>
      <c r="C17" s="15" t="s">
        <v>18</v>
      </c>
      <c r="D17" s="16" t="s">
        <v>19</v>
      </c>
      <c r="E17" s="28" t="s">
        <v>405</v>
      </c>
      <c r="F17" s="14" t="s">
        <v>406</v>
      </c>
      <c r="G17" s="15" t="s">
        <v>21</v>
      </c>
      <c r="H17" s="16" t="s">
        <v>20</v>
      </c>
      <c r="I17" s="91"/>
    </row>
    <row r="18" spans="1:9" x14ac:dyDescent="0.25">
      <c r="A18" s="39" t="s">
        <v>56</v>
      </c>
      <c r="B18" s="9" t="s">
        <v>309</v>
      </c>
      <c r="C18" s="2" t="s">
        <v>21</v>
      </c>
      <c r="D18" s="10" t="s">
        <v>19</v>
      </c>
      <c r="F18" s="9" t="s">
        <v>247</v>
      </c>
      <c r="G18" s="2" t="s">
        <v>24</v>
      </c>
      <c r="H18" s="10" t="s">
        <v>50</v>
      </c>
    </row>
    <row r="19" spans="1:9" x14ac:dyDescent="0.25">
      <c r="B19" s="9" t="s">
        <v>374</v>
      </c>
      <c r="C19" s="2" t="s">
        <v>21</v>
      </c>
      <c r="D19" s="10" t="s">
        <v>31</v>
      </c>
      <c r="E19" s="28" t="s">
        <v>362</v>
      </c>
      <c r="F19" s="9" t="s">
        <v>302</v>
      </c>
      <c r="G19" s="2" t="s">
        <v>21</v>
      </c>
      <c r="H19" s="10" t="s">
        <v>19</v>
      </c>
    </row>
    <row r="20" spans="1:9" x14ac:dyDescent="0.25">
      <c r="B20" s="30" t="s">
        <v>127</v>
      </c>
      <c r="C20" s="31" t="s">
        <v>18</v>
      </c>
      <c r="D20" s="32" t="s">
        <v>55</v>
      </c>
      <c r="E20" s="28"/>
      <c r="F20" s="30" t="s">
        <v>372</v>
      </c>
      <c r="G20" s="31" t="s">
        <v>21</v>
      </c>
      <c r="H20" s="32" t="s">
        <v>38</v>
      </c>
    </row>
    <row r="21" spans="1:9" ht="15.75" thickBot="1" x14ac:dyDescent="0.3">
      <c r="A21" t="s">
        <v>66</v>
      </c>
      <c r="B21" s="11" t="s">
        <v>135</v>
      </c>
      <c r="C21" s="12" t="s">
        <v>21</v>
      </c>
      <c r="D21" s="13" t="s">
        <v>19</v>
      </c>
      <c r="E21" s="39" t="s">
        <v>148</v>
      </c>
      <c r="F21" s="11" t="s">
        <v>376</v>
      </c>
      <c r="G21" s="12" t="s">
        <v>24</v>
      </c>
      <c r="H21" s="13" t="s">
        <v>377</v>
      </c>
    </row>
    <row r="22" spans="1:9" ht="15.75" thickBot="1" x14ac:dyDescent="0.3">
      <c r="B22" s="1" t="s">
        <v>206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37" t="s">
        <v>15</v>
      </c>
      <c r="B24" s="7"/>
      <c r="C24" s="3"/>
      <c r="D24" s="8"/>
      <c r="F24" s="7"/>
      <c r="G24" s="3"/>
      <c r="H24" s="8"/>
    </row>
    <row r="25" spans="1:9" x14ac:dyDescent="0.25">
      <c r="B25" s="7"/>
      <c r="C25" s="3"/>
      <c r="D25" s="8"/>
      <c r="F25" s="7"/>
      <c r="G25" s="3"/>
      <c r="H25" s="8"/>
    </row>
    <row r="26" spans="1:9" x14ac:dyDescent="0.25">
      <c r="B26" s="7"/>
      <c r="C26" s="3"/>
      <c r="D26" s="8"/>
      <c r="F26" s="7"/>
      <c r="G26" s="3"/>
      <c r="H26" s="8"/>
    </row>
    <row r="27" spans="1:9" x14ac:dyDescent="0.25">
      <c r="B27" s="9"/>
      <c r="C27" s="2"/>
      <c r="D27" s="10"/>
      <c r="F27" s="9"/>
      <c r="G27" s="2"/>
      <c r="H27" s="10"/>
    </row>
    <row r="28" spans="1:9" ht="15.75" thickBot="1" x14ac:dyDescent="0.3">
      <c r="B28" s="11"/>
      <c r="C28" s="12"/>
      <c r="D28" s="13"/>
      <c r="F28" s="11"/>
      <c r="G28" s="12"/>
      <c r="H28" s="13"/>
    </row>
    <row r="29" spans="1:9" ht="15.75" thickBot="1" x14ac:dyDescent="0.3">
      <c r="B29" s="1" t="s">
        <v>207</v>
      </c>
    </row>
    <row r="30" spans="1:9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9" x14ac:dyDescent="0.25">
      <c r="A31" s="37" t="s">
        <v>15</v>
      </c>
      <c r="B31" s="7"/>
      <c r="C31" s="3"/>
      <c r="D31" s="8"/>
      <c r="F31" s="7"/>
      <c r="G31" s="3"/>
      <c r="H31" s="8"/>
    </row>
    <row r="32" spans="1:9" x14ac:dyDescent="0.25"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80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35"/>
  <sheetViews>
    <sheetView workbookViewId="0">
      <selection activeCell="N24" sqref="N24"/>
    </sheetView>
  </sheetViews>
  <sheetFormatPr baseColWidth="10" defaultRowHeight="15" x14ac:dyDescent="0.25"/>
  <cols>
    <col min="1" max="1" width="14.5703125" bestFit="1" customWidth="1"/>
    <col min="2" max="2" width="13.7109375" customWidth="1"/>
    <col min="3" max="3" width="9.7109375" customWidth="1"/>
    <col min="4" max="4" width="11.140625" customWidth="1"/>
    <col min="5" max="5" width="13.7109375" bestFit="1" customWidth="1"/>
    <col min="6" max="6" width="13.7109375" customWidth="1"/>
    <col min="7" max="7" width="9.140625" customWidth="1"/>
    <col min="8" max="8" width="15.5703125" customWidth="1"/>
  </cols>
  <sheetData>
    <row r="1" spans="1:10" ht="23.25" x14ac:dyDescent="0.35">
      <c r="A1" s="235" t="s">
        <v>8</v>
      </c>
      <c r="B1" s="235"/>
      <c r="C1" s="235"/>
      <c r="D1" s="235"/>
      <c r="E1" s="235"/>
      <c r="F1" s="235"/>
      <c r="G1" s="235"/>
      <c r="H1" s="235"/>
    </row>
    <row r="3" spans="1:10" ht="15.75" thickBot="1" x14ac:dyDescent="0.3">
      <c r="A3" s="1"/>
      <c r="B3" s="1" t="s">
        <v>208</v>
      </c>
    </row>
    <row r="4" spans="1:10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10" x14ac:dyDescent="0.25">
      <c r="A5" s="17" t="s">
        <v>5</v>
      </c>
      <c r="B5" s="7"/>
      <c r="C5" s="3"/>
      <c r="D5" s="8"/>
      <c r="F5" s="7" t="s">
        <v>255</v>
      </c>
      <c r="G5" s="3" t="s">
        <v>23</v>
      </c>
      <c r="H5" s="8" t="s">
        <v>106</v>
      </c>
    </row>
    <row r="6" spans="1:10" x14ac:dyDescent="0.25">
      <c r="B6" s="36" t="s">
        <v>16</v>
      </c>
      <c r="C6" s="3"/>
      <c r="D6" s="8"/>
      <c r="F6" s="7" t="s">
        <v>383</v>
      </c>
      <c r="G6" s="3" t="s">
        <v>21</v>
      </c>
      <c r="H6" s="8" t="s">
        <v>19</v>
      </c>
    </row>
    <row r="7" spans="1:10" x14ac:dyDescent="0.25">
      <c r="A7" s="39" t="s">
        <v>56</v>
      </c>
      <c r="B7" s="9" t="s">
        <v>411</v>
      </c>
      <c r="C7" s="2" t="s">
        <v>412</v>
      </c>
      <c r="D7" s="10"/>
      <c r="F7" s="9" t="s">
        <v>392</v>
      </c>
      <c r="G7" s="2" t="s">
        <v>21</v>
      </c>
      <c r="H7" s="10" t="s">
        <v>31</v>
      </c>
    </row>
    <row r="8" spans="1:10" ht="15.75" thickBot="1" x14ac:dyDescent="0.3">
      <c r="B8" s="11" t="s">
        <v>458</v>
      </c>
      <c r="C8" s="12" t="s">
        <v>21</v>
      </c>
      <c r="D8" s="13" t="s">
        <v>63</v>
      </c>
      <c r="F8" s="11" t="s">
        <v>401</v>
      </c>
      <c r="G8" s="12" t="s">
        <v>24</v>
      </c>
      <c r="H8" s="13" t="s">
        <v>55</v>
      </c>
      <c r="J8" t="s">
        <v>477</v>
      </c>
    </row>
    <row r="9" spans="1:10" ht="15.75" thickBot="1" x14ac:dyDescent="0.3">
      <c r="B9" s="1" t="s">
        <v>209</v>
      </c>
    </row>
    <row r="10" spans="1:10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0" x14ac:dyDescent="0.25">
      <c r="A11" s="17" t="s">
        <v>5</v>
      </c>
      <c r="B11" s="7" t="s">
        <v>71</v>
      </c>
      <c r="C11" s="3" t="s">
        <v>18</v>
      </c>
      <c r="D11" s="8" t="s">
        <v>19</v>
      </c>
      <c r="F11" s="7" t="s">
        <v>99</v>
      </c>
      <c r="G11" s="3" t="s">
        <v>18</v>
      </c>
      <c r="H11" s="8" t="s">
        <v>57</v>
      </c>
    </row>
    <row r="12" spans="1:10" x14ac:dyDescent="0.25">
      <c r="A12" s="17"/>
      <c r="B12" s="7" t="s">
        <v>393</v>
      </c>
      <c r="C12" s="3" t="s">
        <v>21</v>
      </c>
      <c r="D12" s="8" t="s">
        <v>63</v>
      </c>
      <c r="F12" s="7" t="s">
        <v>262</v>
      </c>
      <c r="G12" s="3" t="s">
        <v>23</v>
      </c>
      <c r="H12" s="8" t="s">
        <v>389</v>
      </c>
    </row>
    <row r="13" spans="1:10" x14ac:dyDescent="0.25">
      <c r="A13" s="17"/>
      <c r="B13" s="7" t="s">
        <v>375</v>
      </c>
      <c r="C13" s="3" t="s">
        <v>18</v>
      </c>
      <c r="D13" s="8" t="s">
        <v>31</v>
      </c>
      <c r="E13" s="28"/>
      <c r="F13" s="92" t="s">
        <v>246</v>
      </c>
      <c r="G13" s="93" t="s">
        <v>18</v>
      </c>
      <c r="H13" s="94" t="s">
        <v>27</v>
      </c>
    </row>
    <row r="14" spans="1:10" x14ac:dyDescent="0.25">
      <c r="B14" s="9" t="s">
        <v>380</v>
      </c>
      <c r="C14" s="2" t="s">
        <v>18</v>
      </c>
      <c r="D14" s="10" t="s">
        <v>26</v>
      </c>
      <c r="E14" s="28" t="s">
        <v>461</v>
      </c>
      <c r="F14" s="7" t="s">
        <v>433</v>
      </c>
      <c r="G14" s="3" t="s">
        <v>21</v>
      </c>
      <c r="H14" s="8" t="s">
        <v>65</v>
      </c>
    </row>
    <row r="15" spans="1:10" ht="15.75" thickBot="1" x14ac:dyDescent="0.3">
      <c r="B15" s="11" t="s">
        <v>232</v>
      </c>
      <c r="C15" s="12" t="s">
        <v>23</v>
      </c>
      <c r="D15" s="13" t="s">
        <v>53</v>
      </c>
      <c r="E15" s="28" t="s">
        <v>385</v>
      </c>
      <c r="F15" s="11" t="s">
        <v>306</v>
      </c>
      <c r="G15" s="12" t="s">
        <v>21</v>
      </c>
      <c r="H15" s="13" t="s">
        <v>97</v>
      </c>
    </row>
    <row r="16" spans="1:10" ht="15.75" thickBot="1" x14ac:dyDescent="0.3">
      <c r="B16" s="1" t="s">
        <v>212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409</v>
      </c>
      <c r="B18" s="14" t="s">
        <v>224</v>
      </c>
      <c r="C18" s="15" t="s">
        <v>23</v>
      </c>
      <c r="D18" s="16" t="s">
        <v>27</v>
      </c>
      <c r="F18" s="14" t="s">
        <v>359</v>
      </c>
      <c r="G18" s="15" t="s">
        <v>42</v>
      </c>
      <c r="H18" s="16" t="s">
        <v>97</v>
      </c>
    </row>
    <row r="19" spans="1:8" x14ac:dyDescent="0.25">
      <c r="B19" s="9" t="s">
        <v>398</v>
      </c>
      <c r="C19" s="2" t="s">
        <v>21</v>
      </c>
      <c r="D19" s="10" t="s">
        <v>53</v>
      </c>
      <c r="F19" s="9"/>
      <c r="G19" s="2"/>
      <c r="H19" s="10"/>
    </row>
    <row r="20" spans="1:8" x14ac:dyDescent="0.25">
      <c r="B20" s="9" t="s">
        <v>312</v>
      </c>
      <c r="C20" s="2" t="s">
        <v>21</v>
      </c>
      <c r="D20" s="10" t="s">
        <v>20</v>
      </c>
      <c r="F20" s="9"/>
      <c r="G20" s="2"/>
      <c r="H20" s="10"/>
    </row>
    <row r="21" spans="1:8" x14ac:dyDescent="0.25">
      <c r="A21" s="26"/>
      <c r="B21" s="9" t="s">
        <v>399</v>
      </c>
      <c r="C21" s="2" t="s">
        <v>21</v>
      </c>
      <c r="D21" s="10" t="s">
        <v>53</v>
      </c>
      <c r="F21" s="9"/>
      <c r="G21" s="2"/>
      <c r="H21" s="10"/>
    </row>
    <row r="22" spans="1:8" ht="15.75" thickBot="1" x14ac:dyDescent="0.3">
      <c r="B22" s="11" t="s">
        <v>407</v>
      </c>
      <c r="C22" s="12" t="s">
        <v>21</v>
      </c>
      <c r="D22" s="13" t="s">
        <v>26</v>
      </c>
      <c r="F22" s="11"/>
      <c r="G22" s="12"/>
      <c r="H22" s="13"/>
    </row>
    <row r="23" spans="1:8" ht="15.75" thickBot="1" x14ac:dyDescent="0.3">
      <c r="B23" s="1" t="s">
        <v>211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23" t="s">
        <v>15</v>
      </c>
      <c r="B25" s="7"/>
      <c r="C25" s="3"/>
      <c r="D25" s="8"/>
      <c r="F25" s="7"/>
      <c r="G25" s="3"/>
      <c r="H25" s="8"/>
    </row>
    <row r="26" spans="1:8" x14ac:dyDescent="0.25">
      <c r="B26" s="72" t="s">
        <v>6</v>
      </c>
      <c r="C26" s="72"/>
      <c r="D26" s="64"/>
      <c r="E26" s="1"/>
      <c r="F26" s="73" t="s">
        <v>6</v>
      </c>
      <c r="G26" s="3"/>
      <c r="H26" s="8"/>
    </row>
    <row r="27" spans="1:8" x14ac:dyDescent="0.25">
      <c r="B27" s="9"/>
      <c r="C27" s="2"/>
      <c r="D27" s="10"/>
      <c r="F27" s="9"/>
      <c r="G27" s="2"/>
      <c r="H27" s="10"/>
    </row>
    <row r="28" spans="1:8" ht="15.75" thickBot="1" x14ac:dyDescent="0.3"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210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4" t="s">
        <v>3</v>
      </c>
      <c r="G30" s="5" t="s">
        <v>1</v>
      </c>
      <c r="H30" s="6" t="s">
        <v>2</v>
      </c>
    </row>
    <row r="31" spans="1:8" x14ac:dyDescent="0.25">
      <c r="A31" s="23" t="s">
        <v>15</v>
      </c>
      <c r="B31" s="7"/>
      <c r="C31" s="3"/>
      <c r="D31" s="8"/>
      <c r="F31" s="7"/>
      <c r="G31" s="3"/>
      <c r="H31" s="8"/>
    </row>
    <row r="32" spans="1:8" x14ac:dyDescent="0.25"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7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36"/>
  <sheetViews>
    <sheetView workbookViewId="0">
      <selection activeCell="N24" sqref="N24"/>
    </sheetView>
  </sheetViews>
  <sheetFormatPr baseColWidth="10" defaultRowHeight="15" x14ac:dyDescent="0.25"/>
  <cols>
    <col min="1" max="1" width="13" customWidth="1"/>
    <col min="2" max="2" width="14.140625" customWidth="1"/>
    <col min="4" max="4" width="15.42578125" bestFit="1" customWidth="1"/>
    <col min="5" max="5" width="9.28515625" bestFit="1" customWidth="1"/>
    <col min="6" max="6" width="19" customWidth="1"/>
    <col min="7" max="7" width="8.28515625" customWidth="1"/>
    <col min="8" max="8" width="18.5703125" customWidth="1"/>
  </cols>
  <sheetData>
    <row r="1" spans="1:8" ht="23.25" x14ac:dyDescent="0.35">
      <c r="A1" s="235" t="s">
        <v>9</v>
      </c>
      <c r="B1" s="235"/>
      <c r="C1" s="235"/>
      <c r="D1" s="235"/>
      <c r="E1" s="235"/>
      <c r="F1" s="235"/>
      <c r="G1" s="235"/>
      <c r="H1" s="235"/>
    </row>
    <row r="3" spans="1:8" ht="15.75" thickBot="1" x14ac:dyDescent="0.3">
      <c r="A3" s="1" t="s">
        <v>4</v>
      </c>
      <c r="B3" s="1" t="s">
        <v>286</v>
      </c>
    </row>
    <row r="4" spans="1:8" ht="15.75" thickBot="1" x14ac:dyDescent="0.3">
      <c r="B4" s="18" t="s">
        <v>0</v>
      </c>
      <c r="C4" s="19" t="s">
        <v>1</v>
      </c>
      <c r="D4" s="20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23"/>
      <c r="B5" s="89"/>
      <c r="C5" s="82"/>
      <c r="D5" s="83"/>
      <c r="E5" s="39" t="s">
        <v>56</v>
      </c>
      <c r="F5" s="7" t="s">
        <v>254</v>
      </c>
      <c r="G5" s="3" t="s">
        <v>23</v>
      </c>
      <c r="H5" s="8" t="s">
        <v>31</v>
      </c>
    </row>
    <row r="6" spans="1:8" x14ac:dyDescent="0.25">
      <c r="A6" s="17" t="s">
        <v>5</v>
      </c>
      <c r="B6" s="84"/>
      <c r="C6" s="81"/>
      <c r="D6" s="85"/>
      <c r="E6" s="28" t="s">
        <v>429</v>
      </c>
      <c r="F6" s="30" t="s">
        <v>430</v>
      </c>
      <c r="G6" s="31" t="s">
        <v>23</v>
      </c>
      <c r="H6" s="32" t="s">
        <v>428</v>
      </c>
    </row>
    <row r="7" spans="1:8" x14ac:dyDescent="0.25">
      <c r="B7" s="95" t="s">
        <v>16</v>
      </c>
      <c r="C7" s="81"/>
      <c r="D7" s="85"/>
      <c r="E7" s="28" t="s">
        <v>429</v>
      </c>
      <c r="F7" s="9" t="s">
        <v>431</v>
      </c>
      <c r="G7" s="2" t="s">
        <v>23</v>
      </c>
      <c r="H7" s="10" t="s">
        <v>14</v>
      </c>
    </row>
    <row r="8" spans="1:8" x14ac:dyDescent="0.25">
      <c r="B8" s="84"/>
      <c r="C8" s="81"/>
      <c r="D8" s="85"/>
      <c r="E8" s="28"/>
      <c r="F8" s="30"/>
      <c r="G8" s="31"/>
      <c r="H8" s="32"/>
    </row>
    <row r="9" spans="1:8" ht="15.75" thickBot="1" x14ac:dyDescent="0.3">
      <c r="B9" s="86"/>
      <c r="C9" s="87"/>
      <c r="D9" s="88"/>
      <c r="F9" s="11"/>
      <c r="G9" s="12"/>
      <c r="H9" s="13"/>
    </row>
    <row r="10" spans="1:8" ht="15.75" thickBot="1" x14ac:dyDescent="0.3">
      <c r="B10" s="1" t="s">
        <v>287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x14ac:dyDescent="0.25">
      <c r="A12" s="33"/>
      <c r="B12" s="7" t="s">
        <v>396</v>
      </c>
      <c r="C12" s="3" t="s">
        <v>21</v>
      </c>
      <c r="D12" s="8" t="s">
        <v>32</v>
      </c>
      <c r="F12" s="7" t="s">
        <v>321</v>
      </c>
      <c r="G12" s="3" t="s">
        <v>18</v>
      </c>
      <c r="H12" s="8" t="s">
        <v>27</v>
      </c>
    </row>
    <row r="13" spans="1:8" x14ac:dyDescent="0.25">
      <c r="A13" s="17" t="s">
        <v>5</v>
      </c>
      <c r="B13" s="7" t="s">
        <v>76</v>
      </c>
      <c r="C13" s="3" t="s">
        <v>23</v>
      </c>
      <c r="D13" s="8" t="s">
        <v>31</v>
      </c>
      <c r="E13" s="39" t="s">
        <v>56</v>
      </c>
      <c r="F13" s="7" t="s">
        <v>154</v>
      </c>
      <c r="G13" s="3" t="s">
        <v>18</v>
      </c>
      <c r="H13" s="8" t="s">
        <v>27</v>
      </c>
    </row>
    <row r="14" spans="1:8" x14ac:dyDescent="0.25">
      <c r="B14" s="7" t="s">
        <v>113</v>
      </c>
      <c r="C14" s="3" t="s">
        <v>21</v>
      </c>
      <c r="D14" s="8" t="s">
        <v>408</v>
      </c>
      <c r="F14" s="7" t="s">
        <v>394</v>
      </c>
      <c r="G14" s="3" t="s">
        <v>21</v>
      </c>
      <c r="H14" s="8" t="s">
        <v>26</v>
      </c>
    </row>
    <row r="15" spans="1:8" ht="15.75" thickBot="1" x14ac:dyDescent="0.3">
      <c r="A15" s="34"/>
      <c r="B15" s="11" t="s">
        <v>386</v>
      </c>
      <c r="C15" s="12" t="s">
        <v>21</v>
      </c>
      <c r="D15" s="13" t="s">
        <v>98</v>
      </c>
      <c r="F15" s="9" t="s">
        <v>395</v>
      </c>
      <c r="G15" s="2" t="s">
        <v>21</v>
      </c>
      <c r="H15" s="10" t="s">
        <v>65</v>
      </c>
    </row>
    <row r="16" spans="1:8" x14ac:dyDescent="0.25">
      <c r="A16" s="34"/>
      <c r="B16" s="30" t="s">
        <v>108</v>
      </c>
      <c r="C16" s="31" t="s">
        <v>21</v>
      </c>
      <c r="D16" s="32" t="s">
        <v>22</v>
      </c>
      <c r="F16" s="7" t="s">
        <v>384</v>
      </c>
      <c r="G16" s="3" t="s">
        <v>18</v>
      </c>
      <c r="H16" s="8" t="s">
        <v>31</v>
      </c>
    </row>
    <row r="17" spans="1:8" ht="15.75" thickBot="1" x14ac:dyDescent="0.3">
      <c r="B17" s="1" t="s">
        <v>288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4" t="s">
        <v>3</v>
      </c>
      <c r="G18" s="5" t="s">
        <v>1</v>
      </c>
      <c r="H18" s="6" t="s">
        <v>2</v>
      </c>
    </row>
    <row r="19" spans="1:8" x14ac:dyDescent="0.25">
      <c r="A19" s="17" t="s">
        <v>5</v>
      </c>
      <c r="B19" s="14" t="s">
        <v>257</v>
      </c>
      <c r="C19" s="15" t="s">
        <v>18</v>
      </c>
      <c r="D19" s="16" t="s">
        <v>20</v>
      </c>
      <c r="F19" s="7" t="s">
        <v>338</v>
      </c>
      <c r="G19" s="29" t="s">
        <v>28</v>
      </c>
      <c r="H19" s="8" t="s">
        <v>19</v>
      </c>
    </row>
    <row r="20" spans="1:8" x14ac:dyDescent="0.25">
      <c r="A20" s="28" t="s">
        <v>371</v>
      </c>
      <c r="B20" s="9" t="s">
        <v>59</v>
      </c>
      <c r="C20" s="2" t="s">
        <v>23</v>
      </c>
      <c r="D20" s="10" t="s">
        <v>26</v>
      </c>
      <c r="F20" s="9" t="s">
        <v>216</v>
      </c>
      <c r="G20" s="2" t="s">
        <v>18</v>
      </c>
      <c r="H20" s="10" t="s">
        <v>217</v>
      </c>
    </row>
    <row r="21" spans="1:8" x14ac:dyDescent="0.25">
      <c r="A21" s="28"/>
      <c r="B21" s="9" t="s">
        <v>410</v>
      </c>
      <c r="C21" s="2" t="s">
        <v>21</v>
      </c>
      <c r="D21" s="10" t="s">
        <v>20</v>
      </c>
      <c r="F21" s="30" t="s">
        <v>400</v>
      </c>
      <c r="G21" s="31" t="s">
        <v>21</v>
      </c>
      <c r="H21" s="32" t="s">
        <v>19</v>
      </c>
    </row>
    <row r="22" spans="1:8" x14ac:dyDescent="0.25">
      <c r="B22" s="9" t="s">
        <v>222</v>
      </c>
      <c r="C22" s="2" t="s">
        <v>21</v>
      </c>
      <c r="D22" s="10" t="s">
        <v>26</v>
      </c>
      <c r="F22" s="7" t="s">
        <v>466</v>
      </c>
      <c r="G22" s="3" t="s">
        <v>21</v>
      </c>
      <c r="H22" s="8" t="s">
        <v>31</v>
      </c>
    </row>
    <row r="23" spans="1:8" ht="15.75" thickBot="1" x14ac:dyDescent="0.3">
      <c r="B23" s="9" t="s">
        <v>480</v>
      </c>
      <c r="C23" s="2" t="s">
        <v>481</v>
      </c>
      <c r="D23" s="10" t="s">
        <v>26</v>
      </c>
      <c r="F23" s="11"/>
      <c r="G23" s="12"/>
      <c r="H23" s="13"/>
    </row>
    <row r="24" spans="1:8" ht="15.75" thickBot="1" x14ac:dyDescent="0.3">
      <c r="B24" s="1" t="s">
        <v>289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22"/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B28" s="9"/>
      <c r="C28" s="2"/>
      <c r="D28" s="10"/>
      <c r="F28" s="9"/>
      <c r="G28" s="2"/>
      <c r="H28" s="10"/>
    </row>
    <row r="29" spans="1:8" ht="15.75" thickBot="1" x14ac:dyDescent="0.3"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290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17"/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7"/>
      <c r="C34" s="3"/>
      <c r="D34" s="8"/>
      <c r="F34" s="7"/>
      <c r="G34" s="3"/>
      <c r="H34" s="8"/>
    </row>
    <row r="35" spans="2:8" x14ac:dyDescent="0.25">
      <c r="B35" s="9"/>
      <c r="C35" s="2"/>
      <c r="D35" s="10"/>
      <c r="F35" s="9"/>
      <c r="G35" s="2"/>
      <c r="H35" s="10"/>
    </row>
    <row r="36" spans="2:8" ht="15.75" thickBot="1" x14ac:dyDescent="0.3">
      <c r="B36" s="11"/>
      <c r="C36" s="12"/>
      <c r="D36" s="13"/>
      <c r="F36" s="11"/>
      <c r="G36" s="12"/>
      <c r="H36" s="13"/>
    </row>
  </sheetData>
  <mergeCells count="1">
    <mergeCell ref="A1:H1"/>
  </mergeCells>
  <pageMargins left="0.7" right="0.7" top="0.75" bottom="0.75" header="0.3" footer="0.3"/>
  <pageSetup paperSize="9" scale="80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4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7.28515625" bestFit="1" customWidth="1"/>
    <col min="3" max="3" width="10.7109375" customWidth="1"/>
    <col min="4" max="4" width="20.42578125" bestFit="1" customWidth="1"/>
    <col min="6" max="6" width="14.42578125" customWidth="1"/>
    <col min="7" max="7" width="9.42578125" customWidth="1"/>
    <col min="8" max="8" width="17.7109375" customWidth="1"/>
  </cols>
  <sheetData>
    <row r="1" spans="1:10" ht="23.25" x14ac:dyDescent="0.35">
      <c r="A1" s="235" t="s">
        <v>10</v>
      </c>
      <c r="B1" s="235"/>
      <c r="C1" s="235"/>
      <c r="D1" s="235"/>
      <c r="E1" s="235"/>
      <c r="F1" s="235"/>
      <c r="G1" s="235"/>
      <c r="H1" s="235"/>
    </row>
    <row r="3" spans="1:10" ht="15.75" thickBot="1" x14ac:dyDescent="0.3">
      <c r="A3" s="1" t="s">
        <v>4</v>
      </c>
      <c r="B3" s="1" t="s">
        <v>291</v>
      </c>
    </row>
    <row r="4" spans="1:10" ht="15.75" thickBot="1" x14ac:dyDescent="0.3">
      <c r="B4" s="4" t="s">
        <v>0</v>
      </c>
      <c r="C4" s="5" t="s">
        <v>1</v>
      </c>
      <c r="D4" s="6" t="s">
        <v>2</v>
      </c>
      <c r="F4" s="18" t="s">
        <v>3</v>
      </c>
      <c r="G4" s="19" t="s">
        <v>1</v>
      </c>
      <c r="H4" s="20" t="s">
        <v>2</v>
      </c>
    </row>
    <row r="5" spans="1:10" x14ac:dyDescent="0.25">
      <c r="A5" s="17" t="s">
        <v>5</v>
      </c>
      <c r="B5" s="7" t="s">
        <v>488</v>
      </c>
      <c r="C5" s="3" t="s">
        <v>21</v>
      </c>
      <c r="D5" s="8" t="s">
        <v>31</v>
      </c>
      <c r="F5" s="14" t="s">
        <v>69</v>
      </c>
      <c r="G5" s="15" t="s">
        <v>23</v>
      </c>
      <c r="H5" s="16" t="s">
        <v>22</v>
      </c>
    </row>
    <row r="6" spans="1:10" x14ac:dyDescent="0.25">
      <c r="A6" s="28" t="s">
        <v>371</v>
      </c>
      <c r="B6" s="30" t="s">
        <v>401</v>
      </c>
      <c r="C6" s="31" t="s">
        <v>24</v>
      </c>
      <c r="D6" s="32" t="s">
        <v>55</v>
      </c>
      <c r="F6" s="9" t="s">
        <v>483</v>
      </c>
      <c r="G6" s="2" t="s">
        <v>18</v>
      </c>
      <c r="H6" s="10" t="s">
        <v>20</v>
      </c>
    </row>
    <row r="7" spans="1:10" x14ac:dyDescent="0.25">
      <c r="B7" s="7" t="s">
        <v>125</v>
      </c>
      <c r="C7" s="3" t="s">
        <v>21</v>
      </c>
      <c r="D7" s="8" t="s">
        <v>31</v>
      </c>
      <c r="F7" s="9" t="s">
        <v>317</v>
      </c>
      <c r="G7" s="2" t="s">
        <v>21</v>
      </c>
      <c r="H7" s="10" t="s">
        <v>26</v>
      </c>
    </row>
    <row r="8" spans="1:10" x14ac:dyDescent="0.25">
      <c r="B8" s="30" t="s">
        <v>493</v>
      </c>
      <c r="C8" s="31" t="s">
        <v>21</v>
      </c>
      <c r="D8" s="32" t="s">
        <v>20</v>
      </c>
      <c r="F8" s="30" t="s">
        <v>251</v>
      </c>
      <c r="G8" s="31" t="s">
        <v>18</v>
      </c>
      <c r="H8" s="32" t="s">
        <v>98</v>
      </c>
    </row>
    <row r="9" spans="1:10" ht="15.75" thickBot="1" x14ac:dyDescent="0.3">
      <c r="B9" s="11"/>
      <c r="C9" s="12"/>
      <c r="D9" s="13"/>
      <c r="F9" s="11"/>
      <c r="G9" s="12"/>
      <c r="H9" s="13"/>
    </row>
    <row r="10" spans="1:10" ht="15.75" thickBot="1" x14ac:dyDescent="0.3">
      <c r="B10" s="1" t="s">
        <v>292</v>
      </c>
    </row>
    <row r="11" spans="1:10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10" x14ac:dyDescent="0.25">
      <c r="A12" s="17" t="s">
        <v>5</v>
      </c>
      <c r="B12" s="9" t="s">
        <v>482</v>
      </c>
      <c r="C12" s="2" t="s">
        <v>18</v>
      </c>
      <c r="D12" s="10" t="s">
        <v>22</v>
      </c>
      <c r="F12" s="7" t="s">
        <v>432</v>
      </c>
      <c r="G12" s="3" t="s">
        <v>21</v>
      </c>
      <c r="H12" s="8" t="s">
        <v>19</v>
      </c>
    </row>
    <row r="13" spans="1:10" x14ac:dyDescent="0.25">
      <c r="A13" s="37"/>
      <c r="B13" s="9" t="s">
        <v>37</v>
      </c>
      <c r="C13" s="2" t="s">
        <v>28</v>
      </c>
      <c r="D13" s="10" t="s">
        <v>38</v>
      </c>
      <c r="F13" s="7" t="s">
        <v>223</v>
      </c>
      <c r="G13" s="3" t="s">
        <v>52</v>
      </c>
      <c r="H13" s="8" t="s">
        <v>19</v>
      </c>
    </row>
    <row r="14" spans="1:10" x14ac:dyDescent="0.25">
      <c r="B14" s="9" t="s">
        <v>285</v>
      </c>
      <c r="C14" s="2" t="s">
        <v>21</v>
      </c>
      <c r="D14" s="10" t="s">
        <v>39</v>
      </c>
      <c r="F14" s="7" t="s">
        <v>404</v>
      </c>
      <c r="G14" s="3" t="s">
        <v>28</v>
      </c>
      <c r="H14" s="8" t="s">
        <v>47</v>
      </c>
    </row>
    <row r="15" spans="1:10" ht="15.75" thickBot="1" x14ac:dyDescent="0.3">
      <c r="B15" s="11" t="s">
        <v>486</v>
      </c>
      <c r="C15" s="12" t="s">
        <v>21</v>
      </c>
      <c r="D15" s="13" t="s">
        <v>32</v>
      </c>
      <c r="E15" s="39" t="s">
        <v>56</v>
      </c>
      <c r="F15" s="11" t="s">
        <v>96</v>
      </c>
      <c r="G15" s="12" t="s">
        <v>21</v>
      </c>
      <c r="H15" s="13" t="s">
        <v>32</v>
      </c>
      <c r="J15" t="s">
        <v>107</v>
      </c>
    </row>
    <row r="16" spans="1:10" ht="15.75" thickBot="1" x14ac:dyDescent="0.3">
      <c r="B16" s="1" t="s">
        <v>293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/>
      <c r="C18" s="15"/>
      <c r="D18" s="16"/>
      <c r="E18" s="39" t="s">
        <v>56</v>
      </c>
      <c r="F18" s="14" t="s">
        <v>139</v>
      </c>
      <c r="G18" s="15" t="s">
        <v>23</v>
      </c>
      <c r="H18" s="16" t="s">
        <v>36</v>
      </c>
    </row>
    <row r="19" spans="1:8" x14ac:dyDescent="0.25">
      <c r="A19" s="37"/>
      <c r="B19" s="9" t="s">
        <v>269</v>
      </c>
      <c r="C19" s="2" t="s">
        <v>25</v>
      </c>
      <c r="D19" s="10" t="s">
        <v>20</v>
      </c>
      <c r="F19" s="9" t="s">
        <v>67</v>
      </c>
      <c r="G19" s="2" t="s">
        <v>21</v>
      </c>
      <c r="H19" s="10" t="s">
        <v>22</v>
      </c>
    </row>
    <row r="20" spans="1:8" x14ac:dyDescent="0.25">
      <c r="B20" s="9" t="s">
        <v>312</v>
      </c>
      <c r="C20" s="2" t="s">
        <v>18</v>
      </c>
      <c r="D20" s="10" t="s">
        <v>20</v>
      </c>
      <c r="F20" s="9"/>
      <c r="G20" s="2"/>
      <c r="H20" s="10"/>
    </row>
    <row r="21" spans="1:8" x14ac:dyDescent="0.25">
      <c r="B21" s="30"/>
      <c r="C21" s="31"/>
      <c r="D21" s="32"/>
      <c r="E21" s="39" t="s">
        <v>487</v>
      </c>
      <c r="F21" s="30" t="s">
        <v>265</v>
      </c>
      <c r="G21" s="31" t="s">
        <v>23</v>
      </c>
      <c r="H21" s="32" t="s">
        <v>284</v>
      </c>
    </row>
    <row r="22" spans="1:8" ht="15.75" thickBot="1" x14ac:dyDescent="0.3">
      <c r="B22" s="11"/>
      <c r="C22" s="12"/>
      <c r="D22" s="13"/>
      <c r="F22" s="11"/>
      <c r="G22" s="12"/>
      <c r="H22" s="13"/>
    </row>
    <row r="23" spans="1:8" ht="15.75" thickBot="1" x14ac:dyDescent="0.3">
      <c r="B23" s="1" t="s">
        <v>294</v>
      </c>
    </row>
    <row r="24" spans="1:8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8" x14ac:dyDescent="0.25">
      <c r="A25" s="17"/>
      <c r="B25" s="7"/>
      <c r="C25" s="3"/>
      <c r="D25" s="8"/>
      <c r="F25" s="7"/>
      <c r="G25" s="3"/>
      <c r="H25" s="8"/>
    </row>
    <row r="26" spans="1:8" x14ac:dyDescent="0.25">
      <c r="A26" s="37"/>
      <c r="B26" s="7"/>
      <c r="C26" s="3"/>
      <c r="D26" s="8"/>
      <c r="F26" s="7"/>
      <c r="G26" s="3"/>
      <c r="H26" s="8"/>
    </row>
    <row r="27" spans="1:8" x14ac:dyDescent="0.25">
      <c r="B27" s="9"/>
      <c r="C27" s="2"/>
      <c r="D27" s="10"/>
      <c r="F27" s="9"/>
      <c r="G27" s="2"/>
      <c r="H27" s="10"/>
    </row>
    <row r="28" spans="1:8" ht="15.75" thickBot="1" x14ac:dyDescent="0.3">
      <c r="B28" s="11"/>
      <c r="C28" s="12"/>
      <c r="D28" s="13"/>
      <c r="F28" s="11"/>
      <c r="G28" s="12"/>
      <c r="H28" s="13"/>
    </row>
    <row r="29" spans="1:8" ht="15.75" thickBot="1" x14ac:dyDescent="0.3">
      <c r="B29" s="1" t="s">
        <v>295</v>
      </c>
    </row>
    <row r="30" spans="1:8" ht="15.75" thickBot="1" x14ac:dyDescent="0.3">
      <c r="B30" s="4" t="s">
        <v>0</v>
      </c>
      <c r="C30" s="5" t="s">
        <v>1</v>
      </c>
      <c r="D30" s="6" t="s">
        <v>2</v>
      </c>
      <c r="F30" s="18" t="s">
        <v>3</v>
      </c>
      <c r="G30" s="19" t="s">
        <v>1</v>
      </c>
      <c r="H30" s="20" t="s">
        <v>2</v>
      </c>
    </row>
    <row r="31" spans="1:8" x14ac:dyDescent="0.25">
      <c r="A31" s="17"/>
      <c r="B31" s="7"/>
      <c r="C31" s="3"/>
      <c r="D31" s="8"/>
      <c r="F31" s="14"/>
      <c r="G31" s="15"/>
      <c r="H31" s="16"/>
    </row>
    <row r="32" spans="1:8" x14ac:dyDescent="0.25">
      <c r="A32" s="17"/>
      <c r="B32" s="7"/>
      <c r="C32" s="3"/>
      <c r="D32" s="8"/>
      <c r="F32" s="9"/>
      <c r="G32" s="2"/>
      <c r="H32" s="10"/>
    </row>
    <row r="33" spans="1:8" x14ac:dyDescent="0.25">
      <c r="A33" s="28"/>
      <c r="B33" s="9"/>
      <c r="C33" s="2"/>
      <c r="D33" s="10"/>
      <c r="F33" s="9"/>
      <c r="G33" s="2"/>
      <c r="H33" s="10"/>
    </row>
    <row r="34" spans="1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36"/>
  <sheetViews>
    <sheetView workbookViewId="0">
      <selection activeCell="N24" sqref="N24"/>
    </sheetView>
  </sheetViews>
  <sheetFormatPr baseColWidth="10" defaultRowHeight="15" x14ac:dyDescent="0.25"/>
  <cols>
    <col min="1" max="1" width="13.5703125" customWidth="1"/>
    <col min="2" max="2" width="15.5703125" customWidth="1"/>
    <col min="4" max="4" width="20.140625" customWidth="1"/>
    <col min="5" max="5" width="17.140625" bestFit="1" customWidth="1"/>
    <col min="6" max="6" width="14.85546875" bestFit="1" customWidth="1"/>
    <col min="8" max="8" width="20.28515625" customWidth="1"/>
  </cols>
  <sheetData>
    <row r="1" spans="1:8" ht="23.25" x14ac:dyDescent="0.35">
      <c r="A1" s="235" t="s">
        <v>11</v>
      </c>
      <c r="B1" s="235"/>
      <c r="C1" s="235"/>
      <c r="D1" s="235"/>
      <c r="E1" s="235"/>
      <c r="F1" s="235"/>
      <c r="G1" s="235"/>
      <c r="H1" s="235"/>
    </row>
    <row r="3" spans="1:8" ht="15.75" thickBot="1" x14ac:dyDescent="0.3">
      <c r="A3" s="1" t="s">
        <v>4</v>
      </c>
      <c r="B3" s="1" t="s">
        <v>296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B5" s="7"/>
      <c r="C5" s="3"/>
      <c r="D5" s="8"/>
      <c r="F5" s="7" t="s">
        <v>459</v>
      </c>
      <c r="G5" s="29" t="s">
        <v>21</v>
      </c>
      <c r="H5" s="8" t="s">
        <v>97</v>
      </c>
    </row>
    <row r="6" spans="1:8" x14ac:dyDescent="0.25">
      <c r="A6" s="17" t="s">
        <v>5</v>
      </c>
      <c r="B6" s="36" t="s">
        <v>16</v>
      </c>
      <c r="C6" s="3"/>
      <c r="D6" s="8"/>
      <c r="F6" s="7" t="s">
        <v>476</v>
      </c>
      <c r="G6" s="3" t="s">
        <v>18</v>
      </c>
      <c r="H6" s="8" t="s">
        <v>40</v>
      </c>
    </row>
    <row r="7" spans="1:8" x14ac:dyDescent="0.25">
      <c r="A7" s="33"/>
      <c r="B7" s="96" t="s">
        <v>502</v>
      </c>
      <c r="C7" s="97"/>
      <c r="D7" s="98"/>
      <c r="F7" s="7" t="s">
        <v>469</v>
      </c>
      <c r="G7" s="3" t="s">
        <v>18</v>
      </c>
      <c r="H7" s="8" t="s">
        <v>31</v>
      </c>
    </row>
    <row r="8" spans="1:8" x14ac:dyDescent="0.25">
      <c r="B8" s="100" t="s">
        <v>496</v>
      </c>
      <c r="C8" s="2"/>
      <c r="D8" s="10"/>
      <c r="F8" s="7" t="s">
        <v>338</v>
      </c>
      <c r="G8" s="29" t="s">
        <v>28</v>
      </c>
      <c r="H8" s="8" t="s">
        <v>19</v>
      </c>
    </row>
    <row r="9" spans="1:8" ht="15.75" thickBot="1" x14ac:dyDescent="0.3">
      <c r="B9" s="101" t="s">
        <v>497</v>
      </c>
      <c r="C9" s="12"/>
      <c r="D9" s="13"/>
      <c r="E9" s="102"/>
      <c r="F9" s="11" t="s">
        <v>500</v>
      </c>
      <c r="G9" s="12" t="s">
        <v>21</v>
      </c>
      <c r="H9" s="13" t="s">
        <v>22</v>
      </c>
    </row>
    <row r="10" spans="1:8" ht="15.75" thickBot="1" x14ac:dyDescent="0.3">
      <c r="B10" s="1" t="s">
        <v>297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ht="15.75" thickBot="1" x14ac:dyDescent="0.3">
      <c r="A12" s="17" t="s">
        <v>5</v>
      </c>
      <c r="B12" s="7" t="s">
        <v>387</v>
      </c>
      <c r="C12" s="3" t="s">
        <v>58</v>
      </c>
      <c r="D12" s="8" t="s">
        <v>259</v>
      </c>
      <c r="E12" s="104" t="s">
        <v>494</v>
      </c>
      <c r="F12" s="11" t="s">
        <v>495</v>
      </c>
      <c r="G12" s="12" t="s">
        <v>23</v>
      </c>
      <c r="H12" s="13" t="s">
        <v>31</v>
      </c>
    </row>
    <row r="13" spans="1:8" ht="23.25" x14ac:dyDescent="0.35">
      <c r="A13" s="99" t="s">
        <v>72</v>
      </c>
      <c r="B13" s="7" t="s">
        <v>397</v>
      </c>
      <c r="C13" s="3" t="s">
        <v>23</v>
      </c>
      <c r="D13" s="8" t="s">
        <v>47</v>
      </c>
      <c r="F13" s="7" t="s">
        <v>414</v>
      </c>
      <c r="G13" s="3" t="s">
        <v>21</v>
      </c>
      <c r="H13" s="8" t="s">
        <v>415</v>
      </c>
    </row>
    <row r="14" spans="1:8" x14ac:dyDescent="0.25">
      <c r="B14" s="9" t="s">
        <v>465</v>
      </c>
      <c r="C14" s="2" t="s">
        <v>58</v>
      </c>
      <c r="D14" s="10" t="s">
        <v>48</v>
      </c>
      <c r="F14" s="9" t="s">
        <v>478</v>
      </c>
      <c r="G14" s="2" t="s">
        <v>21</v>
      </c>
      <c r="H14" s="10" t="s">
        <v>14</v>
      </c>
    </row>
    <row r="15" spans="1:8" x14ac:dyDescent="0.25">
      <c r="B15" s="30" t="s">
        <v>127</v>
      </c>
      <c r="C15" s="31" t="s">
        <v>21</v>
      </c>
      <c r="D15" s="32" t="s">
        <v>55</v>
      </c>
      <c r="F15" s="7" t="s">
        <v>140</v>
      </c>
      <c r="G15" s="3" t="s">
        <v>21</v>
      </c>
      <c r="H15" s="8" t="s">
        <v>32</v>
      </c>
    </row>
    <row r="16" spans="1:8" ht="15.75" thickBot="1" x14ac:dyDescent="0.3">
      <c r="B16" s="30" t="s">
        <v>470</v>
      </c>
      <c r="C16" s="31" t="s">
        <v>21</v>
      </c>
      <c r="D16" s="32" t="s">
        <v>30</v>
      </c>
      <c r="E16" s="103"/>
      <c r="F16" s="7"/>
      <c r="G16" s="3"/>
      <c r="H16" s="8"/>
    </row>
    <row r="17" spans="1:8" ht="15.75" thickBot="1" x14ac:dyDescent="0.3">
      <c r="B17" s="7" t="s">
        <v>471</v>
      </c>
      <c r="C17" s="3" t="s">
        <v>21</v>
      </c>
      <c r="D17" s="8" t="s">
        <v>43</v>
      </c>
      <c r="E17" s="104"/>
      <c r="F17" s="11"/>
      <c r="G17" s="12"/>
      <c r="H17" s="13"/>
    </row>
    <row r="18" spans="1:8" ht="15.75" thickBot="1" x14ac:dyDescent="0.3">
      <c r="B18" s="1" t="s">
        <v>298</v>
      </c>
    </row>
    <row r="19" spans="1:8" ht="15.75" thickBot="1" x14ac:dyDescent="0.3">
      <c r="B19" s="18" t="s">
        <v>0</v>
      </c>
      <c r="C19" s="19" t="s">
        <v>1</v>
      </c>
      <c r="D19" s="20" t="s">
        <v>2</v>
      </c>
      <c r="F19" s="18" t="s">
        <v>3</v>
      </c>
      <c r="G19" s="19" t="s">
        <v>1</v>
      </c>
      <c r="H19" s="20" t="s">
        <v>2</v>
      </c>
    </row>
    <row r="20" spans="1:8" x14ac:dyDescent="0.25">
      <c r="A20" s="37"/>
      <c r="B20" s="14"/>
      <c r="C20" s="15"/>
      <c r="D20" s="16"/>
      <c r="E20" s="24"/>
      <c r="F20" s="25"/>
      <c r="G20" s="15"/>
      <c r="H20" s="16"/>
    </row>
    <row r="21" spans="1:8" x14ac:dyDescent="0.25">
      <c r="B21" s="105" t="s">
        <v>301</v>
      </c>
      <c r="C21" s="2"/>
      <c r="D21" s="10"/>
      <c r="F21" s="105" t="s">
        <v>301</v>
      </c>
      <c r="G21" s="3"/>
      <c r="H21" s="8"/>
    </row>
    <row r="22" spans="1:8" x14ac:dyDescent="0.25">
      <c r="B22" s="9"/>
      <c r="C22" s="2"/>
      <c r="D22" s="10"/>
      <c r="F22" s="9"/>
      <c r="G22" s="2"/>
      <c r="H22" s="10"/>
    </row>
    <row r="23" spans="1:8" ht="15.75" thickBot="1" x14ac:dyDescent="0.3">
      <c r="B23" s="11"/>
      <c r="C23" s="12"/>
      <c r="D23" s="13"/>
      <c r="F23" s="11"/>
      <c r="G23" s="12"/>
      <c r="H23" s="13"/>
    </row>
    <row r="24" spans="1:8" ht="15.75" thickBot="1" x14ac:dyDescent="0.3">
      <c r="B24" s="1" t="s">
        <v>299</v>
      </c>
    </row>
    <row r="25" spans="1:8" ht="15.75" thickBot="1" x14ac:dyDescent="0.3">
      <c r="A25" s="17"/>
      <c r="B25" s="4" t="s">
        <v>0</v>
      </c>
      <c r="C25" s="5" t="s">
        <v>1</v>
      </c>
      <c r="D25" s="6" t="s">
        <v>2</v>
      </c>
      <c r="F25" s="4" t="s">
        <v>3</v>
      </c>
      <c r="G25" s="5" t="s">
        <v>1</v>
      </c>
      <c r="H25" s="6" t="s">
        <v>2</v>
      </c>
    </row>
    <row r="26" spans="1:8" x14ac:dyDescent="0.25">
      <c r="A26" s="17"/>
      <c r="B26" s="7"/>
      <c r="C26" s="3"/>
      <c r="D26" s="8"/>
      <c r="F26" s="7"/>
      <c r="G26" s="3"/>
      <c r="H26" s="8"/>
    </row>
    <row r="27" spans="1:8" x14ac:dyDescent="0.25">
      <c r="B27" s="7"/>
      <c r="C27" s="3"/>
      <c r="D27" s="8"/>
      <c r="F27" s="7"/>
      <c r="G27" s="3"/>
      <c r="H27" s="8"/>
    </row>
    <row r="28" spans="1:8" x14ac:dyDescent="0.25">
      <c r="A28" s="39"/>
      <c r="B28" s="105" t="s">
        <v>301</v>
      </c>
      <c r="C28" s="2"/>
      <c r="D28" s="10"/>
      <c r="F28" s="105" t="s">
        <v>301</v>
      </c>
      <c r="G28" s="2"/>
      <c r="H28" s="10"/>
    </row>
    <row r="29" spans="1:8" x14ac:dyDescent="0.25">
      <c r="B29" s="30"/>
      <c r="C29" s="31"/>
      <c r="D29" s="32"/>
      <c r="F29" s="30"/>
      <c r="G29" s="31"/>
      <c r="H29" s="32"/>
    </row>
    <row r="30" spans="1:8" ht="15.75" thickBot="1" x14ac:dyDescent="0.3">
      <c r="B30" s="11"/>
      <c r="C30" s="12"/>
      <c r="D30" s="13"/>
      <c r="F30" s="11"/>
      <c r="G30" s="12"/>
      <c r="H30" s="13"/>
    </row>
    <row r="31" spans="1:8" ht="15.75" thickBot="1" x14ac:dyDescent="0.3">
      <c r="A31" s="17"/>
      <c r="B31" s="1" t="s">
        <v>300</v>
      </c>
    </row>
    <row r="32" spans="1:8" ht="15.75" thickBot="1" x14ac:dyDescent="0.3">
      <c r="A32" s="17"/>
      <c r="B32" s="4" t="s">
        <v>0</v>
      </c>
      <c r="C32" s="5" t="s">
        <v>1</v>
      </c>
      <c r="D32" s="6" t="s">
        <v>2</v>
      </c>
      <c r="F32" s="4" t="s">
        <v>3</v>
      </c>
      <c r="G32" s="5" t="s">
        <v>1</v>
      </c>
      <c r="H32" s="6" t="s">
        <v>2</v>
      </c>
    </row>
    <row r="33" spans="1:8" x14ac:dyDescent="0.25">
      <c r="A33" s="17"/>
      <c r="B33" s="7"/>
      <c r="C33" s="3"/>
      <c r="D33" s="8"/>
      <c r="F33" s="7"/>
      <c r="G33" s="3"/>
      <c r="H33" s="8"/>
    </row>
    <row r="34" spans="1:8" x14ac:dyDescent="0.25">
      <c r="B34" s="105" t="s">
        <v>301</v>
      </c>
      <c r="C34" s="3"/>
      <c r="D34" s="8"/>
      <c r="F34" s="105" t="s">
        <v>301</v>
      </c>
      <c r="G34" s="3"/>
      <c r="H34" s="8"/>
    </row>
    <row r="35" spans="1:8" x14ac:dyDescent="0.25">
      <c r="A35" s="39"/>
      <c r="B35" s="9"/>
      <c r="C35" s="2"/>
      <c r="D35" s="10"/>
      <c r="F35" s="9"/>
      <c r="G35" s="2"/>
      <c r="H35" s="10"/>
    </row>
    <row r="36" spans="1:8" ht="15.75" thickBot="1" x14ac:dyDescent="0.3">
      <c r="B36" s="11"/>
      <c r="C36" s="12"/>
      <c r="D36" s="13"/>
      <c r="F36" s="11"/>
      <c r="G36" s="12"/>
      <c r="H36" s="13"/>
    </row>
  </sheetData>
  <mergeCells count="1">
    <mergeCell ref="A1:H1"/>
  </mergeCells>
  <pageMargins left="0.7" right="0.7" top="0.75" bottom="0.75" header="0.3" footer="0.3"/>
  <pageSetup paperSize="9" scale="70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4"/>
  <sheetViews>
    <sheetView workbookViewId="0">
      <selection activeCell="N24" sqref="N24"/>
    </sheetView>
  </sheetViews>
  <sheetFormatPr baseColWidth="10" defaultRowHeight="15" x14ac:dyDescent="0.25"/>
  <cols>
    <col min="1" max="1" width="13.5703125" customWidth="1"/>
    <col min="2" max="2" width="14.140625" customWidth="1"/>
    <col min="3" max="3" width="9" bestFit="1" customWidth="1"/>
    <col min="4" max="4" width="15.42578125" bestFit="1" customWidth="1"/>
    <col min="6" max="6" width="12.42578125" customWidth="1"/>
    <col min="7" max="7" width="9" bestFit="1" customWidth="1"/>
    <col min="8" max="8" width="17.5703125" customWidth="1"/>
  </cols>
  <sheetData>
    <row r="1" spans="1:8" ht="23.25" x14ac:dyDescent="0.35">
      <c r="A1" s="235" t="s">
        <v>12</v>
      </c>
      <c r="B1" s="235"/>
      <c r="C1" s="235"/>
      <c r="D1" s="235"/>
      <c r="E1" s="235"/>
      <c r="F1" s="235"/>
      <c r="G1" s="235"/>
      <c r="H1" s="235"/>
    </row>
    <row r="3" spans="1:8" ht="15.75" thickBot="1" x14ac:dyDescent="0.3">
      <c r="A3" s="1" t="s">
        <v>4</v>
      </c>
      <c r="B3" s="1" t="s">
        <v>416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/>
      <c r="C5" s="3"/>
      <c r="D5" s="8"/>
      <c r="F5" s="7" t="s">
        <v>467</v>
      </c>
      <c r="G5" s="3" t="s">
        <v>23</v>
      </c>
      <c r="H5" s="8" t="s">
        <v>468</v>
      </c>
    </row>
    <row r="6" spans="1:8" x14ac:dyDescent="0.25">
      <c r="A6" s="37"/>
      <c r="B6" s="36" t="s">
        <v>16</v>
      </c>
      <c r="C6" s="3"/>
      <c r="D6" s="8"/>
      <c r="F6" s="30" t="s">
        <v>501</v>
      </c>
      <c r="G6" s="31" t="s">
        <v>21</v>
      </c>
      <c r="H6" s="32" t="s">
        <v>14</v>
      </c>
    </row>
    <row r="7" spans="1:8" x14ac:dyDescent="0.25">
      <c r="A7" s="39" t="s">
        <v>515</v>
      </c>
      <c r="B7" s="9" t="s">
        <v>257</v>
      </c>
      <c r="C7" s="2" t="s">
        <v>23</v>
      </c>
      <c r="D7" s="10" t="s">
        <v>20</v>
      </c>
      <c r="F7" s="7" t="s">
        <v>464</v>
      </c>
      <c r="G7" s="3" t="s">
        <v>28</v>
      </c>
      <c r="H7" s="8" t="s">
        <v>31</v>
      </c>
    </row>
    <row r="8" spans="1:8" x14ac:dyDescent="0.25">
      <c r="B8" s="30"/>
      <c r="C8" s="31"/>
      <c r="D8" s="32"/>
      <c r="F8" s="9" t="s">
        <v>473</v>
      </c>
      <c r="G8" s="2" t="s">
        <v>18</v>
      </c>
      <c r="H8" s="10" t="s">
        <v>474</v>
      </c>
    </row>
    <row r="9" spans="1:8" ht="15.75" thickBot="1" x14ac:dyDescent="0.3">
      <c r="B9" s="11"/>
      <c r="C9" s="12"/>
      <c r="D9" s="13"/>
      <c r="F9" s="11" t="s">
        <v>305</v>
      </c>
      <c r="G9" s="12" t="s">
        <v>18</v>
      </c>
      <c r="H9" s="13" t="s">
        <v>485</v>
      </c>
    </row>
    <row r="10" spans="1:8" ht="15.75" thickBot="1" x14ac:dyDescent="0.3">
      <c r="B10" s="1" t="s">
        <v>417</v>
      </c>
    </row>
    <row r="11" spans="1:8" ht="15.75" thickBot="1" x14ac:dyDescent="0.3">
      <c r="B11" s="4" t="s">
        <v>0</v>
      </c>
      <c r="C11" s="5" t="s">
        <v>1</v>
      </c>
      <c r="D11" s="6" t="s">
        <v>2</v>
      </c>
      <c r="F11" s="4" t="s">
        <v>3</v>
      </c>
      <c r="G11" s="5" t="s">
        <v>1</v>
      </c>
      <c r="H11" s="6" t="s">
        <v>2</v>
      </c>
    </row>
    <row r="12" spans="1:8" x14ac:dyDescent="0.25">
      <c r="A12" s="17" t="s">
        <v>5</v>
      </c>
      <c r="B12" s="7"/>
      <c r="C12" s="3"/>
      <c r="D12" s="8"/>
      <c r="F12" s="7"/>
      <c r="G12" s="3"/>
      <c r="H12" s="8"/>
    </row>
    <row r="13" spans="1:8" x14ac:dyDescent="0.25">
      <c r="A13" s="39" t="s">
        <v>435</v>
      </c>
      <c r="B13" s="7" t="s">
        <v>376</v>
      </c>
      <c r="C13" s="3" t="s">
        <v>363</v>
      </c>
      <c r="D13" s="8" t="s">
        <v>19</v>
      </c>
      <c r="F13" s="7" t="s">
        <v>376</v>
      </c>
      <c r="G13" s="3" t="s">
        <v>363</v>
      </c>
      <c r="H13" s="8" t="s">
        <v>19</v>
      </c>
    </row>
    <row r="14" spans="1:8" x14ac:dyDescent="0.25">
      <c r="A14" s="39" t="s">
        <v>436</v>
      </c>
      <c r="B14" s="9"/>
      <c r="C14" s="2"/>
      <c r="D14" s="10"/>
      <c r="F14" s="9"/>
      <c r="G14" s="2"/>
      <c r="H14" s="10"/>
    </row>
    <row r="15" spans="1:8" ht="15.75" thickBot="1" x14ac:dyDescent="0.3">
      <c r="B15" s="11"/>
      <c r="C15" s="12"/>
      <c r="D15" s="13"/>
      <c r="F15" s="11"/>
      <c r="G15" s="12"/>
      <c r="H15" s="13"/>
    </row>
    <row r="16" spans="1:8" ht="15.75" thickBot="1" x14ac:dyDescent="0.3">
      <c r="B16" s="1" t="s">
        <v>418</v>
      </c>
    </row>
    <row r="17" spans="1:12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12" x14ac:dyDescent="0.25">
      <c r="A18" s="17" t="s">
        <v>5</v>
      </c>
      <c r="B18" s="14" t="s">
        <v>434</v>
      </c>
      <c r="C18" s="15" t="s">
        <v>21</v>
      </c>
      <c r="D18" s="16" t="s">
        <v>31</v>
      </c>
      <c r="F18" s="14" t="s">
        <v>472</v>
      </c>
      <c r="G18" s="15" t="s">
        <v>24</v>
      </c>
      <c r="H18" s="16" t="s">
        <v>43</v>
      </c>
    </row>
    <row r="19" spans="1:12" x14ac:dyDescent="0.25">
      <c r="A19" s="39" t="s">
        <v>56</v>
      </c>
      <c r="B19" s="78" t="s">
        <v>245</v>
      </c>
      <c r="C19" s="106" t="s">
        <v>21</v>
      </c>
      <c r="D19" s="107" t="s">
        <v>60</v>
      </c>
      <c r="F19" s="9" t="s">
        <v>498</v>
      </c>
      <c r="G19" s="2" t="s">
        <v>21</v>
      </c>
      <c r="H19" s="10" t="s">
        <v>39</v>
      </c>
    </row>
    <row r="20" spans="1:12" x14ac:dyDescent="0.25">
      <c r="B20" s="9" t="s">
        <v>460</v>
      </c>
      <c r="C20" s="2" t="s">
        <v>21</v>
      </c>
      <c r="D20" s="10" t="s">
        <v>47</v>
      </c>
      <c r="F20" s="9" t="s">
        <v>145</v>
      </c>
      <c r="G20" s="2" t="s">
        <v>52</v>
      </c>
      <c r="H20" s="10" t="s">
        <v>97</v>
      </c>
    </row>
    <row r="21" spans="1:12" x14ac:dyDescent="0.25">
      <c r="B21" s="9" t="s">
        <v>349</v>
      </c>
      <c r="C21" s="2" t="s">
        <v>24</v>
      </c>
      <c r="D21" s="10" t="s">
        <v>463</v>
      </c>
      <c r="F21" s="9"/>
      <c r="G21" s="2"/>
      <c r="H21" s="10"/>
    </row>
    <row r="22" spans="1:12" ht="15.75" thickBot="1" x14ac:dyDescent="0.3">
      <c r="B22" s="11" t="s">
        <v>104</v>
      </c>
      <c r="C22" s="12" t="s">
        <v>18</v>
      </c>
      <c r="D22" s="13" t="s">
        <v>105</v>
      </c>
      <c r="E22" s="39" t="s">
        <v>148</v>
      </c>
      <c r="F22" s="11" t="s">
        <v>151</v>
      </c>
      <c r="G22" s="12" t="s">
        <v>25</v>
      </c>
      <c r="H22" s="13" t="s">
        <v>19</v>
      </c>
      <c r="L22" t="s">
        <v>107</v>
      </c>
    </row>
    <row r="23" spans="1:12" ht="15.75" thickBot="1" x14ac:dyDescent="0.3">
      <c r="B23" s="1" t="s">
        <v>419</v>
      </c>
    </row>
    <row r="24" spans="1:12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12" x14ac:dyDescent="0.25">
      <c r="A25" s="17"/>
      <c r="B25" s="7"/>
      <c r="C25" s="3"/>
      <c r="D25" s="8"/>
      <c r="F25" s="7"/>
      <c r="G25" s="3"/>
      <c r="H25" s="8"/>
    </row>
    <row r="26" spans="1:12" x14ac:dyDescent="0.25">
      <c r="B26" s="7"/>
      <c r="C26" s="3"/>
      <c r="D26" s="8"/>
      <c r="F26" s="7"/>
      <c r="G26" s="3"/>
      <c r="H26" s="8"/>
    </row>
    <row r="27" spans="1:12" x14ac:dyDescent="0.25">
      <c r="B27" s="9"/>
      <c r="C27" s="2"/>
      <c r="D27" s="10"/>
      <c r="F27" s="9"/>
      <c r="G27" s="2"/>
      <c r="H27" s="10"/>
    </row>
    <row r="28" spans="1:12" ht="15.75" thickBot="1" x14ac:dyDescent="0.3">
      <c r="B28" s="11"/>
      <c r="C28" s="12"/>
      <c r="D28" s="13"/>
      <c r="F28" s="11"/>
      <c r="G28" s="12"/>
      <c r="H28" s="13"/>
    </row>
    <row r="29" spans="1:12" ht="15.75" thickBot="1" x14ac:dyDescent="0.3">
      <c r="B29" s="1" t="s">
        <v>420</v>
      </c>
    </row>
    <row r="30" spans="1:12" ht="15.75" thickBot="1" x14ac:dyDescent="0.3">
      <c r="B30" s="18" t="s">
        <v>0</v>
      </c>
      <c r="C30" s="19" t="s">
        <v>1</v>
      </c>
      <c r="D30" s="20" t="s">
        <v>2</v>
      </c>
      <c r="F30" s="4" t="s">
        <v>3</v>
      </c>
      <c r="G30" s="5" t="s">
        <v>1</v>
      </c>
      <c r="H30" s="6" t="s">
        <v>2</v>
      </c>
    </row>
    <row r="31" spans="1:12" x14ac:dyDescent="0.25">
      <c r="A31" s="38"/>
      <c r="B31" s="14"/>
      <c r="C31" s="15"/>
      <c r="D31" s="16"/>
      <c r="F31" s="7"/>
      <c r="G31" s="29"/>
      <c r="H31" s="8"/>
    </row>
    <row r="32" spans="1:12" x14ac:dyDescent="0.25">
      <c r="A32" s="38"/>
      <c r="B32" s="9"/>
      <c r="C32" s="2"/>
      <c r="D32" s="10"/>
      <c r="F32" s="7"/>
      <c r="G32" s="3"/>
      <c r="H32" s="8"/>
    </row>
    <row r="33" spans="2:8" x14ac:dyDescent="0.25">
      <c r="B33" s="9"/>
      <c r="C33" s="2"/>
      <c r="D33" s="10"/>
      <c r="F33" s="9"/>
      <c r="G33" s="2"/>
      <c r="H33" s="10"/>
    </row>
    <row r="34" spans="2:8" ht="15.75" thickBot="1" x14ac:dyDescent="0.3">
      <c r="B34" s="11"/>
      <c r="C34" s="12"/>
      <c r="D34" s="13"/>
      <c r="F34" s="11"/>
      <c r="G34" s="12"/>
      <c r="H34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33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2.42578125" customWidth="1"/>
    <col min="4" max="4" width="15" customWidth="1"/>
    <col min="5" max="5" width="14.140625" bestFit="1" customWidth="1"/>
    <col min="6" max="6" width="13.85546875" customWidth="1"/>
    <col min="7" max="7" width="9" customWidth="1"/>
    <col min="8" max="8" width="15.42578125" bestFit="1" customWidth="1"/>
    <col min="9" max="9" width="10.5703125" customWidth="1"/>
    <col min="12" max="12" width="14.7109375" customWidth="1"/>
  </cols>
  <sheetData>
    <row r="1" spans="1:9" ht="23.25" x14ac:dyDescent="0.35">
      <c r="A1" s="235" t="s">
        <v>538</v>
      </c>
      <c r="B1" s="235"/>
      <c r="C1" s="235"/>
      <c r="D1" s="235"/>
      <c r="E1" s="235"/>
      <c r="F1" s="235"/>
      <c r="G1" s="235"/>
      <c r="H1" s="235"/>
      <c r="I1" s="40"/>
    </row>
    <row r="3" spans="1:9" ht="15.75" thickBot="1" x14ac:dyDescent="0.3">
      <c r="A3" s="1" t="s">
        <v>4</v>
      </c>
      <c r="B3" s="1" t="s">
        <v>421</v>
      </c>
    </row>
    <row r="4" spans="1:9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9" x14ac:dyDescent="0.25">
      <c r="A5" s="17" t="s">
        <v>5</v>
      </c>
      <c r="B5" s="7"/>
      <c r="C5" s="3"/>
      <c r="D5" s="8"/>
      <c r="E5" s="39" t="s">
        <v>490</v>
      </c>
      <c r="F5" s="7" t="s">
        <v>489</v>
      </c>
      <c r="G5" s="3" t="s">
        <v>23</v>
      </c>
      <c r="H5" s="8" t="s">
        <v>491</v>
      </c>
    </row>
    <row r="6" spans="1:9" x14ac:dyDescent="0.25">
      <c r="B6" s="36" t="s">
        <v>16</v>
      </c>
      <c r="C6" s="3"/>
      <c r="D6" s="8"/>
      <c r="F6" s="7" t="s">
        <v>135</v>
      </c>
      <c r="G6" s="3" t="s">
        <v>18</v>
      </c>
      <c r="H6" s="8" t="s">
        <v>19</v>
      </c>
    </row>
    <row r="7" spans="1:9" x14ac:dyDescent="0.25">
      <c r="B7" s="9"/>
      <c r="C7" s="2"/>
      <c r="D7" s="10"/>
      <c r="F7" s="9" t="s">
        <v>504</v>
      </c>
      <c r="G7" s="2" t="s">
        <v>21</v>
      </c>
      <c r="H7" s="10" t="s">
        <v>32</v>
      </c>
    </row>
    <row r="8" spans="1:9" ht="15.75" thickBot="1" x14ac:dyDescent="0.3">
      <c r="B8" s="11"/>
      <c r="C8" s="12"/>
      <c r="D8" s="13"/>
      <c r="F8" s="11"/>
      <c r="G8" s="12"/>
      <c r="H8" s="13"/>
    </row>
    <row r="9" spans="1:9" ht="15.75" thickBot="1" x14ac:dyDescent="0.3">
      <c r="B9" s="1" t="s">
        <v>422</v>
      </c>
    </row>
    <row r="10" spans="1:9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9" x14ac:dyDescent="0.25">
      <c r="A11" s="39" t="s">
        <v>56</v>
      </c>
      <c r="B11" s="7" t="s">
        <v>213</v>
      </c>
      <c r="C11" s="3" t="s">
        <v>25</v>
      </c>
      <c r="D11" s="8" t="s">
        <v>98</v>
      </c>
      <c r="F11" s="7" t="s">
        <v>510</v>
      </c>
      <c r="G11" s="3" t="s">
        <v>21</v>
      </c>
      <c r="H11" s="8" t="s">
        <v>31</v>
      </c>
    </row>
    <row r="12" spans="1:9" x14ac:dyDescent="0.25">
      <c r="B12" s="7" t="s">
        <v>503</v>
      </c>
      <c r="C12" s="3" t="s">
        <v>21</v>
      </c>
      <c r="D12" s="8" t="s">
        <v>14</v>
      </c>
      <c r="E12" s="108" t="s">
        <v>512</v>
      </c>
      <c r="F12" s="9" t="s">
        <v>511</v>
      </c>
      <c r="G12" s="2" t="s">
        <v>21</v>
      </c>
      <c r="H12" s="10" t="s">
        <v>30</v>
      </c>
    </row>
    <row r="13" spans="1:9" x14ac:dyDescent="0.25">
      <c r="B13" s="9" t="s">
        <v>518</v>
      </c>
      <c r="C13" s="2" t="s">
        <v>21</v>
      </c>
      <c r="D13" s="10" t="s">
        <v>20</v>
      </c>
      <c r="F13" s="9" t="s">
        <v>71</v>
      </c>
      <c r="G13" s="2" t="s">
        <v>23</v>
      </c>
      <c r="H13" s="10" t="s">
        <v>19</v>
      </c>
      <c r="I13" t="s">
        <v>566</v>
      </c>
    </row>
    <row r="14" spans="1:9" ht="15.75" thickBot="1" x14ac:dyDescent="0.3">
      <c r="B14" s="11"/>
      <c r="C14" s="12"/>
      <c r="D14" s="13"/>
      <c r="F14" s="11" t="s">
        <v>486</v>
      </c>
      <c r="G14" s="12" t="s">
        <v>21</v>
      </c>
      <c r="H14" s="13" t="s">
        <v>32</v>
      </c>
    </row>
    <row r="15" spans="1:9" ht="15.75" thickBot="1" x14ac:dyDescent="0.3">
      <c r="B15" s="1" t="s">
        <v>423</v>
      </c>
    </row>
    <row r="16" spans="1:9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39"/>
      <c r="B17" s="14" t="s">
        <v>240</v>
      </c>
      <c r="C17" s="15" t="s">
        <v>21</v>
      </c>
      <c r="D17" s="16" t="s">
        <v>14</v>
      </c>
      <c r="F17" s="14" t="s">
        <v>250</v>
      </c>
      <c r="G17" s="15" t="s">
        <v>21</v>
      </c>
      <c r="H17" s="16" t="s">
        <v>284</v>
      </c>
    </row>
    <row r="18" spans="1:9" x14ac:dyDescent="0.25">
      <c r="A18" s="17"/>
      <c r="B18" s="9" t="s">
        <v>337</v>
      </c>
      <c r="C18" s="2" t="s">
        <v>21</v>
      </c>
      <c r="D18" s="10" t="s">
        <v>22</v>
      </c>
      <c r="F18" s="9" t="s">
        <v>506</v>
      </c>
      <c r="G18" s="2" t="s">
        <v>21</v>
      </c>
      <c r="H18" s="10" t="s">
        <v>22</v>
      </c>
    </row>
    <row r="19" spans="1:9" x14ac:dyDescent="0.25">
      <c r="A19" s="17"/>
      <c r="B19" s="7" t="s">
        <v>317</v>
      </c>
      <c r="C19" s="3" t="s">
        <v>21</v>
      </c>
      <c r="D19" s="8" t="s">
        <v>26</v>
      </c>
      <c r="F19" s="9" t="s">
        <v>509</v>
      </c>
      <c r="G19" s="2" t="s">
        <v>21</v>
      </c>
      <c r="H19" s="10" t="s">
        <v>22</v>
      </c>
    </row>
    <row r="20" spans="1:9" x14ac:dyDescent="0.25">
      <c r="A20" s="39" t="s">
        <v>72</v>
      </c>
      <c r="B20" s="7" t="s">
        <v>499</v>
      </c>
      <c r="C20" s="3" t="s">
        <v>18</v>
      </c>
      <c r="D20" s="8" t="s">
        <v>32</v>
      </c>
      <c r="F20" s="9"/>
      <c r="G20" s="2"/>
      <c r="H20" s="10"/>
    </row>
    <row r="21" spans="1:9" ht="15.75" thickBot="1" x14ac:dyDescent="0.3">
      <c r="B21" s="11" t="s">
        <v>505</v>
      </c>
      <c r="C21" s="12" t="s">
        <v>21</v>
      </c>
      <c r="D21" s="13" t="s">
        <v>22</v>
      </c>
      <c r="F21" s="11" t="s">
        <v>508</v>
      </c>
      <c r="G21" s="12" t="s">
        <v>21</v>
      </c>
      <c r="H21" s="13" t="s">
        <v>32</v>
      </c>
      <c r="I21" t="s">
        <v>567</v>
      </c>
    </row>
    <row r="22" spans="1:9" ht="15.75" thickBot="1" x14ac:dyDescent="0.3">
      <c r="B22" s="1" t="s">
        <v>424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17"/>
      <c r="B24" s="7"/>
      <c r="C24" s="3"/>
      <c r="D24" s="8"/>
      <c r="F24" s="7"/>
      <c r="G24" s="3"/>
      <c r="H24" s="8"/>
    </row>
    <row r="25" spans="1:9" x14ac:dyDescent="0.25">
      <c r="A25" s="17"/>
      <c r="B25" s="7"/>
      <c r="C25" s="3"/>
      <c r="D25" s="8"/>
      <c r="F25" s="7"/>
      <c r="G25" s="3"/>
      <c r="H25" s="8"/>
    </row>
    <row r="26" spans="1:9" x14ac:dyDescent="0.25">
      <c r="B26" s="9"/>
      <c r="C26" s="2"/>
      <c r="D26" s="10"/>
      <c r="F26" s="9"/>
      <c r="G26" s="2"/>
      <c r="H26" s="10"/>
    </row>
    <row r="27" spans="1:9" ht="15.75" thickBot="1" x14ac:dyDescent="0.3">
      <c r="B27" s="11"/>
      <c r="C27" s="12"/>
      <c r="D27" s="13"/>
      <c r="F27" s="11"/>
      <c r="G27" s="12"/>
      <c r="H27" s="13"/>
    </row>
    <row r="28" spans="1:9" ht="15.75" thickBot="1" x14ac:dyDescent="0.3">
      <c r="B28" s="1" t="s">
        <v>425</v>
      </c>
    </row>
    <row r="29" spans="1:9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9" x14ac:dyDescent="0.25">
      <c r="A30" s="34"/>
      <c r="B30" s="7"/>
      <c r="C30" s="3"/>
      <c r="D30" s="8"/>
      <c r="F30" s="7"/>
      <c r="G30" s="3"/>
      <c r="H30" s="8"/>
    </row>
    <row r="31" spans="1:9" x14ac:dyDescent="0.25">
      <c r="A31" s="37"/>
      <c r="B31" s="7"/>
      <c r="C31" s="3"/>
      <c r="D31" s="8"/>
      <c r="F31" s="9"/>
      <c r="G31" s="2"/>
      <c r="H31" s="10"/>
    </row>
    <row r="32" spans="1:9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3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8.42578125" bestFit="1" customWidth="1"/>
    <col min="3" max="3" width="10" customWidth="1"/>
    <col min="4" max="4" width="15.42578125" customWidth="1"/>
    <col min="7" max="7" width="8" customWidth="1"/>
    <col min="8" max="8" width="17.140625" customWidth="1"/>
  </cols>
  <sheetData>
    <row r="1" spans="1:8" ht="23.25" x14ac:dyDescent="0.35">
      <c r="A1" s="235" t="s">
        <v>537</v>
      </c>
      <c r="B1" s="235"/>
      <c r="C1" s="235"/>
      <c r="D1" s="235"/>
      <c r="E1" s="235"/>
      <c r="F1" s="235"/>
      <c r="G1" s="235"/>
      <c r="H1" s="235"/>
    </row>
    <row r="3" spans="1:8" ht="15.75" thickBot="1" x14ac:dyDescent="0.3">
      <c r="A3" s="1" t="s">
        <v>4</v>
      </c>
      <c r="B3" s="1" t="s">
        <v>426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B5" s="7"/>
      <c r="C5" s="3"/>
      <c r="D5" s="8"/>
      <c r="F5" s="7" t="s">
        <v>462</v>
      </c>
      <c r="G5" s="3" t="s">
        <v>18</v>
      </c>
      <c r="H5" s="8" t="s">
        <v>38</v>
      </c>
    </row>
    <row r="6" spans="1:8" x14ac:dyDescent="0.25">
      <c r="A6" s="17" t="s">
        <v>5</v>
      </c>
      <c r="B6" s="36" t="s">
        <v>16</v>
      </c>
      <c r="C6" s="3"/>
      <c r="D6" s="8"/>
      <c r="F6" s="7" t="s">
        <v>479</v>
      </c>
      <c r="G6" s="3" t="s">
        <v>23</v>
      </c>
      <c r="H6" s="8" t="s">
        <v>48</v>
      </c>
    </row>
    <row r="7" spans="1:8" x14ac:dyDescent="0.25">
      <c r="B7" s="9"/>
      <c r="C7" s="2"/>
      <c r="D7" s="10"/>
      <c r="F7" s="9" t="s">
        <v>239</v>
      </c>
      <c r="G7" s="2" t="s">
        <v>23</v>
      </c>
      <c r="H7" s="10" t="s">
        <v>38</v>
      </c>
    </row>
    <row r="8" spans="1:8" ht="15.75" thickBot="1" x14ac:dyDescent="0.3">
      <c r="A8" s="39" t="s">
        <v>526</v>
      </c>
      <c r="B8" s="11" t="s">
        <v>525</v>
      </c>
      <c r="C8" s="12"/>
      <c r="D8" s="13" t="s">
        <v>22</v>
      </c>
      <c r="F8" s="11" t="s">
        <v>243</v>
      </c>
      <c r="G8" s="12" t="s">
        <v>18</v>
      </c>
      <c r="H8" s="13" t="s">
        <v>19</v>
      </c>
    </row>
    <row r="9" spans="1:8" ht="15.75" thickBot="1" x14ac:dyDescent="0.3">
      <c r="B9" s="1" t="s">
        <v>427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/>
      <c r="G11" s="3"/>
      <c r="H11" s="8"/>
    </row>
    <row r="12" spans="1:8" x14ac:dyDescent="0.25">
      <c r="B12" s="7" t="s">
        <v>101</v>
      </c>
      <c r="C12" s="3" t="s">
        <v>363</v>
      </c>
      <c r="D12" s="8"/>
      <c r="F12" s="7" t="s">
        <v>101</v>
      </c>
      <c r="G12" s="3" t="s">
        <v>363</v>
      </c>
      <c r="H12" s="8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437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/>
      <c r="B17" s="14"/>
      <c r="C17" s="15"/>
      <c r="D17" s="16"/>
      <c r="F17" s="14" t="s">
        <v>381</v>
      </c>
      <c r="G17" s="15" t="s">
        <v>18</v>
      </c>
      <c r="H17" s="16" t="s">
        <v>382</v>
      </c>
    </row>
    <row r="18" spans="1:8" x14ac:dyDescent="0.25">
      <c r="A18" s="39" t="s">
        <v>72</v>
      </c>
      <c r="B18" s="7" t="s">
        <v>475</v>
      </c>
      <c r="C18" s="3" t="s">
        <v>18</v>
      </c>
      <c r="D18" s="8" t="s">
        <v>30</v>
      </c>
      <c r="F18" s="7" t="s">
        <v>108</v>
      </c>
      <c r="G18" s="3" t="s">
        <v>28</v>
      </c>
      <c r="H18" s="8" t="s">
        <v>20</v>
      </c>
    </row>
    <row r="19" spans="1:8" x14ac:dyDescent="0.25">
      <c r="B19" s="9" t="s">
        <v>223</v>
      </c>
      <c r="C19" s="2" t="s">
        <v>25</v>
      </c>
      <c r="D19" s="10" t="s">
        <v>19</v>
      </c>
      <c r="F19" s="9" t="s">
        <v>69</v>
      </c>
      <c r="G19" s="2" t="s">
        <v>23</v>
      </c>
      <c r="H19" s="10" t="s">
        <v>22</v>
      </c>
    </row>
    <row r="20" spans="1:8" x14ac:dyDescent="0.25">
      <c r="A20" t="s">
        <v>571</v>
      </c>
      <c r="B20" s="9" t="s">
        <v>570</v>
      </c>
      <c r="C20" s="2" t="s">
        <v>21</v>
      </c>
      <c r="D20" s="10" t="s">
        <v>20</v>
      </c>
      <c r="F20" s="9" t="s">
        <v>483</v>
      </c>
      <c r="G20" s="2" t="s">
        <v>18</v>
      </c>
      <c r="H20" s="10" t="s">
        <v>20</v>
      </c>
    </row>
    <row r="21" spans="1:8" ht="15.75" thickBot="1" x14ac:dyDescent="0.3">
      <c r="B21" s="11"/>
      <c r="C21" s="12"/>
      <c r="D21" s="13"/>
      <c r="F21" s="11"/>
      <c r="G21" s="12"/>
      <c r="H21" s="13"/>
    </row>
    <row r="22" spans="1:8" ht="15.75" thickBot="1" x14ac:dyDescent="0.3">
      <c r="B22" s="1" t="s">
        <v>438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439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4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3.5703125" bestFit="1" customWidth="1"/>
    <col min="2" max="2" width="17" customWidth="1"/>
    <col min="3" max="3" width="6.5703125" bestFit="1" customWidth="1"/>
    <col min="4" max="4" width="17.85546875" customWidth="1"/>
    <col min="5" max="5" width="13.42578125" customWidth="1"/>
    <col min="6" max="6" width="18.5703125" bestFit="1" customWidth="1"/>
    <col min="7" max="7" width="9" customWidth="1"/>
    <col min="8" max="8" width="22.28515625" customWidth="1"/>
  </cols>
  <sheetData>
    <row r="1" spans="1:8" ht="23.25" x14ac:dyDescent="0.35">
      <c r="A1" s="235" t="s">
        <v>536</v>
      </c>
      <c r="B1" s="235"/>
      <c r="C1" s="235"/>
      <c r="D1" s="235"/>
      <c r="E1" s="235"/>
      <c r="F1" s="235"/>
      <c r="G1" s="235"/>
      <c r="H1" s="235"/>
    </row>
    <row r="3" spans="1:8" ht="15.75" thickBot="1" x14ac:dyDescent="0.3">
      <c r="A3" s="1" t="s">
        <v>4</v>
      </c>
      <c r="B3" s="1" t="s">
        <v>440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7"/>
      <c r="C5" s="3"/>
      <c r="D5" s="8"/>
      <c r="E5" s="71" t="s">
        <v>591</v>
      </c>
      <c r="F5" s="7" t="s">
        <v>75</v>
      </c>
      <c r="G5" s="3" t="s">
        <v>42</v>
      </c>
      <c r="H5" s="8" t="s">
        <v>124</v>
      </c>
    </row>
    <row r="6" spans="1:8" x14ac:dyDescent="0.25">
      <c r="B6" s="36" t="s">
        <v>16</v>
      </c>
      <c r="C6" s="3"/>
      <c r="D6" s="8"/>
      <c r="F6" s="7"/>
      <c r="G6" s="3"/>
      <c r="H6" s="8"/>
    </row>
    <row r="7" spans="1:8" x14ac:dyDescent="0.25">
      <c r="B7" s="9"/>
      <c r="C7" s="2"/>
      <c r="D7" s="10"/>
      <c r="F7" s="9"/>
      <c r="G7" s="2"/>
      <c r="H7" s="10"/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B9" s="1" t="s">
        <v>441</v>
      </c>
    </row>
    <row r="10" spans="1:8" ht="15.75" thickBot="1" x14ac:dyDescent="0.3">
      <c r="A10" s="37"/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 t="s">
        <v>492</v>
      </c>
      <c r="C11" s="3" t="s">
        <v>128</v>
      </c>
      <c r="D11" s="8" t="s">
        <v>63</v>
      </c>
      <c r="F11" s="7" t="s">
        <v>569</v>
      </c>
      <c r="G11" s="3" t="s">
        <v>21</v>
      </c>
      <c r="H11" s="8" t="s">
        <v>29</v>
      </c>
    </row>
    <row r="12" spans="1:8" x14ac:dyDescent="0.25">
      <c r="B12" s="7" t="s">
        <v>369</v>
      </c>
      <c r="C12" s="3" t="s">
        <v>18</v>
      </c>
      <c r="D12" s="8" t="s">
        <v>74</v>
      </c>
      <c r="E12" s="65" t="s">
        <v>153</v>
      </c>
      <c r="F12" s="7" t="s">
        <v>585</v>
      </c>
      <c r="G12" s="3" t="s">
        <v>58</v>
      </c>
      <c r="H12" s="8" t="s">
        <v>97</v>
      </c>
    </row>
    <row r="13" spans="1:8" x14ac:dyDescent="0.25">
      <c r="A13" s="39"/>
      <c r="B13" s="9" t="s">
        <v>584</v>
      </c>
      <c r="C13" s="2" t="s">
        <v>21</v>
      </c>
      <c r="D13" s="10" t="s">
        <v>46</v>
      </c>
      <c r="E13" s="39"/>
      <c r="F13" s="9" t="s">
        <v>586</v>
      </c>
      <c r="G13" s="2" t="s">
        <v>21</v>
      </c>
      <c r="H13" s="10" t="s">
        <v>43</v>
      </c>
    </row>
    <row r="14" spans="1:8" ht="15.75" thickBot="1" x14ac:dyDescent="0.3">
      <c r="B14" s="11" t="s">
        <v>580</v>
      </c>
      <c r="C14" s="12"/>
      <c r="D14" s="13"/>
      <c r="E14" s="39" t="s">
        <v>507</v>
      </c>
      <c r="F14" s="9" t="s">
        <v>265</v>
      </c>
      <c r="G14" s="2" t="s">
        <v>23</v>
      </c>
      <c r="H14" s="10" t="s">
        <v>284</v>
      </c>
    </row>
    <row r="15" spans="1:8" ht="15.75" thickBot="1" x14ac:dyDescent="0.3">
      <c r="B15" s="1" t="s">
        <v>442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4" t="s">
        <v>484</v>
      </c>
      <c r="C17" s="15" t="s">
        <v>18</v>
      </c>
      <c r="D17" s="16" t="s">
        <v>26</v>
      </c>
      <c r="F17" s="14" t="s">
        <v>410</v>
      </c>
      <c r="G17" s="15" t="s">
        <v>23</v>
      </c>
      <c r="H17" s="16" t="s">
        <v>26</v>
      </c>
    </row>
    <row r="18" spans="1:8" x14ac:dyDescent="0.25">
      <c r="B18" s="9" t="s">
        <v>267</v>
      </c>
      <c r="C18" s="2" t="s">
        <v>18</v>
      </c>
      <c r="D18" s="10" t="s">
        <v>26</v>
      </c>
      <c r="F18" s="9" t="s">
        <v>112</v>
      </c>
      <c r="G18" s="2" t="s">
        <v>18</v>
      </c>
      <c r="H18" s="10" t="s">
        <v>19</v>
      </c>
    </row>
    <row r="19" spans="1:8" x14ac:dyDescent="0.25">
      <c r="B19" s="9" t="s">
        <v>41</v>
      </c>
      <c r="C19" s="2" t="s">
        <v>23</v>
      </c>
      <c r="D19" s="10" t="s">
        <v>20</v>
      </c>
      <c r="F19" s="9" t="s">
        <v>110</v>
      </c>
      <c r="G19" s="2" t="s">
        <v>18</v>
      </c>
      <c r="H19" s="10" t="s">
        <v>60</v>
      </c>
    </row>
    <row r="20" spans="1:8" ht="15.75" thickBot="1" x14ac:dyDescent="0.3">
      <c r="B20" s="11" t="s">
        <v>261</v>
      </c>
      <c r="C20" s="12" t="s">
        <v>21</v>
      </c>
      <c r="D20" s="13" t="s">
        <v>20</v>
      </c>
      <c r="F20" s="11" t="s">
        <v>517</v>
      </c>
      <c r="G20" s="12" t="s">
        <v>18</v>
      </c>
      <c r="H20" s="13" t="s">
        <v>74</v>
      </c>
    </row>
    <row r="21" spans="1:8" ht="15.75" thickBot="1" x14ac:dyDescent="0.3">
      <c r="B21" s="1" t="s">
        <v>443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56" t="s">
        <v>6</v>
      </c>
      <c r="C24" s="3"/>
      <c r="D24" s="8"/>
      <c r="F24" s="56" t="s">
        <v>6</v>
      </c>
      <c r="G24" s="3"/>
      <c r="H24" s="8"/>
    </row>
    <row r="25" spans="1:8" x14ac:dyDescent="0.25">
      <c r="B25" s="9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9"/>
      <c r="G26" s="2"/>
      <c r="H26" s="10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444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A31" s="37"/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2" max="2" width="14.28515625" customWidth="1"/>
    <col min="4" max="4" width="16.42578125" customWidth="1"/>
    <col min="5" max="5" width="13.7109375" bestFit="1" customWidth="1"/>
    <col min="7" max="7" width="9.7109375" customWidth="1"/>
    <col min="8" max="8" width="20.140625" customWidth="1"/>
  </cols>
  <sheetData>
    <row r="1" spans="1:8" ht="23.25" x14ac:dyDescent="0.35">
      <c r="A1" s="235" t="s">
        <v>535</v>
      </c>
      <c r="B1" s="235"/>
      <c r="C1" s="235"/>
      <c r="D1" s="235"/>
      <c r="E1" s="235"/>
      <c r="F1" s="235"/>
      <c r="G1" s="235"/>
      <c r="H1" s="235"/>
    </row>
    <row r="3" spans="1:8" ht="15.75" thickBot="1" x14ac:dyDescent="0.3">
      <c r="A3" s="1" t="s">
        <v>4</v>
      </c>
      <c r="B3" s="1" t="s">
        <v>445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18" t="s">
        <v>3</v>
      </c>
      <c r="G4" s="19" t="s">
        <v>1</v>
      </c>
      <c r="H4" s="20" t="s">
        <v>2</v>
      </c>
    </row>
    <row r="5" spans="1:8" x14ac:dyDescent="0.25">
      <c r="A5" s="17" t="s">
        <v>5</v>
      </c>
      <c r="B5" s="14" t="s">
        <v>573</v>
      </c>
      <c r="C5" s="15" t="s">
        <v>25</v>
      </c>
      <c r="D5" s="16" t="s">
        <v>581</v>
      </c>
      <c r="F5" s="14"/>
      <c r="G5" s="15"/>
      <c r="H5" s="16"/>
    </row>
    <row r="6" spans="1:8" x14ac:dyDescent="0.25">
      <c r="B6" s="36" t="s">
        <v>578</v>
      </c>
      <c r="C6" s="3"/>
      <c r="D6" s="8"/>
      <c r="F6" s="9" t="s">
        <v>151</v>
      </c>
      <c r="G6" s="2" t="s">
        <v>25</v>
      </c>
      <c r="H6" s="10" t="s">
        <v>19</v>
      </c>
    </row>
    <row r="7" spans="1:8" x14ac:dyDescent="0.25">
      <c r="A7" s="17"/>
      <c r="B7" s="9" t="s">
        <v>353</v>
      </c>
      <c r="C7" s="2" t="s">
        <v>21</v>
      </c>
      <c r="D7" s="10" t="s">
        <v>582</v>
      </c>
      <c r="F7" s="9" t="s">
        <v>127</v>
      </c>
      <c r="G7" s="2" t="s">
        <v>21</v>
      </c>
      <c r="H7" s="10" t="s">
        <v>55</v>
      </c>
    </row>
    <row r="8" spans="1:8" ht="15.75" thickBot="1" x14ac:dyDescent="0.3">
      <c r="A8" s="28" t="s">
        <v>615</v>
      </c>
      <c r="B8" s="9" t="s">
        <v>282</v>
      </c>
      <c r="C8" s="2" t="s">
        <v>28</v>
      </c>
      <c r="D8" s="10" t="s">
        <v>14</v>
      </c>
      <c r="E8" s="17"/>
      <c r="F8" s="11"/>
      <c r="G8" s="12"/>
      <c r="H8" s="13"/>
    </row>
    <row r="9" spans="1:8" ht="15.75" thickBot="1" x14ac:dyDescent="0.3">
      <c r="B9" s="1" t="s">
        <v>446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7"/>
      <c r="C11" s="3"/>
      <c r="D11" s="8"/>
      <c r="F11" s="7" t="s">
        <v>514</v>
      </c>
      <c r="G11" s="45" t="s">
        <v>21</v>
      </c>
      <c r="H11" s="8" t="s">
        <v>97</v>
      </c>
    </row>
    <row r="12" spans="1:8" x14ac:dyDescent="0.25">
      <c r="B12" s="7" t="s">
        <v>325</v>
      </c>
      <c r="C12" s="21" t="s">
        <v>42</v>
      </c>
      <c r="D12" s="8" t="s">
        <v>31</v>
      </c>
      <c r="F12" s="7" t="s">
        <v>117</v>
      </c>
      <c r="G12" s="21" t="s">
        <v>21</v>
      </c>
      <c r="H12" s="8" t="s">
        <v>97</v>
      </c>
    </row>
    <row r="13" spans="1:8" x14ac:dyDescent="0.25">
      <c r="B13" s="9"/>
      <c r="C13" s="2"/>
      <c r="D13" s="10"/>
      <c r="E13" s="28" t="s">
        <v>114</v>
      </c>
      <c r="F13" s="9" t="s">
        <v>493</v>
      </c>
      <c r="G13" s="2" t="s">
        <v>18</v>
      </c>
      <c r="H13" s="10" t="s">
        <v>20</v>
      </c>
    </row>
    <row r="14" spans="1:8" x14ac:dyDescent="0.25">
      <c r="B14" s="30"/>
      <c r="C14" s="31"/>
      <c r="D14" s="32"/>
      <c r="E14" s="28"/>
      <c r="F14" s="30" t="s">
        <v>613</v>
      </c>
      <c r="G14" s="31" t="s">
        <v>21</v>
      </c>
      <c r="H14" s="32" t="s">
        <v>20</v>
      </c>
    </row>
    <row r="15" spans="1:8" ht="15.75" thickBot="1" x14ac:dyDescent="0.3">
      <c r="B15" s="11"/>
      <c r="C15" s="12"/>
      <c r="D15" s="13"/>
      <c r="F15" s="11" t="s">
        <v>404</v>
      </c>
      <c r="G15" s="12" t="s">
        <v>18</v>
      </c>
      <c r="H15" s="13" t="s">
        <v>47</v>
      </c>
    </row>
    <row r="16" spans="1:8" ht="15.75" thickBot="1" x14ac:dyDescent="0.3">
      <c r="B16" s="1" t="s">
        <v>447</v>
      </c>
    </row>
    <row r="17" spans="1:8" ht="15.75" thickBot="1" x14ac:dyDescent="0.3"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17" t="s">
        <v>5</v>
      </c>
      <c r="B18" s="14" t="s">
        <v>522</v>
      </c>
      <c r="C18" s="15" t="s">
        <v>21</v>
      </c>
      <c r="D18" s="16" t="s">
        <v>22</v>
      </c>
      <c r="E18" s="39" t="s">
        <v>72</v>
      </c>
      <c r="F18" s="14" t="s">
        <v>523</v>
      </c>
      <c r="G18" s="15" t="s">
        <v>21</v>
      </c>
      <c r="H18" s="16" t="s">
        <v>524</v>
      </c>
    </row>
    <row r="19" spans="1:8" x14ac:dyDescent="0.25">
      <c r="A19" t="s">
        <v>570</v>
      </c>
      <c r="B19" s="7" t="s">
        <v>623</v>
      </c>
      <c r="C19" s="3" t="s">
        <v>24</v>
      </c>
      <c r="D19" s="8" t="s">
        <v>14</v>
      </c>
      <c r="E19" s="39" t="s">
        <v>618</v>
      </c>
      <c r="F19" s="9" t="s">
        <v>619</v>
      </c>
      <c r="G19" s="2" t="s">
        <v>21</v>
      </c>
      <c r="H19" s="10"/>
    </row>
    <row r="20" spans="1:8" x14ac:dyDescent="0.25">
      <c r="A20" s="39"/>
      <c r="B20" s="9" t="s">
        <v>576</v>
      </c>
      <c r="C20" s="2" t="s">
        <v>18</v>
      </c>
      <c r="D20" s="10" t="s">
        <v>50</v>
      </c>
      <c r="F20" s="9" t="s">
        <v>71</v>
      </c>
      <c r="G20" s="2" t="s">
        <v>23</v>
      </c>
      <c r="H20" s="10" t="s">
        <v>19</v>
      </c>
    </row>
    <row r="21" spans="1:8" ht="15.75" thickBot="1" x14ac:dyDescent="0.3">
      <c r="A21" s="28" t="s">
        <v>617</v>
      </c>
      <c r="B21" s="11" t="s">
        <v>568</v>
      </c>
      <c r="C21" s="12" t="s">
        <v>21</v>
      </c>
      <c r="D21" s="13" t="s">
        <v>39</v>
      </c>
      <c r="F21" s="11" t="s">
        <v>305</v>
      </c>
      <c r="G21" s="12" t="s">
        <v>18</v>
      </c>
      <c r="H21" s="13" t="s">
        <v>47</v>
      </c>
    </row>
    <row r="22" spans="1:8" ht="15.75" thickBot="1" x14ac:dyDescent="0.3">
      <c r="B22" s="1" t="s">
        <v>520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9"/>
      <c r="G26" s="2"/>
      <c r="H26" s="10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521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7"/>
      <c r="G31" s="3"/>
      <c r="H31" s="8"/>
    </row>
    <row r="32" spans="1:8" ht="15.75" thickBot="1" x14ac:dyDescent="0.3">
      <c r="B32" s="11"/>
      <c r="C32" s="12"/>
      <c r="D32" s="13"/>
      <c r="E32" s="39"/>
      <c r="F32" s="9"/>
      <c r="G32" s="2"/>
      <c r="H32" s="10"/>
    </row>
    <row r="33" spans="1:8" ht="15.75" thickBot="1" x14ac:dyDescent="0.3">
      <c r="A33" s="28"/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0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35"/>
  <sheetViews>
    <sheetView workbookViewId="0">
      <selection activeCell="N24" sqref="N24"/>
    </sheetView>
  </sheetViews>
  <sheetFormatPr baseColWidth="10" defaultRowHeight="15" x14ac:dyDescent="0.25"/>
  <cols>
    <col min="1" max="1" width="14.7109375" customWidth="1"/>
    <col min="5" max="5" width="13" bestFit="1" customWidth="1"/>
    <col min="6" max="6" width="12.5703125" customWidth="1"/>
    <col min="7" max="7" width="6.5703125" customWidth="1"/>
    <col min="8" max="8" width="18.85546875" customWidth="1"/>
  </cols>
  <sheetData>
    <row r="1" spans="1:9" ht="23.25" x14ac:dyDescent="0.35">
      <c r="A1" s="235" t="s">
        <v>534</v>
      </c>
      <c r="B1" s="235"/>
      <c r="C1" s="235"/>
      <c r="D1" s="235"/>
      <c r="E1" s="235"/>
      <c r="F1" s="235"/>
      <c r="G1" s="235"/>
      <c r="H1" s="235"/>
    </row>
    <row r="3" spans="1:9" ht="15.75" thickBot="1" x14ac:dyDescent="0.3">
      <c r="A3" s="1" t="s">
        <v>4</v>
      </c>
      <c r="B3" s="1" t="s">
        <v>448</v>
      </c>
    </row>
    <row r="4" spans="1:9" ht="15.75" thickBot="1" x14ac:dyDescent="0.3">
      <c r="B4" s="4" t="s">
        <v>0</v>
      </c>
      <c r="C4" s="5" t="s">
        <v>1</v>
      </c>
      <c r="D4" s="6" t="s">
        <v>2</v>
      </c>
      <c r="E4" s="39" t="s">
        <v>624</v>
      </c>
      <c r="F4" s="18" t="s">
        <v>3</v>
      </c>
      <c r="G4" s="19" t="s">
        <v>1</v>
      </c>
      <c r="H4" s="20" t="s">
        <v>2</v>
      </c>
    </row>
    <row r="5" spans="1:9" x14ac:dyDescent="0.25">
      <c r="A5" s="17" t="s">
        <v>5</v>
      </c>
      <c r="B5" s="7"/>
      <c r="C5" s="3"/>
      <c r="D5" s="8"/>
      <c r="E5" s="39" t="s">
        <v>627</v>
      </c>
      <c r="F5" s="14" t="s">
        <v>523</v>
      </c>
      <c r="G5" s="15" t="s">
        <v>18</v>
      </c>
      <c r="H5" s="16" t="s">
        <v>54</v>
      </c>
      <c r="I5" s="39" t="s">
        <v>628</v>
      </c>
    </row>
    <row r="6" spans="1:9" x14ac:dyDescent="0.25">
      <c r="A6" t="s">
        <v>136</v>
      </c>
      <c r="B6" s="36" t="s">
        <v>16</v>
      </c>
      <c r="C6" s="3"/>
      <c r="D6" s="8"/>
      <c r="E6" s="39"/>
      <c r="F6" s="9" t="s">
        <v>519</v>
      </c>
      <c r="G6" s="2" t="s">
        <v>21</v>
      </c>
      <c r="H6" s="10" t="s">
        <v>54</v>
      </c>
    </row>
    <row r="7" spans="1:9" x14ac:dyDescent="0.25">
      <c r="A7" t="s">
        <v>513</v>
      </c>
      <c r="B7" s="9"/>
      <c r="C7" s="2"/>
      <c r="D7" s="10"/>
      <c r="F7" s="9" t="s">
        <v>625</v>
      </c>
      <c r="G7" s="2" t="s">
        <v>21</v>
      </c>
      <c r="H7" s="10" t="s">
        <v>39</v>
      </c>
    </row>
    <row r="8" spans="1:9" x14ac:dyDescent="0.25">
      <c r="B8" s="30"/>
      <c r="C8" s="31"/>
      <c r="D8" s="32"/>
      <c r="E8" s="39"/>
      <c r="F8" s="9" t="s">
        <v>568</v>
      </c>
      <c r="G8" s="2" t="s">
        <v>21</v>
      </c>
      <c r="H8" s="10" t="s">
        <v>39</v>
      </c>
      <c r="I8" s="39"/>
    </row>
    <row r="9" spans="1:9" ht="15.75" thickBot="1" x14ac:dyDescent="0.3">
      <c r="B9" s="11"/>
      <c r="C9" s="12"/>
      <c r="D9" s="13"/>
      <c r="F9" s="11" t="s">
        <v>522</v>
      </c>
      <c r="G9" s="12" t="s">
        <v>21</v>
      </c>
      <c r="H9" s="13" t="s">
        <v>46</v>
      </c>
    </row>
    <row r="10" spans="1:9" ht="15.75" thickBot="1" x14ac:dyDescent="0.3">
      <c r="B10" s="1" t="s">
        <v>449</v>
      </c>
    </row>
    <row r="11" spans="1:9" ht="15.75" thickBot="1" x14ac:dyDescent="0.3">
      <c r="A11" s="37"/>
      <c r="B11" s="4" t="s">
        <v>0</v>
      </c>
      <c r="C11" s="5" t="s">
        <v>1</v>
      </c>
      <c r="D11" s="6" t="s">
        <v>2</v>
      </c>
      <c r="F11" s="18" t="s">
        <v>3</v>
      </c>
      <c r="G11" s="19" t="s">
        <v>1</v>
      </c>
      <c r="H11" s="20" t="s">
        <v>2</v>
      </c>
    </row>
    <row r="12" spans="1:9" x14ac:dyDescent="0.25">
      <c r="A12" s="17" t="s">
        <v>5</v>
      </c>
      <c r="B12" s="7" t="s">
        <v>383</v>
      </c>
      <c r="C12" s="3" t="s">
        <v>23</v>
      </c>
      <c r="D12" s="8" t="s">
        <v>19</v>
      </c>
      <c r="E12" s="39" t="s">
        <v>56</v>
      </c>
      <c r="F12" s="2" t="s">
        <v>108</v>
      </c>
      <c r="G12" s="2" t="s">
        <v>21</v>
      </c>
      <c r="H12" s="2" t="s">
        <v>20</v>
      </c>
    </row>
    <row r="13" spans="1:9" x14ac:dyDescent="0.25">
      <c r="B13" s="7" t="s">
        <v>143</v>
      </c>
      <c r="C13" s="45" t="s">
        <v>18</v>
      </c>
      <c r="D13" s="8" t="s">
        <v>31</v>
      </c>
      <c r="F13" s="2" t="s">
        <v>629</v>
      </c>
      <c r="G13" s="2" t="s">
        <v>28</v>
      </c>
      <c r="H13" s="2" t="s">
        <v>97</v>
      </c>
    </row>
    <row r="14" spans="1:9" x14ac:dyDescent="0.25">
      <c r="B14" s="2" t="s">
        <v>572</v>
      </c>
      <c r="C14" s="2" t="s">
        <v>18</v>
      </c>
      <c r="D14" s="2" t="s">
        <v>19</v>
      </c>
      <c r="E14" s="110" t="s">
        <v>630</v>
      </c>
      <c r="F14" s="57" t="s">
        <v>583</v>
      </c>
      <c r="G14" s="2" t="s">
        <v>21</v>
      </c>
      <c r="H14" s="2" t="s">
        <v>48</v>
      </c>
    </row>
    <row r="15" spans="1:9" x14ac:dyDescent="0.25">
      <c r="B15" s="9"/>
      <c r="C15" s="2"/>
      <c r="D15" s="10"/>
      <c r="F15" s="2" t="s">
        <v>626</v>
      </c>
      <c r="G15" s="2" t="s">
        <v>18</v>
      </c>
      <c r="H15" s="2" t="s">
        <v>26</v>
      </c>
    </row>
    <row r="16" spans="1:9" ht="15.75" thickBot="1" x14ac:dyDescent="0.3">
      <c r="B16" s="11"/>
      <c r="C16" s="12"/>
      <c r="D16" s="13"/>
      <c r="E16" s="28" t="s">
        <v>614</v>
      </c>
      <c r="F16" s="2" t="s">
        <v>518</v>
      </c>
      <c r="G16" s="2" t="s">
        <v>23</v>
      </c>
      <c r="H16" s="2" t="s">
        <v>20</v>
      </c>
    </row>
    <row r="17" spans="1:8" ht="15.75" thickBot="1" x14ac:dyDescent="0.3">
      <c r="B17" s="1" t="s">
        <v>450</v>
      </c>
    </row>
    <row r="18" spans="1:8" ht="15.75" thickBot="1" x14ac:dyDescent="0.3">
      <c r="B18" s="18" t="s">
        <v>0</v>
      </c>
      <c r="C18" s="19" t="s">
        <v>1</v>
      </c>
      <c r="D18" s="20" t="s">
        <v>2</v>
      </c>
      <c r="F18" s="18" t="s">
        <v>3</v>
      </c>
      <c r="G18" s="19" t="s">
        <v>1</v>
      </c>
      <c r="H18" s="20" t="s">
        <v>2</v>
      </c>
    </row>
    <row r="19" spans="1:8" x14ac:dyDescent="0.25">
      <c r="A19" s="17" t="s">
        <v>5</v>
      </c>
      <c r="B19" s="14" t="s">
        <v>480</v>
      </c>
      <c r="C19" s="15" t="s">
        <v>18</v>
      </c>
      <c r="D19" s="16" t="s">
        <v>26</v>
      </c>
      <c r="E19" s="39" t="s">
        <v>56</v>
      </c>
      <c r="F19" s="14" t="s">
        <v>469</v>
      </c>
      <c r="G19" s="15" t="s">
        <v>18</v>
      </c>
      <c r="H19" s="16" t="s">
        <v>31</v>
      </c>
    </row>
    <row r="20" spans="1:8" x14ac:dyDescent="0.25">
      <c r="B20" s="9" t="s">
        <v>395</v>
      </c>
      <c r="C20" s="2" t="s">
        <v>18</v>
      </c>
      <c r="D20" s="10" t="s">
        <v>65</v>
      </c>
      <c r="F20" s="9" t="s">
        <v>331</v>
      </c>
      <c r="G20" s="2" t="s">
        <v>21</v>
      </c>
      <c r="H20" s="10" t="s">
        <v>19</v>
      </c>
    </row>
    <row r="21" spans="1:8" x14ac:dyDescent="0.25">
      <c r="B21" s="9" t="s">
        <v>621</v>
      </c>
      <c r="C21" s="2" t="s">
        <v>21</v>
      </c>
      <c r="D21" s="10" t="s">
        <v>43</v>
      </c>
      <c r="F21" s="9" t="s">
        <v>516</v>
      </c>
      <c r="G21" s="2" t="s">
        <v>18</v>
      </c>
      <c r="H21" s="10" t="s">
        <v>53</v>
      </c>
    </row>
    <row r="22" spans="1:8" x14ac:dyDescent="0.25">
      <c r="B22" s="30" t="s">
        <v>67</v>
      </c>
      <c r="C22" s="31" t="s">
        <v>21</v>
      </c>
      <c r="D22" s="32" t="s">
        <v>60</v>
      </c>
      <c r="F22" s="9" t="s">
        <v>579</v>
      </c>
      <c r="G22" s="2" t="s">
        <v>18</v>
      </c>
      <c r="H22" s="10" t="s">
        <v>39</v>
      </c>
    </row>
    <row r="23" spans="1:8" ht="15.75" thickBot="1" x14ac:dyDescent="0.3">
      <c r="B23" s="11" t="s">
        <v>616</v>
      </c>
      <c r="C23" s="12" t="s">
        <v>21</v>
      </c>
      <c r="D23" s="13" t="s">
        <v>19</v>
      </c>
      <c r="E23" s="39" t="s">
        <v>64</v>
      </c>
      <c r="F23" s="11" t="s">
        <v>285</v>
      </c>
      <c r="G23" s="12" t="s">
        <v>18</v>
      </c>
      <c r="H23" s="13" t="s">
        <v>39</v>
      </c>
    </row>
    <row r="24" spans="1:8" ht="15.75" thickBot="1" x14ac:dyDescent="0.3">
      <c r="B24" s="1" t="s">
        <v>451</v>
      </c>
    </row>
    <row r="25" spans="1:8" ht="15.75" thickBot="1" x14ac:dyDescent="0.3">
      <c r="B25" s="4" t="s">
        <v>0</v>
      </c>
      <c r="C25" s="5" t="s">
        <v>1</v>
      </c>
      <c r="D25" s="6" t="s">
        <v>2</v>
      </c>
      <c r="F25" s="18" t="s">
        <v>3</v>
      </c>
      <c r="G25" s="19" t="s">
        <v>1</v>
      </c>
      <c r="H25" s="20" t="s">
        <v>2</v>
      </c>
    </row>
    <row r="26" spans="1:8" x14ac:dyDescent="0.25">
      <c r="A26" s="17"/>
      <c r="B26" s="7"/>
      <c r="C26" s="3"/>
      <c r="D26" s="8"/>
      <c r="F26" s="14"/>
      <c r="G26" s="15"/>
      <c r="H26" s="16"/>
    </row>
    <row r="27" spans="1:8" x14ac:dyDescent="0.25">
      <c r="A27" s="17"/>
      <c r="B27" s="7"/>
      <c r="C27" s="3"/>
      <c r="D27" s="8"/>
      <c r="F27" s="9"/>
      <c r="G27" s="2"/>
      <c r="H27" s="10"/>
    </row>
    <row r="28" spans="1:8" x14ac:dyDescent="0.25">
      <c r="B28" s="9"/>
      <c r="C28" s="2"/>
      <c r="D28" s="10"/>
      <c r="F28" s="9"/>
      <c r="G28" s="2"/>
      <c r="H28" s="10"/>
    </row>
    <row r="29" spans="1:8" ht="15.75" thickBot="1" x14ac:dyDescent="0.3">
      <c r="A29" s="28"/>
      <c r="B29" s="11"/>
      <c r="C29" s="12"/>
      <c r="D29" s="13"/>
      <c r="F29" s="11"/>
      <c r="G29" s="12"/>
      <c r="H29" s="13"/>
    </row>
    <row r="30" spans="1:8" ht="15.75" thickBot="1" x14ac:dyDescent="0.3">
      <c r="B30" s="1" t="s">
        <v>452</v>
      </c>
    </row>
    <row r="31" spans="1:8" ht="15.75" thickBot="1" x14ac:dyDescent="0.3">
      <c r="B31" s="4" t="s">
        <v>0</v>
      </c>
      <c r="C31" s="5" t="s">
        <v>1</v>
      </c>
      <c r="D31" s="6" t="s">
        <v>2</v>
      </c>
      <c r="F31" s="4" t="s">
        <v>3</v>
      </c>
      <c r="G31" s="5" t="s">
        <v>1</v>
      </c>
      <c r="H31" s="6" t="s">
        <v>2</v>
      </c>
    </row>
    <row r="32" spans="1:8" x14ac:dyDescent="0.25">
      <c r="A32" s="17"/>
      <c r="B32" s="7"/>
      <c r="C32" s="3"/>
      <c r="D32" s="8"/>
      <c r="F32" s="7"/>
      <c r="G32" s="3"/>
      <c r="H32" s="8"/>
    </row>
    <row r="33" spans="2:8" x14ac:dyDescent="0.25">
      <c r="B33" s="7"/>
      <c r="C33" s="3"/>
      <c r="D33" s="8"/>
      <c r="F33" s="7"/>
      <c r="G33" s="3"/>
      <c r="H33" s="8"/>
    </row>
    <row r="34" spans="2:8" x14ac:dyDescent="0.25">
      <c r="B34" s="9"/>
      <c r="C34" s="2"/>
      <c r="D34" s="10"/>
      <c r="F34" s="9"/>
      <c r="G34" s="2"/>
      <c r="H34" s="10"/>
    </row>
    <row r="35" spans="2:8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71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4" customWidth="1"/>
    <col min="2" max="2" width="15.140625" customWidth="1"/>
    <col min="3" max="3" width="8.7109375" customWidth="1"/>
    <col min="4" max="4" width="16.28515625" customWidth="1"/>
    <col min="5" max="5" width="10.140625" customWidth="1"/>
    <col min="6" max="6" width="13.140625" customWidth="1"/>
    <col min="7" max="7" width="6.5703125" customWidth="1"/>
    <col min="8" max="8" width="20.140625" customWidth="1"/>
    <col min="10" max="10" width="12.42578125" customWidth="1"/>
    <col min="11" max="11" width="5.140625" customWidth="1"/>
    <col min="12" max="12" width="17.28515625" customWidth="1"/>
  </cols>
  <sheetData>
    <row r="1" spans="1:8" ht="23.25" x14ac:dyDescent="0.35">
      <c r="A1" s="235" t="s">
        <v>533</v>
      </c>
      <c r="B1" s="235"/>
      <c r="C1" s="235"/>
      <c r="D1" s="235"/>
      <c r="E1" s="235"/>
      <c r="F1" s="235"/>
      <c r="G1" s="235"/>
      <c r="H1" s="235"/>
    </row>
    <row r="3" spans="1:8" ht="15.75" thickBot="1" x14ac:dyDescent="0.3">
      <c r="A3" s="1"/>
      <c r="B3" s="1" t="s">
        <v>453</v>
      </c>
    </row>
    <row r="4" spans="1:8" ht="15.75" thickBot="1" x14ac:dyDescent="0.3">
      <c r="B4" s="4" t="s">
        <v>0</v>
      </c>
      <c r="C4" s="5" t="s">
        <v>1</v>
      </c>
      <c r="D4" s="6" t="s">
        <v>2</v>
      </c>
      <c r="F4" s="4" t="s">
        <v>3</v>
      </c>
      <c r="G4" s="5" t="s">
        <v>1</v>
      </c>
      <c r="H4" s="6" t="s">
        <v>2</v>
      </c>
    </row>
    <row r="5" spans="1:8" x14ac:dyDescent="0.25">
      <c r="A5" s="17" t="s">
        <v>5</v>
      </c>
      <c r="B5" s="36" t="s">
        <v>136</v>
      </c>
      <c r="C5" s="3"/>
      <c r="D5" s="8"/>
      <c r="F5" s="7"/>
      <c r="G5" s="3"/>
      <c r="H5" s="8"/>
    </row>
    <row r="6" spans="1:8" x14ac:dyDescent="0.25">
      <c r="B6" s="36"/>
      <c r="C6" s="3"/>
      <c r="D6" s="8"/>
      <c r="F6" s="7"/>
      <c r="G6" s="3"/>
      <c r="H6" s="8"/>
    </row>
    <row r="7" spans="1:8" x14ac:dyDescent="0.25">
      <c r="B7" s="9"/>
      <c r="C7" s="2"/>
      <c r="D7" s="10"/>
      <c r="F7" s="9"/>
      <c r="G7" s="2"/>
      <c r="H7" s="10"/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B9" s="1" t="s">
        <v>454</v>
      </c>
    </row>
    <row r="10" spans="1:8" ht="15.75" thickBot="1" x14ac:dyDescent="0.3"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17" t="s">
        <v>5</v>
      </c>
      <c r="B11" s="36" t="s">
        <v>136</v>
      </c>
      <c r="C11" s="3"/>
      <c r="D11" s="8"/>
      <c r="F11" s="7"/>
      <c r="G11" s="3"/>
      <c r="H11" s="8"/>
    </row>
    <row r="12" spans="1:8" x14ac:dyDescent="0.25">
      <c r="B12" s="7"/>
      <c r="C12" s="45"/>
      <c r="D12" s="8"/>
      <c r="F12" s="7"/>
      <c r="G12" s="45"/>
      <c r="H12" s="8"/>
    </row>
    <row r="13" spans="1:8" x14ac:dyDescent="0.25">
      <c r="B13" s="9"/>
      <c r="C13" s="2"/>
      <c r="D13" s="10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B15" s="1" t="s">
        <v>455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 t="s">
        <v>5</v>
      </c>
      <c r="B17" s="109" t="s">
        <v>136</v>
      </c>
      <c r="C17" s="15"/>
      <c r="D17" s="16"/>
      <c r="F17" s="14"/>
      <c r="G17" s="15"/>
      <c r="H17" s="16"/>
    </row>
    <row r="18" spans="1:8" x14ac:dyDescent="0.25">
      <c r="B18" s="9"/>
      <c r="C18" s="2"/>
      <c r="D18" s="10"/>
      <c r="F18" s="9"/>
      <c r="G18" s="2"/>
      <c r="H18" s="10"/>
    </row>
    <row r="19" spans="1:8" ht="24" customHeight="1" x14ac:dyDescent="0.25">
      <c r="B19" s="9"/>
      <c r="C19" s="2"/>
      <c r="D19" s="10"/>
      <c r="E19" s="46"/>
      <c r="F19" s="9"/>
      <c r="G19" s="2"/>
      <c r="H19" s="10"/>
    </row>
    <row r="20" spans="1:8" ht="24" customHeight="1" thickBot="1" x14ac:dyDescent="0.3">
      <c r="A20" s="47"/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456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ht="15.75" thickBot="1" x14ac:dyDescent="0.3">
      <c r="A25" s="1"/>
      <c r="B25" s="11"/>
      <c r="C25" s="12"/>
      <c r="D25" s="13"/>
      <c r="F25" s="9"/>
      <c r="G25" s="2"/>
      <c r="H25" s="10"/>
    </row>
    <row r="26" spans="1:8" ht="15.75" thickBot="1" x14ac:dyDescent="0.3">
      <c r="A26" s="1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457</v>
      </c>
    </row>
    <row r="28" spans="1:8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17"/>
      <c r="B29" s="7"/>
      <c r="C29" s="49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85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35" t="s">
        <v>78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4"/>
      <c r="B2" s="42" t="s">
        <v>91</v>
      </c>
      <c r="C2" s="44"/>
      <c r="D2" s="44"/>
      <c r="E2" s="44"/>
      <c r="F2" s="44"/>
      <c r="G2" s="44"/>
      <c r="H2" s="44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17" t="s">
        <v>5</v>
      </c>
      <c r="B5" s="36" t="s">
        <v>16</v>
      </c>
      <c r="C5" s="3"/>
      <c r="D5" s="8"/>
      <c r="F5" s="7"/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92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/>
      <c r="C10" s="3"/>
      <c r="D10" s="8"/>
      <c r="F10" s="7"/>
      <c r="G10" s="3"/>
      <c r="H10" s="8"/>
    </row>
    <row r="11" spans="1:8" x14ac:dyDescent="0.25">
      <c r="B11" s="7"/>
      <c r="C11" s="3"/>
      <c r="D11" s="8"/>
      <c r="F11" s="7"/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93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 t="s">
        <v>5</v>
      </c>
      <c r="B16" s="14"/>
      <c r="C16" s="15"/>
      <c r="D16" s="16"/>
      <c r="F16" s="14"/>
      <c r="G16" s="15"/>
      <c r="H16" s="16"/>
    </row>
    <row r="17" spans="1:8" x14ac:dyDescent="0.25">
      <c r="B17" s="7"/>
      <c r="C17" s="2"/>
      <c r="D17" s="10"/>
      <c r="F17" s="7"/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94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95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35" t="s">
        <v>79</v>
      </c>
      <c r="B1" s="235"/>
      <c r="C1" s="235"/>
      <c r="D1" s="235"/>
      <c r="E1" s="235"/>
      <c r="F1" s="235"/>
      <c r="G1" s="235"/>
      <c r="H1" s="235"/>
    </row>
    <row r="2" spans="1:8" ht="15.75" customHeight="1" thickBot="1" x14ac:dyDescent="0.4">
      <c r="A2" s="40"/>
      <c r="B2" s="42" t="s">
        <v>80</v>
      </c>
      <c r="C2" s="40"/>
      <c r="D2" s="40"/>
      <c r="E2" s="40"/>
      <c r="F2" s="40"/>
      <c r="G2" s="40"/>
      <c r="H2" s="40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37" t="s">
        <v>15</v>
      </c>
      <c r="B5" s="36" t="s">
        <v>16</v>
      </c>
      <c r="C5" s="3"/>
      <c r="D5" s="8"/>
      <c r="F5" s="7" t="s">
        <v>13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81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37" t="s">
        <v>70</v>
      </c>
      <c r="B10" s="7"/>
      <c r="C10" s="3"/>
      <c r="D10" s="8"/>
      <c r="F10" s="7"/>
      <c r="G10" s="3"/>
      <c r="H10" s="8"/>
    </row>
    <row r="11" spans="1:8" x14ac:dyDescent="0.25">
      <c r="B11" s="7" t="s">
        <v>13</v>
      </c>
      <c r="C11" s="3"/>
      <c r="D11" s="8"/>
      <c r="F11" s="7" t="s">
        <v>13</v>
      </c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82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 t="s">
        <v>15</v>
      </c>
      <c r="B16" s="14"/>
      <c r="C16" s="15"/>
      <c r="D16" s="16"/>
      <c r="F16" s="14"/>
      <c r="G16" s="15"/>
      <c r="H16" s="16"/>
    </row>
    <row r="17" spans="1:8" x14ac:dyDescent="0.25">
      <c r="B17" s="7" t="s">
        <v>13</v>
      </c>
      <c r="C17" s="2"/>
      <c r="D17" s="10"/>
      <c r="F17" s="7" t="s">
        <v>13</v>
      </c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83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 t="s">
        <v>5</v>
      </c>
      <c r="B22" s="7"/>
      <c r="C22" s="3"/>
      <c r="D22" s="8"/>
      <c r="F22" s="7"/>
      <c r="G22" s="3"/>
      <c r="H22" s="8"/>
    </row>
    <row r="23" spans="1:8" x14ac:dyDescent="0.25">
      <c r="B23" s="7" t="s">
        <v>13</v>
      </c>
      <c r="C23" s="3"/>
      <c r="D23" s="8"/>
      <c r="F23" s="7" t="s">
        <v>13</v>
      </c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84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 t="s">
        <v>5</v>
      </c>
      <c r="B28" s="7"/>
      <c r="C28" s="3"/>
      <c r="D28" s="8"/>
      <c r="F28" s="7"/>
      <c r="G28" s="3"/>
      <c r="H28" s="8"/>
    </row>
    <row r="29" spans="1:8" x14ac:dyDescent="0.25">
      <c r="B29" s="7" t="s">
        <v>13</v>
      </c>
      <c r="C29" s="3"/>
      <c r="D29" s="8"/>
      <c r="F29" s="7" t="s">
        <v>13</v>
      </c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31"/>
  <sheetViews>
    <sheetView workbookViewId="0">
      <selection activeCell="N24" sqref="N24"/>
    </sheetView>
  </sheetViews>
  <sheetFormatPr baseColWidth="10" defaultRowHeight="15" x14ac:dyDescent="0.25"/>
  <sheetData>
    <row r="1" spans="1:8" ht="23.25" x14ac:dyDescent="0.35">
      <c r="A1" s="235" t="s">
        <v>86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2"/>
      <c r="B2" s="42" t="s">
        <v>85</v>
      </c>
      <c r="C2" s="42"/>
      <c r="D2" s="42"/>
      <c r="E2" s="42"/>
      <c r="F2" s="42"/>
      <c r="G2" s="42"/>
      <c r="H2" s="42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37" t="s">
        <v>15</v>
      </c>
      <c r="B5" s="36" t="s">
        <v>16</v>
      </c>
      <c r="C5" s="3"/>
      <c r="D5" s="8"/>
      <c r="F5" s="7" t="s">
        <v>13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87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37" t="s">
        <v>70</v>
      </c>
      <c r="B10" s="7"/>
      <c r="C10" s="3"/>
      <c r="D10" s="8"/>
      <c r="F10" s="7"/>
      <c r="G10" s="3"/>
      <c r="H10" s="8"/>
    </row>
    <row r="11" spans="1:8" x14ac:dyDescent="0.25">
      <c r="B11" s="7" t="s">
        <v>13</v>
      </c>
      <c r="C11" s="3"/>
      <c r="D11" s="8"/>
      <c r="F11" s="7" t="s">
        <v>13</v>
      </c>
      <c r="G11" s="3"/>
      <c r="H11" s="8"/>
    </row>
    <row r="12" spans="1:8" x14ac:dyDescent="0.25">
      <c r="B12" s="7"/>
      <c r="C12" s="3"/>
      <c r="D12" s="8"/>
      <c r="F12" s="9"/>
      <c r="G12" s="2"/>
      <c r="H12" s="10"/>
    </row>
    <row r="13" spans="1:8" ht="15.75" thickBot="1" x14ac:dyDescent="0.3">
      <c r="B13" s="11"/>
      <c r="C13" s="12"/>
      <c r="D13" s="13"/>
      <c r="F13" s="11"/>
      <c r="G13" s="12"/>
      <c r="H13" s="13"/>
    </row>
    <row r="14" spans="1:8" ht="15.75" thickBot="1" x14ac:dyDescent="0.3">
      <c r="B14" s="1" t="s">
        <v>88</v>
      </c>
    </row>
    <row r="15" spans="1:8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 t="s">
        <v>15</v>
      </c>
      <c r="B16" s="14"/>
      <c r="C16" s="15"/>
      <c r="D16" s="16"/>
      <c r="F16" s="14"/>
      <c r="G16" s="15"/>
      <c r="H16" s="16"/>
    </row>
    <row r="17" spans="1:8" x14ac:dyDescent="0.25">
      <c r="B17" s="7" t="s">
        <v>13</v>
      </c>
      <c r="C17" s="2"/>
      <c r="D17" s="10"/>
      <c r="F17" s="7" t="s">
        <v>13</v>
      </c>
      <c r="G17" s="2"/>
      <c r="H17" s="10"/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89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 t="s">
        <v>5</v>
      </c>
      <c r="B22" s="7"/>
      <c r="C22" s="3"/>
      <c r="D22" s="8"/>
      <c r="F22" s="7"/>
      <c r="G22" s="3"/>
      <c r="H22" s="8"/>
    </row>
    <row r="23" spans="1:8" x14ac:dyDescent="0.25">
      <c r="B23" s="7" t="s">
        <v>13</v>
      </c>
      <c r="C23" s="3"/>
      <c r="D23" s="8"/>
      <c r="F23" s="7" t="s">
        <v>13</v>
      </c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90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 t="s">
        <v>5</v>
      </c>
      <c r="B28" s="7"/>
      <c r="C28" s="3"/>
      <c r="D28" s="8"/>
      <c r="F28" s="7"/>
      <c r="G28" s="3"/>
      <c r="H28" s="8"/>
    </row>
    <row r="29" spans="1:8" x14ac:dyDescent="0.25">
      <c r="B29" s="7" t="s">
        <v>13</v>
      </c>
      <c r="C29" s="3"/>
      <c r="D29" s="8"/>
      <c r="F29" s="7" t="s">
        <v>13</v>
      </c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I33"/>
  <sheetViews>
    <sheetView workbookViewId="0">
      <selection activeCell="N24" sqref="N24"/>
    </sheetView>
  </sheetViews>
  <sheetFormatPr baseColWidth="10" defaultRowHeight="15" x14ac:dyDescent="0.25"/>
  <cols>
    <col min="3" max="3" width="6.5703125" bestFit="1" customWidth="1"/>
    <col min="4" max="4" width="13.85546875" bestFit="1" customWidth="1"/>
    <col min="7" max="7" width="6.5703125" bestFit="1" customWidth="1"/>
    <col min="8" max="8" width="17" bestFit="1" customWidth="1"/>
  </cols>
  <sheetData>
    <row r="1" spans="1:8" ht="23.25" x14ac:dyDescent="0.35">
      <c r="A1" s="235" t="s">
        <v>532</v>
      </c>
      <c r="B1" s="235"/>
      <c r="C1" s="235"/>
      <c r="D1" s="235"/>
      <c r="E1" s="235"/>
      <c r="F1" s="235"/>
      <c r="G1" s="235"/>
      <c r="H1" s="235"/>
    </row>
    <row r="2" spans="1:8" ht="17.25" customHeight="1" thickBot="1" x14ac:dyDescent="0.4">
      <c r="A2" s="40"/>
      <c r="B2" s="43" t="s">
        <v>527</v>
      </c>
      <c r="C2" s="40"/>
      <c r="D2" s="40"/>
      <c r="E2" s="40"/>
      <c r="F2" s="40"/>
      <c r="G2" s="40"/>
      <c r="H2" s="40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/>
      <c r="G4" s="3"/>
      <c r="H4" s="8"/>
    </row>
    <row r="5" spans="1:8" x14ac:dyDescent="0.25">
      <c r="A5" s="17" t="s">
        <v>5</v>
      </c>
      <c r="B5" s="36" t="s">
        <v>152</v>
      </c>
      <c r="C5" s="3"/>
      <c r="D5" s="8"/>
      <c r="F5" s="36" t="s">
        <v>152</v>
      </c>
      <c r="G5" s="3"/>
      <c r="H5" s="8"/>
    </row>
    <row r="6" spans="1:8" x14ac:dyDescent="0.25">
      <c r="B6" s="9"/>
      <c r="C6" s="2"/>
      <c r="D6" s="10"/>
      <c r="F6" s="9"/>
      <c r="G6" s="2"/>
      <c r="H6" s="10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528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574</v>
      </c>
      <c r="C10" s="3" t="s">
        <v>52</v>
      </c>
      <c r="D10" s="8" t="s">
        <v>53</v>
      </c>
      <c r="F10" s="7" t="s">
        <v>523</v>
      </c>
      <c r="G10" s="3" t="s">
        <v>23</v>
      </c>
      <c r="H10" s="8" t="s">
        <v>54</v>
      </c>
    </row>
    <row r="11" spans="1:8" x14ac:dyDescent="0.25">
      <c r="B11" s="7" t="s">
        <v>503</v>
      </c>
      <c r="C11" s="3" t="s">
        <v>52</v>
      </c>
      <c r="D11" s="8" t="s">
        <v>14</v>
      </c>
      <c r="F11" s="9" t="s">
        <v>510</v>
      </c>
      <c r="G11" s="2" t="s">
        <v>21</v>
      </c>
      <c r="H11" s="10" t="s">
        <v>31</v>
      </c>
    </row>
    <row r="12" spans="1:8" x14ac:dyDescent="0.25">
      <c r="B12" s="7"/>
      <c r="C12" s="3"/>
      <c r="D12" s="8"/>
      <c r="F12" s="9" t="s">
        <v>621</v>
      </c>
      <c r="G12" s="2" t="s">
        <v>18</v>
      </c>
      <c r="H12" s="10" t="s">
        <v>43</v>
      </c>
    </row>
    <row r="13" spans="1:8" x14ac:dyDescent="0.25">
      <c r="B13" s="36" t="s">
        <v>611</v>
      </c>
      <c r="C13" s="3"/>
      <c r="D13" s="8"/>
      <c r="F13" s="9" t="s">
        <v>643</v>
      </c>
      <c r="G13" s="2" t="s">
        <v>21</v>
      </c>
      <c r="H13" s="10" t="s">
        <v>26</v>
      </c>
    </row>
    <row r="14" spans="1:8" ht="15.75" thickBot="1" x14ac:dyDescent="0.3">
      <c r="B14" s="90" t="s">
        <v>612</v>
      </c>
      <c r="C14" s="12"/>
      <c r="D14" s="13"/>
      <c r="F14" s="11" t="s">
        <v>644</v>
      </c>
      <c r="G14" s="12" t="s">
        <v>18</v>
      </c>
      <c r="H14" s="13" t="s">
        <v>19</v>
      </c>
    </row>
    <row r="15" spans="1:8" ht="15.75" thickBot="1" x14ac:dyDescent="0.3">
      <c r="B15" s="1" t="s">
        <v>529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9" x14ac:dyDescent="0.25">
      <c r="A17" s="17" t="s">
        <v>5</v>
      </c>
      <c r="B17" s="14"/>
      <c r="C17" s="15"/>
      <c r="D17" s="16"/>
      <c r="F17" s="14" t="s">
        <v>239</v>
      </c>
      <c r="G17" s="15" t="s">
        <v>21</v>
      </c>
      <c r="H17" s="16" t="s">
        <v>38</v>
      </c>
    </row>
    <row r="18" spans="1:9" x14ac:dyDescent="0.25">
      <c r="B18" s="9"/>
      <c r="C18" s="2"/>
      <c r="D18" s="10"/>
      <c r="F18" s="7" t="s">
        <v>590</v>
      </c>
      <c r="G18" s="3" t="s">
        <v>18</v>
      </c>
      <c r="H18" s="8" t="s">
        <v>577</v>
      </c>
      <c r="I18" t="s">
        <v>665</v>
      </c>
    </row>
    <row r="19" spans="1:9" x14ac:dyDescent="0.25">
      <c r="B19" s="9"/>
      <c r="C19" s="2"/>
      <c r="D19" s="10"/>
      <c r="F19" s="7" t="s">
        <v>662</v>
      </c>
      <c r="G19" s="3" t="s">
        <v>18</v>
      </c>
      <c r="H19" s="8" t="s">
        <v>26</v>
      </c>
    </row>
    <row r="20" spans="1:9" x14ac:dyDescent="0.25">
      <c r="B20" s="9" t="s">
        <v>225</v>
      </c>
      <c r="C20" s="2" t="s">
        <v>42</v>
      </c>
      <c r="D20" s="10" t="s">
        <v>53</v>
      </c>
      <c r="F20" s="9" t="s">
        <v>260</v>
      </c>
      <c r="G20" s="2" t="s">
        <v>23</v>
      </c>
      <c r="H20" s="10" t="s">
        <v>20</v>
      </c>
    </row>
    <row r="21" spans="1:9" ht="15.75" thickBot="1" x14ac:dyDescent="0.3">
      <c r="B21" s="11"/>
      <c r="C21" s="12"/>
      <c r="D21" s="13"/>
      <c r="F21" s="9" t="s">
        <v>609</v>
      </c>
      <c r="G21" s="2" t="s">
        <v>21</v>
      </c>
      <c r="H21" s="10" t="s">
        <v>30</v>
      </c>
    </row>
    <row r="22" spans="1:9" ht="15.75" thickBot="1" x14ac:dyDescent="0.3">
      <c r="B22" s="1" t="s">
        <v>530</v>
      </c>
    </row>
    <row r="23" spans="1:9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9" x14ac:dyDescent="0.25">
      <c r="A24" s="17"/>
      <c r="B24" s="7"/>
      <c r="C24" s="3"/>
      <c r="D24" s="8"/>
      <c r="F24" s="7"/>
      <c r="G24" s="3"/>
      <c r="H24" s="8"/>
    </row>
    <row r="25" spans="1:9" x14ac:dyDescent="0.25">
      <c r="B25" s="9"/>
      <c r="C25" s="3"/>
      <c r="D25" s="8"/>
      <c r="F25" s="9"/>
      <c r="G25" s="3"/>
      <c r="H25" s="8"/>
    </row>
    <row r="26" spans="1:9" x14ac:dyDescent="0.25">
      <c r="B26" s="9"/>
      <c r="C26" s="2"/>
      <c r="D26" s="10"/>
      <c r="F26" s="7"/>
      <c r="G26" s="3"/>
      <c r="H26" s="8"/>
    </row>
    <row r="27" spans="1:9" ht="15.75" thickBot="1" x14ac:dyDescent="0.3">
      <c r="A27" s="39"/>
      <c r="B27" s="11"/>
      <c r="C27" s="12"/>
      <c r="D27" s="13"/>
      <c r="F27" s="11"/>
      <c r="G27" s="12"/>
      <c r="H27" s="13"/>
    </row>
    <row r="28" spans="1:9" ht="15.75" thickBot="1" x14ac:dyDescent="0.3">
      <c r="B28" s="1" t="s">
        <v>531</v>
      </c>
    </row>
    <row r="29" spans="1:9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9" x14ac:dyDescent="0.25">
      <c r="A30" s="17"/>
      <c r="B30" s="7"/>
      <c r="C30" s="3"/>
      <c r="D30" s="8"/>
      <c r="F30" s="7"/>
      <c r="G30" s="3"/>
      <c r="H30" s="8"/>
    </row>
    <row r="31" spans="1:9" x14ac:dyDescent="0.25">
      <c r="B31" s="9"/>
      <c r="C31" s="3"/>
      <c r="D31" s="8"/>
      <c r="F31" s="9"/>
      <c r="G31" s="3"/>
      <c r="H31" s="8"/>
    </row>
    <row r="32" spans="1:9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97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31"/>
  <sheetViews>
    <sheetView workbookViewId="0">
      <selection activeCell="N24" sqref="N24"/>
    </sheetView>
  </sheetViews>
  <sheetFormatPr baseColWidth="10" defaultRowHeight="15" x14ac:dyDescent="0.25"/>
  <cols>
    <col min="1" max="1" width="10.42578125" customWidth="1"/>
    <col min="2" max="2" width="13.7109375" customWidth="1"/>
    <col min="3" max="3" width="9" customWidth="1"/>
    <col min="4" max="4" width="14.85546875" customWidth="1"/>
    <col min="5" max="5" width="13" customWidth="1"/>
    <col min="6" max="6" width="14.85546875" customWidth="1"/>
    <col min="7" max="7" width="6.85546875" customWidth="1"/>
    <col min="8" max="8" width="18.5703125" customWidth="1"/>
    <col min="13" max="13" width="11.5703125" customWidth="1"/>
  </cols>
  <sheetData>
    <row r="1" spans="1:14" ht="23.25" x14ac:dyDescent="0.35">
      <c r="A1" s="235" t="s">
        <v>539</v>
      </c>
      <c r="B1" s="235"/>
      <c r="C1" s="235"/>
      <c r="D1" s="235"/>
      <c r="E1" s="235"/>
      <c r="F1" s="235"/>
      <c r="G1" s="235"/>
      <c r="H1" s="235"/>
    </row>
    <row r="2" spans="1:14" ht="17.25" customHeight="1" thickBot="1" x14ac:dyDescent="0.4">
      <c r="A2" s="40"/>
      <c r="B2" s="43" t="s">
        <v>540</v>
      </c>
      <c r="C2" s="40"/>
      <c r="D2" s="40"/>
      <c r="E2" s="40"/>
      <c r="F2" s="40"/>
      <c r="G2" s="40"/>
      <c r="H2" s="40"/>
    </row>
    <row r="3" spans="1:14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4" x14ac:dyDescent="0.25">
      <c r="A4" s="17" t="s">
        <v>5</v>
      </c>
      <c r="B4" s="7"/>
      <c r="C4" s="3"/>
      <c r="D4" s="8"/>
      <c r="E4" t="s">
        <v>674</v>
      </c>
      <c r="F4" s="7" t="s">
        <v>230</v>
      </c>
      <c r="G4" s="3" t="s">
        <v>42</v>
      </c>
      <c r="H4" s="8" t="s">
        <v>54</v>
      </c>
    </row>
    <row r="5" spans="1:14" x14ac:dyDescent="0.25">
      <c r="A5" s="37"/>
      <c r="B5" s="36" t="s">
        <v>16</v>
      </c>
      <c r="C5" s="3"/>
      <c r="D5" s="8"/>
      <c r="F5" s="7" t="s">
        <v>682</v>
      </c>
      <c r="G5" s="3" t="s">
        <v>21</v>
      </c>
      <c r="H5" s="8" t="s">
        <v>47</v>
      </c>
      <c r="I5" t="s">
        <v>688</v>
      </c>
      <c r="J5" t="s">
        <v>689</v>
      </c>
      <c r="M5" t="s">
        <v>690</v>
      </c>
      <c r="N5" t="s">
        <v>134</v>
      </c>
    </row>
    <row r="6" spans="1:14" x14ac:dyDescent="0.25">
      <c r="B6" s="9" t="s">
        <v>672</v>
      </c>
      <c r="C6" s="2"/>
      <c r="D6" s="10"/>
      <c r="F6" s="9"/>
      <c r="G6" s="2"/>
      <c r="H6" s="10"/>
    </row>
    <row r="7" spans="1:14" ht="15.75" thickBot="1" x14ac:dyDescent="0.3">
      <c r="B7" s="11"/>
      <c r="C7" s="12"/>
      <c r="D7" s="13"/>
      <c r="F7" s="11"/>
      <c r="G7" s="12"/>
      <c r="H7" s="13"/>
    </row>
    <row r="8" spans="1:14" ht="15.75" thickBot="1" x14ac:dyDescent="0.3">
      <c r="B8" s="1" t="s">
        <v>541</v>
      </c>
    </row>
    <row r="9" spans="1:14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4" x14ac:dyDescent="0.25">
      <c r="A10" s="17" t="s">
        <v>5</v>
      </c>
      <c r="B10" s="7"/>
      <c r="C10" s="3"/>
      <c r="D10" s="8"/>
      <c r="F10" s="7"/>
      <c r="G10" s="3"/>
      <c r="H10" s="8"/>
    </row>
    <row r="11" spans="1:14" x14ac:dyDescent="0.25">
      <c r="B11" s="62" t="s">
        <v>322</v>
      </c>
      <c r="C11" s="3"/>
      <c r="D11" s="8"/>
      <c r="F11" s="62" t="s">
        <v>322</v>
      </c>
      <c r="G11" s="3"/>
      <c r="H11" s="8"/>
    </row>
    <row r="12" spans="1:14" x14ac:dyDescent="0.25">
      <c r="B12" s="9"/>
      <c r="C12" s="2"/>
      <c r="D12" s="10"/>
      <c r="F12" s="9"/>
      <c r="G12" s="2"/>
      <c r="H12" s="10"/>
    </row>
    <row r="13" spans="1:14" ht="15.75" thickBot="1" x14ac:dyDescent="0.3">
      <c r="A13" s="39"/>
      <c r="B13" s="11"/>
      <c r="C13" s="12"/>
      <c r="D13" s="13"/>
      <c r="E13" s="65"/>
      <c r="F13" s="7"/>
      <c r="G13" s="3"/>
      <c r="H13" s="8"/>
    </row>
    <row r="14" spans="1:14" ht="15.75" thickBot="1" x14ac:dyDescent="0.3">
      <c r="B14" s="1" t="s">
        <v>542</v>
      </c>
    </row>
    <row r="15" spans="1:14" ht="15.75" thickBot="1" x14ac:dyDescent="0.3"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4" x14ac:dyDescent="0.25">
      <c r="A16" s="17" t="s">
        <v>5</v>
      </c>
      <c r="B16" s="14" t="s">
        <v>575</v>
      </c>
      <c r="C16" s="15" t="s">
        <v>42</v>
      </c>
      <c r="D16" s="16" t="s">
        <v>19</v>
      </c>
      <c r="F16" s="14" t="s">
        <v>563</v>
      </c>
      <c r="G16" s="15" t="s">
        <v>103</v>
      </c>
      <c r="H16" s="16" t="s">
        <v>564</v>
      </c>
    </row>
    <row r="17" spans="1:8" x14ac:dyDescent="0.25">
      <c r="B17" s="9"/>
      <c r="C17" s="2"/>
      <c r="D17" s="10"/>
      <c r="F17" s="9" t="s">
        <v>234</v>
      </c>
      <c r="G17" s="2" t="s">
        <v>18</v>
      </c>
      <c r="H17" s="10" t="s">
        <v>235</v>
      </c>
    </row>
    <row r="18" spans="1:8" x14ac:dyDescent="0.25">
      <c r="B18" s="9"/>
      <c r="C18" s="2"/>
      <c r="D18" s="10"/>
      <c r="E18" s="28"/>
      <c r="F18" s="9" t="s">
        <v>621</v>
      </c>
      <c r="G18" s="2" t="s">
        <v>24</v>
      </c>
      <c r="H18" s="10" t="s">
        <v>43</v>
      </c>
    </row>
    <row r="19" spans="1:8" ht="15.75" thickBot="1" x14ac:dyDescent="0.3">
      <c r="B19" s="11"/>
      <c r="C19" s="12"/>
      <c r="D19" s="13"/>
      <c r="F19" s="11" t="s">
        <v>651</v>
      </c>
      <c r="G19" s="12" t="s">
        <v>18</v>
      </c>
      <c r="H19" s="13" t="s">
        <v>105</v>
      </c>
    </row>
    <row r="20" spans="1:8" ht="15.75" thickBot="1" x14ac:dyDescent="0.3">
      <c r="B20" s="1" t="s">
        <v>543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A23" s="17"/>
      <c r="B23" s="7"/>
      <c r="C23" s="3"/>
      <c r="D23" s="8"/>
      <c r="E23" s="4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544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17"/>
      <c r="B28" s="7"/>
      <c r="C28" s="3"/>
      <c r="D28" s="8"/>
      <c r="F28" s="7"/>
      <c r="G28" s="3"/>
      <c r="H28" s="8"/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E30" s="39"/>
      <c r="F30" s="9"/>
      <c r="G30" s="2"/>
      <c r="H30" s="10"/>
    </row>
    <row r="31" spans="1:8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6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L33"/>
  <sheetViews>
    <sheetView workbookViewId="0">
      <selection activeCell="N24" sqref="N24"/>
    </sheetView>
  </sheetViews>
  <sheetFormatPr baseColWidth="10" defaultRowHeight="15" x14ac:dyDescent="0.25"/>
  <cols>
    <col min="4" max="4" width="15" customWidth="1"/>
    <col min="5" max="5" width="11.85546875" customWidth="1"/>
    <col min="6" max="6" width="12.7109375" customWidth="1"/>
    <col min="7" max="7" width="7.140625" customWidth="1"/>
    <col min="8" max="8" width="16.7109375" customWidth="1"/>
  </cols>
  <sheetData>
    <row r="1" spans="1:12" ht="23.25" x14ac:dyDescent="0.35">
      <c r="A1" s="235" t="s">
        <v>545</v>
      </c>
      <c r="B1" s="235"/>
      <c r="C1" s="235"/>
      <c r="D1" s="235"/>
      <c r="E1" s="235"/>
      <c r="F1" s="235"/>
      <c r="G1" s="235"/>
      <c r="H1" s="235"/>
    </row>
    <row r="2" spans="1:12" ht="16.5" customHeight="1" thickBot="1" x14ac:dyDescent="0.4">
      <c r="A2" s="40"/>
      <c r="B2" s="43" t="s">
        <v>546</v>
      </c>
      <c r="C2" s="40"/>
      <c r="D2" s="40"/>
      <c r="E2" s="40"/>
      <c r="F2" s="40"/>
      <c r="G2" s="40"/>
      <c r="H2" s="40"/>
    </row>
    <row r="3" spans="1:12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2" x14ac:dyDescent="0.25">
      <c r="B4" s="7"/>
      <c r="C4" s="3"/>
      <c r="D4" s="8"/>
      <c r="F4" s="7" t="s">
        <v>633</v>
      </c>
      <c r="G4" s="3" t="s">
        <v>21</v>
      </c>
      <c r="H4" s="8" t="s">
        <v>634</v>
      </c>
    </row>
    <row r="5" spans="1:12" x14ac:dyDescent="0.25">
      <c r="A5" s="17"/>
      <c r="B5" s="36" t="s">
        <v>16</v>
      </c>
      <c r="C5" s="3"/>
      <c r="D5" s="8"/>
      <c r="F5" s="7" t="s">
        <v>610</v>
      </c>
      <c r="G5" s="3" t="s">
        <v>21</v>
      </c>
      <c r="H5" s="8" t="s">
        <v>53</v>
      </c>
    </row>
    <row r="6" spans="1:12" x14ac:dyDescent="0.25">
      <c r="A6" s="17"/>
      <c r="B6" s="36"/>
      <c r="C6" s="3"/>
      <c r="D6" s="8"/>
      <c r="F6" s="7" t="s">
        <v>684</v>
      </c>
      <c r="G6" s="3" t="s">
        <v>21</v>
      </c>
      <c r="H6" s="8" t="s">
        <v>53</v>
      </c>
      <c r="I6">
        <v>626186177</v>
      </c>
    </row>
    <row r="7" spans="1:12" x14ac:dyDescent="0.25">
      <c r="B7" s="9"/>
      <c r="C7" s="2"/>
      <c r="D7" s="10"/>
      <c r="F7" s="9" t="s">
        <v>635</v>
      </c>
      <c r="G7" s="2" t="s">
        <v>21</v>
      </c>
      <c r="H7" s="10" t="s">
        <v>33</v>
      </c>
    </row>
    <row r="8" spans="1:12" ht="15.75" thickBot="1" x14ac:dyDescent="0.3">
      <c r="B8" s="11"/>
      <c r="C8" s="12"/>
      <c r="D8" s="13"/>
      <c r="F8" s="11" t="s">
        <v>638</v>
      </c>
      <c r="G8" s="12" t="s">
        <v>21</v>
      </c>
      <c r="H8" s="13" t="s">
        <v>47</v>
      </c>
      <c r="L8" s="91"/>
    </row>
    <row r="9" spans="1:12" ht="15.75" thickBot="1" x14ac:dyDescent="0.3">
      <c r="B9" s="1" t="s">
        <v>547</v>
      </c>
    </row>
    <row r="10" spans="1:12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2" x14ac:dyDescent="0.25">
      <c r="A11" s="17"/>
      <c r="B11" s="7" t="s">
        <v>498</v>
      </c>
      <c r="C11" s="3" t="s">
        <v>42</v>
      </c>
      <c r="D11" s="8" t="s">
        <v>39</v>
      </c>
      <c r="E11" s="28" t="s">
        <v>141</v>
      </c>
      <c r="F11" s="7" t="s">
        <v>231</v>
      </c>
      <c r="G11" s="3" t="s">
        <v>128</v>
      </c>
      <c r="H11" s="8" t="s">
        <v>19</v>
      </c>
    </row>
    <row r="12" spans="1:12" x14ac:dyDescent="0.25">
      <c r="B12" s="7"/>
      <c r="C12" s="3"/>
      <c r="D12" s="8"/>
      <c r="F12" s="7" t="s">
        <v>256</v>
      </c>
      <c r="G12" s="3" t="s">
        <v>21</v>
      </c>
      <c r="H12" s="8" t="s">
        <v>31</v>
      </c>
    </row>
    <row r="13" spans="1:12" x14ac:dyDescent="0.25">
      <c r="B13" s="7"/>
      <c r="C13" s="3"/>
      <c r="D13" s="8"/>
      <c r="F13" s="9" t="s">
        <v>697</v>
      </c>
      <c r="G13" s="2" t="s">
        <v>21</v>
      </c>
      <c r="H13" s="10" t="s">
        <v>19</v>
      </c>
    </row>
    <row r="14" spans="1:12" ht="15.75" thickBot="1" x14ac:dyDescent="0.3">
      <c r="B14" s="7"/>
      <c r="C14" s="3"/>
      <c r="D14" s="8"/>
      <c r="E14" s="28"/>
      <c r="F14" s="11"/>
      <c r="G14" s="12"/>
      <c r="H14" s="13"/>
    </row>
    <row r="15" spans="1:12" ht="15.75" thickBot="1" x14ac:dyDescent="0.3">
      <c r="B15" s="1" t="s">
        <v>548</v>
      </c>
    </row>
    <row r="16" spans="1:12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37" t="s">
        <v>654</v>
      </c>
      <c r="B17" s="14" t="s">
        <v>620</v>
      </c>
      <c r="C17" s="15" t="s">
        <v>28</v>
      </c>
      <c r="D17" s="16" t="s">
        <v>20</v>
      </c>
      <c r="F17" s="14" t="s">
        <v>706</v>
      </c>
      <c r="G17" s="15" t="s">
        <v>21</v>
      </c>
      <c r="H17" s="16" t="s">
        <v>19</v>
      </c>
    </row>
    <row r="18" spans="1:8" x14ac:dyDescent="0.25">
      <c r="A18" s="28"/>
      <c r="B18" s="9" t="s">
        <v>632</v>
      </c>
      <c r="C18" s="2" t="s">
        <v>21</v>
      </c>
      <c r="D18" s="10" t="s">
        <v>36</v>
      </c>
      <c r="F18" s="9" t="s">
        <v>244</v>
      </c>
      <c r="G18" s="2" t="s">
        <v>639</v>
      </c>
      <c r="H18" s="10" t="s">
        <v>46</v>
      </c>
    </row>
    <row r="19" spans="1:8" x14ac:dyDescent="0.25">
      <c r="B19" s="9" t="s">
        <v>636</v>
      </c>
      <c r="C19" s="2" t="s">
        <v>23</v>
      </c>
      <c r="D19" s="10" t="s">
        <v>98</v>
      </c>
      <c r="E19" s="28"/>
      <c r="F19" s="9" t="s">
        <v>403</v>
      </c>
      <c r="G19" s="2" t="s">
        <v>18</v>
      </c>
      <c r="H19" s="10" t="s">
        <v>32</v>
      </c>
    </row>
    <row r="20" spans="1:8" x14ac:dyDescent="0.25">
      <c r="B20" s="30" t="s">
        <v>653</v>
      </c>
      <c r="C20" s="31" t="s">
        <v>23</v>
      </c>
      <c r="D20" s="32" t="s">
        <v>20</v>
      </c>
      <c r="E20" s="28"/>
      <c r="F20" s="7" t="s">
        <v>248</v>
      </c>
      <c r="G20" s="3" t="s">
        <v>28</v>
      </c>
      <c r="H20" s="8" t="s">
        <v>39</v>
      </c>
    </row>
    <row r="21" spans="1:8" ht="15.75" thickBot="1" x14ac:dyDescent="0.3">
      <c r="B21" s="11"/>
      <c r="C21" s="12"/>
      <c r="D21" s="13"/>
      <c r="E21" s="28"/>
      <c r="F21" s="11" t="s">
        <v>585</v>
      </c>
      <c r="G21" s="12" t="s">
        <v>21</v>
      </c>
      <c r="H21" s="13" t="s">
        <v>97</v>
      </c>
    </row>
    <row r="22" spans="1:8" ht="15.75" thickBot="1" x14ac:dyDescent="0.3">
      <c r="B22" s="1" t="s">
        <v>549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550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 t="s">
        <v>570</v>
      </c>
      <c r="C30" s="3"/>
      <c r="D30" s="8"/>
      <c r="F30" s="7" t="s">
        <v>705</v>
      </c>
      <c r="G30" s="3"/>
      <c r="H30" s="8" t="s">
        <v>19</v>
      </c>
    </row>
    <row r="31" spans="1:8" x14ac:dyDescent="0.25">
      <c r="B31" s="7" t="s">
        <v>707</v>
      </c>
      <c r="C31" s="3"/>
      <c r="D31" s="8"/>
      <c r="E31" s="28"/>
      <c r="F31" s="7" t="s">
        <v>460</v>
      </c>
      <c r="G31" s="3" t="s">
        <v>21</v>
      </c>
      <c r="H31" s="8" t="s">
        <v>47</v>
      </c>
    </row>
    <row r="32" spans="1:8" ht="18.75" x14ac:dyDescent="0.3">
      <c r="A32" s="54"/>
      <c r="B32" s="9"/>
      <c r="C32" s="2"/>
      <c r="D32" s="10"/>
      <c r="F32" s="9" t="s">
        <v>696</v>
      </c>
      <c r="G32" s="2" t="s">
        <v>21</v>
      </c>
      <c r="H32" s="10" t="s">
        <v>97</v>
      </c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8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35"/>
  <sheetViews>
    <sheetView workbookViewId="0">
      <selection activeCell="N24" sqref="N24"/>
    </sheetView>
  </sheetViews>
  <sheetFormatPr baseColWidth="10" defaultRowHeight="15" x14ac:dyDescent="0.25"/>
  <cols>
    <col min="2" max="2" width="14.28515625" customWidth="1"/>
    <col min="4" max="4" width="16.28515625" customWidth="1"/>
    <col min="5" max="5" width="10.140625" customWidth="1"/>
    <col min="6" max="6" width="18.140625" bestFit="1" customWidth="1"/>
    <col min="7" max="7" width="7.85546875" customWidth="1"/>
    <col min="8" max="8" width="16.140625" customWidth="1"/>
  </cols>
  <sheetData>
    <row r="1" spans="1:8" ht="23.25" x14ac:dyDescent="0.35">
      <c r="A1" s="235" t="s">
        <v>556</v>
      </c>
      <c r="B1" s="235"/>
      <c r="C1" s="235"/>
      <c r="D1" s="235"/>
      <c r="E1" s="235"/>
      <c r="F1" s="235"/>
      <c r="G1" s="235"/>
      <c r="H1" s="235"/>
    </row>
    <row r="2" spans="1:8" ht="18.75" customHeight="1" thickBot="1" x14ac:dyDescent="0.3">
      <c r="A2" s="44"/>
      <c r="B2" s="43" t="s">
        <v>551</v>
      </c>
      <c r="C2" s="44"/>
      <c r="D2" s="44"/>
      <c r="E2" s="44"/>
      <c r="F2" s="44"/>
      <c r="G2" s="44"/>
      <c r="H2" s="44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652</v>
      </c>
      <c r="G4" s="3" t="s">
        <v>18</v>
      </c>
      <c r="H4" s="8" t="s">
        <v>19</v>
      </c>
    </row>
    <row r="5" spans="1:8" x14ac:dyDescent="0.25">
      <c r="A5" s="37"/>
      <c r="B5" s="36" t="s">
        <v>16</v>
      </c>
      <c r="C5" s="3"/>
      <c r="D5" s="8"/>
      <c r="E5" s="39" t="s">
        <v>56</v>
      </c>
      <c r="F5" s="7" t="s">
        <v>77</v>
      </c>
      <c r="G5" s="3" t="s">
        <v>28</v>
      </c>
      <c r="H5" s="8" t="s">
        <v>31</v>
      </c>
    </row>
    <row r="6" spans="1:8" x14ac:dyDescent="0.25">
      <c r="B6" s="9"/>
      <c r="C6" s="2"/>
      <c r="D6" s="10"/>
      <c r="F6" s="7" t="s">
        <v>622</v>
      </c>
      <c r="G6" s="3" t="s">
        <v>21</v>
      </c>
      <c r="H6" s="8" t="s">
        <v>19</v>
      </c>
    </row>
    <row r="7" spans="1:8" ht="15.75" thickBot="1" x14ac:dyDescent="0.3">
      <c r="B7" s="30"/>
      <c r="C7" s="31"/>
      <c r="D7" s="32"/>
      <c r="F7" s="11" t="s">
        <v>645</v>
      </c>
      <c r="G7" s="12" t="s">
        <v>21</v>
      </c>
      <c r="H7" s="13" t="s">
        <v>31</v>
      </c>
    </row>
    <row r="8" spans="1:8" ht="15.75" thickBot="1" x14ac:dyDescent="0.3">
      <c r="B8" s="11"/>
      <c r="C8" s="12"/>
      <c r="D8" s="13"/>
      <c r="F8" s="11" t="s">
        <v>330</v>
      </c>
      <c r="G8" s="12" t="s">
        <v>21</v>
      </c>
      <c r="H8" s="13" t="s">
        <v>19</v>
      </c>
    </row>
    <row r="9" spans="1:8" ht="15.75" thickBot="1" x14ac:dyDescent="0.3">
      <c r="B9" s="1" t="s">
        <v>552</v>
      </c>
    </row>
    <row r="10" spans="1:8" ht="15.75" thickBot="1" x14ac:dyDescent="0.3">
      <c r="A10" s="17" t="s">
        <v>5</v>
      </c>
      <c r="B10" s="18" t="s">
        <v>0</v>
      </c>
      <c r="C10" s="19" t="s">
        <v>1</v>
      </c>
      <c r="D10" s="20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A11" s="37"/>
      <c r="B11" s="14"/>
      <c r="C11" s="15"/>
      <c r="D11" s="16"/>
      <c r="F11" s="7"/>
      <c r="G11" s="3"/>
      <c r="H11" s="8"/>
    </row>
    <row r="12" spans="1:8" x14ac:dyDescent="0.25">
      <c r="B12" s="9" t="s">
        <v>565</v>
      </c>
      <c r="C12" s="2"/>
      <c r="D12" s="10"/>
      <c r="F12" s="7" t="s">
        <v>565</v>
      </c>
      <c r="G12" s="3"/>
      <c r="H12" s="8"/>
    </row>
    <row r="13" spans="1:8" x14ac:dyDescent="0.25">
      <c r="A13" s="28"/>
      <c r="B13" s="9"/>
      <c r="C13" s="2"/>
      <c r="D13" s="10"/>
      <c r="F13" s="9"/>
      <c r="G13" s="2"/>
      <c r="H13" s="10"/>
    </row>
    <row r="14" spans="1:8" x14ac:dyDescent="0.25">
      <c r="B14" s="30"/>
      <c r="C14" s="31"/>
      <c r="D14" s="32"/>
      <c r="F14" s="30"/>
      <c r="G14" s="31"/>
      <c r="H14" s="32"/>
    </row>
    <row r="15" spans="1:8" ht="15.75" thickBot="1" x14ac:dyDescent="0.3">
      <c r="B15" s="11"/>
      <c r="C15" s="12"/>
      <c r="D15" s="13"/>
      <c r="F15" s="11"/>
      <c r="G15" s="12"/>
      <c r="H15" s="13"/>
    </row>
    <row r="16" spans="1:8" ht="15.75" thickBot="1" x14ac:dyDescent="0.3">
      <c r="B16" s="1" t="s">
        <v>553</v>
      </c>
    </row>
    <row r="17" spans="1:11" ht="15.75" thickBot="1" x14ac:dyDescent="0.3">
      <c r="A17" s="17" t="s">
        <v>5</v>
      </c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  <c r="J17" t="s">
        <v>107</v>
      </c>
    </row>
    <row r="18" spans="1:11" x14ac:dyDescent="0.25">
      <c r="A18" s="39" t="s">
        <v>56</v>
      </c>
      <c r="B18" s="9" t="s">
        <v>238</v>
      </c>
      <c r="C18" s="2" t="s">
        <v>24</v>
      </c>
      <c r="D18" s="10" t="s">
        <v>48</v>
      </c>
      <c r="F18" s="14" t="s">
        <v>511</v>
      </c>
      <c r="G18" s="15" t="s">
        <v>18</v>
      </c>
      <c r="H18" s="16" t="s">
        <v>30</v>
      </c>
    </row>
    <row r="19" spans="1:11" x14ac:dyDescent="0.25">
      <c r="B19" s="9" t="s">
        <v>641</v>
      </c>
      <c r="C19" s="2" t="s">
        <v>28</v>
      </c>
      <c r="D19" s="10" t="s">
        <v>19</v>
      </c>
      <c r="E19" s="39"/>
      <c r="F19" s="9" t="s">
        <v>640</v>
      </c>
      <c r="G19" s="2" t="s">
        <v>21</v>
      </c>
      <c r="H19" s="10" t="s">
        <v>55</v>
      </c>
    </row>
    <row r="20" spans="1:11" x14ac:dyDescent="0.25">
      <c r="A20" t="s">
        <v>721</v>
      </c>
      <c r="B20" s="9" t="s">
        <v>655</v>
      </c>
      <c r="C20" s="2" t="s">
        <v>21</v>
      </c>
      <c r="D20" s="10" t="s">
        <v>14</v>
      </c>
      <c r="E20" s="39"/>
      <c r="F20" s="9" t="s">
        <v>226</v>
      </c>
      <c r="G20" s="2" t="s">
        <v>18</v>
      </c>
      <c r="H20" s="10" t="s">
        <v>47</v>
      </c>
    </row>
    <row r="21" spans="1:11" x14ac:dyDescent="0.25">
      <c r="A21" s="28" t="s">
        <v>49</v>
      </c>
      <c r="B21" s="30" t="s">
        <v>683</v>
      </c>
      <c r="C21" s="31" t="s">
        <v>21</v>
      </c>
      <c r="D21" s="32" t="s">
        <v>32</v>
      </c>
      <c r="E21" s="39"/>
      <c r="F21" s="9"/>
      <c r="G21" s="2"/>
      <c r="H21" s="10"/>
    </row>
    <row r="22" spans="1:11" ht="15.75" thickBot="1" x14ac:dyDescent="0.3">
      <c r="B22" s="11" t="s">
        <v>331</v>
      </c>
      <c r="C22" s="12" t="s">
        <v>18</v>
      </c>
      <c r="D22" s="13" t="s">
        <v>19</v>
      </c>
      <c r="E22" s="39" t="s">
        <v>642</v>
      </c>
      <c r="F22" s="11" t="s">
        <v>323</v>
      </c>
      <c r="G22" s="12" t="s">
        <v>713</v>
      </c>
      <c r="H22" s="13" t="s">
        <v>20</v>
      </c>
    </row>
    <row r="23" spans="1:11" ht="15.75" thickBot="1" x14ac:dyDescent="0.3">
      <c r="B23" s="1" t="s">
        <v>554</v>
      </c>
    </row>
    <row r="24" spans="1:11" ht="15.75" thickBot="1" x14ac:dyDescent="0.3">
      <c r="B24" s="4" t="s">
        <v>0</v>
      </c>
      <c r="C24" s="5" t="s">
        <v>1</v>
      </c>
      <c r="D24" s="6" t="s">
        <v>2</v>
      </c>
      <c r="F24" s="4" t="s">
        <v>3</v>
      </c>
      <c r="G24" s="5" t="s">
        <v>1</v>
      </c>
      <c r="H24" s="6" t="s">
        <v>2</v>
      </c>
    </row>
    <row r="25" spans="1:11" x14ac:dyDescent="0.25">
      <c r="A25" s="17"/>
      <c r="B25" s="7"/>
      <c r="C25" s="3"/>
      <c r="D25" s="8"/>
      <c r="F25" s="7"/>
      <c r="G25" s="3"/>
      <c r="H25" s="8"/>
    </row>
    <row r="26" spans="1:11" x14ac:dyDescent="0.25">
      <c r="A26" s="39"/>
      <c r="B26" s="36"/>
      <c r="C26" s="35"/>
      <c r="D26" s="55"/>
      <c r="F26" s="7"/>
      <c r="G26" s="3"/>
      <c r="H26" s="8"/>
    </row>
    <row r="27" spans="1:11" x14ac:dyDescent="0.25">
      <c r="B27" s="7"/>
      <c r="C27" s="3"/>
      <c r="D27" s="8"/>
      <c r="F27" s="7"/>
      <c r="G27" s="3"/>
      <c r="H27" s="8"/>
    </row>
    <row r="28" spans="1:11" x14ac:dyDescent="0.25">
      <c r="B28" s="9"/>
      <c r="C28" s="2"/>
      <c r="D28" s="10"/>
      <c r="F28" s="7"/>
      <c r="G28" s="3"/>
      <c r="H28" s="8"/>
    </row>
    <row r="29" spans="1:11" ht="15.75" thickBot="1" x14ac:dyDescent="0.3">
      <c r="A29" s="39"/>
      <c r="B29" s="11"/>
      <c r="C29" s="12"/>
      <c r="D29" s="13"/>
      <c r="F29" s="11"/>
      <c r="G29" s="12"/>
      <c r="H29" s="13"/>
    </row>
    <row r="30" spans="1:11" ht="15.75" thickBot="1" x14ac:dyDescent="0.3">
      <c r="B30" s="1" t="s">
        <v>555</v>
      </c>
    </row>
    <row r="31" spans="1:11" ht="15.75" thickBot="1" x14ac:dyDescent="0.3">
      <c r="B31" s="18" t="s">
        <v>0</v>
      </c>
      <c r="C31" s="19" t="s">
        <v>1</v>
      </c>
      <c r="D31" s="20" t="s">
        <v>2</v>
      </c>
      <c r="F31" s="4" t="s">
        <v>3</v>
      </c>
      <c r="G31" s="5" t="s">
        <v>1</v>
      </c>
      <c r="H31" s="6" t="s">
        <v>2</v>
      </c>
    </row>
    <row r="32" spans="1:11" x14ac:dyDescent="0.25">
      <c r="A32" s="17"/>
      <c r="B32" s="14"/>
      <c r="C32" s="15"/>
      <c r="D32" s="16"/>
      <c r="F32" s="7"/>
      <c r="G32" s="3"/>
      <c r="H32" s="8"/>
      <c r="K32" t="s">
        <v>107</v>
      </c>
    </row>
    <row r="33" spans="1:10" x14ac:dyDescent="0.25">
      <c r="A33" s="50"/>
      <c r="B33" s="9"/>
      <c r="C33" s="2"/>
      <c r="D33" s="10"/>
      <c r="F33" s="7"/>
      <c r="G33" s="3"/>
      <c r="H33" s="8"/>
    </row>
    <row r="34" spans="1:10" x14ac:dyDescent="0.25">
      <c r="B34" s="9"/>
      <c r="C34" s="2"/>
      <c r="D34" s="10"/>
      <c r="F34" s="9"/>
      <c r="G34" s="2"/>
      <c r="H34" s="10"/>
      <c r="J34" t="s">
        <v>107</v>
      </c>
    </row>
    <row r="35" spans="1:10" ht="15.75" thickBot="1" x14ac:dyDescent="0.3">
      <c r="B35" s="11"/>
      <c r="C35" s="12"/>
      <c r="D35" s="13"/>
      <c r="F35" s="11"/>
      <c r="G35" s="12"/>
      <c r="H35" s="13"/>
    </row>
  </sheetData>
  <mergeCells count="1">
    <mergeCell ref="A1:H1"/>
  </mergeCells>
  <pageMargins left="0.7" right="0.7" top="0.75" bottom="0.75" header="0.3" footer="0.3"/>
  <pageSetup paperSize="9" scale="62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33"/>
  <sheetViews>
    <sheetView workbookViewId="0">
      <selection activeCell="N24" sqref="N24"/>
    </sheetView>
  </sheetViews>
  <sheetFormatPr baseColWidth="10" defaultRowHeight="15" x14ac:dyDescent="0.25"/>
  <cols>
    <col min="1" max="1" width="10.28515625" customWidth="1"/>
    <col min="2" max="2" width="15.7109375" customWidth="1"/>
    <col min="3" max="3" width="6.5703125" customWidth="1"/>
    <col min="4" max="4" width="15.42578125" customWidth="1"/>
    <col min="5" max="5" width="15.140625" customWidth="1"/>
    <col min="6" max="6" width="15.28515625" customWidth="1"/>
    <col min="7" max="7" width="7.28515625" customWidth="1"/>
    <col min="8" max="8" width="15.7109375" bestFit="1" customWidth="1"/>
  </cols>
  <sheetData>
    <row r="1" spans="1:14" ht="23.25" x14ac:dyDescent="0.35">
      <c r="A1" s="235" t="s">
        <v>558</v>
      </c>
      <c r="B1" s="235"/>
      <c r="C1" s="235"/>
      <c r="D1" s="235"/>
      <c r="E1" s="235"/>
      <c r="F1" s="235"/>
      <c r="G1" s="235"/>
      <c r="H1" s="235"/>
    </row>
    <row r="2" spans="1:14" ht="16.5" customHeight="1" thickBot="1" x14ac:dyDescent="0.4">
      <c r="A2" s="40"/>
      <c r="B2" s="42" t="s">
        <v>557</v>
      </c>
      <c r="C2" s="40"/>
      <c r="D2" s="40"/>
      <c r="E2" s="40"/>
      <c r="F2" s="40"/>
      <c r="G2" s="40"/>
      <c r="H2" s="40"/>
    </row>
    <row r="3" spans="1:14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4" ht="15.75" thickBot="1" x14ac:dyDescent="0.3">
      <c r="B4" s="7"/>
      <c r="C4" s="3"/>
      <c r="D4" s="8"/>
      <c r="E4" s="28"/>
      <c r="F4" s="11" t="s">
        <v>319</v>
      </c>
      <c r="G4" s="12" t="s">
        <v>18</v>
      </c>
      <c r="H4" s="13" t="s">
        <v>47</v>
      </c>
    </row>
    <row r="5" spans="1:14" x14ac:dyDescent="0.25">
      <c r="A5" s="37"/>
      <c r="B5" s="36" t="s">
        <v>16</v>
      </c>
      <c r="C5" s="3"/>
      <c r="D5" s="8"/>
      <c r="F5" s="7" t="s">
        <v>659</v>
      </c>
      <c r="G5" s="3" t="s">
        <v>24</v>
      </c>
      <c r="H5" s="8" t="s">
        <v>47</v>
      </c>
    </row>
    <row r="6" spans="1:14" x14ac:dyDescent="0.25">
      <c r="B6" s="9"/>
      <c r="C6" s="2"/>
      <c r="D6" s="10"/>
      <c r="F6" s="9" t="s">
        <v>660</v>
      </c>
      <c r="G6" s="2" t="s">
        <v>21</v>
      </c>
      <c r="H6" s="10" t="s">
        <v>31</v>
      </c>
    </row>
    <row r="7" spans="1:14" ht="15.75" thickBot="1" x14ac:dyDescent="0.3">
      <c r="B7" s="11"/>
      <c r="C7" s="12"/>
      <c r="D7" s="13"/>
      <c r="F7" s="9" t="s">
        <v>383</v>
      </c>
      <c r="G7" s="2" t="s">
        <v>23</v>
      </c>
      <c r="H7" s="10" t="s">
        <v>19</v>
      </c>
    </row>
    <row r="8" spans="1:14" ht="15.75" thickBot="1" x14ac:dyDescent="0.3">
      <c r="B8" s="1" t="s">
        <v>559</v>
      </c>
    </row>
    <row r="9" spans="1:14" ht="15.75" thickBot="1" x14ac:dyDescent="0.3"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14" x14ac:dyDescent="0.25">
      <c r="A10" s="17" t="s">
        <v>5</v>
      </c>
      <c r="B10" s="7" t="s">
        <v>576</v>
      </c>
      <c r="C10" s="3" t="s">
        <v>42</v>
      </c>
      <c r="D10" s="8" t="s">
        <v>50</v>
      </c>
      <c r="E10" s="39"/>
      <c r="F10" s="14" t="s">
        <v>657</v>
      </c>
      <c r="G10" s="15" t="s">
        <v>21</v>
      </c>
      <c r="H10" s="16" t="s">
        <v>19</v>
      </c>
    </row>
    <row r="11" spans="1:14" x14ac:dyDescent="0.25">
      <c r="B11" s="7"/>
      <c r="C11" s="3"/>
      <c r="D11" s="8"/>
      <c r="E11" s="39"/>
      <c r="F11" s="9" t="s">
        <v>330</v>
      </c>
      <c r="G11" s="2" t="s">
        <v>21</v>
      </c>
      <c r="H11" s="10" t="s">
        <v>19</v>
      </c>
    </row>
    <row r="12" spans="1:14" x14ac:dyDescent="0.25">
      <c r="B12" s="7"/>
      <c r="C12" s="3"/>
      <c r="D12" s="8"/>
      <c r="E12" s="39"/>
      <c r="F12" s="9" t="s">
        <v>656</v>
      </c>
      <c r="G12" s="2" t="s">
        <v>21</v>
      </c>
      <c r="H12" s="10" t="s">
        <v>31</v>
      </c>
    </row>
    <row r="13" spans="1:14" x14ac:dyDescent="0.25">
      <c r="B13" s="7"/>
      <c r="C13" s="3"/>
      <c r="D13" s="8"/>
      <c r="E13" s="39"/>
      <c r="F13" s="9" t="s">
        <v>658</v>
      </c>
      <c r="G13" s="2" t="s">
        <v>18</v>
      </c>
      <c r="H13" s="10" t="s">
        <v>31</v>
      </c>
    </row>
    <row r="14" spans="1:14" ht="15.75" thickBot="1" x14ac:dyDescent="0.3">
      <c r="B14" s="11"/>
      <c r="C14" s="12"/>
      <c r="D14" s="13"/>
      <c r="E14" s="39" t="s">
        <v>385</v>
      </c>
      <c r="F14" s="11" t="s">
        <v>631</v>
      </c>
      <c r="G14" s="12" t="s">
        <v>21</v>
      </c>
      <c r="H14" s="13" t="s">
        <v>31</v>
      </c>
    </row>
    <row r="15" spans="1:14" ht="15.75" thickBot="1" x14ac:dyDescent="0.3">
      <c r="B15" s="1" t="s">
        <v>560</v>
      </c>
    </row>
    <row r="16" spans="1:14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  <c r="N16" t="s">
        <v>119</v>
      </c>
    </row>
    <row r="17" spans="1:13" x14ac:dyDescent="0.25">
      <c r="A17" s="17" t="s">
        <v>5</v>
      </c>
      <c r="B17" s="14"/>
      <c r="C17" s="15"/>
      <c r="D17" s="16"/>
      <c r="F17" s="14" t="s">
        <v>733</v>
      </c>
      <c r="G17" s="15" t="s">
        <v>18</v>
      </c>
      <c r="H17" s="16" t="s">
        <v>27</v>
      </c>
    </row>
    <row r="18" spans="1:13" x14ac:dyDescent="0.25">
      <c r="B18" s="9" t="s">
        <v>505</v>
      </c>
      <c r="C18" s="2" t="s">
        <v>18</v>
      </c>
      <c r="D18" s="10" t="s">
        <v>22</v>
      </c>
      <c r="F18" s="9" t="s">
        <v>661</v>
      </c>
      <c r="G18" s="2" t="s">
        <v>21</v>
      </c>
      <c r="H18" s="10" t="s">
        <v>38</v>
      </c>
    </row>
    <row r="19" spans="1:13" ht="15.75" thickBot="1" x14ac:dyDescent="0.3">
      <c r="B19" s="9" t="s">
        <v>407</v>
      </c>
      <c r="C19" s="2" t="s">
        <v>21</v>
      </c>
      <c r="D19" s="10" t="s">
        <v>26</v>
      </c>
      <c r="F19" s="9" t="s">
        <v>663</v>
      </c>
      <c r="G19" s="2" t="s">
        <v>24</v>
      </c>
      <c r="H19" s="10" t="s">
        <v>38</v>
      </c>
    </row>
    <row r="20" spans="1:13" x14ac:dyDescent="0.25">
      <c r="B20" s="14" t="s">
        <v>684</v>
      </c>
      <c r="C20" s="15" t="s">
        <v>21</v>
      </c>
      <c r="D20" s="16" t="s">
        <v>53</v>
      </c>
      <c r="F20" s="30" t="s">
        <v>333</v>
      </c>
      <c r="G20" s="31" t="s">
        <v>18</v>
      </c>
      <c r="H20" s="32" t="s">
        <v>36</v>
      </c>
    </row>
    <row r="21" spans="1:13" ht="15.75" thickBot="1" x14ac:dyDescent="0.3">
      <c r="B21" s="11" t="s">
        <v>717</v>
      </c>
      <c r="C21" s="12" t="s">
        <v>21</v>
      </c>
      <c r="D21" s="13" t="s">
        <v>22</v>
      </c>
      <c r="E21" s="39" t="s">
        <v>56</v>
      </c>
      <c r="F21" s="11" t="s">
        <v>725</v>
      </c>
      <c r="G21" s="12" t="s">
        <v>21</v>
      </c>
      <c r="H21" s="13" t="s">
        <v>27</v>
      </c>
    </row>
    <row r="22" spans="1:13" ht="15.75" thickBot="1" x14ac:dyDescent="0.3">
      <c r="B22" s="1" t="s">
        <v>561</v>
      </c>
    </row>
    <row r="23" spans="1:13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3" x14ac:dyDescent="0.25">
      <c r="A24" s="17"/>
      <c r="B24" s="7"/>
      <c r="C24" s="3"/>
      <c r="D24" s="8"/>
      <c r="F24" s="7"/>
      <c r="G24" s="3"/>
      <c r="H24" s="8"/>
    </row>
    <row r="25" spans="1:13" x14ac:dyDescent="0.25">
      <c r="A25" s="28"/>
      <c r="B25" s="9"/>
      <c r="C25" s="2"/>
      <c r="D25" s="10"/>
      <c r="F25" s="7"/>
      <c r="G25" s="3"/>
      <c r="H25" s="8"/>
    </row>
    <row r="26" spans="1:13" x14ac:dyDescent="0.25">
      <c r="B26" s="9"/>
      <c r="C26" s="2"/>
      <c r="D26" s="10"/>
      <c r="E26" s="28"/>
      <c r="F26" s="7"/>
      <c r="G26" s="3"/>
      <c r="H26" s="8"/>
      <c r="M26" t="s">
        <v>107</v>
      </c>
    </row>
    <row r="27" spans="1:13" ht="15.75" thickBot="1" x14ac:dyDescent="0.3">
      <c r="A27" s="39"/>
      <c r="B27" s="11"/>
      <c r="C27" s="12"/>
      <c r="D27" s="13"/>
      <c r="F27" s="11"/>
      <c r="G27" s="12"/>
      <c r="H27" s="13"/>
    </row>
    <row r="28" spans="1:13" ht="15.75" thickBot="1" x14ac:dyDescent="0.3">
      <c r="B28" s="1" t="s">
        <v>562</v>
      </c>
    </row>
    <row r="29" spans="1:13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3" x14ac:dyDescent="0.25">
      <c r="A30" s="17"/>
      <c r="B30" s="7"/>
      <c r="C30" s="3"/>
      <c r="D30" s="8"/>
      <c r="F30" s="7"/>
      <c r="G30" s="3"/>
      <c r="H30" s="8"/>
    </row>
    <row r="31" spans="1:13" x14ac:dyDescent="0.25">
      <c r="B31" s="7"/>
      <c r="C31" s="3"/>
      <c r="D31" s="8"/>
      <c r="F31" s="7"/>
      <c r="G31" s="3"/>
      <c r="H31" s="8"/>
    </row>
    <row r="32" spans="1:13" x14ac:dyDescent="0.25">
      <c r="A32" s="39"/>
      <c r="B32" s="56"/>
      <c r="C32" s="57"/>
      <c r="D32" s="58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3"/>
  <sheetViews>
    <sheetView workbookViewId="0">
      <selection activeCell="N24" sqref="N24"/>
    </sheetView>
  </sheetViews>
  <sheetFormatPr baseColWidth="10" defaultRowHeight="15" x14ac:dyDescent="0.25"/>
  <cols>
    <col min="2" max="2" width="16.28515625" customWidth="1"/>
    <col min="4" max="4" width="13.28515625" bestFit="1" customWidth="1"/>
    <col min="6" max="6" width="16.85546875" customWidth="1"/>
    <col min="8" max="8" width="16.42578125" bestFit="1" customWidth="1"/>
  </cols>
  <sheetData>
    <row r="1" spans="1:16" ht="23.25" x14ac:dyDescent="0.35">
      <c r="A1" s="235" t="s">
        <v>597</v>
      </c>
      <c r="B1" s="235"/>
      <c r="C1" s="235"/>
      <c r="D1" s="235"/>
      <c r="E1" s="235"/>
      <c r="F1" s="235"/>
      <c r="G1" s="235"/>
      <c r="H1" s="235"/>
    </row>
    <row r="2" spans="1:16" ht="18.75" customHeight="1" thickBot="1" x14ac:dyDescent="0.3">
      <c r="A2" s="41"/>
      <c r="B2" s="42" t="s">
        <v>592</v>
      </c>
      <c r="C2" s="41"/>
      <c r="D2" s="41"/>
      <c r="E2" s="41"/>
      <c r="F2" s="41"/>
      <c r="G2" s="41"/>
      <c r="H2" s="41"/>
    </row>
    <row r="3" spans="1:16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6" x14ac:dyDescent="0.25">
      <c r="B4" s="7"/>
      <c r="C4" s="3"/>
      <c r="D4" s="8"/>
      <c r="F4" s="7" t="s">
        <v>467</v>
      </c>
      <c r="G4" s="29" t="s">
        <v>23</v>
      </c>
      <c r="H4" s="8" t="s">
        <v>22</v>
      </c>
    </row>
    <row r="5" spans="1:16" x14ac:dyDescent="0.25">
      <c r="A5" s="37"/>
      <c r="B5" s="36" t="s">
        <v>16</v>
      </c>
      <c r="C5" s="3"/>
      <c r="D5" s="8"/>
      <c r="F5" s="7" t="s">
        <v>110</v>
      </c>
      <c r="G5" s="3" t="s">
        <v>21</v>
      </c>
      <c r="H5" s="8" t="s">
        <v>22</v>
      </c>
    </row>
    <row r="6" spans="1:16" x14ac:dyDescent="0.25">
      <c r="B6" s="117" t="s">
        <v>736</v>
      </c>
      <c r="C6" s="2"/>
      <c r="D6" s="10"/>
      <c r="E6" s="28"/>
      <c r="F6" s="9" t="s">
        <v>671</v>
      </c>
      <c r="G6" s="2" t="s">
        <v>21</v>
      </c>
      <c r="H6" s="10" t="s">
        <v>20</v>
      </c>
    </row>
    <row r="7" spans="1:16" x14ac:dyDescent="0.25">
      <c r="B7" s="118" t="s">
        <v>737</v>
      </c>
      <c r="C7" s="31"/>
      <c r="D7" s="32"/>
      <c r="E7" s="28"/>
      <c r="F7" s="30" t="s">
        <v>735</v>
      </c>
      <c r="G7" s="31" t="s">
        <v>21</v>
      </c>
      <c r="H7" s="32" t="s">
        <v>40</v>
      </c>
    </row>
    <row r="8" spans="1:16" ht="15.75" thickBot="1" x14ac:dyDescent="0.3">
      <c r="B8" s="11"/>
      <c r="C8" s="12"/>
      <c r="D8" s="13"/>
      <c r="F8" s="11" t="s">
        <v>264</v>
      </c>
      <c r="G8" s="12" t="s">
        <v>21</v>
      </c>
      <c r="H8" s="13" t="s">
        <v>22</v>
      </c>
    </row>
    <row r="9" spans="1:16" ht="15.75" thickBot="1" x14ac:dyDescent="0.3">
      <c r="B9" s="1" t="s">
        <v>593</v>
      </c>
    </row>
    <row r="10" spans="1:16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16" x14ac:dyDescent="0.25">
      <c r="A11" s="37"/>
      <c r="B11" s="7" t="s">
        <v>150</v>
      </c>
      <c r="C11" s="3" t="s">
        <v>24</v>
      </c>
      <c r="D11" s="8" t="s">
        <v>65</v>
      </c>
      <c r="F11" s="14" t="s">
        <v>590</v>
      </c>
      <c r="G11" s="15" t="s">
        <v>18</v>
      </c>
      <c r="H11" s="16" t="s">
        <v>577</v>
      </c>
    </row>
    <row r="12" spans="1:16" x14ac:dyDescent="0.25">
      <c r="B12" s="7" t="s">
        <v>213</v>
      </c>
      <c r="C12" s="3" t="s">
        <v>712</v>
      </c>
      <c r="D12" s="8" t="s">
        <v>98</v>
      </c>
      <c r="F12" s="7" t="s">
        <v>108</v>
      </c>
      <c r="G12" s="3" t="s">
        <v>21</v>
      </c>
      <c r="H12" s="8" t="s">
        <v>38</v>
      </c>
    </row>
    <row r="13" spans="1:16" x14ac:dyDescent="0.25">
      <c r="A13" s="39" t="s">
        <v>56</v>
      </c>
      <c r="B13" s="7" t="s">
        <v>668</v>
      </c>
      <c r="C13" s="3" t="s">
        <v>21</v>
      </c>
      <c r="D13" s="8" t="s">
        <v>26</v>
      </c>
      <c r="F13" s="9" t="s">
        <v>695</v>
      </c>
      <c r="G13" s="2" t="s">
        <v>21</v>
      </c>
      <c r="H13" s="10" t="s">
        <v>47</v>
      </c>
    </row>
    <row r="14" spans="1:16" x14ac:dyDescent="0.25">
      <c r="B14" s="51" t="s">
        <v>687</v>
      </c>
      <c r="C14" s="52" t="s">
        <v>21</v>
      </c>
      <c r="D14" s="53" t="s">
        <v>55</v>
      </c>
      <c r="E14" s="28"/>
      <c r="F14" s="7" t="s">
        <v>586</v>
      </c>
      <c r="G14" s="3" t="s">
        <v>18</v>
      </c>
      <c r="H14" s="8" t="s">
        <v>43</v>
      </c>
    </row>
    <row r="15" spans="1:16" ht="15.75" thickBot="1" x14ac:dyDescent="0.3">
      <c r="B15" s="11" t="s">
        <v>698</v>
      </c>
      <c r="C15" s="12" t="s">
        <v>18</v>
      </c>
      <c r="D15" s="13" t="s">
        <v>26</v>
      </c>
      <c r="F15" s="11" t="s">
        <v>720</v>
      </c>
      <c r="G15" s="12" t="s">
        <v>21</v>
      </c>
      <c r="H15" s="13" t="s">
        <v>43</v>
      </c>
      <c r="P15" t="s">
        <v>107</v>
      </c>
    </row>
    <row r="16" spans="1:16" ht="15.75" thickBot="1" x14ac:dyDescent="0.3">
      <c r="B16" s="1" t="s">
        <v>594</v>
      </c>
    </row>
    <row r="17" spans="1:8" ht="15.75" thickBot="1" x14ac:dyDescent="0.3">
      <c r="A17" s="17" t="s">
        <v>5</v>
      </c>
      <c r="B17" s="18" t="s">
        <v>0</v>
      </c>
      <c r="C17" s="19" t="s">
        <v>1</v>
      </c>
      <c r="D17" s="20" t="s">
        <v>2</v>
      </c>
      <c r="F17" s="18" t="s">
        <v>3</v>
      </c>
      <c r="G17" s="19" t="s">
        <v>1</v>
      </c>
      <c r="H17" s="20" t="s">
        <v>2</v>
      </c>
    </row>
    <row r="18" spans="1:8" x14ac:dyDescent="0.25">
      <c r="A18" s="37"/>
      <c r="B18" s="14" t="s">
        <v>356</v>
      </c>
      <c r="C18" s="15" t="s">
        <v>103</v>
      </c>
      <c r="D18" s="16" t="s">
        <v>19</v>
      </c>
      <c r="F18" s="14" t="s">
        <v>572</v>
      </c>
      <c r="G18" s="15" t="s">
        <v>666</v>
      </c>
      <c r="H18" s="16" t="s">
        <v>19</v>
      </c>
    </row>
    <row r="19" spans="1:8" x14ac:dyDescent="0.25">
      <c r="B19" s="9" t="s">
        <v>637</v>
      </c>
      <c r="C19" s="2" t="s">
        <v>23</v>
      </c>
      <c r="D19" s="10" t="s">
        <v>63</v>
      </c>
      <c r="E19" s="28"/>
      <c r="F19" s="9"/>
      <c r="G19" s="2"/>
      <c r="H19" s="10"/>
    </row>
    <row r="20" spans="1:8" x14ac:dyDescent="0.25">
      <c r="B20" s="9" t="s">
        <v>667</v>
      </c>
      <c r="C20" s="2" t="s">
        <v>24</v>
      </c>
      <c r="D20" s="10" t="s">
        <v>26</v>
      </c>
      <c r="F20" s="9"/>
      <c r="G20" s="2"/>
      <c r="H20" s="10"/>
    </row>
    <row r="21" spans="1:8" ht="15.75" thickBot="1" x14ac:dyDescent="0.3">
      <c r="B21" s="11" t="s">
        <v>742</v>
      </c>
      <c r="C21" s="12" t="s">
        <v>21</v>
      </c>
      <c r="D21" s="13" t="s">
        <v>19</v>
      </c>
      <c r="F21" s="111"/>
      <c r="G21" s="112"/>
      <c r="H21" s="113"/>
    </row>
    <row r="22" spans="1:8" ht="15.75" thickBot="1" x14ac:dyDescent="0.3">
      <c r="B22" s="1" t="s">
        <v>595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A25" s="39"/>
      <c r="B25" s="7"/>
      <c r="C25" s="3"/>
      <c r="D25" s="8"/>
      <c r="F25" s="7"/>
      <c r="G25" s="3"/>
      <c r="H25" s="8"/>
    </row>
    <row r="26" spans="1:8" x14ac:dyDescent="0.25">
      <c r="B26" s="9"/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596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9"/>
      <c r="G31" s="2"/>
      <c r="H31" s="10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1"/>
  <sheetViews>
    <sheetView workbookViewId="0">
      <selection activeCell="N24" sqref="N24"/>
    </sheetView>
  </sheetViews>
  <sheetFormatPr baseColWidth="10" defaultRowHeight="15" x14ac:dyDescent="0.25"/>
  <cols>
    <col min="3" max="3" width="9" customWidth="1"/>
    <col min="4" max="4" width="14.42578125" customWidth="1"/>
    <col min="5" max="5" width="13.7109375" bestFit="1" customWidth="1"/>
    <col min="8" max="8" width="13.28515625" bestFit="1" customWidth="1"/>
  </cols>
  <sheetData>
    <row r="1" spans="1:8" ht="23.25" x14ac:dyDescent="0.35">
      <c r="A1" s="235" t="s">
        <v>600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1"/>
      <c r="B2" s="42" t="s">
        <v>587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719</v>
      </c>
      <c r="G4" s="3" t="s">
        <v>23</v>
      </c>
      <c r="H4" s="8" t="s">
        <v>670</v>
      </c>
    </row>
    <row r="5" spans="1:8" x14ac:dyDescent="0.25">
      <c r="A5" s="17" t="s">
        <v>5</v>
      </c>
      <c r="B5" s="36" t="s">
        <v>16</v>
      </c>
      <c r="C5" s="3"/>
      <c r="D5" s="8"/>
      <c r="F5" s="7" t="s">
        <v>121</v>
      </c>
      <c r="G5" s="3" t="s">
        <v>21</v>
      </c>
      <c r="H5" s="8" t="s">
        <v>45</v>
      </c>
    </row>
    <row r="6" spans="1:8" x14ac:dyDescent="0.25">
      <c r="B6" s="9"/>
      <c r="C6" s="2"/>
      <c r="D6" s="10"/>
      <c r="E6" s="39" t="s">
        <v>694</v>
      </c>
      <c r="F6" s="9" t="s">
        <v>336</v>
      </c>
      <c r="G6" s="2" t="s">
        <v>21</v>
      </c>
      <c r="H6" s="10" t="s">
        <v>31</v>
      </c>
    </row>
    <row r="7" spans="1:8" ht="15.75" thickBot="1" x14ac:dyDescent="0.3">
      <c r="B7" s="11"/>
      <c r="C7" s="12"/>
      <c r="D7" s="13"/>
      <c r="F7" s="11" t="s">
        <v>221</v>
      </c>
      <c r="G7" s="12" t="s">
        <v>18</v>
      </c>
      <c r="H7" s="13" t="s">
        <v>61</v>
      </c>
    </row>
    <row r="8" spans="1:8" ht="15.75" thickBot="1" x14ac:dyDescent="0.3">
      <c r="B8" s="1" t="s">
        <v>588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7"/>
      <c r="C10" s="3"/>
      <c r="D10" s="8"/>
      <c r="F10" s="7"/>
      <c r="G10" s="3"/>
      <c r="H10" s="8"/>
    </row>
    <row r="11" spans="1:8" x14ac:dyDescent="0.25">
      <c r="B11" s="7" t="s">
        <v>573</v>
      </c>
      <c r="C11" s="3" t="s">
        <v>363</v>
      </c>
      <c r="D11" s="8"/>
      <c r="F11" s="7" t="s">
        <v>573</v>
      </c>
      <c r="G11" s="3" t="s">
        <v>363</v>
      </c>
      <c r="H11" s="8"/>
    </row>
    <row r="12" spans="1:8" x14ac:dyDescent="0.25">
      <c r="B12" s="7" t="s">
        <v>669</v>
      </c>
      <c r="C12" s="3"/>
      <c r="D12" s="8"/>
      <c r="E12" s="59"/>
      <c r="F12" s="9"/>
      <c r="G12" s="2"/>
      <c r="H12" s="10"/>
    </row>
    <row r="13" spans="1:8" ht="15.75" thickBot="1" x14ac:dyDescent="0.3">
      <c r="B13" s="11"/>
      <c r="C13" s="12"/>
      <c r="D13" s="13"/>
      <c r="E13" s="39" t="s">
        <v>792</v>
      </c>
      <c r="F13" s="11" t="s">
        <v>793</v>
      </c>
      <c r="G13" s="12" t="s">
        <v>103</v>
      </c>
      <c r="H13" s="13" t="s">
        <v>32</v>
      </c>
    </row>
    <row r="14" spans="1:8" ht="15.75" thickBot="1" x14ac:dyDescent="0.3">
      <c r="B14" s="1" t="s">
        <v>598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37"/>
      <c r="B16" s="14" t="s">
        <v>218</v>
      </c>
      <c r="C16" s="15" t="s">
        <v>28</v>
      </c>
      <c r="D16" s="16" t="s">
        <v>20</v>
      </c>
      <c r="F16" s="14" t="s">
        <v>715</v>
      </c>
      <c r="G16" s="15" t="s">
        <v>21</v>
      </c>
      <c r="H16" s="16" t="s">
        <v>39</v>
      </c>
    </row>
    <row r="17" spans="1:12" x14ac:dyDescent="0.25">
      <c r="B17" s="9" t="s">
        <v>673</v>
      </c>
      <c r="C17" s="2" t="s">
        <v>21</v>
      </c>
      <c r="D17" s="10" t="s">
        <v>39</v>
      </c>
      <c r="F17" s="9" t="s">
        <v>729</v>
      </c>
      <c r="G17" s="2" t="s">
        <v>24</v>
      </c>
      <c r="H17" s="10" t="s">
        <v>19</v>
      </c>
    </row>
    <row r="18" spans="1:12" x14ac:dyDescent="0.25">
      <c r="B18" s="9" t="s">
        <v>693</v>
      </c>
      <c r="C18" s="2" t="s">
        <v>21</v>
      </c>
      <c r="D18" s="10" t="s">
        <v>22</v>
      </c>
      <c r="F18" s="9" t="s">
        <v>738</v>
      </c>
      <c r="G18" s="2" t="s">
        <v>18</v>
      </c>
      <c r="H18" s="10" t="s">
        <v>31</v>
      </c>
    </row>
    <row r="19" spans="1:12" ht="15.75" thickBot="1" x14ac:dyDescent="0.3">
      <c r="B19" s="11" t="s">
        <v>238</v>
      </c>
      <c r="C19" s="12" t="s">
        <v>24</v>
      </c>
      <c r="D19" s="13"/>
      <c r="F19" s="11" t="s">
        <v>460</v>
      </c>
      <c r="G19" s="12" t="s">
        <v>18</v>
      </c>
      <c r="H19" s="13" t="s">
        <v>47</v>
      </c>
    </row>
    <row r="20" spans="1:12" ht="15.75" thickBot="1" x14ac:dyDescent="0.3">
      <c r="B20" s="1" t="s">
        <v>599</v>
      </c>
      <c r="L20" t="s">
        <v>107</v>
      </c>
    </row>
    <row r="21" spans="1:12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12" x14ac:dyDescent="0.25">
      <c r="A22" s="39"/>
      <c r="B22" s="7"/>
      <c r="C22" s="3"/>
      <c r="D22" s="8"/>
      <c r="E22" s="28"/>
      <c r="F22" s="7"/>
      <c r="G22" s="3"/>
      <c r="H22" s="8"/>
    </row>
    <row r="23" spans="1:12" x14ac:dyDescent="0.25">
      <c r="A23" s="17"/>
      <c r="B23" s="9"/>
      <c r="C23" s="2"/>
      <c r="D23" s="10"/>
      <c r="F23" s="7"/>
      <c r="G23" s="3"/>
      <c r="H23" s="8"/>
    </row>
    <row r="24" spans="1:12" x14ac:dyDescent="0.25">
      <c r="B24" s="9"/>
      <c r="C24" s="2"/>
      <c r="D24" s="10"/>
      <c r="F24" s="7"/>
      <c r="G24" s="3"/>
      <c r="H24" s="8"/>
    </row>
    <row r="25" spans="1:12" ht="15.75" thickBot="1" x14ac:dyDescent="0.3">
      <c r="A25" s="39"/>
      <c r="B25" s="11"/>
      <c r="C25" s="12"/>
      <c r="D25" s="13"/>
      <c r="F25" s="11"/>
      <c r="G25" s="12"/>
      <c r="H25" s="13"/>
    </row>
    <row r="26" spans="1:12" ht="15.75" thickBot="1" x14ac:dyDescent="0.3">
      <c r="B26" s="1" t="s">
        <v>589</v>
      </c>
    </row>
    <row r="27" spans="1:12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2" x14ac:dyDescent="0.25">
      <c r="A28" s="17"/>
      <c r="B28" s="7"/>
      <c r="C28" s="3"/>
      <c r="D28" s="8"/>
      <c r="F28" s="7"/>
      <c r="G28" s="3"/>
      <c r="H28" s="8"/>
    </row>
    <row r="29" spans="1:12" x14ac:dyDescent="0.25">
      <c r="B29" s="7"/>
      <c r="C29" s="3"/>
      <c r="D29" s="8"/>
      <c r="F29" s="7"/>
      <c r="G29" s="3"/>
      <c r="H29" s="8"/>
    </row>
    <row r="30" spans="1:12" x14ac:dyDescent="0.25">
      <c r="B30" s="9"/>
      <c r="C30" s="2"/>
      <c r="D30" s="10"/>
      <c r="F30" s="9"/>
      <c r="G30" s="2"/>
      <c r="H30" s="10"/>
    </row>
    <row r="31" spans="1:12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4" max="4" width="18.5703125" bestFit="1" customWidth="1"/>
    <col min="5" max="5" width="8.140625" customWidth="1"/>
    <col min="6" max="6" width="15.5703125" customWidth="1"/>
    <col min="8" max="8" width="13.42578125" customWidth="1"/>
  </cols>
  <sheetData>
    <row r="1" spans="1:8" ht="23.25" x14ac:dyDescent="0.35">
      <c r="A1" s="235" t="s">
        <v>601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1"/>
      <c r="B2" s="42" t="s">
        <v>602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8" x14ac:dyDescent="0.25">
      <c r="B4" s="7"/>
      <c r="C4" s="3"/>
      <c r="D4" s="8"/>
      <c r="E4" s="39"/>
      <c r="F4" s="14" t="s">
        <v>714</v>
      </c>
      <c r="G4" s="15" t="s">
        <v>639</v>
      </c>
      <c r="H4" s="16" t="s">
        <v>22</v>
      </c>
    </row>
    <row r="5" spans="1:8" x14ac:dyDescent="0.25">
      <c r="B5" s="7"/>
      <c r="C5" s="3"/>
      <c r="D5" s="8"/>
      <c r="E5" s="39"/>
      <c r="F5" s="9" t="s">
        <v>664</v>
      </c>
      <c r="G5" s="2" t="s">
        <v>24</v>
      </c>
      <c r="H5" s="10" t="s">
        <v>26</v>
      </c>
    </row>
    <row r="6" spans="1:8" x14ac:dyDescent="0.25">
      <c r="A6" s="17" t="s">
        <v>5</v>
      </c>
      <c r="B6" s="36" t="s">
        <v>16</v>
      </c>
      <c r="C6" s="3"/>
      <c r="D6" s="8"/>
      <c r="F6" s="9" t="s">
        <v>718</v>
      </c>
      <c r="G6" s="2" t="s">
        <v>18</v>
      </c>
      <c r="H6" s="10" t="s">
        <v>20</v>
      </c>
    </row>
    <row r="7" spans="1:8" ht="15.75" thickBot="1" x14ac:dyDescent="0.3">
      <c r="B7" s="11"/>
      <c r="C7" s="12"/>
      <c r="D7" s="13"/>
      <c r="E7" s="39" t="s">
        <v>64</v>
      </c>
      <c r="F7" s="11" t="s">
        <v>265</v>
      </c>
      <c r="G7" s="12" t="s">
        <v>23</v>
      </c>
      <c r="H7" s="13" t="s">
        <v>284</v>
      </c>
    </row>
    <row r="8" spans="1:8" ht="15.75" thickBot="1" x14ac:dyDescent="0.3">
      <c r="B8" s="1" t="s">
        <v>603</v>
      </c>
    </row>
    <row r="9" spans="1:8" ht="15.75" thickBot="1" x14ac:dyDescent="0.3">
      <c r="A9" s="17" t="s">
        <v>5</v>
      </c>
      <c r="B9" s="18" t="s">
        <v>0</v>
      </c>
      <c r="C9" s="19" t="s">
        <v>1</v>
      </c>
      <c r="D9" s="20" t="s">
        <v>2</v>
      </c>
      <c r="F9" s="4" t="s">
        <v>3</v>
      </c>
      <c r="G9" s="5" t="s">
        <v>1</v>
      </c>
      <c r="H9" s="6" t="s">
        <v>2</v>
      </c>
    </row>
    <row r="10" spans="1:8" ht="15.75" x14ac:dyDescent="0.25">
      <c r="A10" s="17"/>
      <c r="B10" s="14" t="s">
        <v>144</v>
      </c>
      <c r="C10" s="15" t="s">
        <v>21</v>
      </c>
      <c r="D10" s="16" t="s">
        <v>709</v>
      </c>
      <c r="E10" s="39"/>
      <c r="F10" s="114" t="s">
        <v>724</v>
      </c>
      <c r="G10" s="115" t="s">
        <v>21</v>
      </c>
      <c r="H10" s="116" t="s">
        <v>38</v>
      </c>
    </row>
    <row r="11" spans="1:8" ht="15.75" thickBot="1" x14ac:dyDescent="0.3">
      <c r="B11" s="9" t="s">
        <v>651</v>
      </c>
      <c r="C11" s="2" t="s">
        <v>24</v>
      </c>
      <c r="D11" s="10" t="s">
        <v>105</v>
      </c>
      <c r="F11" s="11" t="s">
        <v>585</v>
      </c>
      <c r="G11" s="12" t="s">
        <v>18</v>
      </c>
      <c r="H11" s="13" t="s">
        <v>97</v>
      </c>
    </row>
    <row r="12" spans="1:8" x14ac:dyDescent="0.25">
      <c r="B12" s="9" t="s">
        <v>795</v>
      </c>
      <c r="C12" s="2" t="s">
        <v>21</v>
      </c>
      <c r="D12" s="10" t="s">
        <v>61</v>
      </c>
      <c r="F12" s="9" t="s">
        <v>739</v>
      </c>
      <c r="G12" s="2" t="s">
        <v>21</v>
      </c>
      <c r="H12" s="10" t="s">
        <v>36</v>
      </c>
    </row>
    <row r="13" spans="1:8" ht="16.5" thickBot="1" x14ac:dyDescent="0.3">
      <c r="B13" s="11"/>
      <c r="C13" s="12"/>
      <c r="D13" s="13"/>
      <c r="E13" s="39" t="s">
        <v>134</v>
      </c>
      <c r="F13" s="114" t="s">
        <v>682</v>
      </c>
      <c r="G13" s="115" t="s">
        <v>17</v>
      </c>
      <c r="H13" s="116" t="s">
        <v>47</v>
      </c>
    </row>
    <row r="14" spans="1:8" ht="15.75" thickBot="1" x14ac:dyDescent="0.3">
      <c r="B14" s="1" t="s">
        <v>604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ht="15.75" x14ac:dyDescent="0.25">
      <c r="A16" s="37"/>
      <c r="B16" s="14" t="s">
        <v>635</v>
      </c>
      <c r="C16" s="15" t="s">
        <v>24</v>
      </c>
      <c r="D16" s="16" t="s">
        <v>33</v>
      </c>
      <c r="F16" s="114" t="s">
        <v>685</v>
      </c>
      <c r="G16" s="115" t="s">
        <v>21</v>
      </c>
      <c r="H16" s="116" t="s">
        <v>686</v>
      </c>
    </row>
    <row r="17" spans="1:8" ht="15.75" x14ac:dyDescent="0.25">
      <c r="A17" s="37"/>
      <c r="B17" s="7" t="s">
        <v>270</v>
      </c>
      <c r="C17" s="3" t="s">
        <v>21</v>
      </c>
      <c r="D17" s="8" t="s">
        <v>33</v>
      </c>
      <c r="F17" s="114" t="s">
        <v>311</v>
      </c>
      <c r="G17" s="115" t="s">
        <v>18</v>
      </c>
      <c r="H17" s="116" t="s">
        <v>98</v>
      </c>
    </row>
    <row r="18" spans="1:8" ht="19.5" customHeight="1" x14ac:dyDescent="0.25">
      <c r="A18" s="47" t="s">
        <v>711</v>
      </c>
      <c r="B18" s="9" t="s">
        <v>710</v>
      </c>
      <c r="C18" s="2" t="s">
        <v>21</v>
      </c>
      <c r="D18" s="10" t="s">
        <v>31</v>
      </c>
      <c r="F18" s="9" t="s">
        <v>699</v>
      </c>
      <c r="G18" s="2" t="s">
        <v>21</v>
      </c>
      <c r="H18" s="10" t="s">
        <v>53</v>
      </c>
    </row>
    <row r="19" spans="1:8" x14ac:dyDescent="0.25">
      <c r="B19" s="9" t="s">
        <v>734</v>
      </c>
      <c r="C19" s="2" t="s">
        <v>21</v>
      </c>
      <c r="D19" s="10" t="s">
        <v>19</v>
      </c>
      <c r="F19" s="9" t="s">
        <v>716</v>
      </c>
      <c r="G19" s="2" t="s">
        <v>21</v>
      </c>
      <c r="H19" s="10" t="s">
        <v>48</v>
      </c>
    </row>
    <row r="20" spans="1:8" ht="15.75" thickBot="1" x14ac:dyDescent="0.3">
      <c r="B20" s="11" t="s">
        <v>727</v>
      </c>
      <c r="C20" s="12" t="s">
        <v>21</v>
      </c>
      <c r="D20" s="13" t="s">
        <v>31</v>
      </c>
      <c r="E20" s="39" t="s">
        <v>64</v>
      </c>
      <c r="F20" s="11" t="s">
        <v>433</v>
      </c>
      <c r="G20" s="12" t="s">
        <v>23</v>
      </c>
      <c r="H20" s="13" t="s">
        <v>65</v>
      </c>
    </row>
    <row r="21" spans="1:8" ht="15.75" thickBot="1" x14ac:dyDescent="0.3">
      <c r="B21" s="1" t="s">
        <v>605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39"/>
      <c r="B23" s="7"/>
      <c r="C23" s="29"/>
      <c r="D23" s="8"/>
      <c r="F23" s="7"/>
      <c r="G23" s="29"/>
      <c r="H23" s="8"/>
    </row>
    <row r="24" spans="1:8" x14ac:dyDescent="0.25">
      <c r="A24" s="17"/>
      <c r="B24" s="7"/>
      <c r="C24" s="3"/>
      <c r="D24" s="8"/>
      <c r="F24" s="7"/>
      <c r="G24" s="3"/>
      <c r="H24" s="8"/>
    </row>
    <row r="25" spans="1:8" x14ac:dyDescent="0.25">
      <c r="B25" s="7"/>
      <c r="C25" s="3"/>
      <c r="D25" s="8"/>
      <c r="F25" s="7"/>
      <c r="G25" s="3"/>
      <c r="H25" s="8"/>
    </row>
    <row r="26" spans="1:8" x14ac:dyDescent="0.25">
      <c r="A26" s="39"/>
      <c r="B26" s="9"/>
      <c r="C26" s="2"/>
      <c r="D26" s="10"/>
      <c r="F26" s="7"/>
      <c r="G26" s="3"/>
      <c r="H26" s="8"/>
    </row>
    <row r="27" spans="1:8" ht="15.75" thickBot="1" x14ac:dyDescent="0.3"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606</v>
      </c>
    </row>
    <row r="29" spans="1:8" ht="15.75" thickBot="1" x14ac:dyDescent="0.3">
      <c r="A29" s="17"/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7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H33"/>
  <sheetViews>
    <sheetView workbookViewId="0">
      <selection activeCell="N24" sqref="N24"/>
    </sheetView>
  </sheetViews>
  <sheetFormatPr baseColWidth="10" defaultRowHeight="15" x14ac:dyDescent="0.25"/>
  <cols>
    <col min="1" max="1" width="10.28515625" customWidth="1"/>
    <col min="2" max="2" width="15.85546875" customWidth="1"/>
    <col min="3" max="3" width="6.5703125" bestFit="1" customWidth="1"/>
    <col min="4" max="4" width="14.7109375" bestFit="1" customWidth="1"/>
    <col min="5" max="5" width="11.5703125" customWidth="1"/>
    <col min="6" max="6" width="14.42578125" customWidth="1"/>
    <col min="7" max="7" width="6.5703125" bestFit="1" customWidth="1"/>
    <col min="8" max="8" width="15.7109375" customWidth="1"/>
  </cols>
  <sheetData>
    <row r="1" spans="1:8" ht="23.25" x14ac:dyDescent="0.35">
      <c r="A1" s="235" t="s">
        <v>607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1"/>
      <c r="B2" s="42" t="s">
        <v>677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36" t="s">
        <v>152</v>
      </c>
      <c r="C4" s="3"/>
      <c r="D4" s="8"/>
      <c r="F4" s="36" t="s">
        <v>152</v>
      </c>
      <c r="G4" s="3"/>
      <c r="H4" s="8"/>
    </row>
    <row r="5" spans="1:8" x14ac:dyDescent="0.25">
      <c r="A5" s="17" t="s">
        <v>5</v>
      </c>
      <c r="B5" s="9"/>
      <c r="C5" s="2"/>
      <c r="D5" s="10"/>
      <c r="F5" s="7"/>
      <c r="G5" s="3"/>
      <c r="H5" s="8"/>
    </row>
    <row r="6" spans="1:8" x14ac:dyDescent="0.25">
      <c r="B6" s="30"/>
      <c r="C6" s="31"/>
      <c r="D6" s="32"/>
      <c r="F6" s="51"/>
      <c r="G6" s="52"/>
      <c r="H6" s="53"/>
    </row>
    <row r="7" spans="1:8" ht="15.75" thickBot="1" x14ac:dyDescent="0.3">
      <c r="B7" s="11"/>
      <c r="C7" s="12"/>
      <c r="D7" s="13"/>
      <c r="F7" s="11"/>
      <c r="G7" s="12"/>
      <c r="H7" s="13"/>
    </row>
    <row r="8" spans="1:8" ht="15.75" thickBot="1" x14ac:dyDescent="0.3">
      <c r="B8" s="1" t="s">
        <v>678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7"/>
      <c r="C10" s="3"/>
      <c r="D10" s="8"/>
      <c r="F10" s="7"/>
      <c r="G10" s="3"/>
      <c r="H10" s="8"/>
    </row>
    <row r="11" spans="1:8" x14ac:dyDescent="0.25">
      <c r="B11" s="36" t="s">
        <v>6</v>
      </c>
      <c r="C11" s="3"/>
      <c r="D11" s="8"/>
      <c r="F11" s="36" t="s">
        <v>6</v>
      </c>
      <c r="G11" s="3"/>
      <c r="H11" s="8"/>
    </row>
    <row r="12" spans="1:8" x14ac:dyDescent="0.25">
      <c r="B12" s="7"/>
      <c r="C12" s="3"/>
      <c r="D12" s="8"/>
      <c r="F12" s="7"/>
      <c r="G12" s="3"/>
      <c r="H12" s="8"/>
    </row>
    <row r="13" spans="1:8" x14ac:dyDescent="0.25">
      <c r="B13" s="7"/>
      <c r="C13" s="3"/>
      <c r="D13" s="8"/>
      <c r="F13" s="9"/>
      <c r="G13" s="2"/>
      <c r="H13" s="10"/>
    </row>
    <row r="14" spans="1:8" ht="15.75" thickBot="1" x14ac:dyDescent="0.3">
      <c r="B14" s="11"/>
      <c r="C14" s="12"/>
      <c r="D14" s="13"/>
      <c r="F14" s="11"/>
      <c r="G14" s="12"/>
      <c r="H14" s="13"/>
    </row>
    <row r="15" spans="1:8" ht="15.75" thickBot="1" x14ac:dyDescent="0.3">
      <c r="A15" s="17" t="s">
        <v>5</v>
      </c>
      <c r="B15" s="1" t="s">
        <v>679</v>
      </c>
    </row>
    <row r="16" spans="1:8" ht="15.75" thickBot="1" x14ac:dyDescent="0.3">
      <c r="A16" s="37"/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B17" s="14" t="s">
        <v>730</v>
      </c>
      <c r="C17" s="15" t="s">
        <v>24</v>
      </c>
      <c r="D17" s="16" t="s">
        <v>19</v>
      </c>
      <c r="F17" s="7" t="s">
        <v>523</v>
      </c>
      <c r="G17" s="3" t="s">
        <v>23</v>
      </c>
      <c r="H17" s="8" t="s">
        <v>54</v>
      </c>
    </row>
    <row r="18" spans="1:8" x14ac:dyDescent="0.25">
      <c r="B18" s="9" t="s">
        <v>383</v>
      </c>
      <c r="C18" s="2" t="s">
        <v>23</v>
      </c>
      <c r="D18" s="10" t="s">
        <v>19</v>
      </c>
      <c r="E18" s="28"/>
      <c r="F18" s="9" t="s">
        <v>636</v>
      </c>
      <c r="G18" s="2" t="s">
        <v>23</v>
      </c>
      <c r="H18" s="10" t="s">
        <v>53</v>
      </c>
    </row>
    <row r="19" spans="1:8" x14ac:dyDescent="0.25">
      <c r="B19" s="9" t="s">
        <v>44</v>
      </c>
      <c r="C19" s="2" t="s">
        <v>28</v>
      </c>
      <c r="D19" s="10" t="s">
        <v>53</v>
      </c>
      <c r="E19" s="28"/>
      <c r="F19" s="9"/>
      <c r="G19" s="2"/>
      <c r="H19" s="10"/>
    </row>
    <row r="20" spans="1:8" x14ac:dyDescent="0.25">
      <c r="A20" s="39" t="s">
        <v>72</v>
      </c>
      <c r="B20" s="7" t="s">
        <v>740</v>
      </c>
      <c r="C20" s="3" t="s">
        <v>18</v>
      </c>
      <c r="D20" s="8" t="s">
        <v>22</v>
      </c>
      <c r="F20" s="9"/>
      <c r="G20" s="2"/>
      <c r="H20" s="10"/>
    </row>
    <row r="21" spans="1:8" ht="15.75" thickBot="1" x14ac:dyDescent="0.3">
      <c r="B21" s="11"/>
      <c r="C21" s="12"/>
      <c r="D21" s="13"/>
      <c r="E21" s="39" t="s">
        <v>134</v>
      </c>
      <c r="F21" s="11" t="s">
        <v>41</v>
      </c>
      <c r="G21" s="12" t="s">
        <v>23</v>
      </c>
      <c r="H21" s="13" t="s">
        <v>20</v>
      </c>
    </row>
    <row r="22" spans="1:8" ht="15.75" thickBot="1" x14ac:dyDescent="0.3">
      <c r="B22" s="1" t="s">
        <v>680</v>
      </c>
    </row>
    <row r="23" spans="1:8" ht="15.75" thickBot="1" x14ac:dyDescent="0.3">
      <c r="A23" s="39"/>
      <c r="B23" s="18" t="s">
        <v>0</v>
      </c>
      <c r="C23" s="19" t="s">
        <v>1</v>
      </c>
      <c r="D23" s="20" t="s">
        <v>2</v>
      </c>
      <c r="F23" s="4" t="s">
        <v>3</v>
      </c>
      <c r="G23" s="5" t="s">
        <v>1</v>
      </c>
      <c r="H23" s="6" t="s">
        <v>2</v>
      </c>
    </row>
    <row r="24" spans="1:8" x14ac:dyDescent="0.25">
      <c r="A24" s="17"/>
      <c r="B24" s="14" t="s">
        <v>743</v>
      </c>
      <c r="C24" s="15"/>
      <c r="D24" s="16"/>
      <c r="F24" s="7"/>
      <c r="G24" s="3"/>
      <c r="H24" s="8"/>
    </row>
    <row r="25" spans="1:8" x14ac:dyDescent="0.25">
      <c r="B25" s="9" t="s">
        <v>744</v>
      </c>
      <c r="C25" s="2"/>
      <c r="D25" s="10"/>
      <c r="E25" s="39"/>
      <c r="F25" s="7"/>
      <c r="G25" s="3"/>
      <c r="H25" s="8"/>
    </row>
    <row r="26" spans="1:8" x14ac:dyDescent="0.25">
      <c r="A26" s="39"/>
      <c r="B26" s="9" t="s">
        <v>745</v>
      </c>
      <c r="C26" s="2"/>
      <c r="D26" s="10"/>
      <c r="F26" s="7"/>
      <c r="G26" s="3"/>
      <c r="H26" s="8"/>
    </row>
    <row r="27" spans="1:8" ht="15.75" thickBot="1" x14ac:dyDescent="0.3">
      <c r="A27" s="39"/>
      <c r="B27" s="11"/>
      <c r="C27" s="12"/>
      <c r="D27" s="13"/>
      <c r="F27" s="11"/>
      <c r="G27" s="12"/>
      <c r="H27" s="13"/>
    </row>
    <row r="28" spans="1:8" ht="15.75" thickBot="1" x14ac:dyDescent="0.3">
      <c r="B28" s="1" t="s">
        <v>681</v>
      </c>
    </row>
    <row r="29" spans="1:8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x14ac:dyDescent="0.25">
      <c r="B31" s="7"/>
      <c r="C31" s="3"/>
      <c r="D31" s="8"/>
      <c r="F31" s="7"/>
      <c r="G31" s="3"/>
      <c r="H31" s="8"/>
    </row>
    <row r="32" spans="1:8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91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H32"/>
  <sheetViews>
    <sheetView workbookViewId="0">
      <selection activeCell="N24" sqref="N24"/>
    </sheetView>
  </sheetViews>
  <sheetFormatPr baseColWidth="10" defaultRowHeight="15" x14ac:dyDescent="0.25"/>
  <cols>
    <col min="1" max="1" width="10.42578125" customWidth="1"/>
    <col min="3" max="3" width="7.7109375" customWidth="1"/>
    <col min="4" max="4" width="15.42578125" bestFit="1" customWidth="1"/>
    <col min="5" max="5" width="14.28515625" customWidth="1"/>
    <col min="6" max="6" width="12.7109375" customWidth="1"/>
    <col min="7" max="7" width="6.5703125" bestFit="1" customWidth="1"/>
    <col min="8" max="8" width="16.140625" customWidth="1"/>
  </cols>
  <sheetData>
    <row r="1" spans="1:8" ht="23.25" x14ac:dyDescent="0.35">
      <c r="A1" s="235" t="s">
        <v>608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1"/>
      <c r="B2" s="42" t="s">
        <v>646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613</v>
      </c>
      <c r="G4" s="3" t="s">
        <v>24</v>
      </c>
      <c r="H4" s="8" t="s">
        <v>20</v>
      </c>
    </row>
    <row r="5" spans="1:8" x14ac:dyDescent="0.25">
      <c r="A5" s="17" t="s">
        <v>5</v>
      </c>
      <c r="B5" s="36" t="s">
        <v>16</v>
      </c>
      <c r="C5" s="3"/>
      <c r="D5" s="8"/>
      <c r="E5" s="39"/>
      <c r="F5" s="7" t="s">
        <v>708</v>
      </c>
      <c r="G5" s="3" t="s">
        <v>24</v>
      </c>
      <c r="H5" s="8" t="s">
        <v>19</v>
      </c>
    </row>
    <row r="6" spans="1:8" x14ac:dyDescent="0.25">
      <c r="B6" s="9"/>
      <c r="C6" s="2"/>
      <c r="D6" s="10"/>
      <c r="E6" s="39"/>
      <c r="F6" s="9" t="s">
        <v>798</v>
      </c>
      <c r="G6" s="2" t="s">
        <v>21</v>
      </c>
      <c r="H6" s="10" t="s">
        <v>39</v>
      </c>
    </row>
    <row r="7" spans="1:8" x14ac:dyDescent="0.25">
      <c r="B7" s="30"/>
      <c r="C7" s="31"/>
      <c r="D7" s="32"/>
      <c r="E7" s="39"/>
      <c r="F7" s="30" t="s">
        <v>313</v>
      </c>
      <c r="G7" s="31" t="s">
        <v>18</v>
      </c>
      <c r="H7" s="32" t="s">
        <v>32</v>
      </c>
    </row>
    <row r="8" spans="1:8" ht="15.75" thickBot="1" x14ac:dyDescent="0.3">
      <c r="B8" s="11"/>
      <c r="C8" s="12"/>
      <c r="D8" s="13"/>
      <c r="F8" s="11"/>
      <c r="G8" s="12"/>
      <c r="H8" s="13"/>
    </row>
    <row r="9" spans="1:8" ht="15.75" thickBot="1" x14ac:dyDescent="0.3">
      <c r="A9" s="17"/>
      <c r="B9" s="1" t="s">
        <v>647</v>
      </c>
    </row>
    <row r="10" spans="1:8" ht="15.75" thickBot="1" x14ac:dyDescent="0.3">
      <c r="A10" s="17" t="s">
        <v>5</v>
      </c>
      <c r="B10" s="4" t="s">
        <v>0</v>
      </c>
      <c r="C10" s="5" t="s">
        <v>1</v>
      </c>
      <c r="D10" s="6" t="s">
        <v>2</v>
      </c>
      <c r="F10" s="4" t="s">
        <v>3</v>
      </c>
      <c r="G10" s="5" t="s">
        <v>1</v>
      </c>
      <c r="H10" s="6" t="s">
        <v>2</v>
      </c>
    </row>
    <row r="11" spans="1:8" x14ac:dyDescent="0.25">
      <c r="B11" s="7" t="s">
        <v>723</v>
      </c>
      <c r="C11" s="3" t="s">
        <v>21</v>
      </c>
      <c r="D11" s="8" t="s">
        <v>39</v>
      </c>
      <c r="F11" s="7" t="s">
        <v>675</v>
      </c>
      <c r="G11" s="3" t="s">
        <v>24</v>
      </c>
      <c r="H11" s="8" t="s">
        <v>676</v>
      </c>
    </row>
    <row r="12" spans="1:8" x14ac:dyDescent="0.25">
      <c r="B12" s="7" t="s">
        <v>726</v>
      </c>
      <c r="C12" s="3" t="s">
        <v>21</v>
      </c>
      <c r="D12" s="8" t="s">
        <v>39</v>
      </c>
      <c r="F12" s="7" t="s">
        <v>722</v>
      </c>
      <c r="G12" s="3" t="s">
        <v>28</v>
      </c>
      <c r="H12" s="8" t="s">
        <v>676</v>
      </c>
    </row>
    <row r="13" spans="1:8" x14ac:dyDescent="0.25">
      <c r="A13" s="39"/>
      <c r="B13" s="7" t="s">
        <v>731</v>
      </c>
      <c r="C13" s="3" t="s">
        <v>21</v>
      </c>
      <c r="D13" s="8" t="s">
        <v>732</v>
      </c>
      <c r="F13" s="9" t="s">
        <v>748</v>
      </c>
      <c r="G13" s="2" t="s">
        <v>23</v>
      </c>
      <c r="H13" s="8" t="s">
        <v>31</v>
      </c>
    </row>
    <row r="14" spans="1:8" ht="15.75" thickBot="1" x14ac:dyDescent="0.3">
      <c r="B14" s="9" t="s">
        <v>741</v>
      </c>
      <c r="C14" s="2" t="s">
        <v>21</v>
      </c>
      <c r="D14" s="10" t="s">
        <v>63</v>
      </c>
      <c r="F14" s="11"/>
      <c r="G14" s="12"/>
      <c r="H14" s="13"/>
    </row>
    <row r="15" spans="1:8" ht="15.75" thickBot="1" x14ac:dyDescent="0.3">
      <c r="A15" s="17"/>
      <c r="B15" s="1" t="s">
        <v>648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ht="15.75" thickBot="1" x14ac:dyDescent="0.3">
      <c r="B17" s="14"/>
      <c r="C17" s="15"/>
      <c r="D17" s="16"/>
      <c r="F17" s="14"/>
      <c r="G17" s="15"/>
      <c r="H17" s="16"/>
    </row>
    <row r="18" spans="1:8" x14ac:dyDescent="0.25">
      <c r="B18" s="14" t="s">
        <v>499</v>
      </c>
      <c r="C18" s="15" t="s">
        <v>126</v>
      </c>
      <c r="D18" s="16" t="s">
        <v>32</v>
      </c>
      <c r="F18" s="14" t="s">
        <v>499</v>
      </c>
      <c r="G18" s="15" t="s">
        <v>126</v>
      </c>
      <c r="H18" s="16" t="s">
        <v>32</v>
      </c>
    </row>
    <row r="19" spans="1:8" x14ac:dyDescent="0.25">
      <c r="B19" s="9"/>
      <c r="C19" s="2"/>
      <c r="D19" s="10"/>
      <c r="F19" s="9" t="s">
        <v>691</v>
      </c>
      <c r="G19" s="2" t="s">
        <v>692</v>
      </c>
      <c r="H19" s="10" t="s">
        <v>32</v>
      </c>
    </row>
    <row r="20" spans="1:8" ht="15.75" thickBot="1" x14ac:dyDescent="0.3">
      <c r="B20" s="11"/>
      <c r="C20" s="12"/>
      <c r="D20" s="13"/>
      <c r="F20" s="11"/>
      <c r="G20" s="12"/>
      <c r="H20" s="13"/>
    </row>
    <row r="21" spans="1:8" ht="15.75" thickBot="1" x14ac:dyDescent="0.3">
      <c r="B21" s="1" t="s">
        <v>649</v>
      </c>
    </row>
    <row r="22" spans="1:8" ht="15.75" thickBot="1" x14ac:dyDescent="0.3">
      <c r="A22" s="39"/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7"/>
      <c r="G23" s="3"/>
      <c r="H23" s="8"/>
    </row>
    <row r="24" spans="1:8" x14ac:dyDescent="0.25">
      <c r="B24" s="7"/>
      <c r="C24" s="3"/>
      <c r="D24" s="8"/>
      <c r="F24" s="7"/>
      <c r="G24" s="3"/>
      <c r="H24" s="8"/>
    </row>
    <row r="25" spans="1:8" x14ac:dyDescent="0.25">
      <c r="A25" s="39"/>
      <c r="B25" s="9"/>
      <c r="C25" s="2"/>
      <c r="D25" s="10"/>
      <c r="F25" s="7"/>
      <c r="G25" s="3"/>
      <c r="H25" s="8"/>
    </row>
    <row r="26" spans="1:8" ht="15.75" thickBot="1" x14ac:dyDescent="0.3"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650</v>
      </c>
    </row>
    <row r="28" spans="1:8" ht="15.75" thickBot="1" x14ac:dyDescent="0.3">
      <c r="A28" s="17"/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B29" s="7"/>
      <c r="C29" s="3"/>
      <c r="D29" s="8"/>
      <c r="F29" s="7"/>
      <c r="G29" s="3"/>
      <c r="H29" s="8"/>
    </row>
    <row r="30" spans="1:8" x14ac:dyDescent="0.25">
      <c r="B30" s="7"/>
      <c r="C30" s="3"/>
      <c r="D30" s="8"/>
      <c r="F30" s="7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" right="0.7" top="0.75" bottom="0.75" header="0.3" footer="0.3"/>
  <pageSetup paperSize="9" scale="93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L33"/>
  <sheetViews>
    <sheetView workbookViewId="0">
      <selection activeCell="N24" sqref="N24"/>
    </sheetView>
  </sheetViews>
  <sheetFormatPr baseColWidth="10" defaultRowHeight="15" x14ac:dyDescent="0.25"/>
  <cols>
    <col min="1" max="1" width="15.140625" customWidth="1"/>
    <col min="4" max="4" width="15.42578125" bestFit="1" customWidth="1"/>
    <col min="5" max="5" width="11.85546875" customWidth="1"/>
    <col min="6" max="6" width="11.7109375" customWidth="1"/>
    <col min="8" max="8" width="18.5703125" customWidth="1"/>
  </cols>
  <sheetData>
    <row r="1" spans="1:8" ht="23.25" x14ac:dyDescent="0.35">
      <c r="A1" s="235" t="s">
        <v>118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1"/>
      <c r="B2" s="42" t="s">
        <v>700</v>
      </c>
      <c r="C2" s="41"/>
      <c r="D2" s="41"/>
      <c r="E2" s="41"/>
      <c r="F2" s="41"/>
      <c r="G2" s="41"/>
      <c r="H2" s="41"/>
    </row>
    <row r="3" spans="1:8" ht="15.75" thickBot="1" x14ac:dyDescent="0.3"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749</v>
      </c>
      <c r="G4" s="3" t="s">
        <v>21</v>
      </c>
      <c r="H4" s="8" t="s">
        <v>750</v>
      </c>
    </row>
    <row r="5" spans="1:8" x14ac:dyDescent="0.25">
      <c r="A5" s="17" t="s">
        <v>5</v>
      </c>
      <c r="B5" s="36" t="s">
        <v>16</v>
      </c>
      <c r="C5" s="3"/>
      <c r="D5" s="8"/>
      <c r="F5" s="7" t="s">
        <v>789</v>
      </c>
      <c r="G5" s="3" t="s">
        <v>21</v>
      </c>
      <c r="H5" s="8" t="s">
        <v>43</v>
      </c>
    </row>
    <row r="6" spans="1:8" x14ac:dyDescent="0.25">
      <c r="B6" s="9"/>
      <c r="C6" s="2"/>
      <c r="D6" s="10"/>
      <c r="F6" s="9" t="s">
        <v>632</v>
      </c>
      <c r="G6" s="2" t="s">
        <v>24</v>
      </c>
      <c r="H6" s="10" t="s">
        <v>36</v>
      </c>
    </row>
    <row r="7" spans="1:8" ht="15.75" thickBot="1" x14ac:dyDescent="0.3">
      <c r="B7" s="11"/>
      <c r="C7" s="12"/>
      <c r="D7" s="13"/>
      <c r="F7" s="11" t="s">
        <v>791</v>
      </c>
      <c r="G7" s="12" t="s">
        <v>18</v>
      </c>
      <c r="H7" s="13" t="s">
        <v>97</v>
      </c>
    </row>
    <row r="8" spans="1:8" ht="15.75" thickBot="1" x14ac:dyDescent="0.3">
      <c r="B8" s="1" t="s">
        <v>701</v>
      </c>
    </row>
    <row r="9" spans="1:8" ht="15.75" thickBot="1" x14ac:dyDescent="0.3"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 t="s">
        <v>5</v>
      </c>
      <c r="B10" s="7" t="s">
        <v>503</v>
      </c>
      <c r="C10" s="3" t="s">
        <v>52</v>
      </c>
      <c r="D10" s="8" t="s">
        <v>14</v>
      </c>
      <c r="E10" s="34" t="s">
        <v>728</v>
      </c>
      <c r="F10" s="7" t="s">
        <v>519</v>
      </c>
      <c r="G10" s="3" t="s">
        <v>18</v>
      </c>
      <c r="H10" s="8" t="s">
        <v>54</v>
      </c>
    </row>
    <row r="11" spans="1:8" x14ac:dyDescent="0.25">
      <c r="B11" s="7" t="s">
        <v>635</v>
      </c>
      <c r="C11" s="3" t="s">
        <v>24</v>
      </c>
      <c r="D11" s="8" t="s">
        <v>33</v>
      </c>
      <c r="F11" s="7" t="s">
        <v>574</v>
      </c>
      <c r="G11" s="3" t="s">
        <v>52</v>
      </c>
      <c r="H11" s="8" t="s">
        <v>53</v>
      </c>
    </row>
    <row r="12" spans="1:8" x14ac:dyDescent="0.25">
      <c r="B12" s="7" t="s">
        <v>698</v>
      </c>
      <c r="C12" s="3" t="s">
        <v>18</v>
      </c>
      <c r="D12" s="8" t="s">
        <v>26</v>
      </c>
      <c r="F12" s="9" t="s">
        <v>747</v>
      </c>
      <c r="G12" s="2" t="s">
        <v>18</v>
      </c>
      <c r="H12" s="10" t="s">
        <v>47</v>
      </c>
    </row>
    <row r="13" spans="1:8" x14ac:dyDescent="0.25">
      <c r="B13" s="51"/>
      <c r="C13" s="52"/>
      <c r="D13" s="53"/>
      <c r="F13" s="30"/>
      <c r="G13" s="31"/>
      <c r="H13" s="32"/>
    </row>
    <row r="14" spans="1:8" ht="15.75" thickBot="1" x14ac:dyDescent="0.3">
      <c r="B14" s="11"/>
      <c r="C14" s="12"/>
      <c r="D14" s="13"/>
      <c r="E14" s="39"/>
      <c r="F14" s="11"/>
      <c r="G14" s="12"/>
      <c r="H14" s="13"/>
    </row>
    <row r="15" spans="1:8" ht="15.75" thickBot="1" x14ac:dyDescent="0.3">
      <c r="B15" s="1" t="s">
        <v>702</v>
      </c>
    </row>
    <row r="16" spans="1:8" ht="15.75" thickBot="1" x14ac:dyDescent="0.3"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2" x14ac:dyDescent="0.25">
      <c r="A17" s="17" t="s">
        <v>5</v>
      </c>
      <c r="B17" s="7" t="s">
        <v>833</v>
      </c>
      <c r="C17" s="3" t="s">
        <v>52</v>
      </c>
      <c r="D17" s="8" t="s">
        <v>65</v>
      </c>
      <c r="E17" s="39"/>
      <c r="F17" s="14" t="s">
        <v>725</v>
      </c>
      <c r="G17" s="15" t="s">
        <v>24</v>
      </c>
      <c r="H17" s="16" t="s">
        <v>27</v>
      </c>
    </row>
    <row r="18" spans="1:12" x14ac:dyDescent="0.25">
      <c r="B18" s="9" t="s">
        <v>311</v>
      </c>
      <c r="C18" s="2" t="s">
        <v>25</v>
      </c>
      <c r="D18" s="10" t="s">
        <v>98</v>
      </c>
      <c r="F18" s="9" t="s">
        <v>805</v>
      </c>
      <c r="G18" s="2" t="s">
        <v>21</v>
      </c>
      <c r="H18" s="10" t="s">
        <v>686</v>
      </c>
    </row>
    <row r="19" spans="1:12" x14ac:dyDescent="0.25">
      <c r="B19" s="7" t="s">
        <v>586</v>
      </c>
      <c r="C19" s="3" t="s">
        <v>21</v>
      </c>
      <c r="D19" s="8" t="s">
        <v>43</v>
      </c>
      <c r="E19" s="28"/>
      <c r="F19" s="9" t="s">
        <v>746</v>
      </c>
      <c r="G19" s="2" t="s">
        <v>18</v>
      </c>
      <c r="H19" s="10" t="s">
        <v>22</v>
      </c>
      <c r="L19" t="s">
        <v>107</v>
      </c>
    </row>
    <row r="20" spans="1:12" x14ac:dyDescent="0.25">
      <c r="B20" s="30"/>
      <c r="C20" s="31"/>
      <c r="D20" s="32"/>
      <c r="E20" s="28"/>
      <c r="F20" s="9" t="s">
        <v>590</v>
      </c>
      <c r="G20" s="2" t="s">
        <v>21</v>
      </c>
      <c r="H20" s="10" t="s">
        <v>34</v>
      </c>
    </row>
    <row r="21" spans="1:12" ht="15.75" thickBot="1" x14ac:dyDescent="0.3">
      <c r="B21" s="11"/>
      <c r="C21" s="12"/>
      <c r="D21" s="13"/>
      <c r="F21" s="11"/>
      <c r="G21" s="12"/>
      <c r="H21" s="13"/>
    </row>
    <row r="22" spans="1:12" ht="15.75" thickBot="1" x14ac:dyDescent="0.3">
      <c r="B22" s="1" t="s">
        <v>703</v>
      </c>
    </row>
    <row r="23" spans="1:12" ht="15.75" thickBot="1" x14ac:dyDescent="0.3">
      <c r="B23" s="4" t="s">
        <v>0</v>
      </c>
      <c r="C23" s="5" t="s">
        <v>1</v>
      </c>
      <c r="D23" s="6" t="s">
        <v>2</v>
      </c>
      <c r="F23" s="4" t="s">
        <v>3</v>
      </c>
      <c r="G23" s="5" t="s">
        <v>1</v>
      </c>
      <c r="H23" s="6" t="s">
        <v>2</v>
      </c>
    </row>
    <row r="24" spans="1:12" x14ac:dyDescent="0.25">
      <c r="A24" s="17"/>
      <c r="B24" s="7"/>
      <c r="C24" s="3"/>
      <c r="D24" s="8"/>
      <c r="F24" s="7"/>
      <c r="G24" s="3"/>
      <c r="H24" s="8"/>
    </row>
    <row r="25" spans="1:12" x14ac:dyDescent="0.25">
      <c r="B25" s="7"/>
      <c r="C25" s="3"/>
      <c r="D25" s="8"/>
      <c r="F25" s="7"/>
      <c r="G25" s="3"/>
      <c r="H25" s="8"/>
    </row>
    <row r="26" spans="1:12" x14ac:dyDescent="0.25">
      <c r="B26" s="9"/>
      <c r="C26" s="2"/>
      <c r="D26" s="10"/>
      <c r="F26" s="7"/>
      <c r="G26" s="3"/>
      <c r="H26" s="8"/>
    </row>
    <row r="27" spans="1:12" ht="15.75" thickBot="1" x14ac:dyDescent="0.3">
      <c r="A27" s="39"/>
      <c r="B27" s="11"/>
      <c r="C27" s="12"/>
      <c r="D27" s="13"/>
      <c r="F27" s="11"/>
      <c r="G27" s="12"/>
      <c r="H27" s="13"/>
    </row>
    <row r="28" spans="1:12" ht="15.75" thickBot="1" x14ac:dyDescent="0.3">
      <c r="B28" s="1" t="s">
        <v>704</v>
      </c>
    </row>
    <row r="29" spans="1:12" ht="15.75" thickBot="1" x14ac:dyDescent="0.3"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12" x14ac:dyDescent="0.25">
      <c r="A30" s="39"/>
      <c r="B30" s="7"/>
      <c r="C30" s="3"/>
      <c r="D30" s="8"/>
      <c r="F30" s="7"/>
      <c r="G30" s="3"/>
      <c r="H30" s="8"/>
    </row>
    <row r="31" spans="1:12" x14ac:dyDescent="0.25">
      <c r="A31" s="17"/>
      <c r="B31" s="7"/>
      <c r="C31" s="3"/>
      <c r="D31" s="8"/>
      <c r="F31" s="7"/>
      <c r="G31" s="3"/>
      <c r="H31" s="8"/>
    </row>
    <row r="32" spans="1:12" x14ac:dyDescent="0.25"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ageMargins left="0.7" right="0.7" top="0.75" bottom="0.75" header="0.3" footer="0.3"/>
  <pageSetup paperSize="9" scale="73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H31"/>
  <sheetViews>
    <sheetView workbookViewId="0">
      <selection activeCell="N24" sqref="N24"/>
    </sheetView>
  </sheetViews>
  <sheetFormatPr baseColWidth="10" defaultRowHeight="15" x14ac:dyDescent="0.25"/>
  <cols>
    <col min="2" max="2" width="16.7109375" customWidth="1"/>
    <col min="3" max="3" width="7" customWidth="1"/>
    <col min="4" max="4" width="17.5703125" customWidth="1"/>
    <col min="5" max="5" width="8.5703125" customWidth="1"/>
    <col min="6" max="6" width="13.7109375" customWidth="1"/>
    <col min="7" max="7" width="9" customWidth="1"/>
    <col min="8" max="8" width="18.42578125" customWidth="1"/>
  </cols>
  <sheetData>
    <row r="1" spans="1:8" ht="23.25" x14ac:dyDescent="0.35">
      <c r="A1" s="235" t="s">
        <v>122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1"/>
      <c r="B2" s="42" t="s">
        <v>751</v>
      </c>
      <c r="C2" s="41"/>
      <c r="D2" s="41"/>
      <c r="E2" s="41"/>
      <c r="F2" s="41"/>
      <c r="G2" s="41"/>
      <c r="H2" s="41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7" t="s">
        <v>752</v>
      </c>
      <c r="G4" s="3" t="s">
        <v>28</v>
      </c>
      <c r="H4" s="8" t="s">
        <v>753</v>
      </c>
    </row>
    <row r="5" spans="1:8" x14ac:dyDescent="0.25">
      <c r="A5" s="17"/>
      <c r="B5" s="36" t="s">
        <v>16</v>
      </c>
      <c r="C5" s="3"/>
      <c r="D5" s="8"/>
      <c r="F5" s="7" t="s">
        <v>790</v>
      </c>
      <c r="G5" s="3" t="s">
        <v>28</v>
      </c>
      <c r="H5" s="8" t="s">
        <v>19</v>
      </c>
    </row>
    <row r="6" spans="1:8" x14ac:dyDescent="0.25">
      <c r="B6" s="9"/>
      <c r="C6" s="2"/>
      <c r="D6" s="10"/>
      <c r="E6" s="39"/>
      <c r="F6" s="9" t="s">
        <v>794</v>
      </c>
      <c r="G6" s="2" t="s">
        <v>712</v>
      </c>
      <c r="H6" s="10" t="s">
        <v>310</v>
      </c>
    </row>
    <row r="7" spans="1:8" ht="15.75" thickBot="1" x14ac:dyDescent="0.3">
      <c r="B7" s="11"/>
      <c r="C7" s="12"/>
      <c r="D7" s="13"/>
      <c r="F7" s="11" t="s">
        <v>796</v>
      </c>
      <c r="G7" s="12" t="s">
        <v>18</v>
      </c>
      <c r="H7" s="13" t="s">
        <v>19</v>
      </c>
    </row>
    <row r="8" spans="1:8" ht="15.75" thickBot="1" x14ac:dyDescent="0.3">
      <c r="B8" s="1" t="s">
        <v>754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8" x14ac:dyDescent="0.25">
      <c r="A10" s="17"/>
      <c r="B10" s="14" t="s">
        <v>797</v>
      </c>
      <c r="C10" s="15" t="s">
        <v>21</v>
      </c>
      <c r="D10" s="16" t="s">
        <v>19</v>
      </c>
      <c r="F10" s="14" t="s">
        <v>691</v>
      </c>
      <c r="G10" s="15" t="s">
        <v>23</v>
      </c>
      <c r="H10" s="16" t="s">
        <v>428</v>
      </c>
    </row>
    <row r="11" spans="1:8" x14ac:dyDescent="0.25">
      <c r="A11" s="17"/>
      <c r="B11" s="7" t="s">
        <v>525</v>
      </c>
      <c r="C11" s="3" t="s">
        <v>21</v>
      </c>
      <c r="D11" s="8" t="s">
        <v>22</v>
      </c>
      <c r="F11" s="7" t="s">
        <v>802</v>
      </c>
      <c r="G11" s="3" t="s">
        <v>21</v>
      </c>
      <c r="H11" s="8" t="s">
        <v>40</v>
      </c>
    </row>
    <row r="12" spans="1:8" x14ac:dyDescent="0.25">
      <c r="A12" s="47"/>
      <c r="B12" s="7" t="s">
        <v>799</v>
      </c>
      <c r="C12" s="3" t="s">
        <v>21</v>
      </c>
      <c r="D12" s="8" t="s">
        <v>47</v>
      </c>
      <c r="F12" s="9" t="s">
        <v>788</v>
      </c>
      <c r="G12" s="2" t="s">
        <v>21</v>
      </c>
      <c r="H12" s="10" t="s">
        <v>39</v>
      </c>
    </row>
    <row r="13" spans="1:8" ht="15.75" thickBot="1" x14ac:dyDescent="0.3">
      <c r="B13" s="11" t="s">
        <v>800</v>
      </c>
      <c r="C13" s="12" t="s">
        <v>21</v>
      </c>
      <c r="D13" s="13" t="s">
        <v>55</v>
      </c>
      <c r="F13" s="111" t="s">
        <v>96</v>
      </c>
      <c r="G13" s="112" t="s">
        <v>21</v>
      </c>
      <c r="H13" s="113" t="s">
        <v>39</v>
      </c>
    </row>
    <row r="14" spans="1:8" ht="15.75" thickBot="1" x14ac:dyDescent="0.3">
      <c r="B14" s="1" t="s">
        <v>755</v>
      </c>
    </row>
    <row r="15" spans="1:8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8" x14ac:dyDescent="0.25">
      <c r="A16" s="17"/>
      <c r="B16" s="14"/>
      <c r="C16" s="15"/>
      <c r="D16" s="16"/>
      <c r="F16" s="14"/>
      <c r="G16" s="15"/>
      <c r="H16" s="16"/>
    </row>
    <row r="17" spans="1:8" x14ac:dyDescent="0.25">
      <c r="B17" s="56" t="s">
        <v>154</v>
      </c>
      <c r="C17" s="57" t="s">
        <v>42</v>
      </c>
      <c r="D17" s="58" t="s">
        <v>27</v>
      </c>
      <c r="E17" s="39"/>
      <c r="F17" s="56" t="s">
        <v>154</v>
      </c>
      <c r="G17" s="57" t="s">
        <v>42</v>
      </c>
      <c r="H17" s="58" t="s">
        <v>27</v>
      </c>
    </row>
    <row r="18" spans="1:8" x14ac:dyDescent="0.25">
      <c r="B18" s="9"/>
      <c r="C18" s="2"/>
      <c r="D18" s="10"/>
      <c r="F18" s="9"/>
      <c r="G18" s="2"/>
      <c r="H18" s="10"/>
    </row>
    <row r="19" spans="1:8" ht="15.75" thickBot="1" x14ac:dyDescent="0.3">
      <c r="B19" s="11"/>
      <c r="C19" s="12"/>
      <c r="D19" s="13"/>
      <c r="F19" s="11"/>
      <c r="G19" s="12"/>
      <c r="H19" s="13"/>
    </row>
    <row r="20" spans="1:8" ht="15.75" thickBot="1" x14ac:dyDescent="0.3">
      <c r="B20" s="1" t="s">
        <v>756</v>
      </c>
    </row>
    <row r="21" spans="1:8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8" x14ac:dyDescent="0.25">
      <c r="A22" s="17"/>
      <c r="B22" s="7"/>
      <c r="C22" s="3"/>
      <c r="D22" s="8"/>
      <c r="F22" s="7"/>
      <c r="G22" s="3"/>
      <c r="H22" s="8"/>
    </row>
    <row r="23" spans="1:8" x14ac:dyDescent="0.25">
      <c r="B23" s="7"/>
      <c r="C23" s="3"/>
      <c r="D23" s="8"/>
      <c r="F23" s="7"/>
      <c r="G23" s="3"/>
      <c r="H23" s="8"/>
    </row>
    <row r="24" spans="1:8" x14ac:dyDescent="0.25">
      <c r="B24" s="9"/>
      <c r="C24" s="2"/>
      <c r="D24" s="10"/>
      <c r="F24" s="7"/>
      <c r="G24" s="3"/>
      <c r="H24" s="8"/>
    </row>
    <row r="25" spans="1:8" ht="15.75" thickBot="1" x14ac:dyDescent="0.3">
      <c r="A25" s="39"/>
      <c r="B25" s="11"/>
      <c r="C25" s="12"/>
      <c r="D25" s="13"/>
      <c r="F25" s="11"/>
      <c r="G25" s="12"/>
      <c r="H25" s="13"/>
    </row>
    <row r="26" spans="1:8" ht="15.75" thickBot="1" x14ac:dyDescent="0.3">
      <c r="B26" s="1" t="s">
        <v>757</v>
      </c>
    </row>
    <row r="27" spans="1:8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8" x14ac:dyDescent="0.25">
      <c r="A28" s="28"/>
      <c r="B28" s="7"/>
      <c r="C28" s="3"/>
      <c r="D28" s="8"/>
      <c r="F28" s="7"/>
      <c r="G28" s="3"/>
      <c r="H28" s="8"/>
    </row>
    <row r="29" spans="1:8" x14ac:dyDescent="0.25">
      <c r="A29" s="17"/>
      <c r="B29" s="7"/>
      <c r="C29" s="3"/>
      <c r="D29" s="8"/>
      <c r="F29" s="7"/>
      <c r="G29" s="3"/>
      <c r="H29" s="8"/>
    </row>
    <row r="30" spans="1:8" x14ac:dyDescent="0.25">
      <c r="B30" s="9"/>
      <c r="C30" s="2"/>
      <c r="D30" s="10"/>
      <c r="F30" s="9"/>
      <c r="G30" s="2"/>
      <c r="H30" s="10"/>
    </row>
    <row r="31" spans="1:8" ht="15.75" thickBot="1" x14ac:dyDescent="0.3">
      <c r="B31" s="7"/>
      <c r="C31" s="3"/>
      <c r="D31" s="8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scale="85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2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12.85546875" customWidth="1"/>
    <col min="2" max="2" width="16.7109375" customWidth="1"/>
    <col min="3" max="3" width="7.140625" customWidth="1"/>
    <col min="4" max="4" width="15.140625" customWidth="1"/>
    <col min="5" max="5" width="14.5703125" bestFit="1" customWidth="1"/>
    <col min="6" max="6" width="15" bestFit="1" customWidth="1"/>
    <col min="7" max="7" width="7.85546875" customWidth="1"/>
    <col min="8" max="8" width="17.42578125" customWidth="1"/>
  </cols>
  <sheetData>
    <row r="1" spans="1:11" ht="23.25" x14ac:dyDescent="0.35">
      <c r="A1" s="235" t="s">
        <v>123</v>
      </c>
      <c r="B1" s="235"/>
      <c r="C1" s="235"/>
      <c r="D1" s="235"/>
      <c r="E1" s="235"/>
      <c r="F1" s="235"/>
      <c r="G1" s="235"/>
      <c r="H1" s="235"/>
    </row>
    <row r="2" spans="1:11" ht="15.75" thickBot="1" x14ac:dyDescent="0.3">
      <c r="A2" s="41"/>
      <c r="B2" s="42" t="s">
        <v>758</v>
      </c>
      <c r="C2" s="41"/>
      <c r="D2" s="41"/>
      <c r="E2" s="41"/>
      <c r="F2" s="41"/>
      <c r="G2" s="41"/>
      <c r="H2" s="41"/>
    </row>
    <row r="3" spans="1:11" ht="15.75" thickBot="1" x14ac:dyDescent="0.3">
      <c r="A3" s="17" t="s">
        <v>5</v>
      </c>
      <c r="B3" s="18" t="s">
        <v>0</v>
      </c>
      <c r="C3" s="19" t="s">
        <v>1</v>
      </c>
      <c r="D3" s="20" t="s">
        <v>2</v>
      </c>
      <c r="F3" s="18" t="s">
        <v>3</v>
      </c>
      <c r="G3" s="19" t="s">
        <v>1</v>
      </c>
      <c r="H3" s="20" t="s">
        <v>2</v>
      </c>
    </row>
    <row r="4" spans="1:11" x14ac:dyDescent="0.25">
      <c r="B4" s="14" t="s">
        <v>806</v>
      </c>
      <c r="C4" s="15" t="s">
        <v>52</v>
      </c>
      <c r="D4" s="16" t="s">
        <v>670</v>
      </c>
      <c r="F4" s="14"/>
      <c r="G4" s="15"/>
      <c r="H4" s="16"/>
    </row>
    <row r="5" spans="1:11" x14ac:dyDescent="0.25">
      <c r="A5" s="37"/>
      <c r="B5" s="9" t="s">
        <v>332</v>
      </c>
      <c r="C5" s="2" t="s">
        <v>21</v>
      </c>
      <c r="D5" s="10" t="s">
        <v>47</v>
      </c>
      <c r="E5" s="39"/>
      <c r="F5" s="56" t="s">
        <v>16</v>
      </c>
      <c r="G5" s="2"/>
      <c r="H5" s="10"/>
    </row>
    <row r="6" spans="1:11" x14ac:dyDescent="0.25">
      <c r="B6" s="9" t="s">
        <v>150</v>
      </c>
      <c r="C6" s="2" t="s">
        <v>24</v>
      </c>
      <c r="D6" s="10" t="s">
        <v>65</v>
      </c>
      <c r="E6" s="39"/>
      <c r="F6" s="9"/>
      <c r="G6" s="2"/>
      <c r="H6" s="10"/>
    </row>
    <row r="7" spans="1:11" ht="15.75" thickBot="1" x14ac:dyDescent="0.3">
      <c r="B7" s="11"/>
      <c r="C7" s="12"/>
      <c r="D7" s="13"/>
      <c r="F7" s="11"/>
      <c r="G7" s="12"/>
      <c r="H7" s="13"/>
    </row>
    <row r="8" spans="1:11" ht="15.75" thickBot="1" x14ac:dyDescent="0.3">
      <c r="B8" s="1" t="s">
        <v>759</v>
      </c>
    </row>
    <row r="9" spans="1:11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1" x14ac:dyDescent="0.25">
      <c r="A10" s="37"/>
      <c r="B10" s="7" t="s">
        <v>280</v>
      </c>
      <c r="C10" s="3" t="s">
        <v>52</v>
      </c>
      <c r="D10" s="8" t="s">
        <v>65</v>
      </c>
      <c r="F10" s="7" t="s">
        <v>803</v>
      </c>
      <c r="G10" s="3" t="s">
        <v>24</v>
      </c>
      <c r="H10" s="8" t="s">
        <v>124</v>
      </c>
      <c r="K10" t="s">
        <v>107</v>
      </c>
    </row>
    <row r="11" spans="1:11" ht="18.75" x14ac:dyDescent="0.3">
      <c r="A11" s="39" t="s">
        <v>148</v>
      </c>
      <c r="B11" s="7" t="s">
        <v>841</v>
      </c>
      <c r="C11" s="3" t="s">
        <v>23</v>
      </c>
      <c r="D11" s="8" t="s">
        <v>39</v>
      </c>
      <c r="E11" s="54" t="s">
        <v>153</v>
      </c>
      <c r="F11" s="7" t="s">
        <v>818</v>
      </c>
      <c r="G11" s="3" t="s">
        <v>21</v>
      </c>
      <c r="H11" s="8" t="s">
        <v>670</v>
      </c>
    </row>
    <row r="12" spans="1:11" x14ac:dyDescent="0.25">
      <c r="A12" s="39"/>
      <c r="B12" s="9"/>
      <c r="C12" s="2"/>
      <c r="D12" s="10"/>
      <c r="F12" s="9" t="s">
        <v>829</v>
      </c>
      <c r="G12" s="2" t="s">
        <v>21</v>
      </c>
      <c r="H12" s="10" t="s">
        <v>670</v>
      </c>
    </row>
    <row r="13" spans="1:11" ht="15.75" thickBot="1" x14ac:dyDescent="0.3">
      <c r="B13" s="11" t="s">
        <v>809</v>
      </c>
      <c r="C13" s="12" t="s">
        <v>21</v>
      </c>
      <c r="D13" s="13" t="s">
        <v>22</v>
      </c>
      <c r="F13" s="11"/>
      <c r="G13" s="12"/>
      <c r="H13" s="13"/>
    </row>
    <row r="14" spans="1:11" ht="15.75" thickBot="1" x14ac:dyDescent="0.3">
      <c r="B14" s="1" t="s">
        <v>760</v>
      </c>
    </row>
    <row r="15" spans="1:11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  <c r="J15" s="28"/>
    </row>
    <row r="16" spans="1:11" x14ac:dyDescent="0.25">
      <c r="A16" s="28" t="s">
        <v>834</v>
      </c>
      <c r="B16" s="14" t="s">
        <v>41</v>
      </c>
      <c r="C16" s="15" t="s">
        <v>23</v>
      </c>
      <c r="D16" s="16" t="s">
        <v>20</v>
      </c>
      <c r="E16" s="39"/>
      <c r="F16" s="119" t="s">
        <v>480</v>
      </c>
      <c r="G16" s="15" t="s">
        <v>21</v>
      </c>
      <c r="H16" s="16" t="s">
        <v>26</v>
      </c>
    </row>
    <row r="17" spans="1:14" x14ac:dyDescent="0.25">
      <c r="B17" s="9"/>
      <c r="C17" s="2"/>
      <c r="D17" s="10"/>
      <c r="E17" s="39" t="s">
        <v>807</v>
      </c>
      <c r="F17" s="60" t="s">
        <v>693</v>
      </c>
      <c r="G17" s="2" t="s">
        <v>21</v>
      </c>
      <c r="H17" s="10" t="s">
        <v>22</v>
      </c>
      <c r="I17" t="s">
        <v>721</v>
      </c>
    </row>
    <row r="18" spans="1:14" x14ac:dyDescent="0.25">
      <c r="A18" s="28"/>
      <c r="B18" s="9" t="s">
        <v>836</v>
      </c>
      <c r="C18" s="2" t="s">
        <v>837</v>
      </c>
      <c r="D18" s="10" t="s">
        <v>98</v>
      </c>
      <c r="E18" s="28"/>
      <c r="F18" s="9" t="s">
        <v>723</v>
      </c>
      <c r="G18" s="2" t="s">
        <v>21</v>
      </c>
      <c r="H18" s="10" t="s">
        <v>39</v>
      </c>
    </row>
    <row r="19" spans="1:14" x14ac:dyDescent="0.25">
      <c r="A19" s="28"/>
      <c r="B19" s="9"/>
      <c r="C19" s="2"/>
      <c r="D19" s="10"/>
      <c r="E19" s="39" t="s">
        <v>134</v>
      </c>
      <c r="F19" s="9" t="s">
        <v>243</v>
      </c>
      <c r="G19" s="2" t="s">
        <v>23</v>
      </c>
      <c r="H19" s="10" t="s">
        <v>19</v>
      </c>
    </row>
    <row r="20" spans="1:14" ht="15.75" thickBot="1" x14ac:dyDescent="0.3">
      <c r="B20" s="11"/>
      <c r="C20" s="12"/>
      <c r="D20" s="13"/>
      <c r="E20" s="39" t="s">
        <v>134</v>
      </c>
      <c r="F20" s="11" t="s">
        <v>433</v>
      </c>
      <c r="G20" s="12" t="s">
        <v>23</v>
      </c>
      <c r="H20" s="13" t="s">
        <v>65</v>
      </c>
      <c r="I20" t="s">
        <v>721</v>
      </c>
    </row>
    <row r="21" spans="1:14" ht="15.75" thickBot="1" x14ac:dyDescent="0.3">
      <c r="B21" s="1" t="s">
        <v>761</v>
      </c>
    </row>
    <row r="22" spans="1:14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14" x14ac:dyDescent="0.25">
      <c r="A23" s="17"/>
      <c r="B23" s="7"/>
      <c r="C23" s="3"/>
      <c r="D23" s="8"/>
      <c r="E23" s="39"/>
      <c r="F23" s="7"/>
      <c r="G23" s="3"/>
      <c r="H23" s="8"/>
    </row>
    <row r="24" spans="1:14" x14ac:dyDescent="0.25">
      <c r="B24" s="7"/>
      <c r="C24" s="3"/>
      <c r="D24" s="8"/>
      <c r="F24" s="7"/>
      <c r="G24" s="3"/>
      <c r="H24" s="8"/>
      <c r="N24" t="s">
        <v>107</v>
      </c>
    </row>
    <row r="25" spans="1:14" x14ac:dyDescent="0.25">
      <c r="B25" s="9"/>
      <c r="C25" s="2"/>
      <c r="D25" s="10"/>
      <c r="F25" s="7"/>
      <c r="G25" s="3"/>
      <c r="H25" s="8"/>
    </row>
    <row r="26" spans="1:14" ht="15.75" thickBot="1" x14ac:dyDescent="0.3">
      <c r="A26" s="39"/>
      <c r="B26" s="11"/>
      <c r="C26" s="12"/>
      <c r="D26" s="13"/>
      <c r="F26" s="7"/>
      <c r="G26" s="3"/>
      <c r="H26" s="8"/>
    </row>
    <row r="27" spans="1:14" ht="15.75" thickBot="1" x14ac:dyDescent="0.3">
      <c r="B27" s="1" t="s">
        <v>762</v>
      </c>
    </row>
    <row r="28" spans="1:14" ht="15.75" thickBot="1" x14ac:dyDescent="0.3"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14" x14ac:dyDescent="0.25">
      <c r="A29" s="17"/>
      <c r="B29" s="7"/>
      <c r="C29" s="3"/>
      <c r="D29" s="8"/>
      <c r="F29" s="7"/>
      <c r="G29" s="3"/>
      <c r="H29" s="8"/>
    </row>
    <row r="30" spans="1:14" x14ac:dyDescent="0.25">
      <c r="B30" s="7"/>
      <c r="C30" s="3"/>
      <c r="D30" s="8"/>
      <c r="F30" s="7"/>
      <c r="G30" s="3"/>
      <c r="H30" s="8"/>
    </row>
    <row r="31" spans="1:14" x14ac:dyDescent="0.25">
      <c r="B31" s="9"/>
      <c r="C31" s="2"/>
      <c r="D31" s="10"/>
      <c r="F31" s="9"/>
      <c r="G31" s="2"/>
      <c r="H31" s="10"/>
    </row>
    <row r="32" spans="1:14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1"/>
  <sheetViews>
    <sheetView workbookViewId="0">
      <selection activeCell="N24" sqref="N24"/>
    </sheetView>
  </sheetViews>
  <sheetFormatPr baseColWidth="10" defaultRowHeight="15" x14ac:dyDescent="0.25"/>
  <cols>
    <col min="3" max="3" width="7" customWidth="1"/>
    <col min="4" max="4" width="16.28515625" customWidth="1"/>
    <col min="5" max="5" width="8.140625" customWidth="1"/>
    <col min="7" max="7" width="8" customWidth="1"/>
    <col min="8" max="8" width="15.42578125" bestFit="1" customWidth="1"/>
  </cols>
  <sheetData>
    <row r="1" spans="1:15" ht="23.25" x14ac:dyDescent="0.35">
      <c r="A1" s="235" t="s">
        <v>129</v>
      </c>
      <c r="B1" s="235"/>
      <c r="C1" s="235"/>
      <c r="D1" s="235"/>
      <c r="E1" s="235"/>
      <c r="F1" s="235"/>
      <c r="G1" s="235"/>
      <c r="H1" s="235"/>
    </row>
    <row r="2" spans="1:15" ht="15.75" thickBot="1" x14ac:dyDescent="0.3">
      <c r="A2" s="41"/>
      <c r="B2" s="42" t="s">
        <v>763</v>
      </c>
      <c r="C2" s="41"/>
      <c r="D2" s="41"/>
      <c r="E2" s="41"/>
      <c r="F2" s="41"/>
      <c r="G2" s="41"/>
      <c r="H2" s="41"/>
    </row>
    <row r="3" spans="1:15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18" t="s">
        <v>3</v>
      </c>
      <c r="G3" s="19" t="s">
        <v>1</v>
      </c>
      <c r="H3" s="20" t="s">
        <v>2</v>
      </c>
    </row>
    <row r="4" spans="1:15" x14ac:dyDescent="0.25">
      <c r="B4" s="7"/>
      <c r="C4" s="3"/>
      <c r="D4" s="8"/>
      <c r="F4" s="14" t="s">
        <v>808</v>
      </c>
      <c r="G4" s="15" t="s">
        <v>23</v>
      </c>
      <c r="H4" s="16" t="s">
        <v>27</v>
      </c>
    </row>
    <row r="5" spans="1:15" x14ac:dyDescent="0.25">
      <c r="A5" s="37"/>
      <c r="B5" s="36" t="s">
        <v>16</v>
      </c>
      <c r="C5" s="3"/>
      <c r="D5" s="8"/>
      <c r="F5" s="9" t="s">
        <v>848</v>
      </c>
      <c r="G5" s="2" t="s">
        <v>21</v>
      </c>
      <c r="H5" s="10" t="s">
        <v>63</v>
      </c>
    </row>
    <row r="6" spans="1:15" x14ac:dyDescent="0.25">
      <c r="B6" s="7"/>
      <c r="C6" s="3"/>
      <c r="D6" s="8"/>
      <c r="E6" s="39"/>
      <c r="F6" s="9" t="s">
        <v>810</v>
      </c>
      <c r="G6" s="2" t="s">
        <v>21</v>
      </c>
      <c r="H6" s="10" t="s">
        <v>20</v>
      </c>
    </row>
    <row r="7" spans="1:15" ht="15.75" thickBot="1" x14ac:dyDescent="0.3">
      <c r="B7" s="11"/>
      <c r="C7" s="12"/>
      <c r="D7" s="13"/>
      <c r="E7" s="39" t="s">
        <v>134</v>
      </c>
      <c r="F7" s="11" t="s">
        <v>518</v>
      </c>
      <c r="G7" s="12" t="s">
        <v>23</v>
      </c>
      <c r="H7" s="13" t="s">
        <v>20</v>
      </c>
    </row>
    <row r="8" spans="1:15" ht="15.75" thickBot="1" x14ac:dyDescent="0.3">
      <c r="B8" s="1" t="s">
        <v>764</v>
      </c>
    </row>
    <row r="9" spans="1:15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5" ht="15.75" thickBot="1" x14ac:dyDescent="0.3">
      <c r="A10" s="37"/>
      <c r="B10" s="7" t="s">
        <v>673</v>
      </c>
      <c r="C10" s="3" t="s">
        <v>21</v>
      </c>
      <c r="D10" s="8" t="s">
        <v>39</v>
      </c>
      <c r="F10" s="11" t="s">
        <v>236</v>
      </c>
      <c r="G10" s="12" t="s">
        <v>21</v>
      </c>
      <c r="H10" s="13" t="s">
        <v>48</v>
      </c>
      <c r="I10" t="s">
        <v>721</v>
      </c>
    </row>
    <row r="11" spans="1:15" x14ac:dyDescent="0.25">
      <c r="B11" s="7" t="s">
        <v>730</v>
      </c>
      <c r="C11" s="3" t="s">
        <v>24</v>
      </c>
      <c r="D11" s="8" t="s">
        <v>19</v>
      </c>
      <c r="F11" s="7" t="s">
        <v>821</v>
      </c>
      <c r="G11" s="3" t="s">
        <v>21</v>
      </c>
      <c r="H11" s="8" t="s">
        <v>822</v>
      </c>
    </row>
    <row r="12" spans="1:15" x14ac:dyDescent="0.25">
      <c r="B12" s="7" t="s">
        <v>819</v>
      </c>
      <c r="C12" s="3" t="s">
        <v>21</v>
      </c>
      <c r="D12" s="8" t="s">
        <v>98</v>
      </c>
      <c r="F12" s="9" t="s">
        <v>825</v>
      </c>
      <c r="G12" s="2" t="s">
        <v>21</v>
      </c>
      <c r="H12" s="10" t="s">
        <v>826</v>
      </c>
      <c r="O12" t="s">
        <v>107</v>
      </c>
    </row>
    <row r="13" spans="1:15" ht="15.75" thickBot="1" x14ac:dyDescent="0.3">
      <c r="B13" s="11" t="s">
        <v>823</v>
      </c>
      <c r="C13" s="12" t="s">
        <v>21</v>
      </c>
      <c r="D13" s="13" t="s">
        <v>39</v>
      </c>
      <c r="E13" s="39"/>
      <c r="F13" s="11" t="s">
        <v>842</v>
      </c>
      <c r="G13" s="12" t="s">
        <v>21</v>
      </c>
      <c r="H13" s="13" t="s">
        <v>14</v>
      </c>
    </row>
    <row r="14" spans="1:15" ht="15.75" thickBot="1" x14ac:dyDescent="0.3">
      <c r="B14" s="1" t="s">
        <v>765</v>
      </c>
    </row>
    <row r="15" spans="1:15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5" x14ac:dyDescent="0.25">
      <c r="A16" s="37"/>
      <c r="B16" s="7" t="s">
        <v>811</v>
      </c>
      <c r="C16" s="3" t="s">
        <v>23</v>
      </c>
      <c r="D16" s="8" t="s">
        <v>20</v>
      </c>
      <c r="E16" s="61"/>
      <c r="F16" s="14" t="s">
        <v>699</v>
      </c>
      <c r="G16" s="15" t="s">
        <v>21</v>
      </c>
      <c r="H16" s="16" t="s">
        <v>53</v>
      </c>
    </row>
    <row r="17" spans="1:12" x14ac:dyDescent="0.25">
      <c r="A17" s="28"/>
      <c r="B17" s="60" t="s">
        <v>813</v>
      </c>
      <c r="C17" s="68" t="s">
        <v>24</v>
      </c>
      <c r="D17" s="69" t="s">
        <v>74</v>
      </c>
      <c r="E17" s="39"/>
      <c r="F17" s="9" t="s">
        <v>812</v>
      </c>
      <c r="G17" s="2" t="s">
        <v>21</v>
      </c>
      <c r="H17" s="10" t="s">
        <v>19</v>
      </c>
    </row>
    <row r="18" spans="1:12" x14ac:dyDescent="0.25">
      <c r="A18" s="28"/>
      <c r="B18" s="7" t="s">
        <v>844</v>
      </c>
      <c r="C18" s="3" t="s">
        <v>21</v>
      </c>
      <c r="D18" s="8" t="s">
        <v>43</v>
      </c>
      <c r="E18" s="39"/>
      <c r="F18" s="9" t="s">
        <v>820</v>
      </c>
      <c r="G18" s="2" t="s">
        <v>21</v>
      </c>
      <c r="H18" s="10" t="s">
        <v>47</v>
      </c>
    </row>
    <row r="19" spans="1:12" ht="15.75" thickBot="1" x14ac:dyDescent="0.3">
      <c r="B19" s="7" t="s">
        <v>804</v>
      </c>
      <c r="C19" s="3" t="s">
        <v>21</v>
      </c>
      <c r="D19" s="8" t="s">
        <v>32</v>
      </c>
      <c r="E19" s="39" t="s">
        <v>56</v>
      </c>
      <c r="F19" s="11" t="s">
        <v>827</v>
      </c>
      <c r="G19" s="12" t="s">
        <v>21</v>
      </c>
      <c r="H19" s="13" t="s">
        <v>53</v>
      </c>
    </row>
    <row r="20" spans="1:12" ht="15.75" thickBot="1" x14ac:dyDescent="0.3">
      <c r="B20" s="1" t="s">
        <v>766</v>
      </c>
    </row>
    <row r="21" spans="1:12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  <c r="L21" t="s">
        <v>107</v>
      </c>
    </row>
    <row r="22" spans="1:12" x14ac:dyDescent="0.25">
      <c r="A22" s="17"/>
      <c r="B22" s="7"/>
      <c r="C22" s="3"/>
      <c r="D22" s="8"/>
      <c r="F22" s="7" t="s">
        <v>719</v>
      </c>
      <c r="G22" s="3" t="s">
        <v>23</v>
      </c>
      <c r="H22" s="8" t="s">
        <v>670</v>
      </c>
    </row>
    <row r="23" spans="1:12" x14ac:dyDescent="0.25">
      <c r="A23" s="37"/>
      <c r="B23" s="7"/>
      <c r="C23" s="3"/>
      <c r="D23" s="8"/>
      <c r="F23" s="7" t="s">
        <v>852</v>
      </c>
      <c r="G23" s="3" t="s">
        <v>28</v>
      </c>
      <c r="H23" s="8" t="s">
        <v>31</v>
      </c>
    </row>
    <row r="24" spans="1:12" x14ac:dyDescent="0.25">
      <c r="B24" s="9"/>
      <c r="C24" s="2"/>
      <c r="D24" s="10"/>
      <c r="F24" s="7" t="s">
        <v>707</v>
      </c>
      <c r="G24" s="3" t="s">
        <v>18</v>
      </c>
      <c r="H24" s="8"/>
    </row>
    <row r="25" spans="1:12" ht="15.75" thickBot="1" x14ac:dyDescent="0.3">
      <c r="A25" s="39"/>
      <c r="B25" s="11"/>
      <c r="C25" s="12"/>
      <c r="D25" s="13"/>
      <c r="F25" s="11"/>
      <c r="G25" s="12"/>
      <c r="H25" s="13"/>
    </row>
    <row r="26" spans="1:12" ht="15.75" thickBot="1" x14ac:dyDescent="0.3">
      <c r="B26" s="1" t="s">
        <v>767</v>
      </c>
    </row>
    <row r="27" spans="1:12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2" x14ac:dyDescent="0.25">
      <c r="A28" s="17"/>
      <c r="B28" s="7"/>
      <c r="C28" s="3"/>
      <c r="D28" s="8"/>
      <c r="F28" s="7"/>
      <c r="G28" s="3"/>
      <c r="H28" s="8"/>
    </row>
    <row r="29" spans="1:12" x14ac:dyDescent="0.25">
      <c r="B29" s="62"/>
      <c r="C29" s="63"/>
      <c r="D29" s="64"/>
      <c r="E29" s="1"/>
      <c r="F29" s="62"/>
      <c r="G29" s="63"/>
      <c r="H29" s="8"/>
    </row>
    <row r="30" spans="1:12" x14ac:dyDescent="0.25">
      <c r="B30" s="9"/>
      <c r="C30" s="2"/>
      <c r="D30" s="10"/>
      <c r="F30" s="9"/>
      <c r="G30" s="2"/>
      <c r="H30" s="10"/>
    </row>
    <row r="31" spans="1:12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S31"/>
  <sheetViews>
    <sheetView workbookViewId="0">
      <selection activeCell="N24" sqref="N24"/>
    </sheetView>
  </sheetViews>
  <sheetFormatPr baseColWidth="10" defaultRowHeight="15" x14ac:dyDescent="0.25"/>
  <cols>
    <col min="4" max="4" width="12.28515625" bestFit="1" customWidth="1"/>
    <col min="5" max="5" width="12" bestFit="1" customWidth="1"/>
    <col min="6" max="6" width="13.42578125" customWidth="1"/>
    <col min="8" max="8" width="15.7109375" customWidth="1"/>
  </cols>
  <sheetData>
    <row r="1" spans="1:13" ht="23.25" x14ac:dyDescent="0.35">
      <c r="A1" s="235" t="s">
        <v>130</v>
      </c>
      <c r="B1" s="235"/>
      <c r="C1" s="235"/>
      <c r="D1" s="235"/>
      <c r="E1" s="235"/>
      <c r="F1" s="235"/>
      <c r="G1" s="235"/>
      <c r="H1" s="235"/>
    </row>
    <row r="2" spans="1:13" ht="15.75" thickBot="1" x14ac:dyDescent="0.3">
      <c r="A2" s="41"/>
      <c r="B2" s="42" t="s">
        <v>768</v>
      </c>
      <c r="C2" s="41"/>
      <c r="D2" s="41"/>
      <c r="E2" s="41"/>
      <c r="F2" s="41"/>
      <c r="G2" s="41"/>
      <c r="H2" s="41"/>
    </row>
    <row r="3" spans="1:13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3" x14ac:dyDescent="0.25">
      <c r="B4" s="7"/>
      <c r="C4" s="3"/>
      <c r="D4" s="8"/>
      <c r="E4" s="28" t="s">
        <v>828</v>
      </c>
      <c r="F4" s="7" t="s">
        <v>824</v>
      </c>
      <c r="G4" s="3" t="s">
        <v>18</v>
      </c>
      <c r="H4" s="8" t="s">
        <v>20</v>
      </c>
    </row>
    <row r="5" spans="1:13" x14ac:dyDescent="0.25">
      <c r="A5" s="37"/>
      <c r="B5" s="36" t="s">
        <v>16</v>
      </c>
      <c r="C5" s="3"/>
      <c r="D5" s="8"/>
      <c r="F5" s="9" t="s">
        <v>311</v>
      </c>
      <c r="G5" s="2" t="s">
        <v>18</v>
      </c>
      <c r="H5" s="10" t="s">
        <v>98</v>
      </c>
    </row>
    <row r="6" spans="1:13" x14ac:dyDescent="0.25">
      <c r="B6" s="9"/>
      <c r="C6" s="2"/>
      <c r="D6" s="10"/>
      <c r="F6" s="9" t="s">
        <v>653</v>
      </c>
      <c r="G6" s="2" t="s">
        <v>28</v>
      </c>
      <c r="H6" s="10" t="s">
        <v>20</v>
      </c>
    </row>
    <row r="7" spans="1:13" ht="15.75" thickBot="1" x14ac:dyDescent="0.3">
      <c r="B7" s="11"/>
      <c r="C7" s="12"/>
      <c r="D7" s="13"/>
      <c r="F7" s="11" t="s">
        <v>838</v>
      </c>
      <c r="G7" s="12" t="s">
        <v>21</v>
      </c>
      <c r="H7" s="13" t="s">
        <v>20</v>
      </c>
    </row>
    <row r="8" spans="1:13" ht="15.75" thickBot="1" x14ac:dyDescent="0.3">
      <c r="B8" s="1" t="s">
        <v>769</v>
      </c>
    </row>
    <row r="9" spans="1:13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3" x14ac:dyDescent="0.25">
      <c r="A10" s="37"/>
      <c r="B10" s="7" t="s">
        <v>814</v>
      </c>
      <c r="C10" s="3" t="s">
        <v>815</v>
      </c>
      <c r="D10" s="8" t="s">
        <v>61</v>
      </c>
      <c r="F10" s="7" t="s">
        <v>816</v>
      </c>
      <c r="G10" s="3" t="s">
        <v>817</v>
      </c>
      <c r="H10" s="8" t="s">
        <v>61</v>
      </c>
    </row>
    <row r="11" spans="1:13" x14ac:dyDescent="0.25">
      <c r="B11" s="7"/>
      <c r="C11" s="3"/>
      <c r="D11" s="8"/>
      <c r="F11" s="7"/>
      <c r="G11" s="3"/>
      <c r="H11" s="8"/>
    </row>
    <row r="12" spans="1:13" x14ac:dyDescent="0.25">
      <c r="B12" s="7"/>
      <c r="C12" s="3"/>
      <c r="D12" s="8"/>
      <c r="F12" s="9"/>
      <c r="G12" s="2"/>
      <c r="H12" s="10"/>
    </row>
    <row r="13" spans="1:13" ht="15.75" thickBot="1" x14ac:dyDescent="0.3">
      <c r="B13" s="11"/>
      <c r="C13" s="12"/>
      <c r="D13" s="13"/>
      <c r="E13" s="39"/>
      <c r="F13" s="11"/>
      <c r="G13" s="12"/>
      <c r="H13" s="13"/>
      <c r="M13" s="65"/>
    </row>
    <row r="14" spans="1:13" ht="15.75" thickBot="1" x14ac:dyDescent="0.3">
      <c r="B14" s="1" t="s">
        <v>770</v>
      </c>
    </row>
    <row r="15" spans="1:13" ht="15.75" thickBot="1" x14ac:dyDescent="0.3">
      <c r="A15" s="17" t="s">
        <v>5</v>
      </c>
      <c r="B15" s="18" t="s">
        <v>0</v>
      </c>
      <c r="C15" s="19" t="s">
        <v>1</v>
      </c>
      <c r="D15" s="20" t="s">
        <v>2</v>
      </c>
      <c r="F15" s="18" t="s">
        <v>3</v>
      </c>
      <c r="G15" s="19" t="s">
        <v>1</v>
      </c>
      <c r="H15" s="20" t="s">
        <v>2</v>
      </c>
    </row>
    <row r="16" spans="1:13" x14ac:dyDescent="0.25">
      <c r="A16" s="37"/>
      <c r="B16" s="14" t="s">
        <v>226</v>
      </c>
      <c r="C16" s="15" t="s">
        <v>21</v>
      </c>
      <c r="D16" s="16" t="s">
        <v>47</v>
      </c>
      <c r="F16" s="9" t="s">
        <v>839</v>
      </c>
      <c r="G16" s="2" t="s">
        <v>21</v>
      </c>
      <c r="H16" s="10" t="s">
        <v>670</v>
      </c>
    </row>
    <row r="17" spans="1:19" x14ac:dyDescent="0.25">
      <c r="A17" s="39" t="s">
        <v>845</v>
      </c>
      <c r="B17" s="9" t="s">
        <v>843</v>
      </c>
      <c r="C17" s="2" t="s">
        <v>21</v>
      </c>
      <c r="D17" s="10" t="s">
        <v>31</v>
      </c>
      <c r="E17" s="28"/>
      <c r="F17" s="60" t="s">
        <v>830</v>
      </c>
      <c r="G17" s="68" t="s">
        <v>21</v>
      </c>
      <c r="H17" s="69" t="s">
        <v>831</v>
      </c>
      <c r="S17" s="59"/>
    </row>
    <row r="18" spans="1:19" x14ac:dyDescent="0.25">
      <c r="B18" s="9" t="s">
        <v>832</v>
      </c>
      <c r="C18" s="2" t="s">
        <v>21</v>
      </c>
      <c r="D18" s="10" t="s">
        <v>31</v>
      </c>
      <c r="E18" s="28"/>
      <c r="F18" s="60" t="s">
        <v>846</v>
      </c>
      <c r="G18" s="68" t="s">
        <v>21</v>
      </c>
      <c r="H18" s="69" t="s">
        <v>45</v>
      </c>
    </row>
    <row r="19" spans="1:19" ht="15.75" thickBot="1" x14ac:dyDescent="0.3">
      <c r="B19" s="11" t="s">
        <v>835</v>
      </c>
      <c r="C19" s="12" t="s">
        <v>23</v>
      </c>
      <c r="D19" s="13" t="s">
        <v>19</v>
      </c>
      <c r="F19" s="7" t="s">
        <v>855</v>
      </c>
      <c r="G19" s="3" t="s">
        <v>21</v>
      </c>
      <c r="H19" s="8" t="s">
        <v>19</v>
      </c>
    </row>
    <row r="20" spans="1:19" ht="15.75" thickBot="1" x14ac:dyDescent="0.3">
      <c r="B20" s="1" t="s">
        <v>771</v>
      </c>
    </row>
    <row r="21" spans="1:19" ht="15.75" thickBot="1" x14ac:dyDescent="0.3">
      <c r="B21" s="4" t="s">
        <v>0</v>
      </c>
      <c r="C21" s="5" t="s">
        <v>1</v>
      </c>
      <c r="D21" s="6" t="s">
        <v>2</v>
      </c>
      <c r="F21" s="4" t="s">
        <v>3</v>
      </c>
      <c r="G21" s="5" t="s">
        <v>1</v>
      </c>
      <c r="H21" s="6" t="s">
        <v>2</v>
      </c>
    </row>
    <row r="22" spans="1:19" x14ac:dyDescent="0.25">
      <c r="A22" s="17"/>
      <c r="B22" s="7"/>
      <c r="C22" s="3"/>
      <c r="D22" s="8"/>
      <c r="E22" s="47"/>
      <c r="F22" s="7"/>
      <c r="G22" s="3"/>
      <c r="H22" s="8"/>
    </row>
    <row r="23" spans="1:19" x14ac:dyDescent="0.25">
      <c r="B23" s="7"/>
      <c r="C23" s="3"/>
      <c r="D23" s="8"/>
      <c r="E23" s="39"/>
      <c r="F23" s="7"/>
      <c r="G23" s="3"/>
      <c r="H23" s="8"/>
    </row>
    <row r="24" spans="1:19" x14ac:dyDescent="0.25">
      <c r="B24" s="9"/>
      <c r="C24" s="2"/>
      <c r="D24" s="10"/>
      <c r="F24" s="7"/>
      <c r="G24" s="3"/>
      <c r="H24" s="8"/>
    </row>
    <row r="25" spans="1:19" ht="15.75" thickBot="1" x14ac:dyDescent="0.3">
      <c r="A25" s="39"/>
      <c r="B25" s="11"/>
      <c r="C25" s="12"/>
      <c r="D25" s="13"/>
      <c r="F25" s="11"/>
      <c r="G25" s="12"/>
      <c r="H25" s="13"/>
    </row>
    <row r="26" spans="1:19" ht="15.75" thickBot="1" x14ac:dyDescent="0.3">
      <c r="B26" s="1" t="s">
        <v>772</v>
      </c>
    </row>
    <row r="27" spans="1:19" ht="15.75" thickBot="1" x14ac:dyDescent="0.3">
      <c r="B27" s="4" t="s">
        <v>0</v>
      </c>
      <c r="C27" s="5" t="s">
        <v>1</v>
      </c>
      <c r="D27" s="6" t="s">
        <v>2</v>
      </c>
      <c r="F27" s="4" t="s">
        <v>3</v>
      </c>
      <c r="G27" s="5" t="s">
        <v>1</v>
      </c>
      <c r="H27" s="6" t="s">
        <v>2</v>
      </c>
    </row>
    <row r="28" spans="1:19" x14ac:dyDescent="0.25">
      <c r="A28" s="17"/>
      <c r="B28" s="7"/>
      <c r="C28" s="3"/>
      <c r="D28" s="8"/>
      <c r="F28" s="7"/>
      <c r="G28" s="3"/>
      <c r="H28" s="8"/>
    </row>
    <row r="29" spans="1:19" x14ac:dyDescent="0.25">
      <c r="B29" s="7"/>
      <c r="C29" s="3"/>
      <c r="D29" s="8"/>
      <c r="F29" s="7"/>
      <c r="G29" s="3"/>
      <c r="H29" s="8"/>
    </row>
    <row r="30" spans="1:19" x14ac:dyDescent="0.25">
      <c r="B30" s="9"/>
      <c r="C30" s="2"/>
      <c r="D30" s="10"/>
      <c r="F30" s="9"/>
      <c r="G30" s="2"/>
      <c r="H30" s="10"/>
    </row>
    <row r="31" spans="1:19" ht="15.75" thickBot="1" x14ac:dyDescent="0.3">
      <c r="B31" s="11"/>
      <c r="C31" s="12"/>
      <c r="D31" s="13"/>
      <c r="F31" s="11"/>
      <c r="G31" s="12"/>
      <c r="H31" s="13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3"/>
  <sheetViews>
    <sheetView workbookViewId="0">
      <selection activeCell="N24" sqref="N24"/>
    </sheetView>
  </sheetViews>
  <sheetFormatPr baseColWidth="10" defaultRowHeight="15" x14ac:dyDescent="0.25"/>
  <cols>
    <col min="1" max="1" width="11.85546875" customWidth="1"/>
    <col min="2" max="2" width="13.7109375" customWidth="1"/>
    <col min="4" max="4" width="15.42578125" bestFit="1" customWidth="1"/>
    <col min="6" max="6" width="13.5703125" customWidth="1"/>
    <col min="7" max="7" width="8.7109375" customWidth="1"/>
    <col min="8" max="8" width="16.5703125" customWidth="1"/>
    <col min="9" max="9" width="12.5703125" customWidth="1"/>
    <col min="12" max="12" width="14.85546875" bestFit="1" customWidth="1"/>
  </cols>
  <sheetData>
    <row r="1" spans="1:11" ht="23.25" x14ac:dyDescent="0.35">
      <c r="A1" s="235" t="s">
        <v>131</v>
      </c>
      <c r="B1" s="235"/>
      <c r="C1" s="235"/>
      <c r="D1" s="235"/>
      <c r="E1" s="235"/>
      <c r="F1" s="235"/>
      <c r="G1" s="235"/>
      <c r="H1" s="235"/>
    </row>
    <row r="2" spans="1:11" ht="15.75" thickBot="1" x14ac:dyDescent="0.3">
      <c r="A2" s="41"/>
      <c r="B2" s="42" t="s">
        <v>773</v>
      </c>
      <c r="C2" s="41"/>
      <c r="D2" s="41"/>
      <c r="E2" s="41"/>
      <c r="F2" s="41"/>
      <c r="G2" s="41"/>
      <c r="H2" s="41"/>
    </row>
    <row r="3" spans="1:11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1" x14ac:dyDescent="0.25">
      <c r="B4" s="7"/>
      <c r="C4" s="3"/>
      <c r="D4" s="8"/>
      <c r="E4" s="37"/>
      <c r="F4" s="14"/>
      <c r="G4" s="15"/>
      <c r="H4" s="16"/>
    </row>
    <row r="5" spans="1:11" x14ac:dyDescent="0.25">
      <c r="A5" s="37"/>
      <c r="B5" s="36" t="s">
        <v>16</v>
      </c>
      <c r="C5" s="3"/>
      <c r="D5" s="8"/>
      <c r="F5" s="7" t="s">
        <v>575</v>
      </c>
      <c r="G5" s="3" t="s">
        <v>25</v>
      </c>
      <c r="H5" s="8" t="s">
        <v>19</v>
      </c>
    </row>
    <row r="6" spans="1:11" x14ac:dyDescent="0.25">
      <c r="B6" s="9" t="s">
        <v>872</v>
      </c>
      <c r="C6" s="2"/>
      <c r="D6" s="10"/>
      <c r="F6" s="9" t="s">
        <v>853</v>
      </c>
      <c r="G6" s="2" t="s">
        <v>18</v>
      </c>
      <c r="H6" s="10" t="s">
        <v>31</v>
      </c>
    </row>
    <row r="7" spans="1:11" ht="15.75" thickBot="1" x14ac:dyDescent="0.3">
      <c r="B7" s="11" t="s">
        <v>873</v>
      </c>
      <c r="C7" s="12"/>
      <c r="D7" s="13"/>
      <c r="F7" s="11"/>
      <c r="G7" s="12"/>
      <c r="H7" s="13"/>
    </row>
    <row r="8" spans="1:11" ht="15.75" thickBot="1" x14ac:dyDescent="0.3">
      <c r="B8" s="1" t="s">
        <v>774</v>
      </c>
    </row>
    <row r="9" spans="1:11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11" x14ac:dyDescent="0.25">
      <c r="A10" s="17"/>
      <c r="B10" s="9" t="s">
        <v>336</v>
      </c>
      <c r="C10" s="2" t="s">
        <v>21</v>
      </c>
      <c r="D10" s="10" t="s">
        <v>31</v>
      </c>
      <c r="F10" s="14" t="s">
        <v>121</v>
      </c>
      <c r="G10" s="15" t="s">
        <v>24</v>
      </c>
      <c r="H10" s="16" t="s">
        <v>45</v>
      </c>
    </row>
    <row r="11" spans="1:11" x14ac:dyDescent="0.25">
      <c r="B11" s="7" t="s">
        <v>840</v>
      </c>
      <c r="C11" s="3" t="s">
        <v>21</v>
      </c>
      <c r="D11" s="8" t="s">
        <v>53</v>
      </c>
      <c r="F11" s="60" t="s">
        <v>846</v>
      </c>
      <c r="G11" s="68" t="s">
        <v>21</v>
      </c>
      <c r="H11" s="69" t="s">
        <v>45</v>
      </c>
    </row>
    <row r="12" spans="1:11" x14ac:dyDescent="0.25">
      <c r="B12" s="7" t="s">
        <v>847</v>
      </c>
      <c r="C12" s="3" t="s">
        <v>18</v>
      </c>
      <c r="D12" s="8" t="s">
        <v>19</v>
      </c>
      <c r="F12" s="9" t="s">
        <v>849</v>
      </c>
      <c r="G12" s="2" t="s">
        <v>21</v>
      </c>
      <c r="H12" s="10" t="s">
        <v>55</v>
      </c>
    </row>
    <row r="13" spans="1:11" ht="15.75" thickBot="1" x14ac:dyDescent="0.3">
      <c r="B13" s="51" t="s">
        <v>871</v>
      </c>
      <c r="C13" s="52" t="s">
        <v>21</v>
      </c>
      <c r="D13" s="53" t="s">
        <v>30</v>
      </c>
      <c r="F13" s="9" t="s">
        <v>879</v>
      </c>
      <c r="G13" s="2" t="s">
        <v>23</v>
      </c>
      <c r="H13" s="10" t="s">
        <v>19</v>
      </c>
      <c r="I13" s="11" t="s">
        <v>869</v>
      </c>
      <c r="J13" s="12" t="s">
        <v>21</v>
      </c>
      <c r="K13" s="13" t="s">
        <v>31</v>
      </c>
    </row>
    <row r="14" spans="1:11" ht="15.75" thickBot="1" x14ac:dyDescent="0.3">
      <c r="B14" s="11" t="s">
        <v>856</v>
      </c>
      <c r="C14" s="12" t="s">
        <v>21</v>
      </c>
      <c r="D14" s="13" t="s">
        <v>19</v>
      </c>
      <c r="E14" s="39"/>
      <c r="F14" s="120"/>
      <c r="G14" s="121"/>
      <c r="H14" s="122"/>
    </row>
    <row r="15" spans="1:11" ht="15.75" thickBot="1" x14ac:dyDescent="0.3">
      <c r="B15" s="1" t="s">
        <v>775</v>
      </c>
    </row>
    <row r="16" spans="1:11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8" x14ac:dyDescent="0.25">
      <c r="A17" s="17"/>
      <c r="B17" s="14" t="s">
        <v>230</v>
      </c>
      <c r="C17" s="15" t="s">
        <v>23</v>
      </c>
      <c r="D17" s="16" t="s">
        <v>54</v>
      </c>
      <c r="F17" s="14" t="s">
        <v>460</v>
      </c>
      <c r="G17" s="15" t="s">
        <v>21</v>
      </c>
      <c r="H17" s="16" t="s">
        <v>57</v>
      </c>
    </row>
    <row r="18" spans="1:8" x14ac:dyDescent="0.25">
      <c r="B18" s="9" t="s">
        <v>851</v>
      </c>
      <c r="C18" s="2" t="s">
        <v>25</v>
      </c>
      <c r="D18" s="10" t="s">
        <v>74</v>
      </c>
      <c r="E18" s="39"/>
      <c r="F18" s="60" t="s">
        <v>693</v>
      </c>
      <c r="G18" s="2" t="s">
        <v>21</v>
      </c>
      <c r="H18" s="10" t="s">
        <v>22</v>
      </c>
    </row>
    <row r="19" spans="1:8" x14ac:dyDescent="0.25">
      <c r="B19" s="9"/>
      <c r="C19" s="2"/>
      <c r="D19" s="10"/>
      <c r="E19" s="39"/>
      <c r="F19" s="9" t="s">
        <v>842</v>
      </c>
      <c r="G19" s="2" t="s">
        <v>21</v>
      </c>
      <c r="H19" s="10" t="s">
        <v>14</v>
      </c>
    </row>
    <row r="20" spans="1:8" x14ac:dyDescent="0.25">
      <c r="B20" s="9"/>
      <c r="C20" s="2"/>
      <c r="D20" s="10"/>
      <c r="F20" s="9" t="s">
        <v>850</v>
      </c>
      <c r="G20" s="2" t="s">
        <v>21</v>
      </c>
      <c r="H20" s="10" t="s">
        <v>74</v>
      </c>
    </row>
    <row r="21" spans="1:8" ht="15.75" thickBot="1" x14ac:dyDescent="0.3">
      <c r="B21" s="11"/>
      <c r="C21" s="12"/>
      <c r="D21" s="13"/>
      <c r="F21" s="11" t="s">
        <v>859</v>
      </c>
      <c r="G21" s="12" t="s">
        <v>21</v>
      </c>
      <c r="H21" s="13" t="s">
        <v>860</v>
      </c>
    </row>
    <row r="22" spans="1:8" ht="15.75" thickBot="1" x14ac:dyDescent="0.3">
      <c r="B22" s="1" t="s">
        <v>776</v>
      </c>
    </row>
    <row r="23" spans="1:8" ht="15.75" thickBot="1" x14ac:dyDescent="0.3">
      <c r="B23" s="4" t="s">
        <v>0</v>
      </c>
      <c r="C23" s="5" t="s">
        <v>1</v>
      </c>
      <c r="D23" s="6" t="s">
        <v>2</v>
      </c>
      <c r="F23" s="18" t="s">
        <v>3</v>
      </c>
      <c r="G23" s="19" t="s">
        <v>1</v>
      </c>
      <c r="H23" s="20" t="s">
        <v>2</v>
      </c>
    </row>
    <row r="24" spans="1:8" x14ac:dyDescent="0.25">
      <c r="A24" s="17"/>
      <c r="B24" s="9" t="s">
        <v>353</v>
      </c>
      <c r="C24" s="2" t="s">
        <v>21</v>
      </c>
      <c r="D24" s="10" t="s">
        <v>43</v>
      </c>
      <c r="E24" s="103" t="s">
        <v>56</v>
      </c>
      <c r="F24" s="14" t="s">
        <v>875</v>
      </c>
      <c r="G24" s="15" t="s">
        <v>21</v>
      </c>
      <c r="H24" s="16" t="s">
        <v>19</v>
      </c>
    </row>
    <row r="25" spans="1:8" x14ac:dyDescent="0.25">
      <c r="B25" s="60" t="s">
        <v>870</v>
      </c>
      <c r="C25" s="68" t="s">
        <v>21</v>
      </c>
      <c r="D25" s="69" t="s">
        <v>65</v>
      </c>
      <c r="F25" s="9" t="s">
        <v>270</v>
      </c>
      <c r="G25" s="2" t="s">
        <v>28</v>
      </c>
      <c r="H25" s="10" t="s">
        <v>26</v>
      </c>
    </row>
    <row r="26" spans="1:8" x14ac:dyDescent="0.25">
      <c r="B26" s="9" t="s">
        <v>874</v>
      </c>
      <c r="C26" s="2" t="s">
        <v>21</v>
      </c>
      <c r="D26" s="10" t="s">
        <v>753</v>
      </c>
      <c r="F26" s="9" t="s">
        <v>876</v>
      </c>
      <c r="G26" s="2" t="s">
        <v>21</v>
      </c>
      <c r="H26" s="10" t="s">
        <v>20</v>
      </c>
    </row>
    <row r="27" spans="1:8" ht="15.75" thickBot="1" x14ac:dyDescent="0.3">
      <c r="A27" s="39"/>
      <c r="B27" s="11" t="s">
        <v>838</v>
      </c>
      <c r="C27" s="12" t="s">
        <v>21</v>
      </c>
      <c r="D27" s="13" t="s">
        <v>20</v>
      </c>
      <c r="F27" s="120" t="s">
        <v>480</v>
      </c>
      <c r="G27" s="12" t="s">
        <v>21</v>
      </c>
      <c r="H27" s="13" t="s">
        <v>26</v>
      </c>
    </row>
    <row r="28" spans="1:8" ht="15.75" thickBot="1" x14ac:dyDescent="0.3">
      <c r="B28" s="1" t="s">
        <v>777</v>
      </c>
    </row>
    <row r="29" spans="1:8" ht="15.75" thickBot="1" x14ac:dyDescent="0.3">
      <c r="A29" s="17"/>
      <c r="B29" s="4" t="s">
        <v>0</v>
      </c>
      <c r="C29" s="5" t="s">
        <v>1</v>
      </c>
      <c r="D29" s="6" t="s">
        <v>2</v>
      </c>
      <c r="F29" s="4" t="s">
        <v>3</v>
      </c>
      <c r="G29" s="5" t="s">
        <v>1</v>
      </c>
      <c r="H29" s="6" t="s">
        <v>2</v>
      </c>
    </row>
    <row r="30" spans="1:8" x14ac:dyDescent="0.25">
      <c r="A30" s="17"/>
      <c r="B30" s="7"/>
      <c r="C30" s="3"/>
      <c r="D30" s="8"/>
      <c r="F30" s="7"/>
      <c r="G30" s="3"/>
      <c r="H30" s="8"/>
    </row>
    <row r="31" spans="1:8" ht="21" x14ac:dyDescent="0.35">
      <c r="A31" s="66"/>
      <c r="B31" s="7"/>
      <c r="C31" s="3"/>
      <c r="D31" s="8"/>
      <c r="F31" s="7"/>
      <c r="G31" s="3"/>
      <c r="H31" s="8"/>
    </row>
    <row r="32" spans="1:8" x14ac:dyDescent="0.25">
      <c r="A32" s="22"/>
      <c r="B32" s="9"/>
      <c r="C32" s="2"/>
      <c r="D32" s="10"/>
      <c r="F32" s="9"/>
      <c r="G32" s="2"/>
      <c r="H32" s="10"/>
    </row>
    <row r="33" spans="2:8" ht="15.75" thickBot="1" x14ac:dyDescent="0.3">
      <c r="B33" s="11"/>
      <c r="C33" s="12"/>
      <c r="D33" s="13"/>
      <c r="F33" s="11"/>
      <c r="G33" s="12"/>
      <c r="H33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9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32"/>
  <sheetViews>
    <sheetView workbookViewId="0">
      <selection activeCell="N24" sqref="N24"/>
    </sheetView>
  </sheetViews>
  <sheetFormatPr baseColWidth="10" defaultRowHeight="15" x14ac:dyDescent="0.25"/>
  <cols>
    <col min="1" max="1" width="10.140625" bestFit="1" customWidth="1"/>
    <col min="2" max="2" width="15.5703125" customWidth="1"/>
    <col min="3" max="3" width="8.7109375" customWidth="1"/>
    <col min="4" max="4" width="16" customWidth="1"/>
    <col min="5" max="5" width="13.5703125" bestFit="1" customWidth="1"/>
    <col min="6" max="6" width="17.7109375" customWidth="1"/>
    <col min="7" max="7" width="7.85546875" customWidth="1"/>
    <col min="8" max="8" width="15.42578125" bestFit="1" customWidth="1"/>
  </cols>
  <sheetData>
    <row r="1" spans="1:8" ht="23.25" x14ac:dyDescent="0.35">
      <c r="A1" s="235" t="s">
        <v>132</v>
      </c>
      <c r="B1" s="235"/>
      <c r="C1" s="235"/>
      <c r="D1" s="235"/>
      <c r="E1" s="235"/>
      <c r="F1" s="235"/>
      <c r="G1" s="235"/>
      <c r="H1" s="235"/>
    </row>
    <row r="2" spans="1:8" ht="15.75" thickBot="1" x14ac:dyDescent="0.3">
      <c r="A2" s="41"/>
      <c r="B2" s="42" t="s">
        <v>778</v>
      </c>
      <c r="C2" s="41"/>
      <c r="D2" s="41"/>
      <c r="E2" s="41"/>
      <c r="F2" s="41"/>
      <c r="G2" s="41"/>
      <c r="H2" s="41"/>
    </row>
    <row r="3" spans="1:8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8" x14ac:dyDescent="0.25">
      <c r="B4" s="7"/>
      <c r="C4" s="3"/>
      <c r="D4" s="8"/>
      <c r="F4" s="14" t="s">
        <v>725</v>
      </c>
      <c r="G4" s="15" t="s">
        <v>21</v>
      </c>
      <c r="H4" s="16" t="s">
        <v>27</v>
      </c>
    </row>
    <row r="5" spans="1:8" x14ac:dyDescent="0.25">
      <c r="A5" s="37"/>
      <c r="B5" s="36" t="s">
        <v>16</v>
      </c>
      <c r="C5" s="3"/>
      <c r="D5" s="8"/>
      <c r="F5" s="7" t="s">
        <v>854</v>
      </c>
      <c r="G5" s="3" t="s">
        <v>21</v>
      </c>
      <c r="H5" s="8" t="s">
        <v>26</v>
      </c>
    </row>
    <row r="6" spans="1:8" x14ac:dyDescent="0.25">
      <c r="B6" s="9"/>
      <c r="C6" s="2"/>
      <c r="D6" s="10"/>
      <c r="E6" s="46"/>
      <c r="F6" s="9" t="s">
        <v>411</v>
      </c>
      <c r="G6" s="2" t="s">
        <v>23</v>
      </c>
      <c r="H6" s="10" t="s">
        <v>20</v>
      </c>
    </row>
    <row r="7" spans="1:8" ht="15.75" thickBot="1" x14ac:dyDescent="0.3">
      <c r="B7" s="11"/>
      <c r="C7" s="12"/>
      <c r="D7" s="13"/>
      <c r="F7" s="11" t="s">
        <v>861</v>
      </c>
      <c r="G7" s="12" t="s">
        <v>21</v>
      </c>
      <c r="H7" s="13" t="s">
        <v>32</v>
      </c>
    </row>
    <row r="8" spans="1:8" ht="15.75" thickBot="1" x14ac:dyDescent="0.3">
      <c r="B8" s="1" t="s">
        <v>779</v>
      </c>
    </row>
    <row r="9" spans="1:8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18" t="s">
        <v>3</v>
      </c>
      <c r="G9" s="19" t="s">
        <v>1</v>
      </c>
      <c r="H9" s="20" t="s">
        <v>2</v>
      </c>
    </row>
    <row r="10" spans="1:8" x14ac:dyDescent="0.25">
      <c r="A10" s="37"/>
      <c r="B10" s="7" t="s">
        <v>801</v>
      </c>
      <c r="C10" s="3" t="s">
        <v>18</v>
      </c>
      <c r="D10" s="8" t="s">
        <v>39</v>
      </c>
      <c r="E10" s="39" t="s">
        <v>865</v>
      </c>
      <c r="F10" s="14" t="s">
        <v>433</v>
      </c>
      <c r="G10" s="15" t="s">
        <v>23</v>
      </c>
      <c r="H10" s="16" t="s">
        <v>65</v>
      </c>
    </row>
    <row r="11" spans="1:8" x14ac:dyDescent="0.25">
      <c r="A11" t="s">
        <v>880</v>
      </c>
      <c r="B11" s="7" t="s">
        <v>280</v>
      </c>
      <c r="C11" s="3" t="s">
        <v>52</v>
      </c>
      <c r="D11" s="8" t="s">
        <v>65</v>
      </c>
      <c r="E11" s="39" t="s">
        <v>868</v>
      </c>
      <c r="F11" s="9" t="s">
        <v>864</v>
      </c>
      <c r="G11" s="2" t="s">
        <v>23</v>
      </c>
      <c r="H11" s="10" t="s">
        <v>14</v>
      </c>
    </row>
    <row r="12" spans="1:8" x14ac:dyDescent="0.25">
      <c r="A12" s="1" t="s">
        <v>56</v>
      </c>
      <c r="B12" s="7" t="s">
        <v>68</v>
      </c>
      <c r="C12" s="3" t="s">
        <v>103</v>
      </c>
      <c r="D12" s="8" t="s">
        <v>48</v>
      </c>
      <c r="E12" s="39"/>
      <c r="F12" s="60" t="s">
        <v>877</v>
      </c>
      <c r="G12" s="2" t="s">
        <v>18</v>
      </c>
      <c r="H12" s="10" t="s">
        <v>39</v>
      </c>
    </row>
    <row r="13" spans="1:8" x14ac:dyDescent="0.25">
      <c r="B13" s="7" t="s">
        <v>881</v>
      </c>
      <c r="C13" s="3" t="s">
        <v>18</v>
      </c>
      <c r="D13" s="8" t="s">
        <v>31</v>
      </c>
      <c r="F13" s="9" t="s">
        <v>808</v>
      </c>
      <c r="G13" s="2" t="s">
        <v>18</v>
      </c>
      <c r="H13" s="10" t="s">
        <v>27</v>
      </c>
    </row>
    <row r="14" spans="1:8" ht="15.75" thickBot="1" x14ac:dyDescent="0.3">
      <c r="B14" s="11" t="s">
        <v>810</v>
      </c>
      <c r="C14" s="12" t="s">
        <v>21</v>
      </c>
      <c r="D14" s="13" t="s">
        <v>20</v>
      </c>
      <c r="F14" s="11"/>
      <c r="G14" s="12"/>
      <c r="H14" s="13"/>
    </row>
    <row r="15" spans="1:8" ht="15.75" thickBot="1" x14ac:dyDescent="0.3">
      <c r="B15" s="1" t="s">
        <v>780</v>
      </c>
    </row>
    <row r="16" spans="1:8" ht="15.75" thickBot="1" x14ac:dyDescent="0.3">
      <c r="A16" s="17" t="s">
        <v>5</v>
      </c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</row>
    <row r="17" spans="1:12" x14ac:dyDescent="0.25">
      <c r="A17" s="37"/>
      <c r="B17" s="14" t="s">
        <v>858</v>
      </c>
      <c r="C17" s="15" t="s">
        <v>18</v>
      </c>
      <c r="D17" s="16" t="s">
        <v>61</v>
      </c>
      <c r="F17" s="14" t="s">
        <v>857</v>
      </c>
      <c r="G17" s="15" t="s">
        <v>24</v>
      </c>
      <c r="H17" s="16" t="s">
        <v>27</v>
      </c>
    </row>
    <row r="18" spans="1:12" x14ac:dyDescent="0.25">
      <c r="B18" s="7" t="s">
        <v>867</v>
      </c>
      <c r="C18" s="3" t="s">
        <v>21</v>
      </c>
      <c r="D18" s="8" t="s">
        <v>33</v>
      </c>
      <c r="E18" s="39"/>
      <c r="F18" s="7" t="s">
        <v>862</v>
      </c>
      <c r="G18" s="3" t="s">
        <v>62</v>
      </c>
      <c r="H18" s="8" t="s">
        <v>39</v>
      </c>
    </row>
    <row r="19" spans="1:12" x14ac:dyDescent="0.25">
      <c r="B19" s="9" t="s">
        <v>239</v>
      </c>
      <c r="C19" s="2" t="s">
        <v>23</v>
      </c>
      <c r="D19" s="10" t="s">
        <v>20</v>
      </c>
      <c r="F19" s="9" t="s">
        <v>863</v>
      </c>
      <c r="G19" s="2" t="s">
        <v>21</v>
      </c>
      <c r="H19" s="10" t="s">
        <v>48</v>
      </c>
    </row>
    <row r="20" spans="1:12" ht="15.75" thickBot="1" x14ac:dyDescent="0.3">
      <c r="B20" s="9" t="s">
        <v>705</v>
      </c>
      <c r="C20" s="2" t="s">
        <v>23</v>
      </c>
      <c r="D20" s="10" t="s">
        <v>19</v>
      </c>
      <c r="F20" s="11" t="s">
        <v>866</v>
      </c>
      <c r="G20" s="12" t="s">
        <v>21</v>
      </c>
      <c r="H20" s="13" t="s">
        <v>74</v>
      </c>
    </row>
    <row r="21" spans="1:12" ht="15.75" thickBot="1" x14ac:dyDescent="0.3">
      <c r="B21" s="1" t="s">
        <v>781</v>
      </c>
    </row>
    <row r="22" spans="1:12" ht="15.75" thickBot="1" x14ac:dyDescent="0.3">
      <c r="B22" s="4" t="s">
        <v>0</v>
      </c>
      <c r="C22" s="5" t="s">
        <v>1</v>
      </c>
      <c r="D22" s="6" t="s">
        <v>2</v>
      </c>
      <c r="F22" s="18" t="s">
        <v>3</v>
      </c>
      <c r="G22" s="19" t="s">
        <v>1</v>
      </c>
      <c r="H22" s="20" t="s">
        <v>2</v>
      </c>
    </row>
    <row r="23" spans="1:12" ht="15.75" x14ac:dyDescent="0.25">
      <c r="A23" s="70"/>
      <c r="B23" s="7"/>
      <c r="C23" s="35"/>
      <c r="D23" s="8"/>
      <c r="E23" s="39"/>
      <c r="F23" s="67"/>
      <c r="G23" s="15"/>
      <c r="H23" s="16"/>
    </row>
    <row r="24" spans="1:12" x14ac:dyDescent="0.25">
      <c r="A24" s="17"/>
      <c r="B24" s="9"/>
      <c r="C24" s="2"/>
      <c r="D24" s="10"/>
      <c r="E24" s="39"/>
      <c r="F24" s="9"/>
      <c r="G24" s="2"/>
      <c r="H24" s="10"/>
    </row>
    <row r="25" spans="1:12" x14ac:dyDescent="0.25">
      <c r="A25" s="17"/>
      <c r="B25" s="30"/>
      <c r="C25" s="31"/>
      <c r="D25" s="32"/>
      <c r="F25" s="30"/>
      <c r="G25" s="31"/>
      <c r="H25" s="32"/>
    </row>
    <row r="26" spans="1:12" ht="15.75" thickBot="1" x14ac:dyDescent="0.3">
      <c r="A26" s="39"/>
      <c r="B26" s="11"/>
      <c r="C26" s="12"/>
      <c r="D26" s="13"/>
      <c r="F26" s="11"/>
      <c r="G26" s="12"/>
      <c r="H26" s="13"/>
    </row>
    <row r="27" spans="1:12" ht="15.75" thickBot="1" x14ac:dyDescent="0.3">
      <c r="B27" s="1" t="s">
        <v>782</v>
      </c>
    </row>
    <row r="28" spans="1:12" ht="15.75" thickBot="1" x14ac:dyDescent="0.3">
      <c r="A28" s="17"/>
      <c r="B28" s="4" t="s">
        <v>0</v>
      </c>
      <c r="C28" s="5" t="s">
        <v>1</v>
      </c>
      <c r="D28" s="6" t="s">
        <v>2</v>
      </c>
      <c r="F28" s="18" t="s">
        <v>3</v>
      </c>
      <c r="G28" s="19" t="s">
        <v>1</v>
      </c>
      <c r="H28" s="20" t="s">
        <v>2</v>
      </c>
    </row>
    <row r="29" spans="1:12" x14ac:dyDescent="0.25">
      <c r="A29" s="17"/>
      <c r="B29" s="7"/>
      <c r="C29" s="3"/>
      <c r="D29" s="8"/>
      <c r="E29" s="39"/>
      <c r="F29" s="14"/>
      <c r="G29" s="15"/>
      <c r="H29" s="16"/>
    </row>
    <row r="30" spans="1:12" x14ac:dyDescent="0.25">
      <c r="A30" s="39"/>
      <c r="B30" s="7"/>
      <c r="C30" s="3"/>
      <c r="D30" s="8"/>
      <c r="E30" s="39"/>
      <c r="F30" s="9"/>
      <c r="G30" s="2"/>
      <c r="H30" s="10"/>
    </row>
    <row r="31" spans="1:12" x14ac:dyDescent="0.25">
      <c r="B31" s="9"/>
      <c r="C31" s="2"/>
      <c r="D31" s="10"/>
      <c r="E31" s="65"/>
      <c r="F31" s="9"/>
      <c r="G31" s="2"/>
      <c r="H31" s="10"/>
      <c r="L31" t="s">
        <v>878</v>
      </c>
    </row>
    <row r="32" spans="1:12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J32"/>
  <sheetViews>
    <sheetView workbookViewId="0">
      <selection activeCell="N24" sqref="N24"/>
    </sheetView>
  </sheetViews>
  <sheetFormatPr baseColWidth="10" defaultRowHeight="15" x14ac:dyDescent="0.25"/>
  <cols>
    <col min="1" max="1" width="14.85546875" customWidth="1"/>
    <col min="3" max="3" width="7.85546875" customWidth="1"/>
    <col min="4" max="4" width="14.85546875" customWidth="1"/>
    <col min="5" max="5" width="9.28515625" customWidth="1"/>
    <col min="7" max="7" width="7.5703125" customWidth="1"/>
    <col min="8" max="8" width="14.7109375" bestFit="1" customWidth="1"/>
    <col min="9" max="9" width="10.140625" bestFit="1" customWidth="1"/>
    <col min="11" max="11" width="6.5703125" bestFit="1" customWidth="1"/>
    <col min="13" max="13" width="5" customWidth="1"/>
    <col min="15" max="15" width="6.5703125" bestFit="1" customWidth="1"/>
    <col min="16" max="16" width="14.7109375" bestFit="1" customWidth="1"/>
    <col min="17" max="17" width="9.85546875" customWidth="1"/>
    <col min="21" max="21" width="8.5703125" customWidth="1"/>
    <col min="24" max="24" width="15.42578125" bestFit="1" customWidth="1"/>
  </cols>
  <sheetData>
    <row r="1" spans="1:10" ht="23.25" x14ac:dyDescent="0.35">
      <c r="A1" s="235" t="s">
        <v>133</v>
      </c>
      <c r="B1" s="235"/>
      <c r="C1" s="235"/>
      <c r="D1" s="235"/>
      <c r="E1" s="235"/>
      <c r="F1" s="235"/>
      <c r="G1" s="235"/>
      <c r="H1" s="235"/>
    </row>
    <row r="2" spans="1:10" ht="15.75" thickBot="1" x14ac:dyDescent="0.3">
      <c r="A2" s="41"/>
      <c r="B2" s="42" t="s">
        <v>783</v>
      </c>
      <c r="C2" s="41"/>
      <c r="D2" s="41"/>
      <c r="E2" s="41"/>
      <c r="F2" s="41"/>
      <c r="G2" s="41"/>
      <c r="H2" s="41"/>
    </row>
    <row r="3" spans="1:10" ht="15.75" thickBot="1" x14ac:dyDescent="0.3">
      <c r="A3" s="17" t="s">
        <v>5</v>
      </c>
      <c r="B3" s="4" t="s">
        <v>0</v>
      </c>
      <c r="C3" s="5" t="s">
        <v>1</v>
      </c>
      <c r="D3" s="6" t="s">
        <v>2</v>
      </c>
      <c r="F3" s="4" t="s">
        <v>3</v>
      </c>
      <c r="G3" s="5" t="s">
        <v>1</v>
      </c>
      <c r="H3" s="6" t="s">
        <v>2</v>
      </c>
    </row>
    <row r="4" spans="1:10" x14ac:dyDescent="0.25">
      <c r="B4" s="7"/>
      <c r="C4" s="3"/>
      <c r="D4" s="8"/>
      <c r="F4" s="7"/>
      <c r="G4" s="3"/>
      <c r="H4" s="8"/>
      <c r="J4" s="39"/>
    </row>
    <row r="5" spans="1:10" x14ac:dyDescent="0.25">
      <c r="A5" s="37"/>
      <c r="B5" s="36"/>
      <c r="C5" s="3"/>
      <c r="D5" s="8"/>
      <c r="F5" s="36"/>
      <c r="G5" s="3"/>
      <c r="H5" s="8"/>
    </row>
    <row r="6" spans="1:10" x14ac:dyDescent="0.25">
      <c r="B6" s="9"/>
      <c r="C6" s="2"/>
      <c r="D6" s="10"/>
      <c r="F6" s="9"/>
      <c r="G6" s="2"/>
      <c r="H6" s="10"/>
    </row>
    <row r="7" spans="1:10" ht="15.75" thickBot="1" x14ac:dyDescent="0.3">
      <c r="B7" s="11"/>
      <c r="C7" s="12"/>
      <c r="D7" s="13"/>
      <c r="F7" s="11"/>
      <c r="G7" s="12"/>
      <c r="H7" s="13"/>
    </row>
    <row r="8" spans="1:10" ht="15.75" thickBot="1" x14ac:dyDescent="0.3">
      <c r="B8" s="1" t="s">
        <v>784</v>
      </c>
    </row>
    <row r="9" spans="1:10" ht="15.75" thickBot="1" x14ac:dyDescent="0.3">
      <c r="A9" s="17" t="s">
        <v>5</v>
      </c>
      <c r="B9" s="4" t="s">
        <v>0</v>
      </c>
      <c r="C9" s="5" t="s">
        <v>1</v>
      </c>
      <c r="D9" s="6" t="s">
        <v>2</v>
      </c>
      <c r="F9" s="4" t="s">
        <v>3</v>
      </c>
      <c r="G9" s="5" t="s">
        <v>1</v>
      </c>
      <c r="H9" s="6" t="s">
        <v>2</v>
      </c>
    </row>
    <row r="10" spans="1:10" x14ac:dyDescent="0.25">
      <c r="A10" s="37"/>
      <c r="B10" s="124"/>
      <c r="C10" s="125"/>
      <c r="D10" s="126"/>
      <c r="F10" s="7"/>
      <c r="G10" s="3"/>
      <c r="H10" s="8"/>
    </row>
    <row r="11" spans="1:10" x14ac:dyDescent="0.25">
      <c r="B11" s="36"/>
      <c r="C11" s="125"/>
      <c r="D11" s="126"/>
      <c r="F11" s="36"/>
      <c r="G11" s="3"/>
      <c r="H11" s="8"/>
    </row>
    <row r="12" spans="1:10" x14ac:dyDescent="0.25">
      <c r="B12" s="124"/>
      <c r="C12" s="125"/>
      <c r="D12" s="126"/>
      <c r="F12" s="9"/>
      <c r="G12" s="2"/>
      <c r="H12" s="10"/>
    </row>
    <row r="13" spans="1:10" x14ac:dyDescent="0.25">
      <c r="B13" s="136"/>
      <c r="C13" s="137"/>
      <c r="D13" s="138"/>
      <c r="F13" s="139"/>
      <c r="G13" s="140"/>
      <c r="H13" s="141"/>
    </row>
    <row r="14" spans="1:10" ht="15.75" thickBot="1" x14ac:dyDescent="0.3">
      <c r="B14" s="127"/>
      <c r="C14" s="128"/>
      <c r="D14" s="129"/>
      <c r="F14" s="11"/>
      <c r="G14" s="12"/>
      <c r="H14" s="13"/>
    </row>
    <row r="15" spans="1:10" ht="15.75" thickBot="1" x14ac:dyDescent="0.3">
      <c r="A15" s="17" t="s">
        <v>5</v>
      </c>
      <c r="B15" s="1" t="s">
        <v>785</v>
      </c>
    </row>
    <row r="16" spans="1:10" ht="15.75" thickBot="1" x14ac:dyDescent="0.3">
      <c r="A16" s="123"/>
      <c r="B16" s="18" t="s">
        <v>0</v>
      </c>
      <c r="C16" s="19" t="s">
        <v>1</v>
      </c>
      <c r="D16" s="20" t="s">
        <v>2</v>
      </c>
      <c r="F16" s="18" t="s">
        <v>3</v>
      </c>
      <c r="G16" s="19" t="s">
        <v>1</v>
      </c>
      <c r="H16" s="20" t="s">
        <v>2</v>
      </c>
      <c r="I16" s="123"/>
    </row>
    <row r="17" spans="1:8" x14ac:dyDescent="0.25">
      <c r="B17" s="131"/>
      <c r="C17" s="132"/>
      <c r="D17" s="133"/>
      <c r="F17" s="131"/>
      <c r="G17" s="132"/>
      <c r="H17" s="133"/>
    </row>
    <row r="18" spans="1:8" x14ac:dyDescent="0.25">
      <c r="B18" s="134"/>
      <c r="C18" s="130"/>
      <c r="D18" s="135"/>
      <c r="F18" s="134"/>
      <c r="G18" s="130"/>
      <c r="H18" s="135"/>
    </row>
    <row r="19" spans="1:8" x14ac:dyDescent="0.25">
      <c r="B19" s="134"/>
      <c r="C19" s="130"/>
      <c r="D19" s="135"/>
      <c r="E19" s="39"/>
      <c r="F19" s="134"/>
      <c r="G19" s="130"/>
      <c r="H19" s="135"/>
    </row>
    <row r="20" spans="1:8" ht="15.75" thickBot="1" x14ac:dyDescent="0.3">
      <c r="B20" s="127"/>
      <c r="C20" s="128"/>
      <c r="D20" s="129"/>
      <c r="F20" s="7"/>
      <c r="G20" s="3"/>
      <c r="H20" s="8"/>
    </row>
    <row r="21" spans="1:8" ht="15.75" thickBot="1" x14ac:dyDescent="0.3">
      <c r="B21" s="1" t="s">
        <v>786</v>
      </c>
    </row>
    <row r="22" spans="1:8" ht="15.75" thickBot="1" x14ac:dyDescent="0.3">
      <c r="B22" s="4" t="s">
        <v>0</v>
      </c>
      <c r="C22" s="5" t="s">
        <v>1</v>
      </c>
      <c r="D22" s="6" t="s">
        <v>2</v>
      </c>
      <c r="F22" s="4" t="s">
        <v>3</v>
      </c>
      <c r="G22" s="5" t="s">
        <v>1</v>
      </c>
      <c r="H22" s="6" t="s">
        <v>2</v>
      </c>
    </row>
    <row r="23" spans="1:8" x14ac:dyDescent="0.25">
      <c r="A23" s="17"/>
      <c r="B23" s="7"/>
      <c r="C23" s="3"/>
      <c r="D23" s="8"/>
      <c r="F23" s="124"/>
      <c r="G23" s="125"/>
      <c r="H23" s="126"/>
    </row>
    <row r="24" spans="1:8" x14ac:dyDescent="0.25">
      <c r="B24" s="36"/>
      <c r="C24" s="3"/>
      <c r="D24" s="8"/>
      <c r="F24" s="36"/>
      <c r="G24" s="125"/>
      <c r="H24" s="126"/>
    </row>
    <row r="25" spans="1:8" x14ac:dyDescent="0.25">
      <c r="B25" s="7"/>
      <c r="C25" s="3"/>
      <c r="D25" s="8"/>
      <c r="F25" s="124"/>
      <c r="G25" s="125"/>
      <c r="H25" s="126"/>
    </row>
    <row r="26" spans="1:8" ht="15.75" thickBot="1" x14ac:dyDescent="0.3">
      <c r="A26" s="39"/>
      <c r="B26" s="11"/>
      <c r="C26" s="12"/>
      <c r="D26" s="13"/>
      <c r="F26" s="11"/>
      <c r="G26" s="12"/>
      <c r="H26" s="13"/>
    </row>
    <row r="27" spans="1:8" ht="15.75" thickBot="1" x14ac:dyDescent="0.3">
      <c r="B27" s="1" t="s">
        <v>787</v>
      </c>
    </row>
    <row r="28" spans="1:8" ht="15.75" thickBot="1" x14ac:dyDescent="0.3">
      <c r="A28" s="17"/>
      <c r="B28" s="4" t="s">
        <v>0</v>
      </c>
      <c r="C28" s="5" t="s">
        <v>1</v>
      </c>
      <c r="D28" s="6" t="s">
        <v>2</v>
      </c>
      <c r="F28" s="4" t="s">
        <v>3</v>
      </c>
      <c r="G28" s="5" t="s">
        <v>1</v>
      </c>
      <c r="H28" s="6" t="s">
        <v>2</v>
      </c>
    </row>
    <row r="29" spans="1:8" x14ac:dyDescent="0.25">
      <c r="A29" s="17"/>
      <c r="B29" s="7"/>
      <c r="C29" s="3"/>
      <c r="D29" s="8"/>
      <c r="F29" s="7"/>
      <c r="G29" s="3"/>
      <c r="H29" s="8"/>
    </row>
    <row r="30" spans="1:8" x14ac:dyDescent="0.25">
      <c r="B30" s="36"/>
      <c r="C30" s="35"/>
      <c r="D30" s="55"/>
      <c r="E30" s="39"/>
      <c r="F30" s="36"/>
      <c r="G30" s="3"/>
      <c r="H30" s="8"/>
    </row>
    <row r="31" spans="1:8" x14ac:dyDescent="0.25">
      <c r="B31" s="9"/>
      <c r="C31" s="2"/>
      <c r="D31" s="10"/>
      <c r="F31" s="9"/>
      <c r="G31" s="2"/>
      <c r="H31" s="10"/>
    </row>
    <row r="32" spans="1:8" ht="15.75" thickBot="1" x14ac:dyDescent="0.3">
      <c r="B32" s="11"/>
      <c r="C32" s="12"/>
      <c r="D32" s="13"/>
      <c r="F32" s="11"/>
      <c r="G32" s="12"/>
      <c r="H32" s="13"/>
    </row>
  </sheetData>
  <mergeCells count="1">
    <mergeCell ref="A1:H1"/>
  </mergeCells>
  <phoneticPr fontId="30" type="noConversion"/>
  <pageMargins left="0.7" right="0.7" top="0.75" bottom="0.75" header="0.3" footer="0.3"/>
  <pageSetup paperSize="9" scale="77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>
      <selection activeCell="L38" sqref="L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58</vt:i4>
      </vt:variant>
      <vt:variant>
        <vt:lpstr>Plages nommées</vt:lpstr>
      </vt:variant>
      <vt:variant>
        <vt:i4>3</vt:i4>
      </vt:variant>
    </vt:vector>
  </HeadingPairs>
  <TitlesOfParts>
    <vt:vector size="61" baseType="lpstr">
      <vt:lpstr>EXPLICATIONS</vt:lpstr>
      <vt:lpstr>LISTE VILLES</vt:lpstr>
      <vt:lpstr>KM-INDEM</vt:lpstr>
      <vt:lpstr>INDEM TRAJET SAV JANVIER</vt:lpstr>
      <vt:lpstr>INDEM TRAJET SAV FEVRIER</vt:lpstr>
      <vt:lpstr>SEM 01</vt:lpstr>
      <vt:lpstr>SEM 02</vt:lpstr>
      <vt:lpstr>SEM 03</vt:lpstr>
      <vt:lpstr>SEM 04</vt:lpstr>
      <vt:lpstr>SEM 05</vt:lpstr>
      <vt:lpstr>SEM 06</vt:lpstr>
      <vt:lpstr>SEM 07</vt:lpstr>
      <vt:lpstr>SEM 08</vt:lpstr>
      <vt:lpstr>SEM 09</vt:lpstr>
      <vt:lpstr>SEM 10</vt:lpstr>
      <vt:lpstr>SEM 11</vt:lpstr>
      <vt:lpstr>SEM 12</vt:lpstr>
      <vt:lpstr>SEM 13</vt:lpstr>
      <vt:lpstr>SEM 14</vt:lpstr>
      <vt:lpstr>SEM 15</vt:lpstr>
      <vt:lpstr>SEM 16</vt:lpstr>
      <vt:lpstr>SEM 17</vt:lpstr>
      <vt:lpstr>SEM 18</vt:lpstr>
      <vt:lpstr>SEM 19</vt:lpstr>
      <vt:lpstr>SEM 20</vt:lpstr>
      <vt:lpstr>SEM 21</vt:lpstr>
      <vt:lpstr>SEM 22</vt:lpstr>
      <vt:lpstr>SEM 23</vt:lpstr>
      <vt:lpstr>SEM 24</vt:lpstr>
      <vt:lpstr>SEM 25</vt:lpstr>
      <vt:lpstr>SEM 26</vt:lpstr>
      <vt:lpstr>SEM 27</vt:lpstr>
      <vt:lpstr>SEM 28</vt:lpstr>
      <vt:lpstr>SEM 29</vt:lpstr>
      <vt:lpstr>SEM 30</vt:lpstr>
      <vt:lpstr>SEM 31</vt:lpstr>
      <vt:lpstr>SEM 32</vt:lpstr>
      <vt:lpstr>SEM33</vt:lpstr>
      <vt:lpstr>SEM 34</vt:lpstr>
      <vt:lpstr>SEM 35</vt:lpstr>
      <vt:lpstr>SEM 36</vt:lpstr>
      <vt:lpstr>SEM 37</vt:lpstr>
      <vt:lpstr>SEM 38</vt:lpstr>
      <vt:lpstr>SEM 39</vt:lpstr>
      <vt:lpstr>SEM 40</vt:lpstr>
      <vt:lpstr>SEM 41</vt:lpstr>
      <vt:lpstr>SEM 42</vt:lpstr>
      <vt:lpstr>SEM 44</vt:lpstr>
      <vt:lpstr>SEM 43</vt:lpstr>
      <vt:lpstr>SEM 45</vt:lpstr>
      <vt:lpstr>SEM 46</vt:lpstr>
      <vt:lpstr>SEM 47</vt:lpstr>
      <vt:lpstr>SEM 48</vt:lpstr>
      <vt:lpstr>SEM 49</vt:lpstr>
      <vt:lpstr>SEM 50</vt:lpstr>
      <vt:lpstr>SEM 51</vt:lpstr>
      <vt:lpstr>SEM 52</vt:lpstr>
      <vt:lpstr>S</vt:lpstr>
      <vt:lpstr>tableau_villes</vt:lpstr>
      <vt:lpstr>'INDEM TRAJET SAV FEVRIER'!Zone_d_impression</vt:lpstr>
      <vt:lpstr>'INDEM TRAJET SAV JANVIER'!Zone_d_impression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kylboss</dc:creator>
  <cp:lastModifiedBy>vianney TISSOT</cp:lastModifiedBy>
  <cp:lastPrinted>2024-02-20T00:16:00Z</cp:lastPrinted>
  <dcterms:created xsi:type="dcterms:W3CDTF">2020-05-11T08:59:46Z</dcterms:created>
  <dcterms:modified xsi:type="dcterms:W3CDTF">2024-02-20T01:24:56Z</dcterms:modified>
</cp:coreProperties>
</file>