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42" documentId="8_{2DAD7221-2A14-43A3-84F2-768E15D81E72}" xr6:coauthVersionLast="47" xr6:coauthVersionMax="47" xr10:uidLastSave="{ACD624A0-198D-4A0A-AA27-E9580E9F9545}"/>
  <bookViews>
    <workbookView xWindow="3795" yWindow="3210" windowWidth="20625" windowHeight="11265" activeTab="2" xr2:uid="{78BB03F7-2DAD-45B7-A737-531F21491ADF}"/>
  </bookViews>
  <sheets>
    <sheet name="janvier" sheetId="1" r:id="rId1"/>
    <sheet name="Feuil2" sheetId="2" r:id="rId2"/>
    <sheet name="février" sheetId="3" r:id="rId3"/>
    <sheet name="mars" sheetId="4" r:id="rId4"/>
  </sheets>
  <externalReferences>
    <externalReference r:id="rId5"/>
  </externalReferences>
  <definedNames>
    <definedName name="adher" xml:space="preserve"> [1]Membres!$BA$2:$BP$68</definedName>
    <definedName name="Listefeuilles">Feuil2!$M$1:$M$2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2" l="1" a="1"/>
  <c r="K1" i="2" s="1"/>
  <c r="K1" i="3" a="1"/>
  <c r="K1" i="3" s="1"/>
  <c r="K1" i="4" a="1"/>
  <c r="K1" i="4" s="1"/>
  <c r="K1" i="1" a="1"/>
  <c r="K1" i="1" s="1"/>
  <c r="H10" i="1"/>
  <c r="K3" i="4" l="1" a="1"/>
  <c r="K3" i="4" s="1"/>
  <c r="C20" i="1"/>
  <c r="A2" i="3" a="1"/>
  <c r="C1" i="2" a="1"/>
  <c r="A2" i="3" l="1"/>
  <c r="C1" i="2"/>
  <c r="K4" i="4" a="1"/>
  <c r="A2" i="4" a="1"/>
  <c r="A2" i="4" l="1"/>
  <c r="K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<sst xmlns="http://schemas.openxmlformats.org/spreadsheetml/2006/main" count="20" uniqueCount="15">
  <si>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</si>
  <si>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</si>
  <si>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</si>
  <si>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</si>
  <si>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</si>
  <si>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</si>
  <si>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</si>
  <si>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</si>
  <si>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</si>
  <si>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</si>
  <si>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</si>
  <si>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</si>
  <si>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Montant</t>
  </si>
  <si>
    <t>Libellé</t>
  </si>
  <si>
    <t>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</si>
</sst>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2" fillId="0" borderId="0" xfId="0" applyFont="1"/>
    <xf numFmtId="0" fontId="3" fillId="0" borderId="0" xfId="0" applyFont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1"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6d5842b14d14fa4/mpfe/Badminton%2023-2024.xlsm" TargetMode="External"/><Relationship Id="rId1" Type="http://schemas.openxmlformats.org/officeDocument/2006/relationships/externalLinkPath" Target="Badminton%2023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bres"/>
      <sheetName val="Présences 23-2024"/>
      <sheetName val="Animateurs"/>
      <sheetName val="Adhérents Tournois Stages"/>
      <sheetName val="Raquettes"/>
      <sheetName val="Suivi CSL"/>
      <sheetName val="Résultats J"/>
      <sheetName val="Résultats A"/>
      <sheetName val="FC 23-2024"/>
    </sheetNames>
    <sheetDataSet>
      <sheetData sheetId="0">
        <row r="2">
          <cell r="BA2">
            <v>1</v>
          </cell>
          <cell r="BB2" t="str">
            <v>ABITEBOUL</v>
          </cell>
          <cell r="BC2" t="str">
            <v>Richard</v>
          </cell>
          <cell r="BD2">
            <v>20070</v>
          </cell>
          <cell r="BE2" t="str">
            <v>06 51 60 27 61</v>
          </cell>
          <cell r="BF2" t="str">
            <v>A</v>
          </cell>
          <cell r="BG2" t="str">
            <v>abricolo06@free.fr </v>
          </cell>
          <cell r="BH2" t="str">
            <v>vétéran 7</v>
          </cell>
          <cell r="BJ2" t="str">
            <v>JLA</v>
          </cell>
          <cell r="BK2">
            <v>7340846</v>
          </cell>
          <cell r="BL2">
            <v>1</v>
          </cell>
          <cell r="BM2" t="str">
            <v>1vétéran 7</v>
          </cell>
          <cell r="BN2" t="str">
            <v>65 route d'Aspremont</v>
          </cell>
          <cell r="BP2" t="str">
            <v>06670</v>
          </cell>
        </row>
        <row r="3">
          <cell r="BA3">
            <v>3</v>
          </cell>
          <cell r="BB3" t="str">
            <v>ALLIANA</v>
          </cell>
          <cell r="BC3" t="str">
            <v>Thomas</v>
          </cell>
          <cell r="BD3">
            <v>40722</v>
          </cell>
          <cell r="BE3">
            <v>618448925</v>
          </cell>
          <cell r="BF3" t="str">
            <v>J</v>
          </cell>
          <cell r="BG3" t="str">
            <v>cyrill.alliana@gmail.com</v>
          </cell>
          <cell r="BH3" t="str">
            <v>minime 1</v>
          </cell>
          <cell r="BJ3" t="str">
            <v>CJPC</v>
          </cell>
          <cell r="BK3">
            <v>7390051</v>
          </cell>
          <cell r="BL3">
            <v>1</v>
          </cell>
          <cell r="BM3" t="str">
            <v>1minime 1</v>
          </cell>
          <cell r="BN3" t="str">
            <v>98 route d'Aspremont</v>
          </cell>
          <cell r="BP3" t="str">
            <v>06670</v>
          </cell>
        </row>
        <row r="4">
          <cell r="BA4">
            <v>73</v>
          </cell>
          <cell r="BB4" t="str">
            <v>ALLIANA (IVALDI)</v>
          </cell>
          <cell r="BC4" t="str">
            <v>Delphine</v>
          </cell>
          <cell r="BD4">
            <v>29495</v>
          </cell>
          <cell r="BE4" t="str">
            <v>06 18 69 42 55</v>
          </cell>
          <cell r="BF4" t="str">
            <v>A</v>
          </cell>
          <cell r="BG4" t="str">
            <v>delphine.alliana@gmail.com</v>
          </cell>
          <cell r="BH4" t="str">
            <v>vétéran 2</v>
          </cell>
          <cell r="BJ4" t="str">
            <v>CILAJ</v>
          </cell>
          <cell r="BK4">
            <v>7434608</v>
          </cell>
          <cell r="BL4">
            <v>1</v>
          </cell>
          <cell r="BM4" t="str">
            <v>1vétéran 2</v>
          </cell>
          <cell r="BN4" t="str">
            <v>98 route d'Aspremont</v>
          </cell>
          <cell r="BP4" t="str">
            <v>06670</v>
          </cell>
        </row>
        <row r="5">
          <cell r="BA5">
            <v>6</v>
          </cell>
          <cell r="BB5" t="str">
            <v>ATTARDI</v>
          </cell>
          <cell r="BC5" t="str">
            <v>Leylia</v>
          </cell>
          <cell r="BD5">
            <v>27997</v>
          </cell>
          <cell r="BE5">
            <v>645640563</v>
          </cell>
          <cell r="BF5" t="str">
            <v>A</v>
          </cell>
          <cell r="BG5" t="str">
            <v>leyliaa@hotmail.com</v>
          </cell>
          <cell r="BH5" t="str">
            <v>vétéran 3</v>
          </cell>
          <cell r="BJ5" t="str">
            <v>CILAJ</v>
          </cell>
          <cell r="BK5">
            <v>7389885</v>
          </cell>
          <cell r="BL5">
            <v>1</v>
          </cell>
          <cell r="BM5" t="str">
            <v>1vétéran 3</v>
          </cell>
          <cell r="BN5" t="str">
            <v>96 corniche Paul Clermont</v>
          </cell>
          <cell r="BP5" t="str">
            <v>06670</v>
          </cell>
        </row>
        <row r="6">
          <cell r="BA6">
            <v>110</v>
          </cell>
          <cell r="BB6" t="str">
            <v>BARBARA</v>
          </cell>
          <cell r="BC6" t="str">
            <v>Samuel</v>
          </cell>
          <cell r="BD6">
            <v>40897</v>
          </cell>
          <cell r="BE6" t="str">
            <v>06 86 90 44 14</v>
          </cell>
          <cell r="BF6" t="str">
            <v>J</v>
          </cell>
          <cell r="BG6" t="str">
            <v>laetitia.lechevoir@hotmail.fr</v>
          </cell>
          <cell r="BH6" t="str">
            <v>minime 1</v>
          </cell>
          <cell r="BJ6" t="str">
            <v>CJPC</v>
          </cell>
          <cell r="BK6">
            <v>7534711</v>
          </cell>
          <cell r="BL6">
            <v>1</v>
          </cell>
          <cell r="BM6" t="str">
            <v>1minime 1</v>
          </cell>
          <cell r="BN6" t="str">
            <v>45 chemin du Collet Baraya</v>
          </cell>
          <cell r="BP6" t="str">
            <v>06670</v>
          </cell>
        </row>
        <row r="7">
          <cell r="BA7">
            <v>104</v>
          </cell>
          <cell r="BB7" t="str">
            <v>BONACCORSO</v>
          </cell>
          <cell r="BC7" t="str">
            <v>Samuel</v>
          </cell>
          <cell r="BD7">
            <v>42050</v>
          </cell>
          <cell r="BE7" t="str">
            <v>06 24 81 09 45</v>
          </cell>
          <cell r="BF7" t="str">
            <v>J</v>
          </cell>
          <cell r="BG7" t="str">
            <v>alexandre.bonaccorso@gmail.com</v>
          </cell>
          <cell r="BH7" t="str">
            <v>poussin 1</v>
          </cell>
          <cell r="BJ7" t="str">
            <v>CJPC</v>
          </cell>
          <cell r="BK7">
            <v>7524435</v>
          </cell>
          <cell r="BL7">
            <v>1</v>
          </cell>
          <cell r="BM7" t="str">
            <v>1poussin 1</v>
          </cell>
          <cell r="BN7" t="str">
            <v>326 chemin de Saquier</v>
          </cell>
          <cell r="BP7" t="str">
            <v>06200</v>
          </cell>
        </row>
        <row r="8">
          <cell r="BA8">
            <v>80</v>
          </cell>
          <cell r="BB8" t="str">
            <v>BOUREAU-WIRTH</v>
          </cell>
          <cell r="BC8" t="str">
            <v>Amandine</v>
          </cell>
          <cell r="BD8">
            <v>32743</v>
          </cell>
          <cell r="BE8" t="str">
            <v>06 68 78 56 43</v>
          </cell>
          <cell r="BF8" t="str">
            <v>A</v>
          </cell>
          <cell r="BG8" t="str">
            <v>boureau-wirth.a@chu-nice.fr</v>
          </cell>
          <cell r="BH8" t="str">
            <v>sénior</v>
          </cell>
          <cell r="BI8" t="str">
            <v>ICDa</v>
          </cell>
          <cell r="BJ8" t="str">
            <v>CPLA</v>
          </cell>
          <cell r="BK8">
            <v>6936512</v>
          </cell>
          <cell r="BL8">
            <v>1</v>
          </cell>
          <cell r="BM8" t="str">
            <v>1sénior</v>
          </cell>
          <cell r="BN8" t="str">
            <v>22a chemin des Fréghières</v>
          </cell>
          <cell r="BP8" t="str">
            <v>06670</v>
          </cell>
        </row>
        <row r="9">
          <cell r="BA9">
            <v>8</v>
          </cell>
          <cell r="BB9" t="str">
            <v>CARCAGNO</v>
          </cell>
          <cell r="BC9" t="str">
            <v>Patrick</v>
          </cell>
          <cell r="BD9">
            <v>26530</v>
          </cell>
          <cell r="BE9" t="str">
            <v>06 08 96 72 67</v>
          </cell>
          <cell r="BF9" t="str">
            <v>A</v>
          </cell>
          <cell r="BG9" t="str">
            <v>patrick.carcagno@gmail.com</v>
          </cell>
          <cell r="BH9" t="str">
            <v>vétéran 4</v>
          </cell>
          <cell r="BI9" t="str">
            <v>ICDa</v>
          </cell>
          <cell r="BJ9" t="str">
            <v>CPLA</v>
          </cell>
          <cell r="BK9">
            <v>7077121</v>
          </cell>
          <cell r="BL9">
            <v>1</v>
          </cell>
          <cell r="BM9" t="str">
            <v>1vétéran 4</v>
          </cell>
          <cell r="BN9" t="str">
            <v>220 route de la Manda</v>
          </cell>
          <cell r="BP9" t="str">
            <v>06670</v>
          </cell>
        </row>
        <row r="10">
          <cell r="BA10">
            <v>9</v>
          </cell>
          <cell r="BB10" t="str">
            <v>CASALI</v>
          </cell>
          <cell r="BC10" t="str">
            <v>Jacqueline</v>
          </cell>
          <cell r="BD10">
            <v>20054</v>
          </cell>
          <cell r="BE10">
            <v>660549100</v>
          </cell>
          <cell r="BF10" t="str">
            <v>A</v>
          </cell>
          <cell r="BG10" t="str">
            <v>jacqueline.casali@free.fr</v>
          </cell>
          <cell r="BH10" t="str">
            <v>vétéran 7</v>
          </cell>
          <cell r="BJ10" t="str">
            <v>CILAJ</v>
          </cell>
          <cell r="BK10">
            <v>7382504</v>
          </cell>
          <cell r="BL10">
            <v>1</v>
          </cell>
          <cell r="BM10" t="str">
            <v>1vétéran 7</v>
          </cell>
          <cell r="BN10" t="str">
            <v>65 route d'Aspremont</v>
          </cell>
          <cell r="BP10" t="str">
            <v>06670</v>
          </cell>
        </row>
        <row r="11">
          <cell r="BA11">
            <v>10</v>
          </cell>
          <cell r="BB11" t="str">
            <v>CAUMETTE</v>
          </cell>
          <cell r="BC11" t="str">
            <v>Wylan</v>
          </cell>
          <cell r="BD11">
            <v>39013</v>
          </cell>
          <cell r="BE11">
            <v>767068966</v>
          </cell>
          <cell r="BF11" t="str">
            <v>A</v>
          </cell>
          <cell r="BG11" t="str">
            <v>wylan.caumette@gmail.com</v>
          </cell>
          <cell r="BH11" t="str">
            <v>junior 2</v>
          </cell>
          <cell r="BJ11" t="str">
            <v>CILAJ</v>
          </cell>
          <cell r="BK11">
            <v>7390031</v>
          </cell>
          <cell r="BL11">
            <v>1</v>
          </cell>
          <cell r="BM11" t="str">
            <v>1junior 2</v>
          </cell>
          <cell r="BN11" t="str">
            <v>700 route de la Cima</v>
          </cell>
          <cell r="BP11" t="str">
            <v>06790</v>
          </cell>
        </row>
        <row r="12">
          <cell r="BA12">
            <v>76</v>
          </cell>
          <cell r="BB12" t="str">
            <v>CAVANNE</v>
          </cell>
          <cell r="BC12" t="str">
            <v>Nathalie</v>
          </cell>
          <cell r="BD12">
            <v>32395</v>
          </cell>
          <cell r="BE12" t="str">
            <v>06 52 76 73 04</v>
          </cell>
          <cell r="BF12" t="str">
            <v>A</v>
          </cell>
          <cell r="BG12" t="str">
            <v>ncavanne@gmail.com</v>
          </cell>
          <cell r="BH12" t="str">
            <v>sénior</v>
          </cell>
          <cell r="BI12" t="str">
            <v>ICDa</v>
          </cell>
          <cell r="BJ12" t="str">
            <v>CPLA</v>
          </cell>
          <cell r="BK12">
            <v>7435162</v>
          </cell>
          <cell r="BL12">
            <v>1</v>
          </cell>
          <cell r="BM12" t="str">
            <v>1sénior</v>
          </cell>
          <cell r="BN12" t="str">
            <v>159 corniche Paul Clermont</v>
          </cell>
          <cell r="BP12" t="str">
            <v>06670</v>
          </cell>
        </row>
        <row r="13">
          <cell r="BA13">
            <v>105</v>
          </cell>
          <cell r="BB13" t="str">
            <v>CHAFFARDON</v>
          </cell>
          <cell r="BC13" t="str">
            <v>Camille</v>
          </cell>
          <cell r="BD13">
            <v>42154</v>
          </cell>
          <cell r="BE13" t="str">
            <v>06 89 85 08 74</v>
          </cell>
          <cell r="BF13" t="str">
            <v>J</v>
          </cell>
          <cell r="BG13" t="str">
            <v>chaffardon.guillaume@laposte.net</v>
          </cell>
          <cell r="BH13" t="str">
            <v>poussin 1</v>
          </cell>
          <cell r="BJ13" t="str">
            <v>CJPC</v>
          </cell>
          <cell r="BK13">
            <v>7527453</v>
          </cell>
          <cell r="BL13">
            <v>1</v>
          </cell>
          <cell r="BM13" t="str">
            <v>1poussin 1</v>
          </cell>
          <cell r="BN13" t="str">
            <v>655 route de Bellet</v>
          </cell>
          <cell r="BP13" t="str">
            <v>06200</v>
          </cell>
        </row>
        <row r="14">
          <cell r="BA14">
            <v>11</v>
          </cell>
          <cell r="BB14" t="str">
            <v>CHIARABELLI</v>
          </cell>
          <cell r="BC14" t="str">
            <v xml:space="preserve">Justine </v>
          </cell>
          <cell r="BD14">
            <v>37971</v>
          </cell>
          <cell r="BE14" t="str">
            <v>06 47 75 06 61‬</v>
          </cell>
          <cell r="BF14" t="str">
            <v>A</v>
          </cell>
          <cell r="BG14" t="str">
            <v>justine-chiarabelli@orange.fr</v>
          </cell>
          <cell r="BH14" t="str">
            <v>sénior</v>
          </cell>
          <cell r="BI14" t="str">
            <v>ICDa</v>
          </cell>
          <cell r="BK14">
            <v>7417129</v>
          </cell>
          <cell r="BL14">
            <v>1</v>
          </cell>
          <cell r="BM14" t="str">
            <v>1sénior</v>
          </cell>
          <cell r="BN14" t="str">
            <v>83 rue de la Colle Germaine</v>
          </cell>
          <cell r="BP14" t="str">
            <v>06670</v>
          </cell>
        </row>
        <row r="15">
          <cell r="BA15">
            <v>114</v>
          </cell>
          <cell r="BB15" t="str">
            <v>CORNIGLION</v>
          </cell>
          <cell r="BC15" t="str">
            <v>Maël</v>
          </cell>
          <cell r="BD15">
            <v>40703</v>
          </cell>
          <cell r="BE15" t="str">
            <v>06 35 39 12 92</v>
          </cell>
          <cell r="BF15" t="str">
            <v>J</v>
          </cell>
          <cell r="BG15" t="str">
            <v>khadija.corniglion@gmail.com</v>
          </cell>
          <cell r="BH15" t="str">
            <v>minime 1</v>
          </cell>
          <cell r="BJ15" t="str">
            <v>CJPC</v>
          </cell>
          <cell r="BK15">
            <v>7536177</v>
          </cell>
          <cell r="BL15">
            <v>1</v>
          </cell>
          <cell r="BM15" t="str">
            <v>1minime 1</v>
          </cell>
          <cell r="BN15" t="str">
            <v>101 chemin du Peloubier</v>
          </cell>
          <cell r="BP15" t="str">
            <v>06670</v>
          </cell>
        </row>
        <row r="16">
          <cell r="BA16">
            <v>98</v>
          </cell>
          <cell r="BB16" t="str">
            <v>DE LUCA</v>
          </cell>
          <cell r="BC16" t="str">
            <v>Joshua Mattia</v>
          </cell>
          <cell r="BD16">
            <v>37895</v>
          </cell>
          <cell r="BE16">
            <v>769255075</v>
          </cell>
          <cell r="BF16" t="str">
            <v>A</v>
          </cell>
          <cell r="BG16" t="str">
            <v>joshuamattdeluca@gmail.com</v>
          </cell>
          <cell r="BH16" t="str">
            <v>sénior</v>
          </cell>
          <cell r="BK16">
            <v>7426682</v>
          </cell>
          <cell r="BL16">
            <v>1</v>
          </cell>
          <cell r="BM16" t="str">
            <v>1sénior</v>
          </cell>
          <cell r="BN16" t="str">
            <v>250 Petit Chemin des Caillades</v>
          </cell>
          <cell r="BP16" t="str">
            <v>06480</v>
          </cell>
        </row>
        <row r="17">
          <cell r="BA17">
            <v>99</v>
          </cell>
          <cell r="BB17" t="str">
            <v>EDMOND-MARIETTE</v>
          </cell>
          <cell r="BC17" t="str">
            <v>Thomas</v>
          </cell>
          <cell r="BD17">
            <v>30244</v>
          </cell>
          <cell r="BE17" t="str">
            <v>06 18 31 41 74</v>
          </cell>
          <cell r="BF17" t="str">
            <v>A</v>
          </cell>
          <cell r="BG17" t="str">
            <v>thomas.edmond-mariette@orange.fr</v>
          </cell>
          <cell r="BH17" t="str">
            <v>vétéran 2</v>
          </cell>
          <cell r="BJ17" t="str">
            <v>JLA</v>
          </cell>
          <cell r="BK17">
            <v>6884530</v>
          </cell>
          <cell r="BL17">
            <v>1</v>
          </cell>
          <cell r="BM17" t="str">
            <v>1vétéran 2</v>
          </cell>
          <cell r="BN17" t="str">
            <v>52B Chemin de la Colle Germaine</v>
          </cell>
          <cell r="BP17" t="str">
            <v>06670</v>
          </cell>
        </row>
        <row r="18">
          <cell r="BA18">
            <v>67</v>
          </cell>
          <cell r="BB18" t="str">
            <v>EMPORTES</v>
          </cell>
          <cell r="BC18" t="str">
            <v>Ludovic</v>
          </cell>
          <cell r="BD18">
            <v>31518</v>
          </cell>
          <cell r="BE18">
            <v>623881687</v>
          </cell>
          <cell r="BF18" t="str">
            <v>A</v>
          </cell>
          <cell r="BG18" t="str">
            <v>ludovic.emportes@gmail.com</v>
          </cell>
          <cell r="BH18" t="str">
            <v>sénior</v>
          </cell>
          <cell r="BI18" t="str">
            <v>ICDa</v>
          </cell>
          <cell r="BJ18" t="str">
            <v>CPLA</v>
          </cell>
          <cell r="BK18">
            <v>6703819</v>
          </cell>
          <cell r="BL18">
            <v>1</v>
          </cell>
          <cell r="BM18" t="str">
            <v>1sénior</v>
          </cell>
          <cell r="BN18" t="str">
            <v>195 rue Félix Garel</v>
          </cell>
          <cell r="BP18" t="str">
            <v>06670</v>
          </cell>
        </row>
        <row r="19">
          <cell r="BA19">
            <v>120</v>
          </cell>
          <cell r="BB19" t="str">
            <v>FAURE</v>
          </cell>
          <cell r="BC19" t="str">
            <v>Eliot</v>
          </cell>
          <cell r="BD19">
            <v>39782</v>
          </cell>
          <cell r="BE19" t="str">
            <v>07 49 02 02 90</v>
          </cell>
          <cell r="BF19" t="str">
            <v>J</v>
          </cell>
          <cell r="BG19" t="str">
            <v>ticketss06@gmail.com</v>
          </cell>
          <cell r="BH19" t="str">
            <v>cadet 2</v>
          </cell>
          <cell r="BK19">
            <v>7420251</v>
          </cell>
          <cell r="BL19">
            <v>1</v>
          </cell>
          <cell r="BM19" t="str">
            <v>1cadet 2</v>
          </cell>
          <cell r="BN19" t="str">
            <v>29 chemin du Grand Bois</v>
          </cell>
          <cell r="BP19" t="str">
            <v>06200</v>
          </cell>
        </row>
        <row r="20">
          <cell r="BA20">
            <v>82</v>
          </cell>
          <cell r="BB20" t="str">
            <v>GILLERON</v>
          </cell>
          <cell r="BC20" t="str">
            <v>Emma </v>
          </cell>
          <cell r="BD20">
            <v>40052</v>
          </cell>
          <cell r="BE20" t="str">
            <v>06 10 54 40 33</v>
          </cell>
          <cell r="BF20" t="str">
            <v>J</v>
          </cell>
          <cell r="BG20" t="str">
            <v>laure.mi@gmail.com</v>
          </cell>
          <cell r="BH20" t="str">
            <v>cadet 1</v>
          </cell>
          <cell r="BJ20" t="str">
            <v>CJPC</v>
          </cell>
          <cell r="BK20">
            <v>7437180</v>
          </cell>
          <cell r="BL20">
            <v>1</v>
          </cell>
          <cell r="BM20" t="str">
            <v>1cadet 1</v>
          </cell>
          <cell r="BN20" t="str">
            <v>742 route de Bellet</v>
          </cell>
          <cell r="BP20" t="str">
            <v>06200</v>
          </cell>
        </row>
        <row r="21">
          <cell r="BA21">
            <v>92</v>
          </cell>
          <cell r="BB21" t="str">
            <v>GILLERON</v>
          </cell>
          <cell r="BC21" t="str">
            <v>Jérôme</v>
          </cell>
          <cell r="BD21">
            <v>29745</v>
          </cell>
          <cell r="BE21" t="str">
            <v>06 16 86 90 57</v>
          </cell>
          <cell r="BF21" t="str">
            <v>A</v>
          </cell>
          <cell r="BG21" t="str">
            <v>gilleron@unice.fr</v>
          </cell>
          <cell r="BH21" t="str">
            <v>vétéran 2</v>
          </cell>
          <cell r="BI21" t="str">
            <v>ICDa</v>
          </cell>
          <cell r="BJ21" t="str">
            <v>CPLA</v>
          </cell>
          <cell r="BK21">
            <v>7462758</v>
          </cell>
          <cell r="BL21">
            <v>1</v>
          </cell>
          <cell r="BM21" t="str">
            <v>1vétéran 2</v>
          </cell>
          <cell r="BN21" t="str">
            <v>742 route de Bellet</v>
          </cell>
          <cell r="BP21" t="str">
            <v>06200</v>
          </cell>
        </row>
        <row r="22">
          <cell r="BA22">
            <v>97</v>
          </cell>
          <cell r="BB22" t="str">
            <v>GIRARD</v>
          </cell>
          <cell r="BC22" t="str">
            <v>Capucine</v>
          </cell>
          <cell r="BD22">
            <v>40158</v>
          </cell>
          <cell r="BE22">
            <v>661509697</v>
          </cell>
          <cell r="BF22" t="str">
            <v>J</v>
          </cell>
          <cell r="BG22" t="str">
            <v>karinehild@gmail.com</v>
          </cell>
          <cell r="BH22" t="str">
            <v>cadet 1</v>
          </cell>
          <cell r="BJ22" t="str">
            <v>CJPC</v>
          </cell>
          <cell r="BK22">
            <v>7502870</v>
          </cell>
          <cell r="BL22">
            <v>1</v>
          </cell>
          <cell r="BM22" t="str">
            <v>1cadet 1</v>
          </cell>
          <cell r="BN22" t="str">
            <v>11 Corniche Antoine Léon Laugier</v>
          </cell>
          <cell r="BP22" t="str">
            <v>06670</v>
          </cell>
        </row>
        <row r="23">
          <cell r="BA23">
            <v>112</v>
          </cell>
          <cell r="BB23" t="str">
            <v>GIRAUD</v>
          </cell>
          <cell r="BC23" t="str">
            <v>Manon</v>
          </cell>
          <cell r="BD23">
            <v>40472</v>
          </cell>
          <cell r="BE23" t="str">
            <v>06 48 00 91 15</v>
          </cell>
          <cell r="BF23" t="str">
            <v>J</v>
          </cell>
          <cell r="BG23" t="str">
            <v>vincent.giraud@arsilon.com</v>
          </cell>
          <cell r="BH23" t="str">
            <v>minime 2</v>
          </cell>
          <cell r="BJ23" t="str">
            <v>CJPC</v>
          </cell>
          <cell r="BK23">
            <v>7532445</v>
          </cell>
          <cell r="BL23">
            <v>1</v>
          </cell>
          <cell r="BM23" t="str">
            <v>1minime 2</v>
          </cell>
          <cell r="BN23" t="str">
            <v>659 route de Bellet</v>
          </cell>
          <cell r="BP23" t="str">
            <v>06200</v>
          </cell>
        </row>
        <row r="24">
          <cell r="BA24">
            <v>20</v>
          </cell>
          <cell r="BB24" t="str">
            <v>HUTTER</v>
          </cell>
          <cell r="BC24" t="str">
            <v>Alexandre</v>
          </cell>
          <cell r="BD24">
            <v>41953</v>
          </cell>
          <cell r="BE24">
            <v>658918236</v>
          </cell>
          <cell r="BF24" t="str">
            <v>J</v>
          </cell>
          <cell r="BG24" t="str">
            <v>misterh06@gmail.com</v>
          </cell>
          <cell r="BH24" t="str">
            <v>poussin 2</v>
          </cell>
          <cell r="BJ24" t="str">
            <v>CJPC</v>
          </cell>
          <cell r="BK24">
            <v>7368453</v>
          </cell>
          <cell r="BL24">
            <v>1</v>
          </cell>
          <cell r="BM24" t="str">
            <v>1poussin 2</v>
          </cell>
          <cell r="BN24" t="str">
            <v>75 corniche Antoine Léon Laugier</v>
          </cell>
          <cell r="BP24" t="str">
            <v>06670</v>
          </cell>
        </row>
        <row r="25">
          <cell r="BA25">
            <v>21</v>
          </cell>
          <cell r="BB25" t="str">
            <v>HUTTER</v>
          </cell>
          <cell r="BC25" t="str">
            <v>Celiane</v>
          </cell>
          <cell r="BD25">
            <v>41146</v>
          </cell>
          <cell r="BE25">
            <v>658918236</v>
          </cell>
          <cell r="BF25" t="str">
            <v>J</v>
          </cell>
          <cell r="BG25" t="str">
            <v>misterh06@gmail.com</v>
          </cell>
          <cell r="BH25" t="str">
            <v>benjamin 2</v>
          </cell>
          <cell r="BJ25" t="str">
            <v>CJPC</v>
          </cell>
          <cell r="BK25">
            <v>7368450</v>
          </cell>
          <cell r="BL25">
            <v>1</v>
          </cell>
          <cell r="BM25" t="str">
            <v>1benjamin 2</v>
          </cell>
          <cell r="BN25" t="str">
            <v>75 corniche Antoine Léon Laugier</v>
          </cell>
          <cell r="BP25" t="str">
            <v>06670</v>
          </cell>
        </row>
        <row r="26">
          <cell r="BA26">
            <v>101</v>
          </cell>
          <cell r="BB26" t="str">
            <v>KAYA</v>
          </cell>
          <cell r="BC26" t="str">
            <v>Marina</v>
          </cell>
          <cell r="BD26">
            <v>38223</v>
          </cell>
          <cell r="BE26" t="str">
            <v>06 95 14 94 12</v>
          </cell>
          <cell r="BF26" t="str">
            <v>A</v>
          </cell>
          <cell r="BG26" t="str">
            <v>marina_kaya@icloud.com</v>
          </cell>
          <cell r="BH26" t="str">
            <v>sénior</v>
          </cell>
          <cell r="BI26" t="str">
            <v>ICDa</v>
          </cell>
          <cell r="BJ26" t="str">
            <v>CPLA</v>
          </cell>
          <cell r="BK26">
            <v>7522501</v>
          </cell>
          <cell r="BL26">
            <v>1</v>
          </cell>
          <cell r="BM26" t="str">
            <v>1sénior</v>
          </cell>
          <cell r="BN26" t="str">
            <v>21 rue d'Angleterre</v>
          </cell>
          <cell r="BP26" t="str">
            <v>06000</v>
          </cell>
        </row>
        <row r="27">
          <cell r="BA27">
            <v>118</v>
          </cell>
          <cell r="BB27" t="str">
            <v>KLEYNHOFF</v>
          </cell>
          <cell r="BC27" t="str">
            <v>Mathieu</v>
          </cell>
          <cell r="BD27">
            <v>30540</v>
          </cell>
          <cell r="BE27" t="str">
            <v>06 48 39 65 53</v>
          </cell>
          <cell r="BF27" t="str">
            <v>A</v>
          </cell>
          <cell r="BG27" t="str">
            <v>m.kleynhoff@gmail.com</v>
          </cell>
          <cell r="BH27" t="str">
            <v>vétéran 1</v>
          </cell>
          <cell r="BJ27" t="str">
            <v>JLA</v>
          </cell>
          <cell r="BK27">
            <v>6659683</v>
          </cell>
          <cell r="BL27">
            <v>1</v>
          </cell>
          <cell r="BM27" t="str">
            <v>1vétéran 1</v>
          </cell>
          <cell r="BN27" t="str">
            <v>46 chemine du Collet des Fourniers</v>
          </cell>
          <cell r="BP27" t="str">
            <v>06200</v>
          </cell>
        </row>
        <row r="28">
          <cell r="BA28">
            <v>22</v>
          </cell>
          <cell r="BB28" t="str">
            <v>KORNMANN</v>
          </cell>
          <cell r="BC28" t="str">
            <v>Lilou</v>
          </cell>
          <cell r="BD28">
            <v>39455</v>
          </cell>
          <cell r="BE28" t="str">
            <v>07 68 17 12 31</v>
          </cell>
          <cell r="BF28" t="str">
            <v>J</v>
          </cell>
          <cell r="BG28" t="str">
            <v>kornmannv@aol.com</v>
          </cell>
          <cell r="BH28" t="str">
            <v>cadet 2</v>
          </cell>
          <cell r="BJ28" t="str">
            <v>CPLA</v>
          </cell>
          <cell r="BK28">
            <v>7278031</v>
          </cell>
          <cell r="BL28">
            <v>1</v>
          </cell>
          <cell r="BM28" t="str">
            <v>1cadet 2</v>
          </cell>
          <cell r="BN28" t="str">
            <v>35 corniche Paul Clermont</v>
          </cell>
          <cell r="BP28" t="str">
            <v>06670</v>
          </cell>
        </row>
        <row r="29">
          <cell r="BA29">
            <v>23</v>
          </cell>
          <cell r="BB29" t="str">
            <v>KORNMANN</v>
          </cell>
          <cell r="BC29" t="str">
            <v>Marie-Hélène</v>
          </cell>
          <cell r="BD29">
            <v>25900</v>
          </cell>
          <cell r="BE29" t="str">
            <v>06 08 04 53 04</v>
          </cell>
          <cell r="BF29" t="str">
            <v>A</v>
          </cell>
          <cell r="BG29" t="str">
            <v>colomarsbad@gmail.com</v>
          </cell>
          <cell r="BH29" t="str">
            <v>vétéran 4</v>
          </cell>
          <cell r="BI29" t="str">
            <v>ICDa</v>
          </cell>
          <cell r="BJ29" t="str">
            <v>CPLA</v>
          </cell>
          <cell r="BK29">
            <v>7077120</v>
          </cell>
          <cell r="BL29">
            <v>1</v>
          </cell>
          <cell r="BM29" t="str">
            <v>1vétéran 4</v>
          </cell>
          <cell r="BN29" t="str">
            <v>35 corniche Paul Clermont</v>
          </cell>
          <cell r="BP29" t="str">
            <v>06670</v>
          </cell>
        </row>
        <row r="30">
          <cell r="BA30">
            <v>102</v>
          </cell>
          <cell r="BB30" t="str">
            <v>KRAOUBNER</v>
          </cell>
          <cell r="BC30" t="str">
            <v>Gilles</v>
          </cell>
          <cell r="BD30">
            <v>23273</v>
          </cell>
          <cell r="BE30" t="str">
            <v>06 25 21 56 03</v>
          </cell>
          <cell r="BF30" t="str">
            <v>A</v>
          </cell>
          <cell r="BG30" t="str">
            <v>gillyus06@gmail.com</v>
          </cell>
          <cell r="BH30" t="str">
            <v>vétéran 5</v>
          </cell>
          <cell r="BJ30" t="str">
            <v>CILAJ</v>
          </cell>
          <cell r="BK30">
            <v>7520902</v>
          </cell>
          <cell r="BL30">
            <v>1</v>
          </cell>
          <cell r="BM30" t="str">
            <v>1vétéran 5</v>
          </cell>
          <cell r="BN30" t="str">
            <v>1217 route du Canairet</v>
          </cell>
          <cell r="BP30" t="str">
            <v>06670</v>
          </cell>
        </row>
        <row r="31">
          <cell r="BA31">
            <v>29</v>
          </cell>
          <cell r="BB31" t="str">
            <v xml:space="preserve">LEFEBVRE </v>
          </cell>
          <cell r="BC31" t="str">
            <v>Frédéric</v>
          </cell>
          <cell r="BD31">
            <v>23458</v>
          </cell>
          <cell r="BE31" t="str">
            <v>06 73 33 79 30</v>
          </cell>
          <cell r="BF31" t="str">
            <v>A</v>
          </cell>
          <cell r="BG31" t="str">
            <v>fred.a.lefebvre@wanadoo.fr</v>
          </cell>
          <cell r="BH31" t="str">
            <v>vétéran 5</v>
          </cell>
          <cell r="BJ31" t="str">
            <v>CPLA</v>
          </cell>
          <cell r="BK31">
            <v>7209284</v>
          </cell>
          <cell r="BL31">
            <v>1</v>
          </cell>
          <cell r="BM31" t="str">
            <v>1vétéran 5</v>
          </cell>
          <cell r="BN31" t="str">
            <v>173 corniche Paul Clermont</v>
          </cell>
          <cell r="BP31" t="str">
            <v>06670</v>
          </cell>
        </row>
        <row r="32">
          <cell r="BA32">
            <v>30</v>
          </cell>
          <cell r="BB32" t="str">
            <v xml:space="preserve">LEFEBVRE </v>
          </cell>
          <cell r="BC32" t="str">
            <v>Marie</v>
          </cell>
          <cell r="BD32">
            <v>36815</v>
          </cell>
          <cell r="BE32" t="str">
            <v>06 32 78 09 26</v>
          </cell>
          <cell r="BF32" t="str">
            <v>A</v>
          </cell>
          <cell r="BG32" t="str">
            <v>marie.m.lefebvre@orange.fr</v>
          </cell>
          <cell r="BH32" t="str">
            <v>sénior</v>
          </cell>
          <cell r="BJ32" t="str">
            <v>CPLA</v>
          </cell>
          <cell r="BK32">
            <v>7209283</v>
          </cell>
          <cell r="BL32">
            <v>1</v>
          </cell>
          <cell r="BM32" t="str">
            <v>1sénior</v>
          </cell>
          <cell r="BN32" t="str">
            <v>173 corniche Paul Clermont</v>
          </cell>
          <cell r="BP32" t="str">
            <v>06670</v>
          </cell>
        </row>
        <row r="33">
          <cell r="BA33">
            <v>31</v>
          </cell>
          <cell r="BB33" t="str">
            <v>LEGRAND</v>
          </cell>
          <cell r="BC33" t="str">
            <v>Valérie</v>
          </cell>
          <cell r="BD33">
            <v>25349</v>
          </cell>
          <cell r="BE33" t="str">
            <v>06 62 72 36 55</v>
          </cell>
          <cell r="BF33" t="str">
            <v>A</v>
          </cell>
          <cell r="BG33" t="str">
            <v>legrandvalerie1999@neuf.fr</v>
          </cell>
          <cell r="BH33" t="str">
            <v>vétéran 4</v>
          </cell>
          <cell r="BI33" t="str">
            <v>ICDa</v>
          </cell>
          <cell r="BJ33" t="str">
            <v>CPLA</v>
          </cell>
          <cell r="BK33">
            <v>7272865</v>
          </cell>
          <cell r="BL33">
            <v>1</v>
          </cell>
          <cell r="BM33" t="str">
            <v>1vétéran 4</v>
          </cell>
          <cell r="BN33" t="str">
            <v>1 place du 08 Mai 1945</v>
          </cell>
          <cell r="BP33" t="str">
            <v>06510</v>
          </cell>
        </row>
        <row r="34">
          <cell r="BA34">
            <v>85</v>
          </cell>
          <cell r="BB34" t="str">
            <v>LEMBERGER</v>
          </cell>
          <cell r="BC34" t="str">
            <v>Enzo</v>
          </cell>
          <cell r="BD34">
            <v>39553</v>
          </cell>
          <cell r="BE34" t="str">
            <v>06 45 68 47 70</v>
          </cell>
          <cell r="BF34" t="str">
            <v>A</v>
          </cell>
          <cell r="BG34" t="str">
            <v>enzo.lemberger06@gmail.com</v>
          </cell>
          <cell r="BH34" t="str">
            <v>cadet 2</v>
          </cell>
          <cell r="BJ34" t="str">
            <v>CPLA</v>
          </cell>
          <cell r="BK34">
            <v>7437173</v>
          </cell>
          <cell r="BL34">
            <v>1</v>
          </cell>
          <cell r="BM34" t="str">
            <v>1cadet 2</v>
          </cell>
          <cell r="BN34" t="str">
            <v>48 rue François Plésent</v>
          </cell>
          <cell r="BP34" t="str">
            <v>06670</v>
          </cell>
        </row>
        <row r="35">
          <cell r="BA35">
            <v>32</v>
          </cell>
          <cell r="BB35" t="str">
            <v>LEMBERGER (HILL DIAZ)</v>
          </cell>
          <cell r="BC35" t="str">
            <v>Kirsti</v>
          </cell>
          <cell r="BD35">
            <v>28490</v>
          </cell>
          <cell r="BE35">
            <v>664187408</v>
          </cell>
          <cell r="BF35" t="str">
            <v>A</v>
          </cell>
          <cell r="BG35" t="str">
            <v>kh.lemberger@gmail.com</v>
          </cell>
          <cell r="BH35" t="str">
            <v>vétéran 3</v>
          </cell>
          <cell r="BJ35" t="str">
            <v>CILAJ</v>
          </cell>
          <cell r="BK35">
            <v>7382485</v>
          </cell>
          <cell r="BL35">
            <v>1</v>
          </cell>
          <cell r="BM35" t="str">
            <v>1vétéran 3</v>
          </cell>
          <cell r="BN35" t="str">
            <v>48 rue François Plésent</v>
          </cell>
          <cell r="BP35" t="str">
            <v>06670</v>
          </cell>
        </row>
        <row r="36">
          <cell r="BA36">
            <v>34</v>
          </cell>
          <cell r="BB36" t="str">
            <v>LEROYER</v>
          </cell>
          <cell r="BC36" t="str">
            <v>Julien</v>
          </cell>
          <cell r="BD36">
            <v>28079</v>
          </cell>
          <cell r="BE36">
            <v>644245559</v>
          </cell>
          <cell r="BF36" t="str">
            <v>A</v>
          </cell>
          <cell r="BG36" t="str">
            <v>roulian06@gmail.com</v>
          </cell>
          <cell r="BH36" t="str">
            <v>vétéran 3</v>
          </cell>
          <cell r="BJ36" t="str">
            <v>CPLA</v>
          </cell>
          <cell r="BK36">
            <v>7077119</v>
          </cell>
          <cell r="BL36">
            <v>1</v>
          </cell>
          <cell r="BM36" t="str">
            <v>1vétéran 3</v>
          </cell>
          <cell r="BN36" t="str">
            <v>15 chemin de l'Estalon</v>
          </cell>
          <cell r="BP36" t="str">
            <v>06670</v>
          </cell>
        </row>
        <row r="37">
          <cell r="BA37">
            <v>107</v>
          </cell>
          <cell r="BB37" t="str">
            <v>LIMOUSIN</v>
          </cell>
          <cell r="BC37" t="str">
            <v>Patrick</v>
          </cell>
          <cell r="BD37">
            <v>25612</v>
          </cell>
          <cell r="BE37" t="str">
            <v>07 81 34 49 19</v>
          </cell>
          <cell r="BF37" t="str">
            <v>A</v>
          </cell>
          <cell r="BG37" t="str">
            <v>limousinvp@free.fr</v>
          </cell>
          <cell r="BH37" t="str">
            <v>vétéran 4</v>
          </cell>
          <cell r="BJ37" t="str">
            <v>CILAJ</v>
          </cell>
          <cell r="BK37">
            <v>7529439</v>
          </cell>
          <cell r="BL37">
            <v>1</v>
          </cell>
          <cell r="BM37" t="str">
            <v>1vétéran 4</v>
          </cell>
          <cell r="BN37" t="str">
            <v>742 route de Bellet</v>
          </cell>
          <cell r="BP37" t="str">
            <v>06200</v>
          </cell>
        </row>
        <row r="38">
          <cell r="BA38">
            <v>108</v>
          </cell>
          <cell r="BB38" t="str">
            <v>LIMOUSIN</v>
          </cell>
          <cell r="BC38" t="str">
            <v>Sarah</v>
          </cell>
          <cell r="BD38">
            <v>36257</v>
          </cell>
          <cell r="BE38" t="str">
            <v>06 86 27 09 24</v>
          </cell>
          <cell r="BF38" t="str">
            <v>A</v>
          </cell>
          <cell r="BG38" t="str">
            <v>sarahlimousin@free.fr</v>
          </cell>
          <cell r="BH38" t="str">
            <v>sénior</v>
          </cell>
          <cell r="BJ38" t="str">
            <v>CILAJ</v>
          </cell>
          <cell r="BK38">
            <v>7529448</v>
          </cell>
          <cell r="BL38">
            <v>1</v>
          </cell>
          <cell r="BM38" t="str">
            <v>1sénior</v>
          </cell>
          <cell r="BN38" t="str">
            <v>742 route de Bellet</v>
          </cell>
          <cell r="BP38" t="str">
            <v>06200</v>
          </cell>
        </row>
        <row r="39">
          <cell r="BA39">
            <v>122</v>
          </cell>
          <cell r="BB39" t="str">
            <v>LOPES MENDES DA VEIGA</v>
          </cell>
          <cell r="BC39" t="str">
            <v>Emma</v>
          </cell>
          <cell r="BD39">
            <v>39867</v>
          </cell>
          <cell r="BE39" t="str">
            <v>06 98 21 36 22</v>
          </cell>
          <cell r="BF39" t="str">
            <v>J</v>
          </cell>
          <cell r="BG39" t="str">
            <v>marioneva@live.fr</v>
          </cell>
          <cell r="BH39" t="str">
            <v>cadet 1</v>
          </cell>
          <cell r="BJ39" t="str">
            <v>CILAJ</v>
          </cell>
          <cell r="BK39">
            <v>7561497</v>
          </cell>
          <cell r="BL39">
            <v>1</v>
          </cell>
          <cell r="BM39" t="str">
            <v>1cadet 1</v>
          </cell>
          <cell r="BN39" t="str">
            <v>240 routede Tourettes-Levens</v>
          </cell>
          <cell r="BP39" t="str">
            <v>06790</v>
          </cell>
        </row>
        <row r="40">
          <cell r="BA40">
            <v>36</v>
          </cell>
          <cell r="BB40" t="str">
            <v>LOSCIALE</v>
          </cell>
          <cell r="BC40" t="str">
            <v>Vivian</v>
          </cell>
          <cell r="BD40">
            <v>36298</v>
          </cell>
          <cell r="BE40">
            <v>616544113</v>
          </cell>
          <cell r="BF40" t="str">
            <v>A</v>
          </cell>
          <cell r="BG40" t="str">
            <v>vivianlosciale@gmail.com</v>
          </cell>
          <cell r="BH40" t="str">
            <v>sénior</v>
          </cell>
          <cell r="BI40" t="str">
            <v>ICDa</v>
          </cell>
          <cell r="BJ40" t="str">
            <v>CPLA</v>
          </cell>
          <cell r="BK40">
            <v>7375919</v>
          </cell>
          <cell r="BL40">
            <v>1</v>
          </cell>
          <cell r="BM40" t="str">
            <v>1sénior</v>
          </cell>
          <cell r="BN40" t="str">
            <v>4 chemin de la Colle Germaine</v>
          </cell>
          <cell r="BP40" t="str">
            <v>06670</v>
          </cell>
        </row>
        <row r="41">
          <cell r="BA41">
            <v>96</v>
          </cell>
          <cell r="BB41" t="str">
            <v>MARTIN</v>
          </cell>
          <cell r="BC41" t="str">
            <v>Nicolas</v>
          </cell>
          <cell r="BD41">
            <v>31980</v>
          </cell>
          <cell r="BE41">
            <v>617974064</v>
          </cell>
          <cell r="BF41" t="str">
            <v>A</v>
          </cell>
          <cell r="BG41" t="str">
            <v>nico0787.martin@gmail.com</v>
          </cell>
          <cell r="BH41" t="str">
            <v>sénior</v>
          </cell>
          <cell r="BJ41" t="str">
            <v>CILAJ</v>
          </cell>
          <cell r="BK41">
            <v>6569594</v>
          </cell>
          <cell r="BL41">
            <v>1</v>
          </cell>
          <cell r="BM41" t="str">
            <v>1sénior</v>
          </cell>
          <cell r="BN41" t="str">
            <v>209 route de Bellet</v>
          </cell>
          <cell r="BP41" t="str">
            <v>06200</v>
          </cell>
        </row>
        <row r="42">
          <cell r="BA42">
            <v>79</v>
          </cell>
          <cell r="BB42" t="str">
            <v>MERAND</v>
          </cell>
          <cell r="BC42" t="str">
            <v>Nicolas</v>
          </cell>
          <cell r="BD42">
            <v>26979</v>
          </cell>
          <cell r="BE42" t="str">
            <v>06 31 44 23 32</v>
          </cell>
          <cell r="BF42" t="str">
            <v>A</v>
          </cell>
          <cell r="BG42" t="str">
            <v>merandfamille@gmail.com</v>
          </cell>
          <cell r="BH42" t="str">
            <v>vétéran 3</v>
          </cell>
          <cell r="BI42" t="str">
            <v>ICDa</v>
          </cell>
          <cell r="BJ42" t="str">
            <v>CPLA</v>
          </cell>
          <cell r="BK42">
            <v>7438370</v>
          </cell>
          <cell r="BL42">
            <v>1</v>
          </cell>
          <cell r="BM42" t="str">
            <v>1vétéran 3</v>
          </cell>
          <cell r="BN42" t="str">
            <v>34 Chemin du Collet Boreo</v>
          </cell>
          <cell r="BP42" t="str">
            <v>06670</v>
          </cell>
        </row>
        <row r="43">
          <cell r="BA43">
            <v>46</v>
          </cell>
          <cell r="BB43" t="str">
            <v>MONSIGNA</v>
          </cell>
          <cell r="BC43" t="str">
            <v>Marian</v>
          </cell>
          <cell r="BD43">
            <v>37941</v>
          </cell>
          <cell r="BE43" t="str">
            <v>07 67 31 72 26</v>
          </cell>
          <cell r="BF43" t="str">
            <v>A</v>
          </cell>
          <cell r="BG43" t="str">
            <v>marianmonsigna@gmail.com</v>
          </cell>
          <cell r="BH43" t="str">
            <v>sénior</v>
          </cell>
          <cell r="BI43" t="str">
            <v>ICDa</v>
          </cell>
          <cell r="BJ43" t="str">
            <v>CPLA</v>
          </cell>
          <cell r="BK43">
            <v>7140768</v>
          </cell>
          <cell r="BL43">
            <v>1</v>
          </cell>
          <cell r="BM43" t="str">
            <v>1sénior</v>
          </cell>
          <cell r="BN43" t="str">
            <v>476b route de Colomars</v>
          </cell>
          <cell r="BP43" t="str">
            <v>06790</v>
          </cell>
        </row>
        <row r="44">
          <cell r="BA44">
            <v>47</v>
          </cell>
          <cell r="BB44" t="str">
            <v>MOUSSET</v>
          </cell>
          <cell r="BC44" t="str">
            <v>Lydie</v>
          </cell>
          <cell r="BD44">
            <v>29733</v>
          </cell>
          <cell r="BE44">
            <v>646251876</v>
          </cell>
          <cell r="BF44" t="str">
            <v>A</v>
          </cell>
          <cell r="BG44" t="str">
            <v>lydiemousset@gmail.com</v>
          </cell>
          <cell r="BH44" t="str">
            <v>vétéran 2</v>
          </cell>
          <cell r="BJ44" t="str">
            <v>JLA</v>
          </cell>
          <cell r="BK44">
            <v>6713582</v>
          </cell>
          <cell r="BL44">
            <v>1</v>
          </cell>
          <cell r="BM44" t="str">
            <v>1vétéran 2</v>
          </cell>
          <cell r="BN44" t="str">
            <v>700 route de la Cima</v>
          </cell>
          <cell r="BP44" t="str">
            <v>06790</v>
          </cell>
        </row>
        <row r="45">
          <cell r="BA45">
            <v>49</v>
          </cell>
          <cell r="BB45" t="str">
            <v>OLIVA</v>
          </cell>
          <cell r="BC45" t="str">
            <v>Manon</v>
          </cell>
          <cell r="BD45">
            <v>39555</v>
          </cell>
          <cell r="BE45" t="str">
            <v>06 62 76 15 05</v>
          </cell>
          <cell r="BF45" t="str">
            <v>A</v>
          </cell>
          <cell r="BG45" t="str">
            <v>lagarde_julie@yahoo.fr</v>
          </cell>
          <cell r="BH45" t="str">
            <v>cadet 2</v>
          </cell>
          <cell r="BI45" t="str">
            <v>ICDj</v>
          </cell>
          <cell r="BJ45" t="str">
            <v>CPLA</v>
          </cell>
          <cell r="BK45">
            <v>7340848</v>
          </cell>
          <cell r="BL45">
            <v>1</v>
          </cell>
          <cell r="BM45" t="str">
            <v>1cadet 2</v>
          </cell>
          <cell r="BN45" t="str">
            <v>97 corniche Antoine Léon Laugier</v>
          </cell>
          <cell r="BP45" t="str">
            <v>06670</v>
          </cell>
        </row>
        <row r="46">
          <cell r="BA46">
            <v>90</v>
          </cell>
          <cell r="BB46" t="str">
            <v>OLIVERO</v>
          </cell>
          <cell r="BC46" t="str">
            <v>Fabrice</v>
          </cell>
          <cell r="BD46">
            <v>28040</v>
          </cell>
          <cell r="BE46" t="str">
            <v>06 25 60 00 88</v>
          </cell>
          <cell r="BF46" t="str">
            <v>A</v>
          </cell>
          <cell r="BG46" t="str">
            <v>olivero.fabrice@gmail.com</v>
          </cell>
          <cell r="BH46" t="str">
            <v>vétéran 3</v>
          </cell>
          <cell r="BJ46" t="str">
            <v>CILAJ</v>
          </cell>
          <cell r="BK46">
            <v>7441747</v>
          </cell>
          <cell r="BL46">
            <v>1</v>
          </cell>
          <cell r="BM46" t="str">
            <v>1vétéran 3</v>
          </cell>
          <cell r="BN46" t="str">
            <v>96 corniche Paul Clermont</v>
          </cell>
          <cell r="BP46" t="str">
            <v>06670</v>
          </cell>
        </row>
        <row r="47">
          <cell r="BA47">
            <v>50</v>
          </cell>
          <cell r="BB47" t="str">
            <v xml:space="preserve">OLIVERO </v>
          </cell>
          <cell r="BC47" t="str">
            <v>Vincent</v>
          </cell>
          <cell r="BD47">
            <v>39103</v>
          </cell>
          <cell r="BE47" t="str">
            <v>06 45 64 05 63</v>
          </cell>
          <cell r="BF47" t="str">
            <v>A</v>
          </cell>
          <cell r="BG47" t="str">
            <v>leyliaa@hotmail.com</v>
          </cell>
          <cell r="BH47" t="str">
            <v>junior 1</v>
          </cell>
          <cell r="BJ47" t="str">
            <v>CPLA</v>
          </cell>
          <cell r="BK47">
            <v>7417127</v>
          </cell>
          <cell r="BL47">
            <v>1</v>
          </cell>
          <cell r="BM47" t="str">
            <v>1junior 1</v>
          </cell>
          <cell r="BN47" t="str">
            <v>96 corniche Paul Clermont</v>
          </cell>
          <cell r="BP47" t="str">
            <v>06670</v>
          </cell>
        </row>
        <row r="48">
          <cell r="BA48">
            <v>51</v>
          </cell>
          <cell r="BB48" t="str">
            <v>OLIVERO -ATTARDI</v>
          </cell>
          <cell r="BC48" t="str">
            <v>Ambre</v>
          </cell>
          <cell r="BD48">
            <v>39808</v>
          </cell>
          <cell r="BE48" t="str">
            <v>06 45 64 05 63</v>
          </cell>
          <cell r="BF48" t="str">
            <v>A</v>
          </cell>
          <cell r="BG48" t="str">
            <v>leyliaa@hotmail.com</v>
          </cell>
          <cell r="BH48" t="str">
            <v>cadet 2</v>
          </cell>
          <cell r="BJ48" t="str">
            <v>CPLA</v>
          </cell>
          <cell r="BK48">
            <v>7340851</v>
          </cell>
          <cell r="BL48">
            <v>1</v>
          </cell>
          <cell r="BM48" t="str">
            <v>1cadet 2</v>
          </cell>
          <cell r="BN48" t="str">
            <v>96 corniche Paul Clermont</v>
          </cell>
          <cell r="BP48" t="str">
            <v>06670</v>
          </cell>
        </row>
        <row r="49">
          <cell r="BA49">
            <v>119</v>
          </cell>
          <cell r="BB49" t="str">
            <v>ORSI</v>
          </cell>
          <cell r="BC49" t="str">
            <v>Remy</v>
          </cell>
          <cell r="BD49">
            <v>28228</v>
          </cell>
          <cell r="BE49" t="str">
            <v>06 62 62 26 65</v>
          </cell>
          <cell r="BF49" t="str">
            <v>A</v>
          </cell>
          <cell r="BG49" t="str">
            <v>remy.orsi@gmail.com</v>
          </cell>
          <cell r="BH49" t="str">
            <v>vétéran 3</v>
          </cell>
          <cell r="BJ49" t="str">
            <v>CILAJ</v>
          </cell>
          <cell r="BK49">
            <v>7549496</v>
          </cell>
          <cell r="BL49">
            <v>1</v>
          </cell>
          <cell r="BM49" t="str">
            <v>1vétéran 3</v>
          </cell>
          <cell r="BN49" t="str">
            <v>2 rue Jean-Batiste Augier</v>
          </cell>
          <cell r="BP49" t="str">
            <v>06670</v>
          </cell>
        </row>
        <row r="50">
          <cell r="BA50">
            <v>115</v>
          </cell>
          <cell r="BB50" t="str">
            <v>ORSI LOPEZ</v>
          </cell>
          <cell r="BC50" t="str">
            <v>Mathis</v>
          </cell>
          <cell r="BD50">
            <v>39221</v>
          </cell>
          <cell r="BE50" t="str">
            <v>07 61 34 20 56</v>
          </cell>
          <cell r="BF50" t="str">
            <v>A</v>
          </cell>
          <cell r="BG50" t="str">
            <v>olmathis19@gmail.com</v>
          </cell>
          <cell r="BH50" t="str">
            <v>junior 1</v>
          </cell>
          <cell r="BJ50" t="str">
            <v>CILAJ</v>
          </cell>
          <cell r="BK50">
            <v>7536169</v>
          </cell>
          <cell r="BL50">
            <v>1</v>
          </cell>
          <cell r="BM50" t="str">
            <v>1junior 1</v>
          </cell>
          <cell r="BN50" t="str">
            <v>2 rue Jean-Batiste Augier</v>
          </cell>
          <cell r="BP50" t="str">
            <v>06670</v>
          </cell>
        </row>
        <row r="51">
          <cell r="BA51">
            <v>91</v>
          </cell>
          <cell r="BB51" t="str">
            <v>PASTUR</v>
          </cell>
          <cell r="BC51" t="str">
            <v>Vincent</v>
          </cell>
          <cell r="BD51">
            <v>30355</v>
          </cell>
          <cell r="BE51" t="str">
            <v>06 84 66 30 97</v>
          </cell>
          <cell r="BF51" t="str">
            <v>A</v>
          </cell>
          <cell r="BG51" t="str">
            <v>vincent.p.doc@gmail.com</v>
          </cell>
          <cell r="BH51" t="str">
            <v>vétéran 1</v>
          </cell>
          <cell r="BJ51" t="str">
            <v>CILAJ</v>
          </cell>
          <cell r="BK51">
            <v>7439724</v>
          </cell>
          <cell r="BL51">
            <v>1</v>
          </cell>
          <cell r="BM51" t="str">
            <v>1vétéran 1</v>
          </cell>
          <cell r="BN51" t="str">
            <v>209 route de Bellet</v>
          </cell>
          <cell r="BP51" t="str">
            <v>06200</v>
          </cell>
        </row>
        <row r="52">
          <cell r="BA52">
            <v>121</v>
          </cell>
          <cell r="BB52" t="str">
            <v>PÉTRÉ</v>
          </cell>
          <cell r="BC52" t="str">
            <v>Mahé</v>
          </cell>
          <cell r="BD52">
            <v>42886</v>
          </cell>
          <cell r="BE52" t="str">
            <v>06 60 23 91 29</v>
          </cell>
          <cell r="BF52" t="str">
            <v>J</v>
          </cell>
          <cell r="BG52" t="str">
            <v>nicopetre@hotmail.fr</v>
          </cell>
          <cell r="BH52" t="str">
            <v>minibad</v>
          </cell>
          <cell r="BJ52" t="str">
            <v>CJPC</v>
          </cell>
          <cell r="BK52">
            <v>7561496</v>
          </cell>
          <cell r="BL52">
            <v>1</v>
          </cell>
          <cell r="BM52" t="str">
            <v>1minibad</v>
          </cell>
          <cell r="BN52" t="str">
            <v>232 chemin du Génie</v>
          </cell>
          <cell r="BP52" t="str">
            <v>06670</v>
          </cell>
        </row>
        <row r="53">
          <cell r="BA53">
            <v>52</v>
          </cell>
          <cell r="BB53" t="str">
            <v>PÉTRÉ</v>
          </cell>
          <cell r="BC53" t="str">
            <v>Nicolas</v>
          </cell>
          <cell r="BD53">
            <v>29028</v>
          </cell>
          <cell r="BE53" t="str">
            <v>06 60 23 91 29</v>
          </cell>
          <cell r="BF53" t="str">
            <v>A</v>
          </cell>
          <cell r="BG53" t="str">
            <v>nicopetre@hotmail.fr</v>
          </cell>
          <cell r="BH53" t="str">
            <v>vétéran 2</v>
          </cell>
          <cell r="BI53" t="str">
            <v>ICDa</v>
          </cell>
          <cell r="BJ53" t="str">
            <v>CPLA</v>
          </cell>
          <cell r="BK53">
            <v>7170315</v>
          </cell>
          <cell r="BL53">
            <v>1</v>
          </cell>
          <cell r="BM53" t="str">
            <v>1vétéran 2</v>
          </cell>
          <cell r="BN53" t="str">
            <v>232 chemin du Génie</v>
          </cell>
          <cell r="BP53" t="str">
            <v>06670</v>
          </cell>
        </row>
        <row r="54">
          <cell r="BA54">
            <v>70</v>
          </cell>
          <cell r="BB54" t="str">
            <v>PÉTRÉ</v>
          </cell>
          <cell r="BC54" t="str">
            <v>Tom</v>
          </cell>
          <cell r="BD54">
            <v>41551</v>
          </cell>
          <cell r="BE54" t="str">
            <v>06 60 23 91 29</v>
          </cell>
          <cell r="BF54" t="str">
            <v>J</v>
          </cell>
          <cell r="BG54" t="str">
            <v>nicopetre@hotmail.fr</v>
          </cell>
          <cell r="BH54" t="str">
            <v>benjamin 1</v>
          </cell>
          <cell r="BJ54" t="str">
            <v>CJPC</v>
          </cell>
          <cell r="BK54">
            <v>7475619</v>
          </cell>
          <cell r="BL54">
            <v>1</v>
          </cell>
          <cell r="BM54" t="str">
            <v>1benjamin 1</v>
          </cell>
          <cell r="BN54" t="str">
            <v>232 chemin du Génie</v>
          </cell>
          <cell r="BP54" t="str">
            <v>06670</v>
          </cell>
        </row>
        <row r="55">
          <cell r="BA55">
            <v>106</v>
          </cell>
          <cell r="BB55" t="str">
            <v>POLIZZI</v>
          </cell>
          <cell r="BC55" t="str">
            <v>Lucas</v>
          </cell>
          <cell r="BD55">
            <v>41363</v>
          </cell>
          <cell r="BE55" t="str">
            <v>06 16 66 40 99</v>
          </cell>
          <cell r="BF55" t="str">
            <v>J</v>
          </cell>
          <cell r="BG55" t="str">
            <v>elodie.florianpolizzi@gmail.com</v>
          </cell>
          <cell r="BH55" t="str">
            <v>benjamin 1</v>
          </cell>
          <cell r="BJ55" t="str">
            <v>CJPC</v>
          </cell>
          <cell r="BK55">
            <v>7532451</v>
          </cell>
          <cell r="BL55">
            <v>1</v>
          </cell>
          <cell r="BM55" t="str">
            <v>1benjamin 1</v>
          </cell>
          <cell r="BN55" t="str">
            <v>153 route de la Manda</v>
          </cell>
          <cell r="BP55" t="str">
            <v>06670</v>
          </cell>
        </row>
        <row r="56">
          <cell r="BA56">
            <v>100</v>
          </cell>
          <cell r="BB56" t="str">
            <v>RAGOT</v>
          </cell>
          <cell r="BC56" t="str">
            <v>Julien</v>
          </cell>
          <cell r="BD56">
            <v>30118</v>
          </cell>
          <cell r="BE56" t="str">
            <v>06 83 56 65 33</v>
          </cell>
          <cell r="BF56" t="str">
            <v>A</v>
          </cell>
          <cell r="BG56" t="str">
            <v>julien.ragot@hotmail.fr</v>
          </cell>
          <cell r="BH56" t="str">
            <v>vétéran 2</v>
          </cell>
          <cell r="BJ56" t="str">
            <v>JLA</v>
          </cell>
          <cell r="BK56">
            <v>7204866</v>
          </cell>
          <cell r="BL56">
            <v>1</v>
          </cell>
          <cell r="BM56" t="str">
            <v>1vétéran 2</v>
          </cell>
          <cell r="BN56" t="str">
            <v>268 route de Bellet</v>
          </cell>
          <cell r="BP56" t="str">
            <v>06200</v>
          </cell>
        </row>
        <row r="57">
          <cell r="BA57">
            <v>54</v>
          </cell>
          <cell r="BB57" t="str">
            <v>REBOURG</v>
          </cell>
          <cell r="BC57" t="str">
            <v>Tess</v>
          </cell>
          <cell r="BD57">
            <v>40554</v>
          </cell>
          <cell r="BE57" t="str">
            <v>06 10 34 77 08</v>
          </cell>
          <cell r="BF57" t="str">
            <v>J</v>
          </cell>
          <cell r="BG57" t="str">
            <v>virginie.rebourg@orange.fr</v>
          </cell>
          <cell r="BH57" t="str">
            <v>minime 1</v>
          </cell>
          <cell r="BJ57" t="str">
            <v>CJPC</v>
          </cell>
          <cell r="BK57">
            <v>7283296</v>
          </cell>
          <cell r="BL57">
            <v>1</v>
          </cell>
          <cell r="BM57" t="str">
            <v>1minime 1</v>
          </cell>
          <cell r="BN57" t="str">
            <v>34 chemin de Rocca Garbiera</v>
          </cell>
          <cell r="BP57" t="str">
            <v>06670</v>
          </cell>
        </row>
        <row r="58">
          <cell r="BA58">
            <v>109</v>
          </cell>
          <cell r="BB58" t="str">
            <v>SASAKI</v>
          </cell>
          <cell r="BC58" t="str">
            <v>Hana</v>
          </cell>
          <cell r="BD58">
            <v>38848</v>
          </cell>
          <cell r="BE58" t="str">
            <v>06 80 55 77 48</v>
          </cell>
          <cell r="BF58" t="str">
            <v>A</v>
          </cell>
          <cell r="BG58" t="str">
            <v>olivier_huchet@yahoo.fr</v>
          </cell>
          <cell r="BH58" t="str">
            <v>junior 2</v>
          </cell>
          <cell r="BJ58" t="str">
            <v>CILAJ</v>
          </cell>
          <cell r="BK58">
            <v>7529432</v>
          </cell>
          <cell r="BL58">
            <v>1</v>
          </cell>
          <cell r="BM58" t="str">
            <v>1junior 2</v>
          </cell>
          <cell r="BN58" t="str">
            <v>39 corniche du Filagnon</v>
          </cell>
          <cell r="BP58" t="str">
            <v>06670</v>
          </cell>
        </row>
        <row r="59">
          <cell r="BA59">
            <v>103</v>
          </cell>
          <cell r="BB59" t="str">
            <v>SCOFFIER</v>
          </cell>
          <cell r="BC59" t="str">
            <v>Elsa</v>
          </cell>
          <cell r="BD59">
            <v>41688</v>
          </cell>
          <cell r="BE59" t="str">
            <v>07 62 91 47 82</v>
          </cell>
          <cell r="BF59" t="str">
            <v>J</v>
          </cell>
          <cell r="BG59" t="str">
            <v xml:space="preserve">astrid.dumoulin@gmail.com </v>
          </cell>
          <cell r="BH59" t="str">
            <v>poussin 2</v>
          </cell>
          <cell r="BJ59" t="str">
            <v>CJPC</v>
          </cell>
          <cell r="BK59">
            <v>7523743</v>
          </cell>
          <cell r="BL59">
            <v>1</v>
          </cell>
          <cell r="BM59" t="str">
            <v>1poussin 2</v>
          </cell>
          <cell r="BN59" t="str">
            <v>24 route d'Aspremont</v>
          </cell>
          <cell r="BP59" t="str">
            <v>06670</v>
          </cell>
        </row>
        <row r="60">
          <cell r="BA60">
            <v>87</v>
          </cell>
          <cell r="BB60" t="str">
            <v>SIBIO</v>
          </cell>
          <cell r="BC60" t="str">
            <v>Gabriel</v>
          </cell>
          <cell r="BD60">
            <v>40072</v>
          </cell>
          <cell r="BE60" t="str">
            <v>06 99 61 26 69</v>
          </cell>
          <cell r="BF60" t="str">
            <v>J</v>
          </cell>
          <cell r="BG60" t="str">
            <v>melle.julie@protonmail.com</v>
          </cell>
          <cell r="BH60" t="str">
            <v>cadet 1</v>
          </cell>
          <cell r="BJ60" t="str">
            <v>CJPC</v>
          </cell>
          <cell r="BK60">
            <v>7437202</v>
          </cell>
          <cell r="BL60">
            <v>1</v>
          </cell>
          <cell r="BM60" t="str">
            <v>1cadet 1</v>
          </cell>
          <cell r="BN60" t="str">
            <v>187 avenue Caravadossi</v>
          </cell>
          <cell r="BP60" t="str">
            <v>06790</v>
          </cell>
        </row>
        <row r="61">
          <cell r="BA61">
            <v>117</v>
          </cell>
          <cell r="BB61" t="str">
            <v>SODA</v>
          </cell>
          <cell r="BC61" t="str">
            <v>Liam</v>
          </cell>
          <cell r="BD61">
            <v>40033</v>
          </cell>
          <cell r="BE61" t="str">
            <v>06 68 11 31 46</v>
          </cell>
          <cell r="BF61" t="str">
            <v>J</v>
          </cell>
          <cell r="BG61" t="str">
            <v>dje.soda@gmail.com</v>
          </cell>
          <cell r="BH61" t="str">
            <v>cadet 1</v>
          </cell>
          <cell r="BJ61" t="str">
            <v>CJPC</v>
          </cell>
          <cell r="BK61">
            <v>7537486</v>
          </cell>
          <cell r="BL61">
            <v>1</v>
          </cell>
          <cell r="BM61" t="str">
            <v>1cadet 1</v>
          </cell>
          <cell r="BN61" t="str">
            <v>1 chemin du Pilon</v>
          </cell>
          <cell r="BP61" t="str">
            <v>06200</v>
          </cell>
        </row>
        <row r="62">
          <cell r="BA62">
            <v>116</v>
          </cell>
          <cell r="BB62" t="str">
            <v>SODA</v>
          </cell>
          <cell r="BC62" t="str">
            <v>Mailine</v>
          </cell>
          <cell r="BD62">
            <v>42601</v>
          </cell>
          <cell r="BE62" t="str">
            <v>06 68 11 31 46</v>
          </cell>
          <cell r="BF62" t="str">
            <v>J</v>
          </cell>
          <cell r="BG62" t="str">
            <v>dje.soda@gmail.com</v>
          </cell>
          <cell r="BH62" t="str">
            <v>minibad</v>
          </cell>
          <cell r="BJ62" t="str">
            <v>CJPC</v>
          </cell>
          <cell r="BK62">
            <v>7541905</v>
          </cell>
          <cell r="BL62">
            <v>1</v>
          </cell>
          <cell r="BM62" t="str">
            <v>1minibad</v>
          </cell>
          <cell r="BN62" t="str">
            <v>1 chemin du Pilon</v>
          </cell>
          <cell r="BP62" t="str">
            <v>06200</v>
          </cell>
        </row>
        <row r="63">
          <cell r="BA63">
            <v>59</v>
          </cell>
          <cell r="BB63" t="str">
            <v>THOMAS</v>
          </cell>
          <cell r="BC63" t="str">
            <v>Adrien</v>
          </cell>
          <cell r="BD63">
            <v>30199</v>
          </cell>
          <cell r="BE63" t="str">
            <v>06 10 37 08 08</v>
          </cell>
          <cell r="BF63" t="str">
            <v>A</v>
          </cell>
          <cell r="BG63" t="str">
            <v>thomasadrien82@gmail.com</v>
          </cell>
          <cell r="BH63" t="str">
            <v>vétéran 2</v>
          </cell>
          <cell r="BI63" t="str">
            <v>ICDa</v>
          </cell>
          <cell r="BJ63" t="str">
            <v>CPLA</v>
          </cell>
          <cell r="BK63">
            <v>417141</v>
          </cell>
          <cell r="BL63">
            <v>1</v>
          </cell>
          <cell r="BM63" t="str">
            <v>1vétéran 2</v>
          </cell>
          <cell r="BN63" t="str">
            <v>2388 route du col de l'Olivier</v>
          </cell>
          <cell r="BP63" t="str">
            <v>06670</v>
          </cell>
        </row>
        <row r="64">
          <cell r="BA64">
            <v>113</v>
          </cell>
          <cell r="BB64" t="str">
            <v>THOMAS</v>
          </cell>
          <cell r="BC64" t="str">
            <v>Elisa</v>
          </cell>
          <cell r="BD64">
            <v>40118</v>
          </cell>
          <cell r="BE64" t="str">
            <v>06 17 89 48 48</v>
          </cell>
          <cell r="BF64" t="str">
            <v>J</v>
          </cell>
          <cell r="BG64" t="str">
            <v>viviv-06@hotmail.fr</v>
          </cell>
          <cell r="BH64" t="str">
            <v>cadet 1</v>
          </cell>
          <cell r="BJ64" t="str">
            <v>CJPC</v>
          </cell>
          <cell r="BK64">
            <v>7510944</v>
          </cell>
          <cell r="BL64">
            <v>1</v>
          </cell>
          <cell r="BM64" t="str">
            <v>1cadet 1</v>
          </cell>
          <cell r="BN64" t="str">
            <v>69 ancien Chemin de Falicon</v>
          </cell>
          <cell r="BP64" t="str">
            <v>06790</v>
          </cell>
        </row>
        <row r="65">
          <cell r="BA65">
            <v>60</v>
          </cell>
          <cell r="BB65" t="str">
            <v>THOMAS</v>
          </cell>
          <cell r="BC65" t="str">
            <v>Hanaë</v>
          </cell>
          <cell r="BD65">
            <v>41582</v>
          </cell>
          <cell r="BE65">
            <v>670370808</v>
          </cell>
          <cell r="BF65" t="str">
            <v>J</v>
          </cell>
          <cell r="BG65" t="str">
            <v>thomasadrien82@gmail.com</v>
          </cell>
          <cell r="BH65" t="str">
            <v>benjamin 1</v>
          </cell>
          <cell r="BJ65" t="str">
            <v>CJPC</v>
          </cell>
          <cell r="BK65">
            <v>7375912</v>
          </cell>
          <cell r="BL65">
            <v>1</v>
          </cell>
          <cell r="BM65" t="str">
            <v>1benjamin 1</v>
          </cell>
          <cell r="BN65" t="str">
            <v>2388 route du col de l'Olivier</v>
          </cell>
          <cell r="BP65" t="str">
            <v>06670</v>
          </cell>
        </row>
        <row r="66">
          <cell r="BA66">
            <v>62</v>
          </cell>
          <cell r="BB66" t="str">
            <v>TROPEA</v>
          </cell>
          <cell r="BC66" t="str">
            <v>Rafaël</v>
          </cell>
          <cell r="BD66">
            <v>37753</v>
          </cell>
          <cell r="BE66" t="str">
            <v>06 51 84 15 19</v>
          </cell>
          <cell r="BF66" t="str">
            <v>A</v>
          </cell>
          <cell r="BG66" t="str">
            <v>tropearafael@gmail.com</v>
          </cell>
          <cell r="BH66" t="str">
            <v>sénior</v>
          </cell>
          <cell r="BI66" t="str">
            <v>ICDa</v>
          </cell>
          <cell r="BJ66" t="str">
            <v>ADM</v>
          </cell>
          <cell r="BK66">
            <v>7417126</v>
          </cell>
          <cell r="BL66">
            <v>1</v>
          </cell>
          <cell r="BM66" t="str">
            <v>1sénior</v>
          </cell>
          <cell r="BN66" t="str">
            <v>Raccourci N°1 du Pilon Villa Maguelone</v>
          </cell>
          <cell r="BO66" t="str">
            <v>Saint-Roman-de-Bellet</v>
          </cell>
          <cell r="BP66" t="str">
            <v>06200</v>
          </cell>
        </row>
        <row r="67">
          <cell r="BA67">
            <v>111</v>
          </cell>
          <cell r="BB67" t="str">
            <v>VIGOT</v>
          </cell>
          <cell r="BC67" t="str">
            <v>Paul</v>
          </cell>
          <cell r="BD67">
            <v>42136</v>
          </cell>
          <cell r="BE67" t="str">
            <v>06 26 58 29 45</v>
          </cell>
          <cell r="BF67" t="str">
            <v>J</v>
          </cell>
          <cell r="BG67" t="str">
            <v>pierre.vigot@unice.fr</v>
          </cell>
          <cell r="BH67" t="str">
            <v>poussin 1</v>
          </cell>
          <cell r="BJ67" t="str">
            <v>CJPC</v>
          </cell>
          <cell r="BK67">
            <v>7534712</v>
          </cell>
          <cell r="BL67">
            <v>1</v>
          </cell>
          <cell r="BM67" t="str">
            <v>1poussin 1</v>
          </cell>
          <cell r="BN67" t="str">
            <v>1 raccourci du Pilon</v>
          </cell>
          <cell r="BP67" t="str">
            <v>06200</v>
          </cell>
        </row>
        <row r="68">
          <cell r="BA68">
            <v>64</v>
          </cell>
          <cell r="BB68" t="str">
            <v>WAUTERS</v>
          </cell>
          <cell r="BC68" t="str">
            <v>Emmanuel</v>
          </cell>
          <cell r="BD68">
            <v>27742</v>
          </cell>
          <cell r="BE68" t="str">
            <v>06 37 09 49 63</v>
          </cell>
          <cell r="BF68" t="str">
            <v>A</v>
          </cell>
          <cell r="BG68" t="str">
            <v>emmanuel.wauters@hotmail.fr</v>
          </cell>
          <cell r="BH68" t="str">
            <v>vétéran 3</v>
          </cell>
          <cell r="BJ68" t="str">
            <v>CPLA</v>
          </cell>
          <cell r="BK68">
            <v>7238284</v>
          </cell>
          <cell r="BL68">
            <v>1</v>
          </cell>
          <cell r="BM68" t="str">
            <v>1vétéran 3</v>
          </cell>
          <cell r="BN68" t="str">
            <v>4 bis avenue Sainte Marguerite</v>
          </cell>
          <cell r="BP68" t="str">
            <v>06200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D28FB-A1A1-4145-984C-F11D305E4E7B}">
  <sheetPr codeName="Feuil1"/>
  <dimension ref="A1:K20"/>
  <sheetViews>
    <sheetView workbookViewId="0">
      <selection activeCell="B2" sqref="B2"/>
    </sheetView>
  </sheetViews>
  <sheetFormatPr baseColWidth="10" defaultRowHeight="15" x14ac:dyDescent="0.25"/>
  <cols>
    <col min="5" max="5" width="16.28515625" bestFit="1" customWidth="1"/>
  </cols>
  <sheetData>
    <row r="1" spans="1:11" x14ac:dyDescent="0.25">
      <c r="A1" t="s">
        <v>12</v>
      </c>
      <c r="B1" t="s">
        <v>13</v>
      </c>
      <c r="K1" t="str" cm="1">
        <f t="array" aca="1" ref="K1" ca="1">_xlfn.TEXTAFTER(CELL("nomfichier",A1),"]")</f>
        <v>janvier</v>
      </c>
    </row>
    <row r="10" spans="1:11" x14ac:dyDescent="0.25">
      <c r="H10">
        <f>1068/75</f>
        <v>14.24</v>
      </c>
    </row>
    <row r="20" spans="1:3" x14ac:dyDescent="0.25">
      <c r="A20">
        <v>10</v>
      </c>
      <c r="B20">
        <v>-15</v>
      </c>
      <c r="C20">
        <f>A20+B20</f>
        <v>-5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97AE-8124-4CB7-86A0-9328DE74FAD6}">
  <sheetPr codeName="Feuil2"/>
  <dimension ref="C1:M12"/>
  <sheetViews>
    <sheetView workbookViewId="0"/>
  </sheetViews>
  <sheetFormatPr baseColWidth="10" defaultRowHeight="15" x14ac:dyDescent="0.25"/>
  <sheetData>
    <row r="1" spans="3:13" x14ac:dyDescent="0.25">
      <c r="C1" s="1" cm="1">
        <f t="array" aca="1" ref="C1" ca="1">INDEX(INDIRECT(INDEX(Feuil2!M:M,_xlfn.SHEET()-1)&amp;"!a:a"),MAX(IF(INDIRECT(INDEX(Feuil2!M:M,_xlfn.SHEET()-1)&amp;"!A:A")&lt;&gt;"",ROW(A:A))))</f>
        <v>10</v>
      </c>
      <c r="K1" t="str" cm="1">
        <f t="array" aca="1" ref="K1" ca="1">_xlfn.TEXTAFTER(CELL("nomfichier",A1),"]")</f>
        <v>Feuil2</v>
      </c>
      <c r="M1" t="s">
        <v>0</v>
      </c>
    </row>
    <row r="2" spans="3:13" x14ac:dyDescent="0.25">
      <c r="M2" t="s">
        <v>1</v>
      </c>
    </row>
    <row r="3" spans="3:13" x14ac:dyDescent="0.25">
      <c r="M3" t="s">
        <v>2</v>
      </c>
    </row>
    <row r="4" spans="3:13" x14ac:dyDescent="0.25">
      <c r="M4" t="s">
        <v>3</v>
      </c>
    </row>
    <row r="5" spans="3:13" x14ac:dyDescent="0.25">
      <c r="M5" t="s">
        <v>4</v>
      </c>
    </row>
    <row r="6" spans="3:13" x14ac:dyDescent="0.25">
      <c r="M6" t="s">
        <v>5</v>
      </c>
    </row>
    <row r="7" spans="3:13" x14ac:dyDescent="0.25">
      <c r="M7" t="s">
        <v>6</v>
      </c>
    </row>
    <row r="8" spans="3:13" x14ac:dyDescent="0.25">
      <c r="M8" t="s">
        <v>7</v>
      </c>
    </row>
    <row r="9" spans="3:13" x14ac:dyDescent="0.25">
      <c r="M9" t="s">
        <v>8</v>
      </c>
    </row>
    <row r="10" spans="3:13" x14ac:dyDescent="0.25">
      <c r="M10" t="s">
        <v>9</v>
      </c>
    </row>
    <row r="11" spans="3:13" x14ac:dyDescent="0.25">
      <c r="M11" t="s">
        <v>10</v>
      </c>
    </row>
    <row r="12" spans="3:13" x14ac:dyDescent="0.25">
      <c r="M12" t="s">
        <v>11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7BB46-C996-499A-9C55-31A066860406}">
  <sheetPr codeName="Feuil3"/>
  <dimension ref="A1:X68"/>
  <sheetViews>
    <sheetView tabSelected="1" workbookViewId="0">
      <selection activeCell="A2" sqref="A2"/>
    </sheetView>
  </sheetViews>
  <sheetFormatPr baseColWidth="10" defaultRowHeight="15" x14ac:dyDescent="0.25"/>
  <cols>
    <col min="1" max="1" width="13.7109375" style="2" bestFit="1" customWidth="1"/>
    <col min="2" max="2" width="14.42578125" style="2" bestFit="1" customWidth="1"/>
    <col min="3" max="3" width="13.28515625" bestFit="1" customWidth="1"/>
  </cols>
  <sheetData>
    <row r="1" spans="1:24" x14ac:dyDescent="0.25">
      <c r="A1" s="4" t="s">
        <v>12</v>
      </c>
      <c r="B1" s="4" t="s">
        <v>13</v>
      </c>
      <c r="C1" s="1"/>
      <c r="K1" t="str" cm="1">
        <f t="array" aca="1" ref="K1" ca="1">_xlfn.TEXTAFTER(CELL("nomfichier",A1),"]")</f>
        <v>février</v>
      </c>
    </row>
    <row r="2" spans="1:24" x14ac:dyDescent="0.25">
      <c r="A2" s="3" cm="1">
        <f t="array" aca="1" ref="A2" ca="1">INDEX(INDIRECT(INDEX(Feuil2!M:M,MATCH(K1,Feuil2!M:M,0)-1)&amp;"!A:A"),MAX(IF(INDIRECT(INDEX(Feuil2!M:M,MATCH(K1,Feuil2!M:M,0)-1)&amp;"!A2:A10000")&lt;&gt;"",ROW(INDIRECT(INDEX(Feuil2!M:M,MATCH(K1,Feuil2!M:M,0)-1)&amp;"!A2:A10000")))))</f>
        <v>10</v>
      </c>
      <c r="B2" s="4" t="s">
        <v>14</v>
      </c>
      <c r="C2" s="1"/>
    </row>
    <row r="3" spans="1:24" x14ac:dyDescent="0.25">
      <c r="A3" s="3"/>
      <c r="B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25">
      <c r="A4" s="3"/>
      <c r="B4" s="4"/>
    </row>
    <row r="5" spans="1:24" x14ac:dyDescent="0.25">
      <c r="A5" s="3"/>
      <c r="B5" s="4"/>
    </row>
    <row r="6" spans="1:24" x14ac:dyDescent="0.25">
      <c r="A6" s="3"/>
      <c r="B6" s="4"/>
    </row>
    <row r="7" spans="1:24" x14ac:dyDescent="0.25">
      <c r="A7" s="3"/>
      <c r="B7" s="4"/>
    </row>
    <row r="8" spans="1:24" x14ac:dyDescent="0.25">
      <c r="A8" s="3"/>
      <c r="B8" s="4"/>
    </row>
    <row r="9" spans="1:24" x14ac:dyDescent="0.25">
      <c r="A9" s="3"/>
      <c r="B9" s="4"/>
    </row>
    <row r="10" spans="1:24" x14ac:dyDescent="0.25">
      <c r="A10" s="3"/>
      <c r="B10" s="4"/>
    </row>
    <row r="11" spans="1:24" x14ac:dyDescent="0.25">
      <c r="A11" s="3"/>
      <c r="B11" s="4"/>
    </row>
    <row r="12" spans="1:24" x14ac:dyDescent="0.25">
      <c r="A12" s="3"/>
      <c r="B12" s="4"/>
    </row>
    <row r="13" spans="1:24" x14ac:dyDescent="0.25">
      <c r="A13" s="3"/>
      <c r="B13" s="4"/>
    </row>
    <row r="14" spans="1:24" x14ac:dyDescent="0.25">
      <c r="A14" s="3"/>
      <c r="B14" s="4"/>
    </row>
    <row r="15" spans="1:24" x14ac:dyDescent="0.25">
      <c r="A15" s="3"/>
      <c r="B15" s="4"/>
    </row>
    <row r="16" spans="1:24" x14ac:dyDescent="0.25">
      <c r="A16" s="3"/>
      <c r="B16" s="4"/>
    </row>
    <row r="17" spans="1:2" x14ac:dyDescent="0.25">
      <c r="A17" s="3"/>
      <c r="B17" s="4"/>
    </row>
    <row r="18" spans="1:2" x14ac:dyDescent="0.25">
      <c r="A18" s="3"/>
      <c r="B18" s="4"/>
    </row>
    <row r="19" spans="1:2" x14ac:dyDescent="0.25">
      <c r="A19" s="3"/>
      <c r="B19" s="4"/>
    </row>
    <row r="20" spans="1:2" x14ac:dyDescent="0.25">
      <c r="A20" s="3">
        <v>30</v>
      </c>
      <c r="B20" s="4"/>
    </row>
    <row r="21" spans="1:2" x14ac:dyDescent="0.25">
      <c r="A21" s="3"/>
      <c r="B21" s="4"/>
    </row>
    <row r="22" spans="1:2" x14ac:dyDescent="0.25">
      <c r="A22" s="3"/>
      <c r="B22" s="4"/>
    </row>
    <row r="23" spans="1:2" x14ac:dyDescent="0.25">
      <c r="A23" s="3"/>
      <c r="B23" s="4"/>
    </row>
    <row r="24" spans="1:2" x14ac:dyDescent="0.25">
      <c r="A24" s="3"/>
      <c r="B24" s="4"/>
    </row>
    <row r="25" spans="1:2" x14ac:dyDescent="0.25">
      <c r="A25" s="3"/>
      <c r="B25" s="4"/>
    </row>
    <row r="26" spans="1:2" x14ac:dyDescent="0.25">
      <c r="A26" s="3"/>
      <c r="B26" s="4"/>
    </row>
    <row r="27" spans="1:2" x14ac:dyDescent="0.25">
      <c r="A27" s="3"/>
      <c r="B27" s="4"/>
    </row>
    <row r="28" spans="1:2" x14ac:dyDescent="0.25">
      <c r="A28" s="3"/>
      <c r="B28" s="4"/>
    </row>
    <row r="29" spans="1:2" x14ac:dyDescent="0.25">
      <c r="A29" s="3"/>
      <c r="B29" s="4"/>
    </row>
    <row r="30" spans="1:2" x14ac:dyDescent="0.25">
      <c r="A30" s="3"/>
      <c r="B30" s="4"/>
    </row>
    <row r="31" spans="1:2" x14ac:dyDescent="0.25">
      <c r="A31" s="3"/>
      <c r="B31" s="4"/>
    </row>
    <row r="32" spans="1:2" x14ac:dyDescent="0.25">
      <c r="A32" s="3"/>
      <c r="B32" s="4"/>
    </row>
    <row r="33" spans="1:2" x14ac:dyDescent="0.25">
      <c r="A33" s="3"/>
      <c r="B33" s="4"/>
    </row>
    <row r="34" spans="1:2" x14ac:dyDescent="0.25">
      <c r="A34" s="3"/>
      <c r="B34" s="4"/>
    </row>
    <row r="35" spans="1:2" x14ac:dyDescent="0.25">
      <c r="A35" s="3"/>
      <c r="B35" s="4"/>
    </row>
    <row r="36" spans="1:2" x14ac:dyDescent="0.25">
      <c r="A36" s="3"/>
      <c r="B36" s="4"/>
    </row>
    <row r="37" spans="1:2" x14ac:dyDescent="0.25">
      <c r="A37" s="3"/>
      <c r="B37" s="4"/>
    </row>
    <row r="38" spans="1:2" x14ac:dyDescent="0.25">
      <c r="A38" s="3"/>
      <c r="B38" s="4"/>
    </row>
    <row r="39" spans="1:2" x14ac:dyDescent="0.25">
      <c r="A39" s="3"/>
      <c r="B39" s="4"/>
    </row>
    <row r="40" spans="1:2" x14ac:dyDescent="0.25">
      <c r="A40" s="3"/>
      <c r="B40" s="4"/>
    </row>
    <row r="41" spans="1:2" x14ac:dyDescent="0.25">
      <c r="A41" s="3"/>
      <c r="B41" s="4"/>
    </row>
    <row r="42" spans="1:2" x14ac:dyDescent="0.25">
      <c r="A42" s="3"/>
      <c r="B42" s="4"/>
    </row>
    <row r="43" spans="1:2" x14ac:dyDescent="0.25">
      <c r="A43" s="3"/>
      <c r="B43" s="4"/>
    </row>
    <row r="44" spans="1:2" x14ac:dyDescent="0.25">
      <c r="A44" s="3"/>
      <c r="B44" s="4"/>
    </row>
    <row r="45" spans="1:2" x14ac:dyDescent="0.25">
      <c r="A45" s="3"/>
      <c r="B45" s="4"/>
    </row>
    <row r="46" spans="1:2" x14ac:dyDescent="0.25">
      <c r="A46" s="3"/>
      <c r="B46" s="4"/>
    </row>
    <row r="47" spans="1:2" x14ac:dyDescent="0.25">
      <c r="A47" s="3"/>
      <c r="B47" s="4"/>
    </row>
    <row r="48" spans="1:2" x14ac:dyDescent="0.25">
      <c r="A48" s="3"/>
      <c r="B48" s="4"/>
    </row>
    <row r="49" spans="1:2" x14ac:dyDescent="0.25">
      <c r="A49" s="3"/>
      <c r="B49" s="4"/>
    </row>
    <row r="50" spans="1:2" x14ac:dyDescent="0.25">
      <c r="A50" s="3"/>
      <c r="B50" s="4"/>
    </row>
    <row r="51" spans="1:2" x14ac:dyDescent="0.25">
      <c r="A51" s="3"/>
      <c r="B51" s="4"/>
    </row>
    <row r="52" spans="1:2" x14ac:dyDescent="0.25">
      <c r="A52" s="3"/>
      <c r="B52" s="4"/>
    </row>
    <row r="53" spans="1:2" x14ac:dyDescent="0.25">
      <c r="A53" s="3"/>
      <c r="B53" s="4"/>
    </row>
    <row r="54" spans="1:2" x14ac:dyDescent="0.25">
      <c r="A54" s="3"/>
      <c r="B54" s="4"/>
    </row>
    <row r="55" spans="1:2" x14ac:dyDescent="0.25">
      <c r="A55" s="3"/>
      <c r="B55" s="4"/>
    </row>
    <row r="56" spans="1:2" x14ac:dyDescent="0.25">
      <c r="A56" s="3"/>
      <c r="B56" s="4"/>
    </row>
    <row r="57" spans="1:2" x14ac:dyDescent="0.25">
      <c r="A57" s="3"/>
      <c r="B57" s="4"/>
    </row>
    <row r="58" spans="1:2" x14ac:dyDescent="0.25">
      <c r="A58" s="3"/>
      <c r="B58" s="4"/>
    </row>
    <row r="59" spans="1:2" x14ac:dyDescent="0.25">
      <c r="A59" s="3"/>
      <c r="B59" s="4"/>
    </row>
    <row r="60" spans="1:2" x14ac:dyDescent="0.25">
      <c r="A60" s="3"/>
      <c r="B60" s="4"/>
    </row>
    <row r="61" spans="1:2" x14ac:dyDescent="0.25">
      <c r="A61" s="3"/>
      <c r="B61" s="4"/>
    </row>
    <row r="62" spans="1:2" x14ac:dyDescent="0.25">
      <c r="A62" s="3"/>
      <c r="B62" s="4"/>
    </row>
    <row r="63" spans="1:2" x14ac:dyDescent="0.25">
      <c r="A63" s="3"/>
      <c r="B63" s="4"/>
    </row>
    <row r="64" spans="1:2" x14ac:dyDescent="0.25">
      <c r="A64" s="3"/>
      <c r="B64" s="4"/>
    </row>
    <row r="65" spans="1:2" x14ac:dyDescent="0.25">
      <c r="A65" s="3"/>
      <c r="B65" s="4"/>
    </row>
    <row r="66" spans="1:2" x14ac:dyDescent="0.25">
      <c r="A66" s="3"/>
      <c r="B66" s="4"/>
    </row>
    <row r="67" spans="1:2" x14ac:dyDescent="0.25">
      <c r="A67" s="3"/>
      <c r="B67" s="4"/>
    </row>
    <row r="68" spans="1:2" x14ac:dyDescent="0.25">
      <c r="A68" s="3"/>
      <c r="B68" s="4"/>
    </row>
  </sheetData>
  <phoneticPr fontId="1" type="noConversion"/>
  <conditionalFormatting sqref="A1:B6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3B21-4E9D-4C33-89F5-332539FD5A51}">
  <sheetPr codeName="Feuil4"/>
  <dimension ref="A1:K4"/>
  <sheetViews>
    <sheetView workbookViewId="0">
      <selection activeCell="G14" sqref="G14"/>
    </sheetView>
  </sheetViews>
  <sheetFormatPr baseColWidth="10" defaultRowHeight="15" x14ac:dyDescent="0.25"/>
  <sheetData>
    <row r="1" spans="1:11" x14ac:dyDescent="0.25">
      <c r="A1" t="s">
        <v>12</v>
      </c>
      <c r="B1" t="s">
        <v>13</v>
      </c>
      <c r="K1" t="str" cm="1">
        <f t="array" aca="1" ref="K1" ca="1">_xlfn.TEXTAFTER(CELL("nomfichier",A1),"]")</f>
        <v>mars</v>
      </c>
    </row>
    <row r="2" spans="1:11" x14ac:dyDescent="0.25">
      <c r="A2" cm="1">
        <f t="array" aca="1" ref="A2" ca="1">INDEX(INDIRECT(INDEX(Feuil2!M:M,MATCH(K1,Feuil2!M:M,0)-1)&amp;"!A:A"),MAX(IF(INDIRECT(INDEX(Feuil2!M:M,MATCH(K1,Feuil2!M:M,0)-1)&amp;"!A2:A10000")&lt;&gt;"",ROW(INDIRECT(INDEX(Feuil2!M:M,MATCH(K1,Feuil2!M:M,0)-1)&amp;"!A2:A10000")))))</f>
        <v>30</v>
      </c>
      <c r="B2" t="s">
        <v>14</v>
      </c>
    </row>
    <row r="3" spans="1:11" x14ac:dyDescent="0.25">
      <c r="K3" t="str" cm="1">
        <f t="array" aca="1" ref="K3" ca="1">INDEX(Feuil2!M:M,MATCH(K1,Feuil2!M:M,0)-1)</f>
        <v>février</v>
      </c>
    </row>
    <row r="4" spans="1:11" x14ac:dyDescent="0.25">
      <c r="K4" cm="1">
        <f t="array" aca="1" ref="K4" ca="1">INDEX(INDIRECT(INDEX(Feuil2!M:M,MATCH(K1,Feuil2!M:M,0)-1)&amp;"!A:A"),MAX(IF(INDIRECT(INDEX(Feuil2!M:M,MATCH(K1,Feuil2!M:M,0)-1)&amp;"!A2:A10000")&lt;&gt;"",ROW(INDIRECT(INDEX(Feuil2!M:M,MATCH(K1,Feuil2!M:M,0)-1)&amp;"!A2:A10000")))))</f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janvier</vt:lpstr>
      <vt:lpstr>Feuil2</vt:lpstr>
      <vt:lpstr>février</vt:lpstr>
      <vt:lpstr>mars</vt:lpstr>
      <vt:lpstr>Listefeuilles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2024-02-10T11:02:46Z</dcterms:created>
  <dcterms:modified xsi:type="dcterms:W3CDTF">2024-02-12T16:54:33Z</dcterms:modified>
</cp:coreProperties>
</file>