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6d5842b14d14fa4/mpfe/"/>
    </mc:Choice>
  </mc:AlternateContent>
  <xr:revisionPtr revIDLastSave="1" documentId="8_{E2C8BC48-094D-43AD-AE29-FDA75D7C4B5B}" xr6:coauthVersionLast="47" xr6:coauthVersionMax="47" xr10:uidLastSave="{EDC53159-E8D3-48CB-AB24-97E629BAF3C0}"/>
  <bookViews>
    <workbookView xWindow="3000" yWindow="3975" windowWidth="20625" windowHeight="11265" activeTab="2" xr2:uid="{A3EAAF1F-85F6-43A5-AD66-819C36B047B6}"/>
  </bookViews>
  <sheets>
    <sheet name="Feuil1" sheetId="1" r:id="rId1"/>
    <sheet name="Feuil2" sheetId="2" r:id="rId2"/>
    <sheet name="Feuil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3" l="1" a="1"/>
  <c r="J2" i="3" s="1"/>
  <c r="J1" i="3" a="1"/>
  <c r="J1" i="3" s="1"/>
  <c r="E4" i="3"/>
  <c r="E5" i="3" s="1"/>
  <c r="E6" i="3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" i="3"/>
  <c r="E2" i="3" s="1"/>
  <c r="E3" i="3" s="1"/>
  <c r="F1" i="2" a="1"/>
  <c r="F1" i="2" s="1"/>
  <c r="G11" i="2" a="1"/>
  <c r="G11" i="2" s="1"/>
  <c r="G9" i="2" a="1"/>
  <c r="G9" i="2" s="1"/>
  <c r="G5" i="2" a="1"/>
  <c r="G5" i="2" s="1"/>
  <c r="G3" i="2" a="1"/>
  <c r="G3" i="2" s="1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" i="2"/>
  <c r="D3" i="2" a="1"/>
  <c r="D3" i="2" s="1"/>
  <c r="D2" i="2" a="1"/>
  <c r="D2" i="2" s="1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" i="2"/>
  <c r="H9" i="1" a="1"/>
  <c r="H9" i="1" s="1"/>
  <c r="G9" i="1"/>
  <c r="A20" i="1"/>
  <c r="B4" i="1"/>
  <c r="B3" i="1" a="1"/>
  <c r="B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<sst xmlns="http://schemas.openxmlformats.org/spreadsheetml/2006/main" count="10" uniqueCount="10">
  <si>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Priorité 1 = 2 jours; Priorité 2 = 10 jours; Priorité 3 = 30 jours; Priorité 4 = 6 mois)</t>
  </si>
  <si>
    <t>priorité4</t>
  </si>
  <si>
    <r>
      <t xml:space="preserve">  valeur; DATEDIF(J14;J15;{</t>
    </r>
    <r>
      <rPr>
        <sz val="10"/>
        <color rgb="FFFF0000"/>
        <rFont val="Arial Unicode MS"/>
        <family val="2"/>
      </rPr>
      <t>"Y"</t>
    </r>
    <r>
      <rPr>
        <sz val="10"/>
        <color theme="1"/>
        <rFont val="Arial Unicode MS"/>
        <family val="2"/>
      </rPr>
      <t>;</t>
    </r>
    <r>
      <rPr>
        <sz val="10"/>
        <color rgb="FFFF0000"/>
        <rFont val="Arial Unicode MS"/>
        <family val="2"/>
      </rPr>
      <t>"YM"</t>
    </r>
    <r>
      <rPr>
        <sz val="10"/>
        <color theme="1"/>
        <rFont val="Arial Unicode MS"/>
        <family val="2"/>
      </rPr>
      <t>;</t>
    </r>
    <r>
      <rPr>
        <sz val="10"/>
        <color rgb="FFFF0000"/>
        <rFont val="Arial Unicode MS"/>
        <family val="2"/>
      </rPr>
      <t>"MD"</t>
    </r>
    <r>
      <rPr>
        <sz val="10"/>
        <color theme="1"/>
        <rFont val="Arial Unicode MS"/>
        <family val="2"/>
      </rPr>
      <t>});</t>
    </r>
  </si>
  <si>
    <r>
      <t xml:space="preserve">  JOINDRE.TEXTE(</t>
    </r>
    <r>
      <rPr>
        <sz val="10"/>
        <color rgb="FFFF0000"/>
        <rFont val="Arial Unicode MS"/>
        <family val="2"/>
      </rPr>
      <t>" "</t>
    </r>
    <r>
      <rPr>
        <sz val="10"/>
        <color theme="1"/>
        <rFont val="Arial Unicode MS"/>
        <family val="2"/>
      </rPr>
      <t>;;</t>
    </r>
  </si>
  <si>
    <t xml:space="preserve">    SI.CONDITIONS(</t>
  </si>
  <si>
    <r>
      <t xml:space="preserve">           valeur=</t>
    </r>
    <r>
      <rPr>
        <sz val="10"/>
        <color rgb="FFCC66CC"/>
        <rFont val="Arial Unicode MS"/>
        <family val="2"/>
      </rPr>
      <t>0</t>
    </r>
    <r>
      <rPr>
        <sz val="10"/>
        <color theme="1"/>
        <rFont val="Arial Unicode MS"/>
        <family val="2"/>
      </rPr>
      <t>; {</t>
    </r>
    <r>
      <rPr>
        <sz val="10"/>
        <color rgb="FFFF0000"/>
        <rFont val="Arial Unicode MS"/>
        <family val="2"/>
      </rPr>
      <t>""</t>
    </r>
    <r>
      <rPr>
        <sz val="10"/>
        <color theme="1"/>
        <rFont val="Arial Unicode MS"/>
        <family val="2"/>
      </rPr>
      <t>;</t>
    </r>
    <r>
      <rPr>
        <sz val="10"/>
        <color rgb="FFFF0000"/>
        <rFont val="Arial Unicode MS"/>
        <family val="2"/>
      </rPr>
      <t>""</t>
    </r>
    <r>
      <rPr>
        <sz val="10"/>
        <color theme="1"/>
        <rFont val="Arial Unicode MS"/>
        <family val="2"/>
      </rPr>
      <t>;</t>
    </r>
    <r>
      <rPr>
        <sz val="10"/>
        <color rgb="FFFF0000"/>
        <rFont val="Arial Unicode MS"/>
        <family val="2"/>
      </rPr>
      <t>""</t>
    </r>
    <r>
      <rPr>
        <sz val="10"/>
        <color theme="1"/>
        <rFont val="Arial Unicode MS"/>
        <family val="2"/>
      </rPr>
      <t>};</t>
    </r>
  </si>
  <si>
    <r>
      <t xml:space="preserve">           valeur=</t>
    </r>
    <r>
      <rPr>
        <sz val="10"/>
        <color rgb="FFCC66CC"/>
        <rFont val="Arial Unicode MS"/>
        <family val="2"/>
      </rPr>
      <t>1</t>
    </r>
    <r>
      <rPr>
        <sz val="10"/>
        <color theme="1"/>
        <rFont val="Arial Unicode MS"/>
        <family val="2"/>
      </rPr>
      <t xml:space="preserve">; </t>
    </r>
    <r>
      <rPr>
        <sz val="10"/>
        <color rgb="FFCC66CC"/>
        <rFont val="Arial Unicode MS"/>
        <family val="2"/>
      </rPr>
      <t>1</t>
    </r>
    <r>
      <rPr>
        <sz val="10"/>
        <color theme="1"/>
        <rFont val="Arial Unicode MS"/>
        <family val="2"/>
      </rPr>
      <t xml:space="preserve"> &amp; {</t>
    </r>
    <r>
      <rPr>
        <sz val="10"/>
        <color rgb="FFFF0000"/>
        <rFont val="Arial Unicode MS"/>
        <family val="2"/>
      </rPr>
      <t>" année"</t>
    </r>
    <r>
      <rPr>
        <sz val="10"/>
        <color theme="1"/>
        <rFont val="Arial Unicode MS"/>
        <family val="2"/>
      </rPr>
      <t>;</t>
    </r>
    <r>
      <rPr>
        <sz val="10"/>
        <color rgb="FFFF0000"/>
        <rFont val="Arial Unicode MS"/>
        <family val="2"/>
      </rPr>
      <t>" mois"</t>
    </r>
    <r>
      <rPr>
        <sz val="10"/>
        <color theme="1"/>
        <rFont val="Arial Unicode MS"/>
        <family val="2"/>
      </rPr>
      <t>;</t>
    </r>
    <r>
      <rPr>
        <sz val="10"/>
        <color rgb="FFFF0000"/>
        <rFont val="Arial Unicode MS"/>
        <family val="2"/>
      </rPr>
      <t>" jour"</t>
    </r>
    <r>
      <rPr>
        <sz val="10"/>
        <color theme="1"/>
        <rFont val="Arial Unicode MS"/>
        <family val="2"/>
      </rPr>
      <t>};</t>
    </r>
  </si>
  <si>
    <r>
      <t xml:space="preserve">           valeur&gt;</t>
    </r>
    <r>
      <rPr>
        <sz val="10"/>
        <color rgb="FFCC66CC"/>
        <rFont val="Arial Unicode MS"/>
        <family val="2"/>
      </rPr>
      <t>1</t>
    </r>
    <r>
      <rPr>
        <sz val="10"/>
        <color theme="1"/>
        <rFont val="Arial Unicode MS"/>
        <family val="2"/>
      </rPr>
      <t>; valeur &amp; {</t>
    </r>
    <r>
      <rPr>
        <sz val="10"/>
        <color rgb="FFFF0000"/>
        <rFont val="Arial Unicode MS"/>
        <family val="2"/>
      </rPr>
      <t>" années"</t>
    </r>
    <r>
      <rPr>
        <sz val="10"/>
        <color theme="1"/>
        <rFont val="Arial Unicode MS"/>
        <family val="2"/>
      </rPr>
      <t>;</t>
    </r>
    <r>
      <rPr>
        <sz val="10"/>
        <color rgb="FFFF0000"/>
        <rFont val="Arial Unicode MS"/>
        <family val="2"/>
      </rPr>
      <t>" mois"</t>
    </r>
    <r>
      <rPr>
        <sz val="10"/>
        <color theme="1"/>
        <rFont val="Arial Unicode MS"/>
        <family val="2"/>
      </rPr>
      <t>;</t>
    </r>
    <r>
      <rPr>
        <sz val="10"/>
        <color rgb="FFFF0000"/>
        <rFont val="Arial Unicode MS"/>
        <family val="2"/>
      </rPr>
      <t>" jours"</t>
    </r>
    <r>
      <rPr>
        <sz val="10"/>
        <color theme="1"/>
        <rFont val="Arial Unicode MS"/>
        <family val="2"/>
      </rPr>
      <t>})))</t>
    </r>
  </si>
  <si>
    <t>nb négatif</t>
  </si>
  <si>
    <t>nb positif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</si>
</sst>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rial Unicode MS"/>
      <family val="2"/>
    </font>
    <font>
      <sz val="10"/>
      <color rgb="FFFF0000"/>
      <name val="Arial Unicode MS"/>
      <family val="2"/>
    </font>
    <font>
      <sz val="10"/>
      <color rgb="FFCC66CC"/>
      <name val="Arial Unicode MS"/>
      <family val="2"/>
    </font>
    <font>
      <b/>
      <sz val="14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03D14-8019-46F2-A2C6-171235AD77C9}">
  <sheetPr codeName="Feuil1"/>
  <dimension ref="A1:H20"/>
  <sheetViews>
    <sheetView workbookViewId="0">
      <selection activeCell="A15" sqref="A15"/>
    </sheetView>
  </sheetViews>
  <sheetFormatPr baseColWidth="10" defaultRowHeight="15" x14ac:dyDescent="0.25"/>
  <sheetData>
    <row r="1" spans="1:8" x14ac:dyDescent="0.25">
      <c r="A1" s="1">
        <v>45330</v>
      </c>
      <c r="B1" t="s">
        <v>1</v>
      </c>
    </row>
    <row r="3" spans="1:8" x14ac:dyDescent="0.25">
      <c r="B3" s="1" cm="1">
        <f t="array" ref="B3">A1+MAX((VALUE(RIGHT(B1,1))={1;2;3;4})*{2;10;30;180})</f>
        <v>45510</v>
      </c>
      <c r="G3" t="s">
        <v>0</v>
      </c>
    </row>
    <row r="4" spans="1:8" x14ac:dyDescent="0.25">
      <c r="B4" s="1">
        <f>CHOOSE(RIGHT(B1,1),2,10,30,180)+A1</f>
        <v>45510</v>
      </c>
    </row>
    <row r="9" spans="1:8" ht="73.5" customHeight="1" x14ac:dyDescent="0.25">
      <c r="G9" t="str">
        <f>IF(DATEDIF(D4,G4,"y")=0,"",DATEDIF(D4,G4,"Y")&amp;IF(DATEDIF(D4,G4,"Y")&gt;1," ans "," an "))&amp;IF(DATEDIF(D4,G4,"YM")=0,"",DATEDIF(D4,G4,"YM") &amp;" mois ")&amp;IF(DATEDIF(D4,G4,"MD")=0,"","et "&amp;DATEDIF(D4,G4,"MD")&amp;IF(DATEDIF(D4,G4,"MD")&gt;1," jours"," jour"))</f>
        <v/>
      </c>
      <c r="H9" s="2" t="str" cm="1">
        <f t="array" ref="H9">_xlfn.LET(
  _xlpm.valeur, DATEDIF(J14,J15,{"Y";"YM";"MD"}),
  _xlfn.TEXTJOIN(" ",,
    _xlfn.IFS(
           _xlpm.valeur=0, {"";"";""},
           _xlpm.valeur=1, 1 &amp; {" année";" mois";" jour"},
           _xlpm.valeur&gt;1, _xlpm.valeur &amp; {" années";" mois";" jours"})))</f>
        <v/>
      </c>
    </row>
    <row r="10" spans="1:8" x14ac:dyDescent="0.25">
      <c r="H10" s="2" t="s">
        <v>2</v>
      </c>
    </row>
    <row r="11" spans="1:8" x14ac:dyDescent="0.25">
      <c r="H11" s="2" t="s">
        <v>3</v>
      </c>
    </row>
    <row r="12" spans="1:8" x14ac:dyDescent="0.25">
      <c r="H12" s="2" t="s">
        <v>4</v>
      </c>
    </row>
    <row r="13" spans="1:8" x14ac:dyDescent="0.25">
      <c r="H13" s="2" t="s">
        <v>5</v>
      </c>
    </row>
    <row r="14" spans="1:8" x14ac:dyDescent="0.25">
      <c r="H14" s="2" t="s">
        <v>6</v>
      </c>
    </row>
    <row r="15" spans="1:8" x14ac:dyDescent="0.25">
      <c r="H15" s="2" t="s">
        <v>7</v>
      </c>
    </row>
    <row r="20" spans="1:1" x14ac:dyDescent="0.25">
      <c r="A20" s="2" t="str">
        <f>IF(DATEDIF(D4,G4,"y")=0,"",DATEDIF(D4,G4,"Y")&amp;IF(DATEDIF(D4,G4,"Y")&gt;1," ans "," an "))&amp;IF(DATEDIF(D4,G4,"YM")=0,"",DATEDIF(D4,G4,"YM") &amp;" mois ")&amp;IF(DATEDIF(D4,G4,"MD")=0,"","et "&amp;DATEDIF(D4,G4,"MD")&amp;IF(DATEDIF(D4,G4,"MD")&gt;1," jours"," jour"))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E3D94-45F6-47A4-AF2B-65ECE92DE50B}">
  <sheetPr codeName="Feuil2"/>
  <dimension ref="A1:G18"/>
  <sheetViews>
    <sheetView workbookViewId="0">
      <selection activeCell="F1" sqref="F1"/>
    </sheetView>
  </sheetViews>
  <sheetFormatPr baseColWidth="10" defaultRowHeight="15" x14ac:dyDescent="0.25"/>
  <sheetData>
    <row r="1" spans="1:7" x14ac:dyDescent="0.25">
      <c r="A1" s="3">
        <v>62.5</v>
      </c>
      <c r="B1" s="4">
        <v>2.9999999999999997E-4</v>
      </c>
      <c r="C1">
        <f>IF(B1&gt;=0,1,-1)</f>
        <v>1</v>
      </c>
      <c r="E1" t="str">
        <f>IF(B1&gt;=0,"p","n")</f>
        <v>p</v>
      </c>
      <c r="F1" cm="1">
        <f t="array" aca="1" ref="F1" ca="1">_xlfn.REDUCE(0,B2:B18,_xlfn.LAMBDA(_xlpm.x,_xlpm.y,IF(_xlpm.y&gt;=OFFSET(_xlpm.y,-1,),_xlpm.x+1,0)))</f>
        <v>0</v>
      </c>
    </row>
    <row r="2" spans="1:7" x14ac:dyDescent="0.25">
      <c r="A2" s="3">
        <v>60.55</v>
      </c>
      <c r="B2" s="4">
        <v>-3.1200000000000002E-2</v>
      </c>
      <c r="C2">
        <f t="shared" ref="C2:C18" si="0">IF(B2&gt;=0,1,-1)</f>
        <v>-1</v>
      </c>
      <c r="D2" cm="1">
        <f t="array" ref="D2">MAX(LEN(_xlfn.TEXTSPLIT(_xlfn.TEXTJOIN(,,C1:C18),"-1")))</f>
        <v>6</v>
      </c>
      <c r="E2" t="str">
        <f t="shared" ref="E2:E18" si="1">IF(B2&gt;=0,"p","n")</f>
        <v>n</v>
      </c>
    </row>
    <row r="3" spans="1:7" x14ac:dyDescent="0.25">
      <c r="A3" s="3">
        <v>60.12</v>
      </c>
      <c r="B3" s="4">
        <v>-7.0999999999999995E-3</v>
      </c>
      <c r="C3">
        <f t="shared" si="0"/>
        <v>-1</v>
      </c>
      <c r="D3" cm="1">
        <f t="array" ref="D3">MAX(LEN(_xlfn.TEXTSPLIT(_xlfn.TEXTJOIN(,,C1:C18),"1")))</f>
        <v>1</v>
      </c>
      <c r="E3" t="str">
        <f t="shared" si="1"/>
        <v>n</v>
      </c>
      <c r="G3" cm="1">
        <f t="array" ref="G3">MAX(LEN(_xlfn.TEXTSPLIT(_xlfn.TEXTJOIN("",,E1:E18),"p")))</f>
        <v>4</v>
      </c>
    </row>
    <row r="4" spans="1:7" x14ac:dyDescent="0.25">
      <c r="A4" s="3">
        <v>59.77</v>
      </c>
      <c r="B4" s="4">
        <v>-5.7999999999999996E-3</v>
      </c>
      <c r="C4">
        <f t="shared" si="0"/>
        <v>-1</v>
      </c>
      <c r="E4" t="str">
        <f t="shared" si="1"/>
        <v>n</v>
      </c>
    </row>
    <row r="5" spans="1:7" x14ac:dyDescent="0.25">
      <c r="A5" s="3">
        <v>59.48</v>
      </c>
      <c r="B5" s="4">
        <v>-4.8999999999999998E-3</v>
      </c>
      <c r="C5">
        <f t="shared" si="0"/>
        <v>-1</v>
      </c>
      <c r="E5" t="str">
        <f t="shared" si="1"/>
        <v>n</v>
      </c>
      <c r="G5" cm="1">
        <f t="array" ref="G5">MAX(LEN(_xlfn.TEXTSPLIT(_xlfn.TEXTJOIN("",,E1:E18),"n")))</f>
        <v>6</v>
      </c>
    </row>
    <row r="6" spans="1:7" x14ac:dyDescent="0.25">
      <c r="A6" s="3">
        <v>60.14</v>
      </c>
      <c r="B6" s="4">
        <v>1.11E-2</v>
      </c>
      <c r="C6">
        <f t="shared" si="0"/>
        <v>1</v>
      </c>
      <c r="E6" t="str">
        <f t="shared" si="1"/>
        <v>p</v>
      </c>
    </row>
    <row r="7" spans="1:7" x14ac:dyDescent="0.25">
      <c r="A7" s="3">
        <v>59.94</v>
      </c>
      <c r="B7" s="4">
        <v>-3.3E-3</v>
      </c>
      <c r="C7">
        <f t="shared" si="0"/>
        <v>-1</v>
      </c>
      <c r="E7" t="str">
        <f t="shared" si="1"/>
        <v>n</v>
      </c>
    </row>
    <row r="8" spans="1:7" x14ac:dyDescent="0.25">
      <c r="A8" s="3">
        <v>59.58</v>
      </c>
      <c r="B8" s="4">
        <v>-6.0000000000000001E-3</v>
      </c>
      <c r="C8">
        <f t="shared" si="0"/>
        <v>-1</v>
      </c>
      <c r="E8" t="str">
        <f t="shared" si="1"/>
        <v>n</v>
      </c>
    </row>
    <row r="9" spans="1:7" x14ac:dyDescent="0.25">
      <c r="A9" s="3">
        <v>58.26</v>
      </c>
      <c r="B9" s="4">
        <v>-2.2200000000000001E-2</v>
      </c>
      <c r="C9">
        <f t="shared" si="0"/>
        <v>-1</v>
      </c>
      <c r="E9" t="str">
        <f t="shared" si="1"/>
        <v>n</v>
      </c>
      <c r="G9" cm="1">
        <f t="array" ref="G9">_xlfn.LET(_xlpm.tbl,IF(B1:B18&gt;=0,"p","n"),MAX(LEN(_xlfn.TEXTSPLIT(_xlfn.TEXTJOIN("",,_xlpm.tbl),"p"))))</f>
        <v>4</v>
      </c>
    </row>
    <row r="10" spans="1:7" x14ac:dyDescent="0.25">
      <c r="A10" s="3">
        <v>58.51</v>
      </c>
      <c r="B10" s="4">
        <v>4.3E-3</v>
      </c>
      <c r="C10">
        <f t="shared" si="0"/>
        <v>1</v>
      </c>
      <c r="E10" t="str">
        <f t="shared" si="1"/>
        <v>p</v>
      </c>
    </row>
    <row r="11" spans="1:7" x14ac:dyDescent="0.25">
      <c r="A11" s="3">
        <v>58.28</v>
      </c>
      <c r="B11" s="4">
        <v>-3.9000000000000003E-3</v>
      </c>
      <c r="C11">
        <f t="shared" si="0"/>
        <v>-1</v>
      </c>
      <c r="E11" t="str">
        <f t="shared" si="1"/>
        <v>n</v>
      </c>
      <c r="G11" cm="1">
        <f t="array" ref="G11">_xlfn.LET(_xlpm.tbl,IF(B1:B18&gt;=0,"p","n"),MAX(LEN(_xlfn.TEXTSPLIT(_xlfn.TEXTJOIN("",,_xlpm.tbl),"n"))))</f>
        <v>6</v>
      </c>
    </row>
    <row r="12" spans="1:7" x14ac:dyDescent="0.25">
      <c r="A12" s="3">
        <v>57.75</v>
      </c>
      <c r="B12" s="4">
        <v>-9.1000000000000004E-3</v>
      </c>
      <c r="C12">
        <f t="shared" si="0"/>
        <v>-1</v>
      </c>
      <c r="E12" t="str">
        <f t="shared" si="1"/>
        <v>n</v>
      </c>
    </row>
    <row r="13" spans="1:7" x14ac:dyDescent="0.25">
      <c r="A13" s="3">
        <v>58.12</v>
      </c>
      <c r="B13" s="4">
        <v>6.4000000000000003E-3</v>
      </c>
      <c r="C13">
        <f t="shared" si="0"/>
        <v>1</v>
      </c>
      <c r="E13" t="str">
        <f t="shared" si="1"/>
        <v>p</v>
      </c>
    </row>
    <row r="14" spans="1:7" x14ac:dyDescent="0.25">
      <c r="A14" s="3">
        <v>58.86</v>
      </c>
      <c r="B14" s="4">
        <v>1.2699999999999999E-2</v>
      </c>
      <c r="C14">
        <f t="shared" si="0"/>
        <v>1</v>
      </c>
      <c r="E14" t="str">
        <f t="shared" si="1"/>
        <v>p</v>
      </c>
    </row>
    <row r="15" spans="1:7" x14ac:dyDescent="0.25">
      <c r="A15" s="3">
        <v>58.94</v>
      </c>
      <c r="B15" s="4">
        <v>1.4000000000000002E-3</v>
      </c>
      <c r="C15">
        <f t="shared" si="0"/>
        <v>1</v>
      </c>
      <c r="E15" t="str">
        <f t="shared" si="1"/>
        <v>p</v>
      </c>
    </row>
    <row r="16" spans="1:7" x14ac:dyDescent="0.25">
      <c r="A16" s="3">
        <v>59.62</v>
      </c>
      <c r="B16" s="4">
        <v>1.15E-2</v>
      </c>
      <c r="C16">
        <f t="shared" si="0"/>
        <v>1</v>
      </c>
      <c r="E16" t="str">
        <f t="shared" si="1"/>
        <v>p</v>
      </c>
    </row>
    <row r="17" spans="1:5" x14ac:dyDescent="0.25">
      <c r="A17" s="3">
        <v>60.21</v>
      </c>
      <c r="B17" s="4">
        <v>9.8999999999999991E-3</v>
      </c>
      <c r="C17">
        <f t="shared" si="0"/>
        <v>1</v>
      </c>
      <c r="E17" t="str">
        <f t="shared" si="1"/>
        <v>p</v>
      </c>
    </row>
    <row r="18" spans="1:5" x14ac:dyDescent="0.25">
      <c r="A18" s="3">
        <v>60.43</v>
      </c>
      <c r="B18" s="4">
        <v>3.7000000000000002E-3</v>
      </c>
      <c r="C18">
        <f t="shared" si="0"/>
        <v>1</v>
      </c>
      <c r="E18" t="str">
        <f t="shared" si="1"/>
        <v>p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D0AEC-4F5D-4394-A7ED-25631C228459}">
  <sheetPr codeName="Feuil3"/>
  <dimension ref="A1:J19"/>
  <sheetViews>
    <sheetView tabSelected="1" workbookViewId="0">
      <selection activeCell="A16" sqref="A16"/>
    </sheetView>
  </sheetViews>
  <sheetFormatPr baseColWidth="10" defaultRowHeight="15" x14ac:dyDescent="0.25"/>
  <sheetData>
    <row r="1" spans="1:10" ht="18.75" x14ac:dyDescent="0.3">
      <c r="I1" t="s">
        <v>8</v>
      </c>
      <c r="J1" s="5" cm="1">
        <f t="array" ref="J1">MAX(IFERROR(LEN(_xlfn.FILTERXML("&lt;M&gt;&lt;R&gt;"&amp;SUBSTITUTE(E19,"|p","&lt;/R&gt;&lt;R&gt;")&amp;"&lt;/R&gt;&lt;/M&gt;","//R"))/2,""))</f>
        <v>4</v>
      </c>
    </row>
    <row r="2" spans="1:10" ht="18.75" x14ac:dyDescent="0.3">
      <c r="A2" s="3">
        <v>62.5</v>
      </c>
      <c r="B2" s="4">
        <v>2.9999999999999997E-4</v>
      </c>
      <c r="D2" s="6" t="str">
        <f>IF(B2&gt;=0,"p","n")</f>
        <v>p</v>
      </c>
      <c r="E2" s="6" t="str">
        <f>E1&amp;"|"&amp;D2</f>
        <v>|p</v>
      </c>
      <c r="I2" t="s">
        <v>9</v>
      </c>
      <c r="J2" s="5" cm="1">
        <f t="array" ref="J2">MAX(IFERROR(LEN(_xlfn.FILTERXML("&lt;M&gt;&lt;R&gt;"&amp;SUBSTITUTE(E19,"|n","&lt;/R&gt;&lt;R&gt;")&amp;"&lt;/R&gt;&lt;/M&gt;","//R"))/2,""))</f>
        <v>6</v>
      </c>
    </row>
    <row r="3" spans="1:10" x14ac:dyDescent="0.25">
      <c r="A3" s="3">
        <v>60.55</v>
      </c>
      <c r="B3" s="4">
        <v>-3.1200000000000002E-2</v>
      </c>
      <c r="D3" s="6" t="str">
        <f t="shared" ref="D3:D19" si="0">IF(B3&gt;=0,"p","n")</f>
        <v>n</v>
      </c>
      <c r="E3" s="6" t="str">
        <f>E2&amp;"|"&amp;D3</f>
        <v>|p|n</v>
      </c>
    </row>
    <row r="4" spans="1:10" x14ac:dyDescent="0.25">
      <c r="A4" s="3">
        <v>60.12</v>
      </c>
      <c r="B4" s="4">
        <v>-7.0999999999999995E-3</v>
      </c>
      <c r="D4" s="6" t="str">
        <f t="shared" si="0"/>
        <v>n</v>
      </c>
      <c r="E4" s="6" t="str">
        <f t="shared" ref="E4:E19" si="1">E3&amp;"|"&amp;D4</f>
        <v>|p|n|n</v>
      </c>
    </row>
    <row r="5" spans="1:10" x14ac:dyDescent="0.25">
      <c r="A5" s="3">
        <v>59.77</v>
      </c>
      <c r="B5" s="4">
        <v>-5.7999999999999996E-3</v>
      </c>
      <c r="D5" s="6" t="str">
        <f t="shared" si="0"/>
        <v>n</v>
      </c>
      <c r="E5" s="6" t="str">
        <f t="shared" si="1"/>
        <v>|p|n|n|n</v>
      </c>
    </row>
    <row r="6" spans="1:10" x14ac:dyDescent="0.25">
      <c r="A6" s="3">
        <v>59.48</v>
      </c>
      <c r="B6" s="4">
        <v>-4.8999999999999998E-3</v>
      </c>
      <c r="D6" s="6" t="str">
        <f t="shared" si="0"/>
        <v>n</v>
      </c>
      <c r="E6" s="6" t="str">
        <f t="shared" si="1"/>
        <v>|p|n|n|n|n</v>
      </c>
    </row>
    <row r="7" spans="1:10" x14ac:dyDescent="0.25">
      <c r="A7" s="3">
        <v>60.14</v>
      </c>
      <c r="B7" s="4">
        <v>1.11E-2</v>
      </c>
      <c r="D7" s="6" t="str">
        <f t="shared" si="0"/>
        <v>p</v>
      </c>
      <c r="E7" s="6" t="str">
        <f t="shared" si="1"/>
        <v>|p|n|n|n|n|p</v>
      </c>
    </row>
    <row r="8" spans="1:10" x14ac:dyDescent="0.25">
      <c r="A8" s="3">
        <v>59.94</v>
      </c>
      <c r="B8" s="4">
        <v>-3.3E-3</v>
      </c>
      <c r="D8" s="6" t="str">
        <f t="shared" si="0"/>
        <v>n</v>
      </c>
      <c r="E8" s="6" t="str">
        <f t="shared" si="1"/>
        <v>|p|n|n|n|n|p|n</v>
      </c>
    </row>
    <row r="9" spans="1:10" x14ac:dyDescent="0.25">
      <c r="A9" s="3">
        <v>59.58</v>
      </c>
      <c r="B9" s="4">
        <v>-6.0000000000000001E-3</v>
      </c>
      <c r="D9" s="6" t="str">
        <f t="shared" si="0"/>
        <v>n</v>
      </c>
      <c r="E9" s="6" t="str">
        <f t="shared" si="1"/>
        <v>|p|n|n|n|n|p|n|n</v>
      </c>
    </row>
    <row r="10" spans="1:10" x14ac:dyDescent="0.25">
      <c r="A10" s="3">
        <v>58.26</v>
      </c>
      <c r="B10" s="4">
        <v>-2.2200000000000001E-2</v>
      </c>
      <c r="D10" s="6" t="str">
        <f t="shared" si="0"/>
        <v>n</v>
      </c>
      <c r="E10" s="6" t="str">
        <f t="shared" si="1"/>
        <v>|p|n|n|n|n|p|n|n|n</v>
      </c>
    </row>
    <row r="11" spans="1:10" x14ac:dyDescent="0.25">
      <c r="A11" s="3">
        <v>58.51</v>
      </c>
      <c r="B11" s="4">
        <v>4.3E-3</v>
      </c>
      <c r="D11" s="6" t="str">
        <f t="shared" si="0"/>
        <v>p</v>
      </c>
      <c r="E11" s="6" t="str">
        <f t="shared" si="1"/>
        <v>|p|n|n|n|n|p|n|n|n|p</v>
      </c>
    </row>
    <row r="12" spans="1:10" x14ac:dyDescent="0.25">
      <c r="A12" s="3">
        <v>58.28</v>
      </c>
      <c r="B12" s="4">
        <v>-3.9000000000000003E-3</v>
      </c>
      <c r="D12" s="6" t="str">
        <f t="shared" si="0"/>
        <v>n</v>
      </c>
      <c r="E12" s="6" t="str">
        <f t="shared" si="1"/>
        <v>|p|n|n|n|n|p|n|n|n|p|n</v>
      </c>
    </row>
    <row r="13" spans="1:10" x14ac:dyDescent="0.25">
      <c r="A13" s="3">
        <v>57.75</v>
      </c>
      <c r="B13" s="4">
        <v>-9.1000000000000004E-3</v>
      </c>
      <c r="D13" s="6" t="str">
        <f t="shared" si="0"/>
        <v>n</v>
      </c>
      <c r="E13" s="6" t="str">
        <f t="shared" si="1"/>
        <v>|p|n|n|n|n|p|n|n|n|p|n|n</v>
      </c>
    </row>
    <row r="14" spans="1:10" x14ac:dyDescent="0.25">
      <c r="A14" s="3">
        <v>58.12</v>
      </c>
      <c r="B14" s="4">
        <v>6.4000000000000003E-3</v>
      </c>
      <c r="D14" s="6" t="str">
        <f t="shared" si="0"/>
        <v>p</v>
      </c>
      <c r="E14" s="6" t="str">
        <f t="shared" si="1"/>
        <v>|p|n|n|n|n|p|n|n|n|p|n|n|p</v>
      </c>
    </row>
    <row r="15" spans="1:10" x14ac:dyDescent="0.25">
      <c r="A15" s="3">
        <v>58.86</v>
      </c>
      <c r="B15" s="4">
        <v>1.2699999999999999E-2</v>
      </c>
      <c r="D15" s="6" t="str">
        <f t="shared" si="0"/>
        <v>p</v>
      </c>
      <c r="E15" s="6" t="str">
        <f t="shared" si="1"/>
        <v>|p|n|n|n|n|p|n|n|n|p|n|n|p|p</v>
      </c>
    </row>
    <row r="16" spans="1:10" x14ac:dyDescent="0.25">
      <c r="A16" s="3">
        <v>58.94</v>
      </c>
      <c r="B16" s="4">
        <v>1.4000000000000002E-3</v>
      </c>
      <c r="D16" s="6" t="str">
        <f t="shared" si="0"/>
        <v>p</v>
      </c>
      <c r="E16" s="6" t="str">
        <f t="shared" si="1"/>
        <v>|p|n|n|n|n|p|n|n|n|p|n|n|p|p|p</v>
      </c>
    </row>
    <row r="17" spans="1:5" x14ac:dyDescent="0.25">
      <c r="A17" s="3">
        <v>59.62</v>
      </c>
      <c r="B17" s="4">
        <v>1.15E-2</v>
      </c>
      <c r="D17" s="6" t="str">
        <f t="shared" si="0"/>
        <v>p</v>
      </c>
      <c r="E17" s="6" t="str">
        <f t="shared" si="1"/>
        <v>|p|n|n|n|n|p|n|n|n|p|n|n|p|p|p|p</v>
      </c>
    </row>
    <row r="18" spans="1:5" x14ac:dyDescent="0.25">
      <c r="A18" s="3">
        <v>60.21</v>
      </c>
      <c r="B18" s="4">
        <v>9.8999999999999991E-3</v>
      </c>
      <c r="D18" s="6" t="str">
        <f t="shared" si="0"/>
        <v>p</v>
      </c>
      <c r="E18" s="6" t="str">
        <f t="shared" si="1"/>
        <v>|p|n|n|n|n|p|n|n|n|p|n|n|p|p|p|p|p</v>
      </c>
    </row>
    <row r="19" spans="1:5" x14ac:dyDescent="0.25">
      <c r="A19" s="3">
        <v>60.43</v>
      </c>
      <c r="B19" s="4">
        <v>3.7000000000000002E-3</v>
      </c>
      <c r="D19" s="6" t="str">
        <f t="shared" si="0"/>
        <v>p</v>
      </c>
      <c r="E19" s="6" t="str">
        <f t="shared" si="1"/>
        <v>|p|n|n|n|n|p|n|n|n|p|n|n|p|p|p|p|p|p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Colardelle</dc:creator>
  <cp:lastModifiedBy>Daniel Colardelle</cp:lastModifiedBy>
  <dcterms:created xsi:type="dcterms:W3CDTF">2024-02-08T11:54:26Z</dcterms:created>
  <dcterms:modified xsi:type="dcterms:W3CDTF">2024-02-09T15:50:04Z</dcterms:modified>
</cp:coreProperties>
</file>