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em.dom\Citrix$\UsersFolders$\crougiers\Downloads\"/>
    </mc:Choice>
  </mc:AlternateContent>
  <xr:revisionPtr revIDLastSave="0" documentId="8_{57ED1811-6895-4D19-8B1F-DF543D4A7258}" xr6:coauthVersionLast="47" xr6:coauthVersionMax="47" xr10:uidLastSave="{00000000-0000-0000-0000-000000000000}"/>
  <bookViews>
    <workbookView xWindow="-120" yWindow="-120" windowWidth="29040" windowHeight="15840" xr2:uid="{5152FE0A-CDB5-4D37-8CB0-45E7700175AE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G4" i="1"/>
  <c r="E21" i="1" l="1"/>
  <c r="D31" i="1"/>
  <c r="E32" i="1"/>
  <c r="E31" i="1" l="1"/>
  <c r="D22" i="1"/>
  <c r="F21" i="1"/>
  <c r="E22" i="1" l="1"/>
  <c r="D32" i="1"/>
  <c r="F32" i="1" s="1"/>
  <c r="F31" i="1"/>
  <c r="D23" i="1" l="1"/>
  <c r="F22" i="1"/>
  <c r="E23" i="1" l="1"/>
  <c r="D24" i="1" l="1"/>
  <c r="F23" i="1"/>
  <c r="E24" i="1" l="1"/>
  <c r="D25" i="1" l="1"/>
  <c r="F24" i="1"/>
  <c r="E25" i="1" l="1"/>
  <c r="D26" i="1" l="1"/>
  <c r="F25" i="1"/>
  <c r="E26" i="1" l="1"/>
  <c r="D27" i="1" l="1"/>
  <c r="F26" i="1"/>
  <c r="E27" i="1" l="1"/>
  <c r="D28" i="1" l="1"/>
  <c r="G32" i="1" s="1"/>
  <c r="F27" i="1"/>
  <c r="E28" i="1" l="1"/>
  <c r="G31" i="1" l="1"/>
  <c r="F28" i="1"/>
</calcChain>
</file>

<file path=xl/sharedStrings.xml><?xml version="1.0" encoding="utf-8"?>
<sst xmlns="http://schemas.openxmlformats.org/spreadsheetml/2006/main" count="13" uniqueCount="13">
  <si>
    <t>DOSSIER:</t>
  </si>
  <si>
    <t>DUREE D'APPLICATION DU REGIME ZRR</t>
  </si>
  <si>
    <t>Date de début d'activité</t>
  </si>
  <si>
    <t>Date de clôture du 1er exercice</t>
  </si>
  <si>
    <t>date de début d'exercice</t>
  </si>
  <si>
    <t>Date de fin d'exercice</t>
  </si>
  <si>
    <t>EXONERATION FISCALES SUR LES BENEFICES</t>
  </si>
  <si>
    <t>date d'applications</t>
  </si>
  <si>
    <t>Mois</t>
  </si>
  <si>
    <t>Pourcentage</t>
  </si>
  <si>
    <t>Taux plein</t>
  </si>
  <si>
    <t>taux dégressif:</t>
  </si>
  <si>
    <t>Application du taux cette année: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</si>
</sst>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1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4" fillId="0" borderId="9" xfId="0" applyFont="1" applyBorder="1"/>
    <xf numFmtId="0" fontId="0" fillId="0" borderId="13" xfId="0" applyBorder="1"/>
    <xf numFmtId="14" fontId="0" fillId="0" borderId="10" xfId="0" applyNumberFormat="1" applyBorder="1" applyAlignment="1">
      <alignment horizontal="center"/>
    </xf>
    <xf numFmtId="2" fontId="0" fillId="2" borderId="5" xfId="1" applyNumberFormat="1" applyFon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3" borderId="10" xfId="0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ougiers\AppData\Local\Microsoft\Windows\INetCache\Content.Outlook\2D1CLK7F\feuille%20de%20calcul%20Z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client"/>
      <sheetName val="Conditions d'applications"/>
      <sheetName val="Liste communes ZRR 2014"/>
      <sheetName val="liste communes ZRR 2017"/>
      <sheetName val="liste communes ZRR 2021"/>
      <sheetName val="CODE NAF-APE"/>
      <sheetName val="Durée des exonérations"/>
      <sheetName val="Plafond 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138B-8E0B-4932-8513-A9BF9D1F205D}">
  <dimension ref="C2:G34"/>
  <sheetViews>
    <sheetView tabSelected="1" topLeftCell="B6" workbookViewId="0">
      <selection activeCell="I18" sqref="I18"/>
    </sheetView>
  </sheetViews>
  <sheetFormatPr baseColWidth="10" defaultRowHeight="16.5" x14ac:dyDescent="0.3"/>
  <sheetData>
    <row r="2" spans="3:7" ht="17.25" thickBot="1" x14ac:dyDescent="0.35"/>
    <row r="3" spans="3:7" ht="17.25" thickBot="1" x14ac:dyDescent="0.35">
      <c r="C3" s="1"/>
      <c r="D3" s="2"/>
      <c r="E3" s="2"/>
      <c r="F3" s="2"/>
      <c r="G3" s="3"/>
    </row>
    <row r="4" spans="3:7" ht="17.25" thickBot="1" x14ac:dyDescent="0.35">
      <c r="C4" s="4" t="s">
        <v>0</v>
      </c>
      <c r="G4" s="5">
        <f>'[1]Information client'!F4</f>
        <v>0</v>
      </c>
    </row>
    <row r="5" spans="3:7" ht="17.25" thickBot="1" x14ac:dyDescent="0.35">
      <c r="C5" s="6"/>
      <c r="D5" s="7"/>
      <c r="E5" s="7"/>
      <c r="F5" s="7"/>
      <c r="G5" s="8"/>
    </row>
    <row r="7" spans="3:7" x14ac:dyDescent="0.3">
      <c r="C7" s="9" t="s">
        <v>1</v>
      </c>
    </row>
    <row r="8" spans="3:7" ht="17.25" thickBot="1" x14ac:dyDescent="0.35"/>
    <row r="9" spans="3:7" ht="17.25" thickBot="1" x14ac:dyDescent="0.35">
      <c r="C9" t="s">
        <v>2</v>
      </c>
      <c r="G9" s="10">
        <v>43191</v>
      </c>
    </row>
    <row r="10" spans="3:7" ht="17.25" thickBot="1" x14ac:dyDescent="0.35">
      <c r="G10" s="11"/>
    </row>
    <row r="11" spans="3:7" ht="17.25" thickBot="1" x14ac:dyDescent="0.35">
      <c r="C11" t="s">
        <v>3</v>
      </c>
      <c r="G11" s="10">
        <v>43646</v>
      </c>
    </row>
    <row r="12" spans="3:7" ht="17.25" thickBot="1" x14ac:dyDescent="0.35">
      <c r="G12" s="11"/>
    </row>
    <row r="13" spans="3:7" ht="17.25" thickBot="1" x14ac:dyDescent="0.35">
      <c r="C13" t="s">
        <v>4</v>
      </c>
      <c r="G13" s="10">
        <v>45108</v>
      </c>
    </row>
    <row r="14" spans="3:7" ht="17.25" thickBot="1" x14ac:dyDescent="0.35">
      <c r="G14" s="11"/>
    </row>
    <row r="15" spans="3:7" ht="17.25" thickBot="1" x14ac:dyDescent="0.35">
      <c r="C15" t="s">
        <v>5</v>
      </c>
      <c r="G15" s="10">
        <v>45473</v>
      </c>
    </row>
    <row r="16" spans="3:7" x14ac:dyDescent="0.3">
      <c r="G16" s="11"/>
    </row>
    <row r="17" spans="3:7" x14ac:dyDescent="0.3">
      <c r="G17" s="11"/>
    </row>
    <row r="18" spans="3:7" x14ac:dyDescent="0.3">
      <c r="C18" s="9" t="s">
        <v>6</v>
      </c>
      <c r="D18" s="12"/>
      <c r="G18" s="11"/>
    </row>
    <row r="19" spans="3:7" ht="17.25" thickBot="1" x14ac:dyDescent="0.35">
      <c r="G19" s="11"/>
    </row>
    <row r="20" spans="3:7" ht="17.25" thickBot="1" x14ac:dyDescent="0.35">
      <c r="D20" s="13" t="s">
        <v>7</v>
      </c>
      <c r="E20" s="14"/>
      <c r="F20" s="5" t="s">
        <v>8</v>
      </c>
      <c r="G20" s="15" t="s">
        <v>9</v>
      </c>
    </row>
    <row r="21" spans="3:7" ht="17.25" thickBot="1" x14ac:dyDescent="0.35">
      <c r="C21" t="s">
        <v>10</v>
      </c>
      <c r="D21" s="16">
        <f>G9</f>
        <v>43191</v>
      </c>
      <c r="E21" s="17">
        <f t="shared" ref="E21:E25" si="0">DATE(YEAR(D21)+1,MONTH(D21),DAY(D21)-1)</f>
        <v>43555</v>
      </c>
      <c r="F21" s="18">
        <f>DATEDIF(D21,E21+1,"m")</f>
        <v>12</v>
      </c>
      <c r="G21" s="19">
        <v>1</v>
      </c>
    </row>
    <row r="22" spans="3:7" ht="17.25" thickBot="1" x14ac:dyDescent="0.35">
      <c r="D22" s="16">
        <f>E21+1</f>
        <v>43556</v>
      </c>
      <c r="E22" s="17">
        <f t="shared" si="0"/>
        <v>43921</v>
      </c>
      <c r="F22" s="18">
        <f t="shared" ref="F22:F27" si="1">DATEDIF(D22,E22+1,"m")</f>
        <v>12</v>
      </c>
      <c r="G22" s="19">
        <v>1</v>
      </c>
    </row>
    <row r="23" spans="3:7" ht="17.25" thickBot="1" x14ac:dyDescent="0.35">
      <c r="D23" s="16">
        <f t="shared" ref="D23:D28" si="2">E22+1</f>
        <v>43922</v>
      </c>
      <c r="E23" s="17">
        <f t="shared" si="0"/>
        <v>44286</v>
      </c>
      <c r="F23" s="18">
        <f t="shared" si="1"/>
        <v>12</v>
      </c>
      <c r="G23" s="19">
        <v>1</v>
      </c>
    </row>
    <row r="24" spans="3:7" ht="17.25" thickBot="1" x14ac:dyDescent="0.35">
      <c r="D24" s="16">
        <f t="shared" si="2"/>
        <v>44287</v>
      </c>
      <c r="E24" s="17">
        <f t="shared" si="0"/>
        <v>44651</v>
      </c>
      <c r="F24" s="18">
        <f t="shared" si="1"/>
        <v>12</v>
      </c>
      <c r="G24" s="19">
        <v>1</v>
      </c>
    </row>
    <row r="25" spans="3:7" ht="17.25" thickBot="1" x14ac:dyDescent="0.35">
      <c r="D25" s="16">
        <f t="shared" si="2"/>
        <v>44652</v>
      </c>
      <c r="E25" s="17">
        <f t="shared" si="0"/>
        <v>45016</v>
      </c>
      <c r="F25" s="18">
        <f t="shared" si="1"/>
        <v>12</v>
      </c>
      <c r="G25" s="19">
        <v>1</v>
      </c>
    </row>
    <row r="26" spans="3:7" ht="17.25" thickBot="1" x14ac:dyDescent="0.35">
      <c r="C26" t="s">
        <v>11</v>
      </c>
      <c r="D26" s="16">
        <f>E25+1</f>
        <v>45017</v>
      </c>
      <c r="E26" s="17">
        <f>DATE(YEAR(D26)+1,MONTH(D26),DAY(D26)-1)</f>
        <v>45382</v>
      </c>
      <c r="F26" s="18">
        <f t="shared" si="1"/>
        <v>12</v>
      </c>
      <c r="G26" s="19">
        <v>0.75</v>
      </c>
    </row>
    <row r="27" spans="3:7" ht="17.25" thickBot="1" x14ac:dyDescent="0.35">
      <c r="D27" s="10">
        <f t="shared" si="2"/>
        <v>45383</v>
      </c>
      <c r="E27" s="20">
        <f t="shared" ref="E27:E28" si="3">DATE(YEAR(D27)+1,MONTH(D27),DAY(D27)-1)</f>
        <v>45747</v>
      </c>
      <c r="F27" s="18">
        <f t="shared" si="1"/>
        <v>12</v>
      </c>
      <c r="G27" s="21">
        <v>0.5</v>
      </c>
    </row>
    <row r="28" spans="3:7" ht="17.25" thickBot="1" x14ac:dyDescent="0.35">
      <c r="D28" s="22">
        <f t="shared" si="2"/>
        <v>45748</v>
      </c>
      <c r="E28" s="23">
        <f t="shared" si="3"/>
        <v>46112</v>
      </c>
      <c r="F28" s="5">
        <f>DATEDIF(D28,E28+1,"m")</f>
        <v>12</v>
      </c>
      <c r="G28" s="24">
        <v>0.25</v>
      </c>
    </row>
    <row r="29" spans="3:7" ht="17.25" thickBot="1" x14ac:dyDescent="0.35"/>
    <row r="30" spans="3:7" ht="17.25" thickBot="1" x14ac:dyDescent="0.35">
      <c r="C30" s="25" t="s">
        <v>12</v>
      </c>
      <c r="D30" s="26"/>
      <c r="E30" s="32">
        <v>2024</v>
      </c>
    </row>
    <row r="31" spans="3:7" ht="17.25" thickBot="1" x14ac:dyDescent="0.35">
      <c r="D31" s="10">
        <f>G13</f>
        <v>45108</v>
      </c>
      <c r="E31" s="27">
        <f>DATE(E30,MONTH(E21),DAY(E21))</f>
        <v>45382</v>
      </c>
      <c r="F31" s="28">
        <f>DATEDIF(D31,E31+1,"m")</f>
        <v>9</v>
      </c>
      <c r="G31" s="29">
        <f>IF(G13&lt;=E28,VLOOKUP(G13,D21:G28,4,TRUE),0)</f>
        <v>0.75</v>
      </c>
    </row>
    <row r="32" spans="3:7" ht="17.25" thickBot="1" x14ac:dyDescent="0.35">
      <c r="D32" s="22">
        <f>E31+1</f>
        <v>45383</v>
      </c>
      <c r="E32" s="30">
        <f>G15</f>
        <v>45473</v>
      </c>
      <c r="F32" s="28">
        <f>DATEDIF(D32,E32+1,"m")</f>
        <v>3</v>
      </c>
      <c r="G32" s="29">
        <f>IF(G14&lt;=E29,VLOOKUP(G15,D22:G29,4,TRUE),0)</f>
        <v>0.5</v>
      </c>
    </row>
    <row r="34" spans="6:6" x14ac:dyDescent="0.3">
      <c r="F34" s="31"/>
    </row>
  </sheetData>
  <mergeCells count="1">
    <mergeCell ref="D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CPEM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ROUGIERS Clément</dc:creator>
  <cp:lastModifiedBy>ROUGIERS Clément</cp:lastModifiedBy>
  <dcterms:created xsi:type="dcterms:W3CDTF">2024-01-06T11:48:12Z</dcterms:created>
  <dcterms:modified xsi:type="dcterms:W3CDTF">2024-01-06T11:49:54Z</dcterms:modified>
</cp:coreProperties>
</file>