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4CF93D83-03B2-4152-9E6D-3A41C80B003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D28" i="1"/>
  <c r="D27" i="1"/>
  <c r="C28" i="1" s="1"/>
  <c r="E28" i="1" s="1"/>
  <c r="C27" i="1"/>
  <c r="E27" i="1" s="1"/>
  <c r="E16" i="1"/>
  <c r="E17" i="1"/>
  <c r="E18" i="1"/>
  <c r="E19" i="1"/>
  <c r="E20" i="1"/>
  <c r="E21" i="1"/>
  <c r="E22" i="1"/>
  <c r="E15" i="1"/>
  <c r="F9" i="1" l="1"/>
  <c r="C15" i="1"/>
  <c r="D15" i="1" s="1"/>
  <c r="C16" i="1" s="1"/>
  <c r="D16" i="1" l="1"/>
  <c r="C17" i="1" l="1"/>
  <c r="D17" i="1" l="1"/>
  <c r="C18" i="1"/>
  <c r="D18" i="1" s="1"/>
  <c r="C19" i="1" l="1"/>
  <c r="D19" i="1" l="1"/>
  <c r="C20" i="1" l="1"/>
  <c r="D20" i="1" s="1"/>
  <c r="C21" i="1" l="1"/>
  <c r="D21" i="1" l="1"/>
  <c r="C22" i="1" l="1"/>
  <c r="D22" i="1" l="1"/>
</calcChain>
</file>

<file path=xl/sharedStrings.xml><?xml version="1.0" encoding="utf-8"?>
<sst xmlns="http://schemas.openxmlformats.org/spreadsheetml/2006/main" count="15" uniqueCount="14">
  <si>
    <t>Taux dégressif :</t>
  </si>
  <si>
    <t>Taux plein :</t>
  </si>
  <si>
    <t>Date de fin d'exercice :</t>
  </si>
  <si>
    <t>Date de début d'exercice :</t>
  </si>
  <si>
    <t>Date de clôture du 1er exercice :</t>
  </si>
  <si>
    <t>Date de début d'activité :</t>
  </si>
  <si>
    <t>Dates d'application</t>
  </si>
  <si>
    <t>EXONERATIONS FISCALES SUR LES BENEFICES</t>
  </si>
  <si>
    <t>% Exonération</t>
  </si>
  <si>
    <t>Nb mois</t>
  </si>
  <si>
    <t>Application du taux en</t>
  </si>
  <si>
    <t>Du</t>
  </si>
  <si>
    <t>Au</t>
  </si>
  <si>
    <t>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</si>
</sst>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!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right" indent="1"/>
    </xf>
    <xf numFmtId="0" fontId="1" fillId="0" borderId="4" xfId="0" applyFont="1" applyBorder="1" applyAlignment="1">
      <alignment horizontal="right" indent="2"/>
    </xf>
    <xf numFmtId="0" fontId="1" fillId="0" borderId="1" xfId="0" applyFont="1" applyBorder="1" applyAlignment="1">
      <alignment horizontal="right" indent="2"/>
    </xf>
    <xf numFmtId="14" fontId="1" fillId="2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0" xfId="0" applyBorder="1" applyAlignment="1">
      <alignment horizontal="right" indent="1"/>
    </xf>
    <xf numFmtId="0" fontId="1" fillId="0" borderId="0" xfId="0" applyFont="1" applyAlignment="1"/>
    <xf numFmtId="164" fontId="1" fillId="0" borderId="6" xfId="0" applyNumberFormat="1" applyFont="1" applyBorder="1" applyAlignment="1">
      <alignment horizontal="right" indent="3"/>
    </xf>
    <xf numFmtId="164" fontId="1" fillId="0" borderId="3" xfId="0" applyNumberFormat="1" applyFont="1" applyBorder="1" applyAlignment="1">
      <alignment horizontal="right" indent="3"/>
    </xf>
    <xf numFmtId="164" fontId="1" fillId="0" borderId="9" xfId="0" applyNumberFormat="1" applyFont="1" applyBorder="1" applyAlignment="1">
      <alignment horizontal="right" indent="3"/>
    </xf>
    <xf numFmtId="0" fontId="0" fillId="0" borderId="0" xfId="0" applyFont="1" applyAlignment="1"/>
    <xf numFmtId="0" fontId="0" fillId="0" borderId="0" xfId="0" applyBorder="1" applyAlignment="1"/>
    <xf numFmtId="0" fontId="0" fillId="0" borderId="0" xfId="0" applyFont="1" applyBorder="1" applyAlignment="1"/>
    <xf numFmtId="0" fontId="0" fillId="0" borderId="0" xfId="0" applyBorder="1"/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right" indent="2"/>
    </xf>
    <xf numFmtId="164" fontId="0" fillId="0" borderId="11" xfId="0" applyNumberFormat="1" applyBorder="1" applyAlignment="1">
      <alignment horizontal="right" indent="3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right" indent="2"/>
    </xf>
    <xf numFmtId="164" fontId="0" fillId="0" borderId="12" xfId="0" applyNumberFormat="1" applyBorder="1" applyAlignment="1">
      <alignment horizontal="right" indent="3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8"/>
  <sheetViews>
    <sheetView tabSelected="1" workbookViewId="0">
      <selection activeCell="C24" sqref="C24"/>
    </sheetView>
  </sheetViews>
  <sheetFormatPr baseColWidth="10" defaultColWidth="9.109375" defaultRowHeight="14.4" x14ac:dyDescent="0.3"/>
  <cols>
    <col min="2" max="2" width="20.6640625" customWidth="1"/>
    <col min="3" max="3" width="13.5546875" customWidth="1"/>
    <col min="4" max="4" width="14" customWidth="1"/>
    <col min="5" max="5" width="10.33203125" customWidth="1"/>
    <col min="6" max="6" width="16.33203125" customWidth="1"/>
  </cols>
  <sheetData>
    <row r="2" spans="2:6" ht="15" thickBot="1" x14ac:dyDescent="0.35"/>
    <row r="3" spans="2:6" ht="15" thickBot="1" x14ac:dyDescent="0.35">
      <c r="C3" s="20" t="s">
        <v>5</v>
      </c>
      <c r="D3" s="21"/>
      <c r="E3" s="22"/>
      <c r="F3" s="14">
        <v>44075</v>
      </c>
    </row>
    <row r="4" spans="2:6" ht="15" thickBot="1" x14ac:dyDescent="0.35">
      <c r="B4" s="1"/>
      <c r="C4" s="1"/>
      <c r="D4" s="1"/>
      <c r="E4" s="1"/>
      <c r="F4" s="3"/>
    </row>
    <row r="5" spans="2:6" ht="15" thickBot="1" x14ac:dyDescent="0.35">
      <c r="C5" s="20" t="s">
        <v>4</v>
      </c>
      <c r="D5" s="21"/>
      <c r="E5" s="22"/>
      <c r="F5" s="14">
        <v>44439</v>
      </c>
    </row>
    <row r="6" spans="2:6" ht="15" thickBot="1" x14ac:dyDescent="0.35">
      <c r="B6" s="1"/>
      <c r="C6" s="1"/>
      <c r="D6" s="1"/>
      <c r="E6" s="1"/>
      <c r="F6" s="3"/>
    </row>
    <row r="7" spans="2:6" ht="15" thickBot="1" x14ac:dyDescent="0.35">
      <c r="C7" s="20" t="s">
        <v>3</v>
      </c>
      <c r="D7" s="21"/>
      <c r="E7" s="22"/>
      <c r="F7" s="14">
        <v>45658</v>
      </c>
    </row>
    <row r="8" spans="2:6" ht="15" thickBot="1" x14ac:dyDescent="0.35">
      <c r="B8" s="1"/>
      <c r="C8" s="1"/>
      <c r="D8" s="1"/>
      <c r="E8" s="1"/>
      <c r="F8" s="3"/>
    </row>
    <row r="9" spans="2:6" ht="15" thickBot="1" x14ac:dyDescent="0.35">
      <c r="C9" s="20" t="s">
        <v>2</v>
      </c>
      <c r="D9" s="21"/>
      <c r="E9" s="22"/>
      <c r="F9" s="15">
        <f>DATE(YEAR(F7)+1,MONTH(F7),DAY(F7)-1)</f>
        <v>46022</v>
      </c>
    </row>
    <row r="10" spans="2:6" x14ac:dyDescent="0.3">
      <c r="B10" s="1"/>
      <c r="C10" s="1"/>
      <c r="D10" s="1"/>
      <c r="E10" s="1"/>
      <c r="F10" s="3"/>
    </row>
    <row r="11" spans="2:6" x14ac:dyDescent="0.3">
      <c r="B11" s="1"/>
      <c r="C11" s="1"/>
      <c r="D11" s="1"/>
      <c r="E11" s="1"/>
      <c r="F11" s="3"/>
    </row>
    <row r="12" spans="2:6" x14ac:dyDescent="0.3">
      <c r="B12" s="4" t="s">
        <v>7</v>
      </c>
      <c r="C12" s="5"/>
      <c r="D12" s="1"/>
      <c r="E12" s="1"/>
      <c r="F12" s="3"/>
    </row>
    <row r="13" spans="2:6" ht="15" thickBot="1" x14ac:dyDescent="0.35">
      <c r="B13" s="1"/>
      <c r="C13" s="1"/>
      <c r="D13" s="1"/>
      <c r="E13" s="1"/>
      <c r="F13" s="3"/>
    </row>
    <row r="14" spans="2:6" ht="18" customHeight="1" thickBot="1" x14ac:dyDescent="0.35">
      <c r="B14" s="1"/>
      <c r="C14" s="18" t="s">
        <v>6</v>
      </c>
      <c r="D14" s="19"/>
      <c r="E14" s="17" t="s">
        <v>9</v>
      </c>
      <c r="F14" s="16" t="s">
        <v>8</v>
      </c>
    </row>
    <row r="15" spans="2:6" ht="15" thickBot="1" x14ac:dyDescent="0.35">
      <c r="B15" s="11" t="s">
        <v>1</v>
      </c>
      <c r="C15" s="6">
        <f>F3</f>
        <v>44075</v>
      </c>
      <c r="D15" s="7">
        <f t="shared" ref="D15:D19" si="0">DATE(YEAR(C15)+1,MONTH(C15),DAY(C15)-1)</f>
        <v>44439</v>
      </c>
      <c r="E15" s="12">
        <f>DATEDIF(C15,D15+1,"m")</f>
        <v>12</v>
      </c>
      <c r="F15" s="24">
        <v>1</v>
      </c>
    </row>
    <row r="16" spans="2:6" ht="15" thickBot="1" x14ac:dyDescent="0.35">
      <c r="B16" s="1"/>
      <c r="C16" s="6">
        <f>D15+1</f>
        <v>44440</v>
      </c>
      <c r="D16" s="7">
        <f t="shared" si="0"/>
        <v>44804</v>
      </c>
      <c r="E16" s="12">
        <f t="shared" ref="E16:E22" si="1">DATEDIF(C16,D16+1,"m")</f>
        <v>12</v>
      </c>
      <c r="F16" s="24">
        <v>1</v>
      </c>
    </row>
    <row r="17" spans="2:6" ht="15" thickBot="1" x14ac:dyDescent="0.35">
      <c r="B17" s="23"/>
      <c r="C17" s="6">
        <f t="shared" ref="C17:C22" si="2">D16+1</f>
        <v>44805</v>
      </c>
      <c r="D17" s="7">
        <f t="shared" si="0"/>
        <v>45169</v>
      </c>
      <c r="E17" s="12">
        <f t="shared" si="1"/>
        <v>12</v>
      </c>
      <c r="F17" s="24">
        <v>1</v>
      </c>
    </row>
    <row r="18" spans="2:6" ht="15" thickBot="1" x14ac:dyDescent="0.35">
      <c r="B18" s="1"/>
      <c r="C18" s="6">
        <f t="shared" si="2"/>
        <v>45170</v>
      </c>
      <c r="D18" s="7">
        <f t="shared" si="0"/>
        <v>45535</v>
      </c>
      <c r="E18" s="12">
        <f t="shared" si="1"/>
        <v>12</v>
      </c>
      <c r="F18" s="24">
        <v>1</v>
      </c>
    </row>
    <row r="19" spans="2:6" ht="15" thickBot="1" x14ac:dyDescent="0.35">
      <c r="B19" s="1"/>
      <c r="C19" s="6">
        <f t="shared" si="2"/>
        <v>45536</v>
      </c>
      <c r="D19" s="7">
        <f t="shared" si="0"/>
        <v>45900</v>
      </c>
      <c r="E19" s="12">
        <f t="shared" si="1"/>
        <v>12</v>
      </c>
      <c r="F19" s="24">
        <v>1</v>
      </c>
    </row>
    <row r="20" spans="2:6" ht="15" thickBot="1" x14ac:dyDescent="0.35">
      <c r="B20" s="11" t="s">
        <v>0</v>
      </c>
      <c r="C20" s="6">
        <f>D19+1</f>
        <v>45901</v>
      </c>
      <c r="D20" s="7">
        <f>DATE(YEAR(C20)+1,MONTH(C20),DAY(C20)-1)</f>
        <v>46265</v>
      </c>
      <c r="E20" s="12">
        <f t="shared" si="1"/>
        <v>12</v>
      </c>
      <c r="F20" s="24">
        <v>0.75</v>
      </c>
    </row>
    <row r="21" spans="2:6" ht="15" thickBot="1" x14ac:dyDescent="0.35">
      <c r="B21" s="1"/>
      <c r="C21" s="2">
        <f t="shared" si="2"/>
        <v>46266</v>
      </c>
      <c r="D21" s="8">
        <f t="shared" ref="D21:D22" si="3">DATE(YEAR(C21)+1,MONTH(C21),DAY(C21)-1)</f>
        <v>46630</v>
      </c>
      <c r="E21" s="12">
        <f t="shared" si="1"/>
        <v>12</v>
      </c>
      <c r="F21" s="25">
        <v>0.5</v>
      </c>
    </row>
    <row r="22" spans="2:6" ht="15" thickBot="1" x14ac:dyDescent="0.35">
      <c r="B22" s="1"/>
      <c r="C22" s="9">
        <f t="shared" si="2"/>
        <v>46631</v>
      </c>
      <c r="D22" s="10">
        <f t="shared" si="3"/>
        <v>46996</v>
      </c>
      <c r="E22" s="13">
        <f t="shared" si="1"/>
        <v>12</v>
      </c>
      <c r="F22" s="26">
        <v>0.25</v>
      </c>
    </row>
    <row r="23" spans="2:6" ht="18" customHeight="1" thickBot="1" x14ac:dyDescent="0.35">
      <c r="B23" s="1"/>
      <c r="C23" s="1"/>
      <c r="D23" s="1"/>
      <c r="E23" s="1"/>
      <c r="F23" s="1"/>
    </row>
    <row r="24" spans="2:6" ht="18" customHeight="1" thickBot="1" x14ac:dyDescent="0.35">
      <c r="B24" s="38" t="s">
        <v>10</v>
      </c>
      <c r="C24" s="39"/>
      <c r="D24" s="28"/>
      <c r="E24" s="30"/>
    </row>
    <row r="25" spans="2:6" ht="15" customHeight="1" x14ac:dyDescent="0.3">
      <c r="B25" s="23"/>
      <c r="C25" s="27"/>
      <c r="D25" s="29"/>
      <c r="E25" s="30"/>
    </row>
    <row r="26" spans="2:6" ht="18" customHeight="1" thickBot="1" x14ac:dyDescent="0.35">
      <c r="C26" s="37" t="s">
        <v>11</v>
      </c>
      <c r="D26" s="37" t="s">
        <v>12</v>
      </c>
      <c r="E26" s="37" t="s">
        <v>9</v>
      </c>
      <c r="F26" s="37" t="s">
        <v>13</v>
      </c>
    </row>
    <row r="27" spans="2:6" x14ac:dyDescent="0.3">
      <c r="C27" s="31" t="str">
        <f>IF(C24="","",DATE(C24,1,1))</f>
        <v/>
      </c>
      <c r="D27" s="31" t="str">
        <f>IF(C24="","",DATE(C24,MONTH(F5),DAY(F5)))</f>
        <v/>
      </c>
      <c r="E27" s="32" t="str">
        <f>IF(C24="","",DATEDIF(C27,D27+1,"m"))</f>
        <v/>
      </c>
      <c r="F27" s="33" t="str">
        <f>IF(C24="","",IFERROR(VLOOKUP(DATE(C24,MONTH(F3),DAY(F3)),C15:F22,4,0),""))</f>
        <v/>
      </c>
    </row>
    <row r="28" spans="2:6" ht="15" thickBot="1" x14ac:dyDescent="0.35">
      <c r="C28" s="34" t="str">
        <f>IF(C24="","",D27+1)</f>
        <v/>
      </c>
      <c r="D28" s="34" t="str">
        <f>IF(C24="","",DATE(C24,12,31))</f>
        <v/>
      </c>
      <c r="E28" s="35" t="str">
        <f>IF(C24="","",DATEDIF(C28,D28+1,"m"))</f>
        <v/>
      </c>
      <c r="F28" s="36" t="str">
        <f>IF(C24="","",IFERROR(VLOOKUP(DATE(C24+1,MONTH(F3),DAY(F3)),C15:F22,4,0),""))</f>
        <v/>
      </c>
    </row>
  </sheetData>
  <mergeCells count="5">
    <mergeCell ref="C14:D14"/>
    <mergeCell ref="C3:E3"/>
    <mergeCell ref="C5:E5"/>
    <mergeCell ref="C7:E7"/>
    <mergeCell ref="C9:E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2023-12-31T18:07:29Z</dcterms:created>
  <dcterms:modified xsi:type="dcterms:W3CDTF">2024-01-03T20:40:12Z</dcterms:modified>
</cp:coreProperties>
</file>