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ureau\"/>
    </mc:Choice>
  </mc:AlternateContent>
  <xr:revisionPtr revIDLastSave="0" documentId="13_ncr:1_{1DD0176C-28D1-4904-8373-068D9004CFAD}" xr6:coauthVersionLast="47" xr6:coauthVersionMax="47" xr10:uidLastSave="{00000000-0000-0000-0000-000000000000}"/>
  <bookViews>
    <workbookView xWindow="-120" yWindow="-120" windowWidth="29040" windowHeight="15720" activeTab="1" xr2:uid="{822CFEA0-0328-4709-9047-D1DE2E3FD6C9}"/>
  </bookViews>
  <sheets>
    <sheet name="Facture" sheetId="1" r:id="rId1"/>
    <sheet name="References" sheetId="2" r:id="rId2"/>
    <sheet name="Archive" sheetId="3" r:id="rId3"/>
  </sheets>
  <definedNames>
    <definedName name="Code">OFFSET(References!$A$2,,,COUNTA(References!$A:$A)-1)</definedName>
    <definedName name="Reference">OFFSET(References!$A$2:$D$2,,,COUNTA(References!$A:$A)-1)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E9" i="1"/>
  <c r="D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9" i="1"/>
  <c r="E39" i="1" l="1"/>
  <c r="E40" i="1" s="1"/>
  <c r="E41" i="1" s="1"/>
  <c r="D40" i="1"/>
  <c r="D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JPP Purro</author>
  </authors>
  <commentList>
    <comment ref="B9" authorId="0" shapeId="0" xr:uid="{D0277E4B-20D0-4D3D-9D91-0A679825D80D}">
      <text>
        <r>
          <rPr>
            <b/>
            <sz val="9"/>
            <color indexed="81"/>
            <rFont val="Tahoma"/>
            <family val="2"/>
          </rPr>
          <t xml:space="preserve">Formule:
</t>
        </r>
        <r>
          <rPr>
            <sz val="9"/>
            <color indexed="81"/>
            <rFont val="Tahoma"/>
            <family val="2"/>
          </rPr>
          <t>=SI(A9&lt;&gt;"";RECHERCHEV(A9;Reference;2;FAUX);"")</t>
        </r>
      </text>
    </comment>
    <comment ref="D9" authorId="0" shapeId="0" xr:uid="{C31ACEA0-8969-468A-902B-1E66A026D20A}">
      <text>
        <r>
          <rPr>
            <b/>
            <sz val="9"/>
            <color indexed="81"/>
            <rFont val="Tahoma"/>
            <family val="2"/>
          </rPr>
          <t xml:space="preserve">Formule:
</t>
        </r>
        <r>
          <rPr>
            <sz val="9"/>
            <color indexed="81"/>
            <rFont val="Tahoma"/>
            <family val="2"/>
          </rPr>
          <t>=SI($A9&lt;&gt;"";RECHERCHEV($A9;Reference;3;FAUX);"")</t>
        </r>
      </text>
    </comment>
    <comment ref="E9" authorId="0" shapeId="0" xr:uid="{55C89573-9CEB-4E3B-90E7-7527A2C6E840}">
      <text>
        <r>
          <rPr>
            <b/>
            <sz val="9"/>
            <color indexed="81"/>
            <rFont val="Tahoma"/>
            <family val="2"/>
          </rPr>
          <t xml:space="preserve">Formule:
</t>
        </r>
        <r>
          <rPr>
            <sz val="9"/>
            <color indexed="81"/>
            <rFont val="Tahoma"/>
            <family val="2"/>
          </rPr>
          <t>=SI($A9&lt;&gt;"";RECHERCHEV($A9;Reference;4;FAUX);"")</t>
        </r>
      </text>
    </comment>
  </commentList>
</comments>
</file>

<file path=xl/sharedStrings.xml><?xml version="1.0" encoding="utf-8"?>
<sst xmlns="http://schemas.openxmlformats.org/spreadsheetml/2006/main" count="37" uniqueCount="32">
  <si>
    <t>Code</t>
  </si>
  <si>
    <t>Intitulé</t>
  </si>
  <si>
    <t>Prix/jour</t>
  </si>
  <si>
    <t>Caution</t>
  </si>
  <si>
    <t>Contenu de la location</t>
  </si>
  <si>
    <t xml:space="preserve">Client : </t>
  </si>
  <si>
    <t>Commande :</t>
  </si>
  <si>
    <t>Propriétaire :</t>
  </si>
  <si>
    <t>Durée de la location (jours) :</t>
  </si>
  <si>
    <t>TOTAL :</t>
  </si>
  <si>
    <t>Sommes :</t>
  </si>
  <si>
    <t>Colons de Catane</t>
  </si>
  <si>
    <t>Puzzle Disney</t>
  </si>
  <si>
    <t>Puzzle Cars</t>
  </si>
  <si>
    <t>Les aventuriers du rail</t>
  </si>
  <si>
    <t>Mitho</t>
  </si>
  <si>
    <t>Dobble</t>
  </si>
  <si>
    <t>Réduction appliquée :</t>
  </si>
  <si>
    <t>Code Names</t>
  </si>
  <si>
    <t>Signature Propriétaire</t>
  </si>
  <si>
    <t>Signature Client-preneur</t>
  </si>
  <si>
    <t>Frais de livraison et reprise :</t>
  </si>
  <si>
    <t>Forfait 15km (4€) + 5km (2€)</t>
  </si>
  <si>
    <t>Nom</t>
  </si>
  <si>
    <t>Location</t>
  </si>
  <si>
    <t>Adresse</t>
  </si>
  <si>
    <t>TEST Monsieur</t>
  </si>
  <si>
    <t>Commande</t>
  </si>
  <si>
    <t>Client</t>
  </si>
  <si>
    <t>Frais</t>
  </si>
  <si>
    <t>Totaux</t>
  </si>
  <si>
    <t>Réduction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</si>
</sst>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20"/>
      <color theme="1"/>
      <name val="Aptos"/>
      <family val="2"/>
    </font>
    <font>
      <sz val="12"/>
      <color theme="1"/>
      <name val="Apto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4" fillId="0" borderId="8" xfId="0" applyFont="1" applyBorder="1"/>
    <xf numFmtId="164" fontId="4" fillId="0" borderId="0" xfId="0" applyNumberFormat="1" applyFont="1"/>
    <xf numFmtId="164" fontId="4" fillId="0" borderId="1" xfId="0" applyNumberFormat="1" applyFont="1" applyBorder="1"/>
    <xf numFmtId="164" fontId="4" fillId="0" borderId="4" xfId="0" applyNumberFormat="1" applyFont="1" applyBorder="1"/>
    <xf numFmtId="164" fontId="4" fillId="0" borderId="6" xfId="0" applyNumberFormat="1" applyFont="1" applyBorder="1"/>
    <xf numFmtId="164" fontId="4" fillId="0" borderId="1" xfId="0" applyNumberFormat="1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11" xfId="0" applyNumberFormat="1" applyFont="1" applyBorder="1" applyAlignment="1">
      <alignment vertical="center"/>
    </xf>
    <xf numFmtId="9" fontId="4" fillId="0" borderId="0" xfId="0" applyNumberFormat="1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164" fontId="4" fillId="0" borderId="8" xfId="0" applyNumberFormat="1" applyFont="1" applyBorder="1"/>
    <xf numFmtId="164" fontId="4" fillId="0" borderId="9" xfId="0" applyNumberFormat="1" applyFont="1" applyBorder="1"/>
    <xf numFmtId="0" fontId="4" fillId="0" borderId="0" xfId="0" applyFont="1" applyAlignment="1">
      <alignment horizontal="left"/>
    </xf>
    <xf numFmtId="0" fontId="4" fillId="2" borderId="8" xfId="0" applyFont="1" applyFill="1" applyBorder="1" applyAlignment="1">
      <alignment vertical="center"/>
    </xf>
    <xf numFmtId="9" fontId="4" fillId="0" borderId="8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164" fontId="2" fillId="2" borderId="8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0" fontId="4" fillId="0" borderId="2" xfId="0" applyFont="1" applyBorder="1"/>
    <xf numFmtId="0" fontId="4" fillId="0" borderId="4" xfId="0" applyFont="1" applyBorder="1"/>
    <xf numFmtId="0" fontId="2" fillId="2" borderId="2" xfId="0" applyFont="1" applyFill="1" applyBorder="1"/>
    <xf numFmtId="0" fontId="2" fillId="2" borderId="4" xfId="0" applyFont="1" applyFill="1" applyBorder="1"/>
    <xf numFmtId="0" fontId="0" fillId="0" borderId="12" xfId="0" applyBorder="1"/>
    <xf numFmtId="164" fontId="0" fillId="0" borderId="12" xfId="0" applyNumberFormat="1" applyBorder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164" fontId="0" fillId="3" borderId="12" xfId="0" applyNumberFormat="1" applyFill="1" applyBorder="1" applyAlignment="1">
      <alignment vertical="center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/>
    <xf numFmtId="164" fontId="4" fillId="3" borderId="12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714375</xdr:colOff>
      <xdr:row>2</xdr:row>
      <xdr:rowOff>28576</xdr:rowOff>
    </xdr:from>
    <xdr:to>
      <xdr:col>11</xdr:col>
      <xdr:colOff>114961</xdr:colOff>
      <xdr:row>22</xdr:row>
      <xdr:rowOff>85976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FB756DA0-51D3-1F39-BF2A-70B1C475017B}"/>
            </a:ext>
          </a:extLst>
        </xdr:cNvPr>
        <xdr:cNvGrpSpPr/>
      </xdr:nvGrpSpPr>
      <xdr:grpSpPr>
        <a:xfrm>
          <a:off x="6029325" y="419101"/>
          <a:ext cx="4734586" cy="3924550"/>
          <a:chOff x="6029325" y="419101"/>
          <a:chExt cx="4734586" cy="3924550"/>
        </a:xfrm>
      </xdr:grpSpPr>
      <xdr:grpSp>
        <xdr:nvGrpSpPr>
          <xdr:cNvPr id="4" name="Groupe 3">
            <a:extLst>
              <a:ext uri="{FF2B5EF4-FFF2-40B4-BE49-F238E27FC236}">
                <a16:creationId xmlns:a16="http://schemas.microsoft.com/office/drawing/2014/main" id="{F97BF622-69EC-A7D9-2975-FBAE6BDF2E61}"/>
              </a:ext>
            </a:extLst>
          </xdr:cNvPr>
          <xdr:cNvGrpSpPr/>
        </xdr:nvGrpSpPr>
        <xdr:grpSpPr>
          <a:xfrm>
            <a:off x="6029325" y="419101"/>
            <a:ext cx="4734586" cy="2162443"/>
            <a:chOff x="6315075" y="800101"/>
            <a:chExt cx="4734586" cy="2162443"/>
          </a:xfrm>
        </xdr:grpSpPr>
        <xdr:pic>
          <xdr:nvPicPr>
            <xdr:cNvPr id="2" name="Image 1">
              <a:extLst>
                <a:ext uri="{FF2B5EF4-FFF2-40B4-BE49-F238E27FC236}">
                  <a16:creationId xmlns:a16="http://schemas.microsoft.com/office/drawing/2014/main" id="{FB3E62A3-BABF-CC40-CE9A-C07866EFB7E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315075" y="1038225"/>
              <a:ext cx="4734586" cy="1924319"/>
            </a:xfrm>
            <a:prstGeom prst="rect">
              <a:avLst/>
            </a:prstGeom>
          </xdr:spPr>
        </xdr:pic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AAA1B9F1-538A-7313-BFBE-FBFA73CE7ED1}"/>
                </a:ext>
              </a:extLst>
            </xdr:cNvPr>
            <xdr:cNvSpPr txBox="1"/>
          </xdr:nvSpPr>
          <xdr:spPr>
            <a:xfrm>
              <a:off x="6438900" y="800101"/>
              <a:ext cx="2352675" cy="323850"/>
            </a:xfrm>
            <a:prstGeom prst="rect">
              <a:avLst/>
            </a:prstGeom>
            <a:solidFill>
              <a:schemeClr val="accent5">
                <a:lumMod val="20000"/>
                <a:lumOff val="8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r-CH" sz="1100"/>
                <a:t>Nommer la plage dynamique</a:t>
              </a:r>
            </a:p>
          </xdr:txBody>
        </xdr:sp>
      </xdr:grpSp>
      <xdr:pic>
        <xdr:nvPicPr>
          <xdr:cNvPr id="5" name="Image 4">
            <a:extLst>
              <a:ext uri="{FF2B5EF4-FFF2-40B4-BE49-F238E27FC236}">
                <a16:creationId xmlns:a16="http://schemas.microsoft.com/office/drawing/2014/main" id="{F68A3CC5-3F1F-F67F-6F28-480A24B1A6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72200" y="2552701"/>
            <a:ext cx="4534533" cy="1790950"/>
          </a:xfrm>
          <a:prstGeom prst="rect">
            <a:avLst/>
          </a:prstGeom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583D-2E2C-40A3-A0F2-9B7DAAD70005}">
  <sheetPr codeName="Feuil1">
    <pageSetUpPr fitToPage="1"/>
  </sheetPr>
  <dimension ref="A1:F54"/>
  <sheetViews>
    <sheetView topLeftCell="A2" workbookViewId="0">
      <selection activeCell="E41" sqref="E41"/>
    </sheetView>
  </sheetViews>
  <sheetFormatPr baseColWidth="10" defaultRowHeight="15.75" x14ac:dyDescent="0.25"/>
  <cols>
    <col min="1" max="1" width="14.7109375" style="48" customWidth="1"/>
    <col min="2" max="2" width="29.7109375" style="2" customWidth="1"/>
    <col min="3" max="3" width="50" style="2" customWidth="1"/>
    <col min="4" max="5" width="11.42578125" style="5"/>
    <col min="6" max="16384" width="11.42578125" style="2"/>
  </cols>
  <sheetData>
    <row r="1" spans="1:5" ht="36.75" customHeight="1" x14ac:dyDescent="0.25">
      <c r="A1" s="16" t="s">
        <v>4</v>
      </c>
      <c r="B1" s="45"/>
      <c r="C1" s="45"/>
      <c r="D1" s="45"/>
      <c r="E1" s="46"/>
    </row>
    <row r="3" spans="1:5" x14ac:dyDescent="0.25">
      <c r="B3" s="47" t="s">
        <v>5</v>
      </c>
      <c r="C3" s="2" t="s">
        <v>26</v>
      </c>
    </row>
    <row r="4" spans="1:5" x14ac:dyDescent="0.25">
      <c r="B4" s="47" t="s">
        <v>6</v>
      </c>
      <c r="C4" s="19">
        <v>240101</v>
      </c>
    </row>
    <row r="5" spans="1:5" x14ac:dyDescent="0.25">
      <c r="B5" s="47" t="s">
        <v>7</v>
      </c>
      <c r="C5" s="1" t="s">
        <v>25</v>
      </c>
    </row>
    <row r="6" spans="1:5" x14ac:dyDescent="0.25">
      <c r="C6" s="1"/>
    </row>
    <row r="8" spans="1:5" x14ac:dyDescent="0.25">
      <c r="A8" s="49" t="s">
        <v>0</v>
      </c>
      <c r="B8" s="38" t="s">
        <v>1</v>
      </c>
      <c r="C8" s="39"/>
      <c r="D8" s="12" t="s">
        <v>3</v>
      </c>
      <c r="E8" s="12" t="s">
        <v>2</v>
      </c>
    </row>
    <row r="9" spans="1:5" x14ac:dyDescent="0.25">
      <c r="A9" s="58">
        <v>1</v>
      </c>
      <c r="B9" s="36" t="str">
        <f ca="1">IF(A9&lt;&gt;"",VLOOKUP(A9,Reference,2,FALSE),"")</f>
        <v>Colons de Catane</v>
      </c>
      <c r="C9" s="37"/>
      <c r="D9" s="6">
        <f ca="1">IF($A9&lt;&gt;"",VLOOKUP($A9,Reference,3,FALSE),"")</f>
        <v>10</v>
      </c>
      <c r="E9" s="7">
        <f ca="1">IF($A9&lt;&gt;"",VLOOKUP($A9,Reference,4,FALSE),"")</f>
        <v>15</v>
      </c>
    </row>
    <row r="10" spans="1:5" x14ac:dyDescent="0.25">
      <c r="A10" s="59">
        <v>2</v>
      </c>
      <c r="B10" s="36" t="str">
        <f ca="1">IF(A10&lt;&gt;"",VLOOKUP(A10,Reference,2,FALSE),"")</f>
        <v>Puzzle Disney</v>
      </c>
      <c r="C10" s="37"/>
      <c r="D10" s="6">
        <f ca="1">IF($A10&lt;&gt;"",VLOOKUP($A10,Reference,3,FALSE),"")</f>
        <v>1</v>
      </c>
      <c r="E10" s="7">
        <f ca="1">IF($A10&lt;&gt;"",VLOOKUP($A10,Reference,4,FALSE),"")</f>
        <v>3</v>
      </c>
    </row>
    <row r="11" spans="1:5" x14ac:dyDescent="0.25">
      <c r="A11" s="59">
        <v>3</v>
      </c>
      <c r="B11" s="36" t="str">
        <f ca="1">IF(A11&lt;&gt;"",VLOOKUP(A11,Reference,2,FALSE),"")</f>
        <v>Puzzle Cars</v>
      </c>
      <c r="C11" s="37"/>
      <c r="D11" s="6">
        <f ca="1">IF($A11&lt;&gt;"",VLOOKUP($A11,Reference,3,FALSE),"")</f>
        <v>1</v>
      </c>
      <c r="E11" s="7">
        <f ca="1">IF($A11&lt;&gt;"",VLOOKUP($A11,Reference,4,FALSE),"")</f>
        <v>3</v>
      </c>
    </row>
    <row r="12" spans="1:5" x14ac:dyDescent="0.25">
      <c r="A12" s="59">
        <v>4</v>
      </c>
      <c r="B12" s="36" t="str">
        <f ca="1">IF(A12&lt;&gt;"",VLOOKUP(A12,Reference,2,FALSE),"")</f>
        <v>Les aventuriers du rail</v>
      </c>
      <c r="C12" s="37"/>
      <c r="D12" s="6">
        <f ca="1">IF($A12&lt;&gt;"",VLOOKUP($A12,Reference,3,FALSE),"")</f>
        <v>10</v>
      </c>
      <c r="E12" s="7">
        <f ca="1">IF($A12&lt;&gt;"",VLOOKUP($A12,Reference,4,FALSE),"")</f>
        <v>15</v>
      </c>
    </row>
    <row r="13" spans="1:5" x14ac:dyDescent="0.25">
      <c r="A13" s="59">
        <v>5</v>
      </c>
      <c r="B13" s="36" t="str">
        <f ca="1">IF(A13&lt;&gt;"",VLOOKUP(A13,Reference,2,FALSE),"")</f>
        <v>Mitho</v>
      </c>
      <c r="C13" s="37"/>
      <c r="D13" s="6">
        <f ca="1">IF($A13&lt;&gt;"",VLOOKUP($A13,Reference,3,FALSE),"")</f>
        <v>3</v>
      </c>
      <c r="E13" s="7">
        <f ca="1">IF($A13&lt;&gt;"",VLOOKUP($A13,Reference,4,FALSE),"")</f>
        <v>5</v>
      </c>
    </row>
    <row r="14" spans="1:5" x14ac:dyDescent="0.25">
      <c r="A14" s="59">
        <v>6</v>
      </c>
      <c r="B14" s="36" t="str">
        <f ca="1">IF(A14&lt;&gt;"",VLOOKUP(A14,Reference,2,FALSE),"")</f>
        <v>Dobble</v>
      </c>
      <c r="C14" s="37"/>
      <c r="D14" s="6">
        <f ca="1">IF($A14&lt;&gt;"",VLOOKUP($A14,Reference,3,FALSE),"")</f>
        <v>3</v>
      </c>
      <c r="E14" s="7">
        <f ca="1">IF($A14&lt;&gt;"",VLOOKUP($A14,Reference,4,FALSE),"")</f>
        <v>5</v>
      </c>
    </row>
    <row r="15" spans="1:5" x14ac:dyDescent="0.25">
      <c r="A15" s="59">
        <v>7</v>
      </c>
      <c r="B15" s="36" t="str">
        <f ca="1">IF(A15&lt;&gt;"",VLOOKUP(A15,Reference,2,FALSE),"")</f>
        <v>Code Names</v>
      </c>
      <c r="C15" s="37"/>
      <c r="D15" s="6">
        <f ca="1">IF($A15&lt;&gt;"",VLOOKUP($A15,Reference,3,FALSE),"")</f>
        <v>7.5</v>
      </c>
      <c r="E15" s="7">
        <f ca="1">IF($A15&lt;&gt;"",VLOOKUP($A15,Reference,4,FALSE),"")</f>
        <v>10</v>
      </c>
    </row>
    <row r="16" spans="1:5" x14ac:dyDescent="0.25">
      <c r="A16" s="59"/>
      <c r="B16" s="36" t="str">
        <f>IF(A16&lt;&gt;"",VLOOKUP(A16,Reference,2,FALSE),"")</f>
        <v/>
      </c>
      <c r="C16" s="37"/>
      <c r="D16" s="6" t="str">
        <f>IF($A16&lt;&gt;"",VLOOKUP($A16,Reference,3,FALSE),"")</f>
        <v/>
      </c>
      <c r="E16" s="7" t="str">
        <f>IF($A16&lt;&gt;"",VLOOKUP($A16,Reference,4,FALSE),"")</f>
        <v/>
      </c>
    </row>
    <row r="17" spans="1:5" x14ac:dyDescent="0.25">
      <c r="A17" s="59"/>
      <c r="B17" s="36" t="str">
        <f>IF(A17&lt;&gt;"",VLOOKUP(A17,Reference,2,FALSE),"")</f>
        <v/>
      </c>
      <c r="C17" s="37"/>
      <c r="D17" s="6" t="str">
        <f>IF($A17&lt;&gt;"",VLOOKUP($A17,Reference,3,FALSE),"")</f>
        <v/>
      </c>
      <c r="E17" s="7" t="str">
        <f>IF($A17&lt;&gt;"",VLOOKUP($A17,Reference,4,FALSE),"")</f>
        <v/>
      </c>
    </row>
    <row r="18" spans="1:5" x14ac:dyDescent="0.25">
      <c r="A18" s="59"/>
      <c r="B18" s="36" t="str">
        <f>IF(A18&lt;&gt;"",VLOOKUP(A18,Reference,2,FALSE),"")</f>
        <v/>
      </c>
      <c r="C18" s="37"/>
      <c r="D18" s="6" t="str">
        <f>IF($A18&lt;&gt;"",VLOOKUP($A18,Reference,3,FALSE),"")</f>
        <v/>
      </c>
      <c r="E18" s="7" t="str">
        <f>IF($A18&lt;&gt;"",VLOOKUP($A18,Reference,4,FALSE),"")</f>
        <v/>
      </c>
    </row>
    <row r="19" spans="1:5" x14ac:dyDescent="0.25">
      <c r="A19" s="59"/>
      <c r="B19" s="36" t="str">
        <f>IF(A19&lt;&gt;"",VLOOKUP(A19,Reference,2,FALSE),"")</f>
        <v/>
      </c>
      <c r="C19" s="37"/>
      <c r="D19" s="6" t="str">
        <f>IF($A19&lt;&gt;"",VLOOKUP($A19,Reference,3,FALSE),"")</f>
        <v/>
      </c>
      <c r="E19" s="7" t="str">
        <f>IF($A19&lt;&gt;"",VLOOKUP($A19,Reference,4,FALSE),"")</f>
        <v/>
      </c>
    </row>
    <row r="20" spans="1:5" x14ac:dyDescent="0.25">
      <c r="A20" s="59"/>
      <c r="B20" s="36" t="str">
        <f>IF(A20&lt;&gt;"",VLOOKUP(A20,Reference,2,FALSE),"")</f>
        <v/>
      </c>
      <c r="C20" s="37"/>
      <c r="D20" s="6" t="str">
        <f>IF($A20&lt;&gt;"",VLOOKUP($A20,Reference,3,FALSE),"")</f>
        <v/>
      </c>
      <c r="E20" s="7" t="str">
        <f>IF($A20&lt;&gt;"",VLOOKUP($A20,Reference,4,FALSE),"")</f>
        <v/>
      </c>
    </row>
    <row r="21" spans="1:5" x14ac:dyDescent="0.25">
      <c r="A21" s="59"/>
      <c r="B21" s="36" t="str">
        <f>IF(A21&lt;&gt;"",VLOOKUP(A21,Reference,2,FALSE),"")</f>
        <v/>
      </c>
      <c r="C21" s="37"/>
      <c r="D21" s="6" t="str">
        <f>IF($A21&lt;&gt;"",VLOOKUP($A21,Reference,3,FALSE),"")</f>
        <v/>
      </c>
      <c r="E21" s="7" t="str">
        <f>IF($A21&lt;&gt;"",VLOOKUP($A21,Reference,4,FALSE),"")</f>
        <v/>
      </c>
    </row>
    <row r="22" spans="1:5" x14ac:dyDescent="0.25">
      <c r="A22" s="59"/>
      <c r="B22" s="36" t="str">
        <f>IF(A22&lt;&gt;"",VLOOKUP(A22,Reference,2,FALSE),"")</f>
        <v/>
      </c>
      <c r="C22" s="37"/>
      <c r="D22" s="6" t="str">
        <f>IF($A22&lt;&gt;"",VLOOKUP($A22,Reference,3,FALSE),"")</f>
        <v/>
      </c>
      <c r="E22" s="7" t="str">
        <f>IF($A22&lt;&gt;"",VLOOKUP($A22,Reference,4,FALSE),"")</f>
        <v/>
      </c>
    </row>
    <row r="23" spans="1:5" x14ac:dyDescent="0.25">
      <c r="A23" s="59"/>
      <c r="B23" s="36" t="str">
        <f>IF(A23&lt;&gt;"",VLOOKUP(A23,Reference,2,FALSE),"")</f>
        <v/>
      </c>
      <c r="C23" s="37"/>
      <c r="D23" s="6" t="str">
        <f>IF($A23&lt;&gt;"",VLOOKUP($A23,Reference,3,FALSE),"")</f>
        <v/>
      </c>
      <c r="E23" s="7" t="str">
        <f>IF($A23&lt;&gt;"",VLOOKUP($A23,Reference,4,FALSE),"")</f>
        <v/>
      </c>
    </row>
    <row r="24" spans="1:5" x14ac:dyDescent="0.25">
      <c r="A24" s="59"/>
      <c r="B24" s="36" t="str">
        <f>IF(A24&lt;&gt;"",VLOOKUP(A24,Reference,2,FALSE),"")</f>
        <v/>
      </c>
      <c r="C24" s="37"/>
      <c r="D24" s="6" t="str">
        <f>IF($A24&lt;&gt;"",VLOOKUP($A24,Reference,3,FALSE),"")</f>
        <v/>
      </c>
      <c r="E24" s="7" t="str">
        <f>IF($A24&lt;&gt;"",VLOOKUP($A24,Reference,4,FALSE),"")</f>
        <v/>
      </c>
    </row>
    <row r="25" spans="1:5" x14ac:dyDescent="0.25">
      <c r="A25" s="59"/>
      <c r="B25" s="36" t="str">
        <f>IF(A25&lt;&gt;"",VLOOKUP(A25,Reference,2,FALSE),"")</f>
        <v/>
      </c>
      <c r="C25" s="37"/>
      <c r="D25" s="6" t="str">
        <f>IF($A25&lt;&gt;"",VLOOKUP($A25,Reference,3,FALSE),"")</f>
        <v/>
      </c>
      <c r="E25" s="7" t="str">
        <f>IF($A25&lt;&gt;"",VLOOKUP($A25,Reference,4,FALSE),"")</f>
        <v/>
      </c>
    </row>
    <row r="26" spans="1:5" x14ac:dyDescent="0.25">
      <c r="A26" s="59"/>
      <c r="B26" s="36" t="str">
        <f>IF(A26&lt;&gt;"",VLOOKUP(A26,Reference,2,FALSE),"")</f>
        <v/>
      </c>
      <c r="C26" s="37"/>
      <c r="D26" s="6" t="str">
        <f>IF($A26&lt;&gt;"",VLOOKUP($A26,Reference,3,FALSE),"")</f>
        <v/>
      </c>
      <c r="E26" s="7" t="str">
        <f>IF($A26&lt;&gt;"",VLOOKUP($A26,Reference,4,FALSE),"")</f>
        <v/>
      </c>
    </row>
    <row r="27" spans="1:5" x14ac:dyDescent="0.25">
      <c r="A27" s="59"/>
      <c r="B27" s="36" t="str">
        <f>IF(A27&lt;&gt;"",VLOOKUP(A27,Reference,2,FALSE),"")</f>
        <v/>
      </c>
      <c r="C27" s="37"/>
      <c r="D27" s="6" t="str">
        <f>IF($A27&lt;&gt;"",VLOOKUP($A27,Reference,3,FALSE),"")</f>
        <v/>
      </c>
      <c r="E27" s="7" t="str">
        <f>IF($A27&lt;&gt;"",VLOOKUP($A27,Reference,4,FALSE),"")</f>
        <v/>
      </c>
    </row>
    <row r="28" spans="1:5" x14ac:dyDescent="0.25">
      <c r="A28" s="59"/>
      <c r="B28" s="36" t="str">
        <f>IF(A28&lt;&gt;"",VLOOKUP(A28,Reference,2,FALSE),"")</f>
        <v/>
      </c>
      <c r="C28" s="37"/>
      <c r="D28" s="6" t="str">
        <f>IF($A28&lt;&gt;"",VLOOKUP($A28,Reference,3,FALSE),"")</f>
        <v/>
      </c>
      <c r="E28" s="7" t="str">
        <f>IF($A28&lt;&gt;"",VLOOKUP($A28,Reference,4,FALSE),"")</f>
        <v/>
      </c>
    </row>
    <row r="29" spans="1:5" x14ac:dyDescent="0.25">
      <c r="A29" s="59"/>
      <c r="B29" s="36" t="str">
        <f>IF(A29&lt;&gt;"",VLOOKUP(A29,Reference,2,FALSE),"")</f>
        <v/>
      </c>
      <c r="C29" s="37"/>
      <c r="D29" s="6" t="str">
        <f>IF($A29&lt;&gt;"",VLOOKUP($A29,Reference,3,FALSE),"")</f>
        <v/>
      </c>
      <c r="E29" s="7" t="str">
        <f>IF($A29&lt;&gt;"",VLOOKUP($A29,Reference,4,FALSE),"")</f>
        <v/>
      </c>
    </row>
    <row r="30" spans="1:5" x14ac:dyDescent="0.25">
      <c r="A30" s="59"/>
      <c r="B30" s="36" t="str">
        <f>IF(A30&lt;&gt;"",VLOOKUP(A30,Reference,2,FALSE),"")</f>
        <v/>
      </c>
      <c r="C30" s="37"/>
      <c r="D30" s="6" t="str">
        <f>IF($A30&lt;&gt;"",VLOOKUP($A30,Reference,3,FALSE),"")</f>
        <v/>
      </c>
      <c r="E30" s="7" t="str">
        <f>IF($A30&lt;&gt;"",VLOOKUP($A30,Reference,4,FALSE),"")</f>
        <v/>
      </c>
    </row>
    <row r="31" spans="1:5" x14ac:dyDescent="0.25">
      <c r="A31" s="59"/>
      <c r="B31" s="36" t="str">
        <f>IF(A31&lt;&gt;"",VLOOKUP(A31,Reference,2,FALSE),"")</f>
        <v/>
      </c>
      <c r="C31" s="37"/>
      <c r="D31" s="6" t="str">
        <f>IF($A31&lt;&gt;"",VLOOKUP($A31,Reference,3,FALSE),"")</f>
        <v/>
      </c>
      <c r="E31" s="7" t="str">
        <f>IF($A31&lt;&gt;"",VLOOKUP($A31,Reference,4,FALSE),"")</f>
        <v/>
      </c>
    </row>
    <row r="32" spans="1:5" x14ac:dyDescent="0.25">
      <c r="A32" s="59"/>
      <c r="B32" s="36" t="str">
        <f>IF(A32&lt;&gt;"",VLOOKUP(A32,Reference,2,FALSE),"")</f>
        <v/>
      </c>
      <c r="C32" s="37"/>
      <c r="D32" s="6" t="str">
        <f>IF($A32&lt;&gt;"",VLOOKUP($A32,Reference,3,FALSE),"")</f>
        <v/>
      </c>
      <c r="E32" s="7" t="str">
        <f>IF($A32&lt;&gt;"",VLOOKUP($A32,Reference,4,FALSE),"")</f>
        <v/>
      </c>
    </row>
    <row r="33" spans="1:5" x14ac:dyDescent="0.25">
      <c r="A33" s="59"/>
      <c r="B33" s="36" t="str">
        <f>IF(A33&lt;&gt;"",VLOOKUP(A33,Reference,2,FALSE),"")</f>
        <v/>
      </c>
      <c r="C33" s="37"/>
      <c r="D33" s="6" t="str">
        <f>IF($A33&lt;&gt;"",VLOOKUP($A33,Reference,3,FALSE),"")</f>
        <v/>
      </c>
      <c r="E33" s="7" t="str">
        <f>IF($A33&lt;&gt;"",VLOOKUP($A33,Reference,4,FALSE),"")</f>
        <v/>
      </c>
    </row>
    <row r="34" spans="1:5" x14ac:dyDescent="0.25">
      <c r="A34" s="59"/>
      <c r="B34" s="36" t="str">
        <f>IF(A34&lt;&gt;"",VLOOKUP(A34,Reference,2,FALSE),"")</f>
        <v/>
      </c>
      <c r="C34" s="37"/>
      <c r="D34" s="6" t="str">
        <f>IF($A34&lt;&gt;"",VLOOKUP($A34,Reference,3,FALSE),"")</f>
        <v/>
      </c>
      <c r="E34" s="7" t="str">
        <f>IF($A34&lt;&gt;"",VLOOKUP($A34,Reference,4,FALSE),"")</f>
        <v/>
      </c>
    </row>
    <row r="35" spans="1:5" x14ac:dyDescent="0.25">
      <c r="A35" s="59"/>
      <c r="B35" s="36" t="str">
        <f>IF(A35&lt;&gt;"",VLOOKUP(A35,Reference,2,FALSE),"")</f>
        <v/>
      </c>
      <c r="C35" s="37"/>
      <c r="D35" s="6" t="str">
        <f>IF($A35&lt;&gt;"",VLOOKUP($A35,Reference,3,FALSE),"")</f>
        <v/>
      </c>
      <c r="E35" s="7" t="str">
        <f>IF($A35&lt;&gt;"",VLOOKUP($A35,Reference,4,FALSE),"")</f>
        <v/>
      </c>
    </row>
    <row r="36" spans="1:5" x14ac:dyDescent="0.25">
      <c r="A36" s="59"/>
      <c r="B36" s="36" t="str">
        <f>IF(A36&lt;&gt;"",VLOOKUP(A36,Reference,2,FALSE),"")</f>
        <v/>
      </c>
      <c r="C36" s="37"/>
      <c r="D36" s="6" t="str">
        <f>IF($A36&lt;&gt;"",VLOOKUP($A36,Reference,3,FALSE),"")</f>
        <v/>
      </c>
      <c r="E36" s="7" t="str">
        <f>IF($A36&lt;&gt;"",VLOOKUP($A36,Reference,4,FALSE),"")</f>
        <v/>
      </c>
    </row>
    <row r="37" spans="1:5" x14ac:dyDescent="0.25">
      <c r="A37" s="59"/>
      <c r="B37" s="36" t="str">
        <f>IF(A37&lt;&gt;"",VLOOKUP(A37,Reference,2,FALSE),"")</f>
        <v/>
      </c>
      <c r="C37" s="37"/>
      <c r="D37" s="6" t="str">
        <f>IF($A37&lt;&gt;"",VLOOKUP($A37,Reference,3,FALSE),"")</f>
        <v/>
      </c>
      <c r="E37" s="7" t="str">
        <f>IF($A37&lt;&gt;"",VLOOKUP($A37,Reference,4,FALSE),"")</f>
        <v/>
      </c>
    </row>
    <row r="38" spans="1:5" x14ac:dyDescent="0.25">
      <c r="A38" s="59"/>
      <c r="B38" s="36" t="str">
        <f>IF(A38&lt;&gt;"",VLOOKUP(A38,Reference,2,FALSE),"")</f>
        <v/>
      </c>
      <c r="C38" s="37"/>
      <c r="D38" s="6" t="str">
        <f>IF($A38&lt;&gt;"",VLOOKUP($A38,Reference,3,FALSE),"")</f>
        <v/>
      </c>
      <c r="E38" s="7" t="str">
        <f>IF($A38&lt;&gt;"",VLOOKUP($A38,Reference,4,FALSE),"")</f>
        <v/>
      </c>
    </row>
    <row r="39" spans="1:5" ht="20.100000000000001" customHeight="1" x14ac:dyDescent="0.25">
      <c r="A39" s="28" t="s">
        <v>8</v>
      </c>
      <c r="B39" s="29"/>
      <c r="C39" s="11">
        <v>1</v>
      </c>
      <c r="D39" s="9"/>
      <c r="E39" s="9">
        <f ca="1">SUM(E9:E38)</f>
        <v>56</v>
      </c>
    </row>
    <row r="40" spans="1:5" ht="20.100000000000001" customHeight="1" x14ac:dyDescent="0.25">
      <c r="A40" s="30" t="s">
        <v>10</v>
      </c>
      <c r="B40" s="31"/>
      <c r="C40" s="13"/>
      <c r="D40" s="14">
        <f ca="1">SUM(D9:D38)</f>
        <v>35.5</v>
      </c>
      <c r="E40" s="14">
        <f ca="1">E39*C39</f>
        <v>56</v>
      </c>
    </row>
    <row r="41" spans="1:5" ht="20.100000000000001" customHeight="1" x14ac:dyDescent="0.25">
      <c r="A41" s="30" t="s">
        <v>17</v>
      </c>
      <c r="B41" s="31"/>
      <c r="C41" s="15">
        <v>0.5</v>
      </c>
      <c r="D41" s="14"/>
      <c r="E41" s="14">
        <f ca="1">-(C41*E40)</f>
        <v>-28</v>
      </c>
    </row>
    <row r="42" spans="1:5" ht="20.100000000000001" customHeight="1" x14ac:dyDescent="0.25">
      <c r="A42" s="26" t="s">
        <v>21</v>
      </c>
      <c r="B42" s="27"/>
      <c r="C42" s="21" t="s">
        <v>22</v>
      </c>
      <c r="D42" s="10"/>
      <c r="E42" s="10">
        <v>10</v>
      </c>
    </row>
    <row r="43" spans="1:5" ht="20.100000000000001" customHeight="1" x14ac:dyDescent="0.25">
      <c r="A43" s="32" t="s">
        <v>9</v>
      </c>
      <c r="B43" s="33"/>
      <c r="C43" s="20"/>
      <c r="D43" s="34">
        <f ca="1">D40+E40+E41+E42</f>
        <v>73.5</v>
      </c>
      <c r="E43" s="35"/>
    </row>
    <row r="49" spans="1:6" x14ac:dyDescent="0.25">
      <c r="A49" s="22" t="s">
        <v>20</v>
      </c>
      <c r="B49" s="23"/>
      <c r="C49" s="24" t="s">
        <v>19</v>
      </c>
      <c r="D49" s="24"/>
      <c r="E49" s="25"/>
      <c r="F49" s="3"/>
    </row>
    <row r="50" spans="1:6" x14ac:dyDescent="0.25">
      <c r="A50" s="50"/>
      <c r="E50" s="8"/>
    </row>
    <row r="51" spans="1:6" x14ac:dyDescent="0.25">
      <c r="A51" s="50"/>
      <c r="E51" s="8"/>
    </row>
    <row r="52" spans="1:6" x14ac:dyDescent="0.25">
      <c r="A52" s="50"/>
      <c r="E52" s="8"/>
    </row>
    <row r="53" spans="1:6" x14ac:dyDescent="0.25">
      <c r="A53" s="50"/>
      <c r="E53" s="8"/>
    </row>
    <row r="54" spans="1:6" x14ac:dyDescent="0.25">
      <c r="A54" s="51"/>
      <c r="B54" s="4"/>
      <c r="C54" s="4"/>
      <c r="D54" s="17"/>
      <c r="E54" s="18"/>
    </row>
  </sheetData>
  <mergeCells count="39">
    <mergeCell ref="B14:C14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49:B49"/>
    <mergeCell ref="C49:E49"/>
    <mergeCell ref="A42:B42"/>
    <mergeCell ref="A39:B39"/>
    <mergeCell ref="A40:B40"/>
    <mergeCell ref="A43:B43"/>
    <mergeCell ref="D43:E43"/>
    <mergeCell ref="A41:B41"/>
  </mergeCells>
  <dataValidations count="1">
    <dataValidation type="list" allowBlank="1" showInputMessage="1" showErrorMessage="1" sqref="A10" xr:uid="{2F07DB11-7F6C-460F-BFC5-65E3635E380D}">
      <formula1>Code</formula1>
    </dataValidation>
  </dataValidations>
  <pageMargins left="0.7" right="0.7" top="0.75" bottom="0.75" header="0.3" footer="0.3"/>
  <pageSetup paperSize="9" scale="8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866C20-8399-4C0F-BD61-D3B6537B5B32}">
          <x14:formula1>
            <xm:f>References!$A$2:$A$8</xm:f>
          </x14:formula1>
          <xm:sqref>A9 A11:A38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C8452-61DD-4E73-A0AA-B1C0B28B8201}">
  <sheetPr codeName="Feuil2"/>
  <dimension ref="A1:D8"/>
  <sheetViews>
    <sheetView tabSelected="1" workbookViewId="0">
      <selection activeCell="P12" sqref="P12"/>
    </sheetView>
  </sheetViews>
  <sheetFormatPr baseColWidth="10" defaultRowHeight="15" x14ac:dyDescent="0.25"/>
  <cols>
    <col min="1" max="1" width="11.42578125" style="44"/>
    <col min="2" max="2" width="45.42578125" style="42" customWidth="1"/>
    <col min="3" max="4" width="11.42578125" style="43"/>
    <col min="5" max="16384" width="11.42578125" style="42"/>
  </cols>
  <sheetData>
    <row r="1" spans="1:4" x14ac:dyDescent="0.25">
      <c r="A1" s="52" t="s">
        <v>0</v>
      </c>
      <c r="B1" s="53" t="s">
        <v>23</v>
      </c>
      <c r="C1" s="54" t="s">
        <v>3</v>
      </c>
      <c r="D1" s="54" t="s">
        <v>24</v>
      </c>
    </row>
    <row r="2" spans="1:4" ht="15.75" x14ac:dyDescent="0.25">
      <c r="A2" s="55">
        <v>1</v>
      </c>
      <c r="B2" s="56" t="s">
        <v>11</v>
      </c>
      <c r="C2" s="57">
        <v>10</v>
      </c>
      <c r="D2" s="57">
        <v>15</v>
      </c>
    </row>
    <row r="3" spans="1:4" ht="15.75" x14ac:dyDescent="0.25">
      <c r="A3" s="55">
        <v>2</v>
      </c>
      <c r="B3" s="56" t="s">
        <v>12</v>
      </c>
      <c r="C3" s="57">
        <v>1</v>
      </c>
      <c r="D3" s="57">
        <v>3</v>
      </c>
    </row>
    <row r="4" spans="1:4" ht="15.75" x14ac:dyDescent="0.25">
      <c r="A4" s="55">
        <v>3</v>
      </c>
      <c r="B4" s="56" t="s">
        <v>13</v>
      </c>
      <c r="C4" s="57">
        <v>1</v>
      </c>
      <c r="D4" s="57">
        <v>3</v>
      </c>
    </row>
    <row r="5" spans="1:4" ht="15.75" x14ac:dyDescent="0.25">
      <c r="A5" s="55">
        <v>4</v>
      </c>
      <c r="B5" s="56" t="s">
        <v>14</v>
      </c>
      <c r="C5" s="57">
        <v>10</v>
      </c>
      <c r="D5" s="57">
        <v>15</v>
      </c>
    </row>
    <row r="6" spans="1:4" ht="15.75" x14ac:dyDescent="0.25">
      <c r="A6" s="55">
        <v>5</v>
      </c>
      <c r="B6" s="56" t="s">
        <v>15</v>
      </c>
      <c r="C6" s="57">
        <v>3</v>
      </c>
      <c r="D6" s="57">
        <v>5</v>
      </c>
    </row>
    <row r="7" spans="1:4" ht="15.75" x14ac:dyDescent="0.25">
      <c r="A7" s="55">
        <v>6</v>
      </c>
      <c r="B7" s="56" t="s">
        <v>16</v>
      </c>
      <c r="C7" s="57">
        <v>3</v>
      </c>
      <c r="D7" s="57">
        <v>5</v>
      </c>
    </row>
    <row r="8" spans="1:4" ht="15.75" x14ac:dyDescent="0.25">
      <c r="A8" s="55">
        <v>7</v>
      </c>
      <c r="B8" s="56" t="s">
        <v>18</v>
      </c>
      <c r="C8" s="57">
        <v>7.5</v>
      </c>
      <c r="D8" s="57">
        <v>10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46269-F451-4CD2-8815-8353A12F33AF}">
  <sheetPr codeName="Feuil3"/>
  <dimension ref="A1:G11"/>
  <sheetViews>
    <sheetView workbookViewId="0">
      <selection activeCell="J9" sqref="J9"/>
    </sheetView>
  </sheetViews>
  <sheetFormatPr baseColWidth="10" defaultRowHeight="15" x14ac:dyDescent="0.25"/>
  <cols>
    <col min="2" max="2" width="15.28515625" customWidth="1"/>
  </cols>
  <sheetData>
    <row r="1" spans="1:7" x14ac:dyDescent="0.25">
      <c r="A1" s="40" t="s">
        <v>27</v>
      </c>
      <c r="B1" s="40" t="s">
        <v>28</v>
      </c>
      <c r="C1" s="41" t="s">
        <v>3</v>
      </c>
      <c r="D1" s="41" t="s">
        <v>24</v>
      </c>
      <c r="E1" s="41" t="s">
        <v>29</v>
      </c>
      <c r="F1" s="41" t="s">
        <v>31</v>
      </c>
      <c r="G1" s="41" t="s">
        <v>30</v>
      </c>
    </row>
    <row r="2" spans="1:7" ht="15.75" x14ac:dyDescent="0.25">
      <c r="A2" s="40">
        <v>240101</v>
      </c>
      <c r="B2" s="40" t="s">
        <v>26</v>
      </c>
      <c r="C2" s="14">
        <v>35.5</v>
      </c>
      <c r="D2" s="14">
        <v>56</v>
      </c>
      <c r="E2" s="14">
        <v>10</v>
      </c>
      <c r="F2" s="14">
        <v>-28</v>
      </c>
      <c r="G2" s="14">
        <v>56</v>
      </c>
    </row>
    <row r="3" spans="1:7" x14ac:dyDescent="0.25">
      <c r="A3" s="40"/>
      <c r="B3" s="40"/>
      <c r="C3" s="40"/>
      <c r="D3" s="40"/>
      <c r="E3" s="40"/>
      <c r="F3" s="40"/>
      <c r="G3" s="40"/>
    </row>
    <row r="4" spans="1:7" x14ac:dyDescent="0.25">
      <c r="A4" s="40"/>
      <c r="B4" s="40"/>
      <c r="C4" s="40"/>
      <c r="D4" s="40"/>
      <c r="E4" s="40"/>
      <c r="F4" s="40"/>
      <c r="G4" s="40"/>
    </row>
    <row r="5" spans="1:7" x14ac:dyDescent="0.25">
      <c r="A5" s="40"/>
      <c r="B5" s="40"/>
      <c r="C5" s="40"/>
      <c r="D5" s="40"/>
      <c r="E5" s="40"/>
      <c r="F5" s="40"/>
      <c r="G5" s="40"/>
    </row>
    <row r="6" spans="1:7" x14ac:dyDescent="0.25">
      <c r="A6" s="40"/>
      <c r="B6" s="40"/>
      <c r="C6" s="40"/>
      <c r="D6" s="40"/>
      <c r="E6" s="40"/>
      <c r="F6" s="40"/>
      <c r="G6" s="40"/>
    </row>
    <row r="7" spans="1:7" x14ac:dyDescent="0.25">
      <c r="A7" s="40"/>
      <c r="B7" s="40"/>
      <c r="C7" s="40"/>
      <c r="D7" s="40"/>
      <c r="E7" s="40"/>
      <c r="F7" s="40"/>
      <c r="G7" s="40"/>
    </row>
    <row r="8" spans="1:7" x14ac:dyDescent="0.25">
      <c r="A8" s="40"/>
      <c r="B8" s="40"/>
      <c r="C8" s="40"/>
      <c r="D8" s="40"/>
      <c r="E8" s="40"/>
      <c r="F8" s="40"/>
      <c r="G8" s="40"/>
    </row>
    <row r="9" spans="1:7" x14ac:dyDescent="0.25">
      <c r="A9" s="40"/>
      <c r="B9" s="40"/>
      <c r="C9" s="40"/>
      <c r="D9" s="40"/>
      <c r="E9" s="40"/>
      <c r="F9" s="40"/>
      <c r="G9" s="40"/>
    </row>
    <row r="10" spans="1:7" x14ac:dyDescent="0.25">
      <c r="A10" s="40"/>
      <c r="B10" s="40"/>
      <c r="C10" s="40"/>
      <c r="D10" s="40"/>
      <c r="E10" s="40"/>
      <c r="F10" s="40"/>
      <c r="G10" s="40"/>
    </row>
    <row r="11" spans="1:7" x14ac:dyDescent="0.25">
      <c r="A11" s="40"/>
      <c r="B11" s="40"/>
      <c r="C11" s="40"/>
      <c r="D11" s="40"/>
      <c r="E11" s="40"/>
      <c r="F11" s="40"/>
      <c r="G11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Facture</vt:lpstr>
      <vt:lpstr>References</vt:lpstr>
      <vt:lpstr>Archive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Bultot</dc:creator>
  <cp:lastModifiedBy>Le Pingou jp</cp:lastModifiedBy>
  <cp:lastPrinted>2024-01-27T18:11:13Z</cp:lastPrinted>
  <dcterms:created xsi:type="dcterms:W3CDTF">2024-01-27T12:14:16Z</dcterms:created>
  <dcterms:modified xsi:type="dcterms:W3CDTF">2024-01-27T20:58:45Z</dcterms:modified>
</cp:coreProperties>
</file>