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\"/>
    </mc:Choice>
  </mc:AlternateContent>
  <xr:revisionPtr revIDLastSave="0" documentId="8_{67C3E301-DCCB-49D5-ACDA-910B50E51D6E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Feuil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2" l="1"/>
  <c r="M22" i="2"/>
  <c r="N22" i="2" s="1"/>
  <c r="M23" i="2"/>
  <c r="N23" i="2" s="1"/>
  <c r="M24" i="2"/>
  <c r="N24" i="2" s="1"/>
  <c r="M20" i="2"/>
  <c r="N20" i="2" s="1"/>
  <c r="N21" i="2"/>
  <c r="N26" i="2" l="1"/>
  <c r="G8" i="2" s="1"/>
</calcChain>
</file>

<file path=xl/sharedStrings.xml><?xml version="1.0" encoding="utf-8"?>
<sst xmlns="http://schemas.openxmlformats.org/spreadsheetml/2006/main" count="16" uniqueCount="16">
  <si>
    <t>Fraction de la masse</t>
  </si>
  <si>
    <t>en ordre de marche (kg)</t>
  </si>
  <si>
    <t>Tarif</t>
  </si>
  <si>
    <t>en 2024 (€)</t>
  </si>
  <si>
    <t>Jusqu'à 1599</t>
  </si>
  <si>
    <t>De 1 600 à 1 799</t>
  </si>
  <si>
    <t>De 1 800 à 1 899</t>
  </si>
  <si>
    <t>De 1 900 à 1 999</t>
  </si>
  <si>
    <t>De 2 000 à 2 100</t>
  </si>
  <si>
    <t>À partir de 2 100</t>
  </si>
  <si>
    <t>POIDS (g)</t>
  </si>
  <si>
    <t>MALUS</t>
  </si>
  <si>
    <t>de</t>
  </si>
  <si>
    <t>Quantité</t>
  </si>
  <si>
    <t>Prix</t>
  </si>
  <si>
    <t>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</si>
</sst>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 g&quot;"/>
    <numFmt numFmtId="165" formatCode="#,##0\ &quot;€&quot;"/>
  </numFmts>
  <fonts count="6">
    <font>
      <sz val="11"/>
      <color theme="1"/>
      <name val="Calibri"/>
      <family val="2"/>
      <scheme val="minor"/>
    </font>
    <font>
      <sz val="12"/>
      <color rgb="FFFFFFFF"/>
      <name val="Inherit"/>
    </font>
    <font>
      <sz val="11"/>
      <color rgb="FF223143"/>
      <name val="Inherit"/>
    </font>
    <font>
      <sz val="11"/>
      <color rgb="FFFF0000"/>
      <name val="Calibri"/>
      <family val="2"/>
      <scheme val="minor"/>
    </font>
    <font>
      <sz val="12"/>
      <color rgb="FFFF0000"/>
      <name val="Inherit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223143"/>
        <bgColor indexed="64"/>
      </patternFill>
    </fill>
    <fill>
      <patternFill patternType="solid">
        <fgColor rgb="FFEDF3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3" borderId="5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0" fillId="6" borderId="8" xfId="0" applyFill="1" applyBorder="1"/>
    <xf numFmtId="0" fontId="2" fillId="6" borderId="8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0" fillId="6" borderId="13" xfId="0" applyFill="1" applyBorder="1"/>
    <xf numFmtId="0" fontId="3" fillId="6" borderId="12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165" fontId="0" fillId="5" borderId="8" xfId="0" applyNumberFormat="1" applyFill="1" applyBorder="1" applyAlignment="1">
      <alignment horizontal="center" vertical="center"/>
    </xf>
    <xf numFmtId="0" fontId="5" fillId="5" borderId="8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161924</xdr:colOff>
      <xdr:row>0</xdr:row>
      <xdr:rowOff>114300</xdr:rowOff>
    </xdr:from>
    <xdr:ext cx="5819775" cy="405765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C831C41-2B21-8228-5379-05DCF4E39F88}"/>
            </a:ext>
          </a:extLst>
        </xdr:cNvPr>
        <xdr:cNvSpPr txBox="1"/>
      </xdr:nvSpPr>
      <xdr:spPr>
        <a:xfrm>
          <a:off x="8572499" y="114300"/>
          <a:ext cx="5819775" cy="40576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CH" sz="12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 formule marche cette fois ci, mais il y a une erreur dans le calcul voulu. </a:t>
          </a:r>
        </a:p>
        <a:p>
          <a:r>
            <a:rPr lang="fr-CH" sz="12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Dans l'exemple du fichier, il y a 1800 kg donc </a:t>
          </a:r>
        </a:p>
        <a:p>
          <a:r>
            <a:rPr lang="fr-CH" sz="12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1600 à 1799 = 1990€ (kg en suppl. 199*10€)</a:t>
          </a:r>
          <a:br>
            <a:rPr lang="fr-CH" sz="12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fr-CH" sz="12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1800  = 15€ (kg en suppl. 1*15€)</a:t>
          </a:r>
        </a:p>
        <a:p>
          <a:r>
            <a:rPr lang="fr-CH" sz="12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Soit un total de 2005€</a:t>
          </a:r>
        </a:p>
        <a:p>
          <a:r>
            <a:rPr lang="fr-CH" sz="12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faite pour chaque cas, c'est le nombre de kg qui dépasse la valeur multiplier par la valeur en face</a:t>
          </a:r>
        </a:p>
        <a:p>
          <a:r>
            <a:rPr lang="fr-CH" sz="12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Sur le tableau tout se qui dépasse de 1600 à 1799 se sera 10€ le kg supplémentaire, puis viendra s'ajouté les autres dépassement de 1800 à 1899 qui eux seront de 15€ par kilo en supplémentaire etc...</a:t>
          </a:r>
        </a:p>
        <a:p>
          <a:r>
            <a:rPr lang="fr-CH" sz="12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Comme dans mon 1° exemple pour un poids de 2050 kg</a:t>
          </a:r>
        </a:p>
        <a:p>
          <a:r>
            <a:rPr lang="fr-CH" sz="12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1600 à 1799 = 1990 (écart 199*10)</a:t>
          </a:r>
          <a:br>
            <a:rPr lang="fr-CH" sz="12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fr-CH" sz="12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1800 à 1899 = 1485 (écart 99*15)</a:t>
          </a:r>
          <a:br>
            <a:rPr lang="fr-CH" sz="12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fr-CH" sz="12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1900 à 1999 = 1980 (écart 99*20)</a:t>
          </a:r>
          <a:br>
            <a:rPr lang="fr-CH" sz="12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fr-CH" sz="12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2000 à 2099 = 2475 (écart 99*25)</a:t>
          </a:r>
          <a:br>
            <a:rPr lang="fr-CH" sz="12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fr-CH" sz="12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+2000  = 1500 (écart 50*30)</a:t>
          </a:r>
        </a:p>
        <a:p>
          <a:r>
            <a:rPr lang="fr-CH" sz="12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Soit un résultat en qui sera affiché en G8 de 9430 (1990+1485+1980+2475+1500)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6:N26"/>
  <sheetViews>
    <sheetView tabSelected="1" workbookViewId="0">
      <selection activeCell="E8" sqref="E8"/>
    </sheetView>
  </sheetViews>
  <sheetFormatPr baseColWidth="10" defaultRowHeight="15"/>
  <cols>
    <col min="1" max="3" width="1.42578125" customWidth="1"/>
    <col min="4" max="4" width="21.140625" customWidth="1"/>
    <col min="5" max="6" width="1" customWidth="1"/>
    <col min="8" max="8" width="2" customWidth="1"/>
    <col min="9" max="9" width="27.42578125" customWidth="1"/>
    <col min="10" max="10" width="5" customWidth="1"/>
    <col min="11" max="12" width="18.5703125" customWidth="1"/>
  </cols>
  <sheetData>
    <row r="6" spans="4:7" ht="15.75" thickBot="1"/>
    <row r="7" spans="4:7" ht="15.75" thickTop="1">
      <c r="D7" s="1" t="s">
        <v>10</v>
      </c>
      <c r="E7" s="9"/>
      <c r="G7" s="1" t="s">
        <v>11</v>
      </c>
    </row>
    <row r="8" spans="4:7">
      <c r="D8" s="8">
        <v>1800</v>
      </c>
      <c r="E8" s="7"/>
      <c r="F8" s="9"/>
      <c r="G8" s="28">
        <f>$N$26</f>
        <v>2005</v>
      </c>
    </row>
    <row r="16" spans="4:7" ht="15.75" thickBot="1"/>
    <row r="17" spans="9:14" ht="15.75" thickTop="1">
      <c r="I17" s="2" t="s">
        <v>0</v>
      </c>
      <c r="J17" s="10"/>
      <c r="K17" s="14" t="s">
        <v>2</v>
      </c>
      <c r="L17" s="21" t="s">
        <v>12</v>
      </c>
      <c r="M17" s="24" t="s">
        <v>13</v>
      </c>
      <c r="N17" s="25" t="s">
        <v>14</v>
      </c>
    </row>
    <row r="18" spans="9:14">
      <c r="I18" s="3" t="s">
        <v>1</v>
      </c>
      <c r="J18" s="11"/>
      <c r="K18" s="15" t="s">
        <v>3</v>
      </c>
      <c r="L18" s="22"/>
      <c r="M18" s="26" t="s">
        <v>15</v>
      </c>
      <c r="N18" s="27"/>
    </row>
    <row r="19" spans="9:14">
      <c r="I19" s="4" t="s">
        <v>4</v>
      </c>
      <c r="J19" s="13">
        <v>1599</v>
      </c>
      <c r="K19" s="16">
        <v>0</v>
      </c>
      <c r="L19" s="20">
        <v>0</v>
      </c>
      <c r="M19" s="23"/>
      <c r="N19" s="19"/>
    </row>
    <row r="20" spans="9:14">
      <c r="I20" s="5" t="s">
        <v>5</v>
      </c>
      <c r="J20" s="7">
        <v>1799</v>
      </c>
      <c r="K20" s="17">
        <v>10</v>
      </c>
      <c r="L20" s="20">
        <v>1600</v>
      </c>
      <c r="M20" s="19">
        <f>IF($D$8&gt;J20,J20-L20,IF(AND($D$8&gt;=J19+1,$D$8&lt;=J20),$D$8-J19,0))</f>
        <v>199</v>
      </c>
      <c r="N20" s="19">
        <f>M20*K20</f>
        <v>1990</v>
      </c>
    </row>
    <row r="21" spans="9:14">
      <c r="I21" s="4" t="s">
        <v>6</v>
      </c>
      <c r="J21" s="7">
        <v>1899</v>
      </c>
      <c r="K21" s="16">
        <v>15</v>
      </c>
      <c r="L21" s="20">
        <v>1800</v>
      </c>
      <c r="M21" s="19">
        <f t="shared" ref="M21:M24" si="0">IF($D$8&gt;J21,J21-L21,IF(AND($D$8&gt;=J20+1,$D$8&lt;=J21),$D$8-J20,0))</f>
        <v>1</v>
      </c>
      <c r="N21" s="19">
        <f t="shared" ref="N21:N24" si="1">M21*K21</f>
        <v>15</v>
      </c>
    </row>
    <row r="22" spans="9:14">
      <c r="I22" s="5" t="s">
        <v>7</v>
      </c>
      <c r="J22" s="7">
        <v>1999</v>
      </c>
      <c r="K22" s="17">
        <v>20</v>
      </c>
      <c r="L22" s="20">
        <v>1900</v>
      </c>
      <c r="M22" s="19">
        <f t="shared" si="0"/>
        <v>0</v>
      </c>
      <c r="N22" s="19">
        <f t="shared" si="1"/>
        <v>0</v>
      </c>
    </row>
    <row r="23" spans="9:14">
      <c r="I23" s="4" t="s">
        <v>8</v>
      </c>
      <c r="J23" s="7">
        <v>2099</v>
      </c>
      <c r="K23" s="16">
        <v>25</v>
      </c>
      <c r="L23" s="20">
        <v>2000</v>
      </c>
      <c r="M23" s="19">
        <f t="shared" si="0"/>
        <v>0</v>
      </c>
      <c r="N23" s="19">
        <f t="shared" si="1"/>
        <v>0</v>
      </c>
    </row>
    <row r="24" spans="9:14" ht="15.75" thickBot="1">
      <c r="I24" s="6" t="s">
        <v>9</v>
      </c>
      <c r="J24" s="12">
        <v>3500</v>
      </c>
      <c r="K24" s="18">
        <v>30</v>
      </c>
      <c r="L24" s="20">
        <v>2100</v>
      </c>
      <c r="M24" s="19">
        <f t="shared" si="0"/>
        <v>0</v>
      </c>
      <c r="N24" s="19">
        <f t="shared" si="1"/>
        <v>0</v>
      </c>
    </row>
    <row r="25" spans="9:14" ht="15.75" thickTop="1"/>
    <row r="26" spans="9:14">
      <c r="N26" s="29">
        <f>SUM(N20:N24)</f>
        <v>2005</v>
      </c>
    </row>
  </sheetData>
  <mergeCells count="2">
    <mergeCell ref="L17:L18"/>
    <mergeCell ref="N17:N18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Le Pingou jp</cp:lastModifiedBy>
  <dcterms:created xsi:type="dcterms:W3CDTF">2023-11-21T12:05:30Z</dcterms:created>
  <dcterms:modified xsi:type="dcterms:W3CDTF">2023-12-02T14:03:43Z</dcterms:modified>
</cp:coreProperties>
</file>