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0802\Desktop\Jacquinot Will-Fread\Les Cools\"/>
    </mc:Choice>
  </mc:AlternateContent>
  <xr:revisionPtr revIDLastSave="0" documentId="13_ncr:1_{8F8A868D-8C4A-488A-A277-81D7F2342F99}" xr6:coauthVersionLast="47" xr6:coauthVersionMax="47" xr10:uidLastSave="{00000000-0000-0000-0000-000000000000}"/>
  <bookViews>
    <workbookView xWindow="23880" yWindow="-120" windowWidth="24240" windowHeight="13140" tabRatio="785" xr2:uid="{00000000-000D-0000-FFFF-FFFF00000000}"/>
  </bookViews>
  <sheets>
    <sheet name="Objectifs" sheetId="13" r:id="rId1"/>
    <sheet name="Résultat Final" sheetId="9" r:id="rId2"/>
    <sheet name="Départ" sheetId="4" r:id="rId3"/>
    <sheet name="Somme" sheetId="5" r:id="rId4"/>
    <sheet name="Figer une cellule" sheetId="10" r:id="rId5"/>
    <sheet name="Autres fonctions simple" sheetId="7" r:id="rId6"/>
    <sheet name="Fonctions de comptages" sheetId="8" r:id="rId7"/>
    <sheet name="Fx plusieurs arguments " sheetId="11" r:id="rId8"/>
    <sheet name="Somme.si et Moyenne.si" sheetId="15" r:id="rId9"/>
    <sheet name="Synthése" sheetId="12" r:id="rId10"/>
  </sheets>
  <definedNames>
    <definedName name="CA">Synthése!$D$6:$D$28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9" l="1"/>
  <c r="C14" i="9"/>
  <c r="C17" i="9"/>
  <c r="C16" i="9"/>
  <c r="F14" i="15"/>
  <c r="H14" i="15" s="1"/>
  <c r="I14" i="15" s="1"/>
  <c r="F13" i="15"/>
  <c r="H13" i="15" s="1"/>
  <c r="I13" i="15" s="1"/>
  <c r="F11" i="15"/>
  <c r="H11" i="15" s="1"/>
  <c r="I11" i="15" s="1"/>
  <c r="F10" i="15"/>
  <c r="F9" i="15"/>
  <c r="H9" i="15" s="1"/>
  <c r="I9" i="15" s="1"/>
  <c r="F8" i="15"/>
  <c r="H8" i="15" s="1"/>
  <c r="I8" i="15" s="1"/>
  <c r="F7" i="15"/>
  <c r="H7" i="15" s="1"/>
  <c r="I7" i="15" s="1"/>
  <c r="F6" i="15"/>
  <c r="H6" i="15" s="1"/>
  <c r="E3" i="5"/>
  <c r="G3" i="5" s="1"/>
  <c r="E4" i="5"/>
  <c r="G4" i="5" s="1"/>
  <c r="E5" i="5"/>
  <c r="G5" i="5" s="1"/>
  <c r="E6" i="5"/>
  <c r="G6" i="5" s="1"/>
  <c r="E7" i="5"/>
  <c r="E8" i="5"/>
  <c r="E9" i="5"/>
  <c r="G9" i="5" s="1"/>
  <c r="G7" i="5"/>
  <c r="G8" i="5"/>
  <c r="I6" i="15" l="1"/>
  <c r="C12" i="7"/>
  <c r="D12" i="7"/>
  <c r="E7" i="7" l="1"/>
  <c r="E8" i="7"/>
  <c r="G8" i="7" s="1"/>
  <c r="F16" i="8"/>
  <c r="E16" i="8"/>
  <c r="F15" i="8"/>
  <c r="E15" i="8"/>
  <c r="F14" i="8"/>
  <c r="E14" i="8"/>
  <c r="G13" i="8"/>
  <c r="I13" i="8"/>
  <c r="G12" i="8"/>
  <c r="I12" i="8" s="1"/>
  <c r="G11" i="8"/>
  <c r="I11" i="8"/>
  <c r="G10" i="8"/>
  <c r="I10" i="8" s="1"/>
  <c r="G9" i="8"/>
  <c r="I9" i="8"/>
  <c r="G8" i="8"/>
  <c r="G14" i="8" s="1"/>
  <c r="G7" i="8"/>
  <c r="I7" i="8"/>
  <c r="E11" i="7"/>
  <c r="G11" i="7" s="1"/>
  <c r="E10" i="7"/>
  <c r="G10" i="7"/>
  <c r="E6" i="7"/>
  <c r="G6" i="7" s="1"/>
  <c r="E5" i="7"/>
  <c r="G5" i="7" s="1"/>
  <c r="E4" i="7"/>
  <c r="G4" i="7" s="1"/>
  <c r="E3" i="7"/>
  <c r="E12" i="7" s="1"/>
  <c r="B23" i="9"/>
  <c r="B24" i="9"/>
  <c r="B25" i="9"/>
  <c r="B22" i="9"/>
  <c r="E7" i="9"/>
  <c r="G7" i="9" s="1"/>
  <c r="G16" i="8"/>
  <c r="G3" i="7"/>
  <c r="B19" i="9"/>
  <c r="D12" i="9"/>
  <c r="C12" i="9"/>
  <c r="D11" i="9"/>
  <c r="C11" i="9"/>
  <c r="D10" i="9"/>
  <c r="C10" i="9"/>
  <c r="E9" i="9"/>
  <c r="G9" i="9" s="1"/>
  <c r="E8" i="9"/>
  <c r="G8" i="9" s="1"/>
  <c r="E6" i="9"/>
  <c r="G6" i="9" s="1"/>
  <c r="E5" i="9"/>
  <c r="G5" i="9"/>
  <c r="E4" i="9"/>
  <c r="G4" i="9" s="1"/>
  <c r="E3" i="9"/>
  <c r="G3" i="9"/>
  <c r="G12" i="7" l="1"/>
  <c r="I8" i="8"/>
  <c r="I14" i="8" s="1"/>
  <c r="J9" i="8" s="1"/>
  <c r="I16" i="8"/>
  <c r="G12" i="9"/>
  <c r="E12" i="9"/>
  <c r="H10" i="7"/>
  <c r="E11" i="9"/>
  <c r="J11" i="8"/>
  <c r="J8" i="8"/>
  <c r="J7" i="8"/>
  <c r="J12" i="8"/>
  <c r="G11" i="9"/>
  <c r="I15" i="8"/>
  <c r="E10" i="9"/>
  <c r="G15" i="8"/>
  <c r="G10" i="9"/>
  <c r="J13" i="8" l="1"/>
  <c r="J10" i="8"/>
  <c r="H4" i="7"/>
  <c r="H6" i="7"/>
  <c r="H8" i="7"/>
  <c r="H11" i="7"/>
  <c r="H3" i="7"/>
  <c r="H5" i="7"/>
  <c r="H4" i="9"/>
  <c r="H6" i="9"/>
  <c r="H7" i="9"/>
  <c r="H9" i="9"/>
  <c r="H8" i="9"/>
  <c r="H3" i="9"/>
  <c r="H5" i="9"/>
</calcChain>
</file>

<file path=xl/sharedStrings.xml><?xml version="1.0" encoding="utf-8"?>
<sst xmlns="http://schemas.openxmlformats.org/spreadsheetml/2006/main" count="334" uniqueCount="181">
  <si>
    <t>Les fonctions de calcul</t>
  </si>
  <si>
    <t>La fonction Somme</t>
  </si>
  <si>
    <t>Les références absolues et relatives (figer / nommer une cellule)</t>
  </si>
  <si>
    <t xml:space="preserve">Les calculs de % </t>
  </si>
  <si>
    <t>L'assistant fonction</t>
  </si>
  <si>
    <t xml:space="preserve">La saisie semi-automatique des fonctions </t>
  </si>
  <si>
    <t>Les fonctions de sélection MOYENNE(), MAX() et MIN(), NB(), NBVAL(), NB.VIDE()</t>
  </si>
  <si>
    <t>NB.SI  - Somme.SI - Moyenne.SI</t>
  </si>
  <si>
    <t>ETAT DES COMMISSIONS DE JANVIER</t>
  </si>
  <si>
    <t>date de la vente</t>
  </si>
  <si>
    <t>Commerciaux</t>
  </si>
  <si>
    <t>Ventes</t>
  </si>
  <si>
    <t>Coûts</t>
  </si>
  <si>
    <t>Marge</t>
  </si>
  <si>
    <t>% prévu</t>
  </si>
  <si>
    <t>montants versés</t>
  </si>
  <si>
    <t>%</t>
  </si>
  <si>
    <t>DIDIER</t>
  </si>
  <si>
    <t>CHRISTINE</t>
  </si>
  <si>
    <t>AUDE</t>
  </si>
  <si>
    <t>BRUNO</t>
  </si>
  <si>
    <t>TOTAL</t>
  </si>
  <si>
    <t>Moyenne</t>
  </si>
  <si>
    <t>plus grande valeur</t>
  </si>
  <si>
    <t>Moyenne Didier</t>
  </si>
  <si>
    <t>Moyenne Christine</t>
  </si>
  <si>
    <t>Moyenne Bruno</t>
  </si>
  <si>
    <t>Moyenne Aude</t>
  </si>
  <si>
    <t>Nombre des ventes</t>
  </si>
  <si>
    <t>Nombre de ventes par commercial</t>
  </si>
  <si>
    <t>% com</t>
  </si>
  <si>
    <t>ETAT DES COMMISSIONS</t>
  </si>
  <si>
    <t>Totaux Janvier</t>
  </si>
  <si>
    <t>Totaux Février</t>
  </si>
  <si>
    <t>29/02/2013</t>
  </si>
  <si>
    <t>Réf. Absolue</t>
  </si>
  <si>
    <t>Nommer une cellule</t>
  </si>
  <si>
    <t>Nom</t>
  </si>
  <si>
    <t>Salaire Brut</t>
  </si>
  <si>
    <t>Retraite</t>
  </si>
  <si>
    <t>Autre</t>
  </si>
  <si>
    <t>Assurance maladie</t>
  </si>
  <si>
    <t>Assurance veuvage</t>
  </si>
  <si>
    <t>PREVOST</t>
  </si>
  <si>
    <t>DAVID</t>
  </si>
  <si>
    <t>GILES</t>
  </si>
  <si>
    <t>LACOUR</t>
  </si>
  <si>
    <t>FRANCESCA</t>
  </si>
  <si>
    <t>VOSGIEN</t>
  </si>
  <si>
    <t>FRANCK</t>
  </si>
  <si>
    <t>DANIEL</t>
  </si>
  <si>
    <t>CORDIER</t>
  </si>
  <si>
    <t>PETER</t>
  </si>
  <si>
    <t>DUMONTIER</t>
  </si>
  <si>
    <t>MOUNIQUE</t>
  </si>
  <si>
    <t>ALEXANDERA</t>
  </si>
  <si>
    <t>PIERRE</t>
  </si>
  <si>
    <t>DRONET</t>
  </si>
  <si>
    <t>ALAIN</t>
  </si>
  <si>
    <t>Malade</t>
  </si>
  <si>
    <t>Moyenne générale</t>
  </si>
  <si>
    <t>Plus Petite valeur</t>
  </si>
  <si>
    <t>Réf. Produit</t>
  </si>
  <si>
    <t>Article vendu</t>
  </si>
  <si>
    <t>Objectifs atteint</t>
  </si>
  <si>
    <t>DI60</t>
  </si>
  <si>
    <t>Tablettes</t>
  </si>
  <si>
    <t>S97</t>
  </si>
  <si>
    <t>Téléphones</t>
  </si>
  <si>
    <t>Adaptateurs</t>
  </si>
  <si>
    <t>mp340</t>
  </si>
  <si>
    <t>PC portable</t>
  </si>
  <si>
    <t>XY35430</t>
  </si>
  <si>
    <t>claviers ss fil</t>
  </si>
  <si>
    <t>BR30</t>
  </si>
  <si>
    <t>souris ss fil</t>
  </si>
  <si>
    <t>Pc bureau</t>
  </si>
  <si>
    <t>Total</t>
  </si>
  <si>
    <t>Nombre d'articles</t>
  </si>
  <si>
    <t>Nombre de ventes</t>
  </si>
  <si>
    <t>Sur la colonne Réf. produit: comptez  le nombre de cellules avec :</t>
  </si>
  <si>
    <t>Chiffres</t>
  </si>
  <si>
    <t>Texte</t>
  </si>
  <si>
    <t>Objectifs:</t>
  </si>
  <si>
    <t>Atteints</t>
  </si>
  <si>
    <t>Non atteints</t>
  </si>
  <si>
    <t>ETAT DES VENTES</t>
  </si>
  <si>
    <t>Remarque</t>
  </si>
  <si>
    <t>avec Bonus</t>
  </si>
  <si>
    <t>sans Bonus</t>
  </si>
  <si>
    <t>Nombre de:</t>
  </si>
  <si>
    <t>malade</t>
  </si>
  <si>
    <t>Nombre</t>
  </si>
  <si>
    <t>Nombre de Présences</t>
  </si>
  <si>
    <t>Nombre d'absences maladie</t>
  </si>
  <si>
    <t>Prime</t>
  </si>
  <si>
    <t xml:space="preserve">BONUS sur
 CA réalisé </t>
  </si>
  <si>
    <t>TOTAL
PAYE (prime + Bonus)</t>
  </si>
  <si>
    <t>CODE SALARIE</t>
  </si>
  <si>
    <t>NOM</t>
  </si>
  <si>
    <t>PRENOM</t>
  </si>
  <si>
    <t>C.A.</t>
  </si>
  <si>
    <t>1978-75-DU</t>
  </si>
  <si>
    <t>DUPONT</t>
  </si>
  <si>
    <t>Marie</t>
  </si>
  <si>
    <t>Statistiques utiles:</t>
  </si>
  <si>
    <t>1978-91-VE</t>
  </si>
  <si>
    <t>VENGA</t>
  </si>
  <si>
    <t>Gisèle</t>
  </si>
  <si>
    <t>1979-75-DU</t>
  </si>
  <si>
    <t>Marc</t>
  </si>
  <si>
    <t>Total CA</t>
  </si>
  <si>
    <t>1982-75-DU</t>
  </si>
  <si>
    <t>DURAND</t>
  </si>
  <si>
    <t>Valérie</t>
  </si>
  <si>
    <t>Moyenne C.A.</t>
  </si>
  <si>
    <t>1998-75-GR</t>
  </si>
  <si>
    <t>GRENIER</t>
  </si>
  <si>
    <t>Pierre</t>
  </si>
  <si>
    <t>C.A. le + élevé</t>
  </si>
  <si>
    <t>1998-32-DA</t>
  </si>
  <si>
    <t>DAGUIN</t>
  </si>
  <si>
    <t>Amélie</t>
  </si>
  <si>
    <t>C.A. le - élevé</t>
  </si>
  <si>
    <t>1985-33-LA</t>
  </si>
  <si>
    <t>LANCLOITRE</t>
  </si>
  <si>
    <t>Georges</t>
  </si>
  <si>
    <t>Nb de salariés</t>
  </si>
  <si>
    <t>1992-57-SP</t>
  </si>
  <si>
    <t>SPICHEREN</t>
  </si>
  <si>
    <t>Hans</t>
  </si>
  <si>
    <t>Nb de CA &gt;=60000</t>
  </si>
  <si>
    <t>1981-75-CL</t>
  </si>
  <si>
    <t>CLEMENT</t>
  </si>
  <si>
    <t>Patrick</t>
  </si>
  <si>
    <t>1999-64-TO</t>
  </si>
  <si>
    <t>TONUS</t>
  </si>
  <si>
    <t>Rose</t>
  </si>
  <si>
    <t>1999-75-LE</t>
  </si>
  <si>
    <t>LEGER</t>
  </si>
  <si>
    <t>Claude</t>
  </si>
  <si>
    <t>1999-75-MA</t>
  </si>
  <si>
    <t>MARTIN</t>
  </si>
  <si>
    <t>Isabelle</t>
  </si>
  <si>
    <t>1985-32-LA</t>
  </si>
  <si>
    <t>LAVIGNE</t>
  </si>
  <si>
    <t>Paul</t>
  </si>
  <si>
    <t>1989-10-CO</t>
  </si>
  <si>
    <t>COSTA</t>
  </si>
  <si>
    <t>Hélène</t>
  </si>
  <si>
    <t>1990-64-FA</t>
  </si>
  <si>
    <t>FASQUEL</t>
  </si>
  <si>
    <t>1998-92-BE</t>
  </si>
  <si>
    <t>BELLAND</t>
  </si>
  <si>
    <t>Joël</t>
  </si>
  <si>
    <t>1971-14-BE</t>
  </si>
  <si>
    <t>BERTRAND</t>
  </si>
  <si>
    <t>Jean</t>
  </si>
  <si>
    <t>1991-59-DE</t>
  </si>
  <si>
    <t>DEGALLAIX</t>
  </si>
  <si>
    <t>Juliette</t>
  </si>
  <si>
    <t>1991-06-SI</t>
  </si>
  <si>
    <t>SIMON</t>
  </si>
  <si>
    <t>1971-42-PE</t>
  </si>
  <si>
    <t>PERCEVAL</t>
  </si>
  <si>
    <t>Robert</t>
  </si>
  <si>
    <t>1971-06-BE</t>
  </si>
  <si>
    <t>Paule</t>
  </si>
  <si>
    <t>1989-12-SA</t>
  </si>
  <si>
    <t>SAMOIS</t>
  </si>
  <si>
    <t>Martine</t>
  </si>
  <si>
    <t>1992-10-PH</t>
  </si>
  <si>
    <t>PHILIPPE</t>
  </si>
  <si>
    <t>Marion</t>
  </si>
  <si>
    <t>avec Bonus supp</t>
  </si>
  <si>
    <t>Bonus</t>
  </si>
  <si>
    <t>Moyenne de vente</t>
  </si>
  <si>
    <t>Somme de vente</t>
  </si>
  <si>
    <t>Montants versés</t>
  </si>
  <si>
    <t>Salaire Net</t>
  </si>
  <si>
    <t>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</si>
</sst>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_-* #,##0.00\ _D_h_s_-;\-* #,##0.00\ _D_h_s_-;_-* &quot;-&quot;??\ _D_h_s_-;_-@_-"/>
    <numFmt numFmtId="167" formatCode="_-* #,##0.00\ _F_-;\-* #,##0.00\ _F_-;_-* &quot;-&quot;??\ _F_-;_-@_-"/>
    <numFmt numFmtId="168" formatCode="_-* #,##0\ _F_-;\-* #,##0\ _F_-;_-* &quot;-&quot;??\ _F_-;_-@_-"/>
    <numFmt numFmtId="169" formatCode="0.0%"/>
    <numFmt numFmtId="170" formatCode="_-* #,##0\ [$€-40C]_-;\-* #,##0\ [$€-40C]_-;_-* &quot;-&quot;??\ [$€-40C]_-;_-@_-"/>
    <numFmt numFmtId="171" formatCode="#,##0_ ;\-#,##0\ "/>
    <numFmt numFmtId="172" formatCode="#,##0.00\ &quot;€&quot;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.5"/>
      <name val="MS Sans Serif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55"/>
      <name val="Arial"/>
      <family val="2"/>
    </font>
    <font>
      <b/>
      <sz val="10"/>
      <color theme="3" tint="-0.249977111117893"/>
      <name val="Arial"/>
      <family val="2"/>
    </font>
    <font>
      <b/>
      <sz val="10"/>
      <color indexed="18"/>
      <name val="Helvetica"/>
      <family val="2"/>
    </font>
    <font>
      <sz val="10"/>
      <color indexed="18"/>
      <name val="Helvetica"/>
      <family val="2"/>
    </font>
    <font>
      <b/>
      <sz val="10"/>
      <color theme="0" tint="-0.14999847407452621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MS Sans Serif"/>
      <family val="2"/>
    </font>
    <font>
      <b/>
      <sz val="20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u/>
      <sz val="12"/>
      <color theme="8" tint="-0.249977111117893"/>
      <name val="Arial"/>
      <family val="2"/>
    </font>
    <font>
      <b/>
      <sz val="10"/>
      <color theme="0"/>
      <name val="Helvetica"/>
      <family val="2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12"/>
      <color theme="8" tint="-0.499984740745262"/>
      <name val="Arial"/>
      <family val="2"/>
    </font>
    <font>
      <sz val="11"/>
      <color theme="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0"/>
      <name val="Arial"/>
      <family val="2"/>
    </font>
    <font>
      <b/>
      <sz val="10"/>
      <color theme="8" tint="-0.249977111117893"/>
      <name val="Calibri"/>
      <family val="2"/>
      <scheme val="minor"/>
    </font>
    <font>
      <b/>
      <sz val="10"/>
      <color rgb="FF002060"/>
      <name val="MS Sans Serif"/>
      <family val="2"/>
    </font>
    <font>
      <sz val="10"/>
      <color rgb="FF002060"/>
      <name val="MS Sans Serif"/>
      <family val="2"/>
    </font>
    <font>
      <u/>
      <sz val="1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1"/>
      <color theme="0"/>
      <name val="Helvetica"/>
    </font>
    <font>
      <b/>
      <u/>
      <sz val="12"/>
      <color theme="0"/>
      <name val="Arial"/>
      <family val="2"/>
    </font>
    <font>
      <sz val="11"/>
      <name val="Calibri"/>
      <family val="2"/>
      <scheme val="minor"/>
    </font>
    <font>
      <b/>
      <sz val="20"/>
      <color theme="0"/>
      <name val="Aharoni"/>
      <charset val="177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8" tint="-0.249977111117893"/>
      <name val="Arial"/>
      <family val="2"/>
    </font>
    <font>
      <b/>
      <sz val="14"/>
      <color rgb="FFFF000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color theme="3"/>
      <name val="Arial"/>
      <family val="2"/>
    </font>
    <font>
      <b/>
      <sz val="11"/>
      <color indexed="12"/>
      <name val="Arial"/>
      <family val="2"/>
    </font>
    <font>
      <b/>
      <sz val="14"/>
      <color theme="3"/>
      <name val="Abadi"/>
      <family val="2"/>
    </font>
    <font>
      <sz val="14"/>
      <color theme="1"/>
      <name val="Abadi"/>
      <family val="2"/>
    </font>
    <font>
      <b/>
      <sz val="14"/>
      <color theme="1"/>
      <name val="Abadi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darkGrid">
        <fgColor theme="1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1"/>
    <xf numFmtId="0" fontId="6" fillId="0" borderId="0" xfId="11" applyAlignment="1">
      <alignment vertical="center"/>
    </xf>
    <xf numFmtId="0" fontId="6" fillId="0" borderId="0" xfId="11"/>
    <xf numFmtId="0" fontId="2" fillId="0" borderId="6" xfId="1" applyBorder="1"/>
    <xf numFmtId="2" fontId="2" fillId="0" borderId="1" xfId="1" applyNumberFormat="1" applyBorder="1" applyAlignment="1">
      <alignment horizontal="center"/>
    </xf>
    <xf numFmtId="0" fontId="2" fillId="0" borderId="2" xfId="1" applyBorder="1"/>
    <xf numFmtId="0" fontId="6" fillId="0" borderId="0" xfId="11" applyAlignment="1">
      <alignment horizontal="center"/>
    </xf>
    <xf numFmtId="14" fontId="2" fillId="0" borderId="1" xfId="1" applyNumberForma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168" fontId="2" fillId="0" borderId="1" xfId="7" applyNumberFormat="1" applyBorder="1" applyAlignment="1">
      <alignment vertical="center"/>
    </xf>
    <xf numFmtId="0" fontId="2" fillId="0" borderId="1" xfId="1" applyBorder="1" applyAlignment="1">
      <alignment horizontal="center" vertical="center"/>
    </xf>
    <xf numFmtId="9" fontId="2" fillId="0" borderId="1" xfId="10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0" fontId="1" fillId="0" borderId="0" xfId="6"/>
    <xf numFmtId="0" fontId="11" fillId="0" borderId="7" xfId="0" quotePrefix="1" applyFont="1" applyBorder="1" applyAlignment="1">
      <alignment horizontal="left" vertical="center"/>
    </xf>
    <xf numFmtId="0" fontId="12" fillId="0" borderId="7" xfId="0" quotePrefix="1" applyFont="1" applyBorder="1" applyAlignment="1">
      <alignment horizontal="left" vertical="center"/>
    </xf>
    <xf numFmtId="3" fontId="11" fillId="0" borderId="7" xfId="0" quotePrefix="1" applyNumberFormat="1" applyFont="1" applyBorder="1" applyAlignment="1">
      <alignment horizontal="left" vertical="center"/>
    </xf>
    <xf numFmtId="0" fontId="11" fillId="0" borderId="8" xfId="0" quotePrefix="1" applyFont="1" applyBorder="1" applyAlignment="1">
      <alignment horizontal="left" vertical="center"/>
    </xf>
    <xf numFmtId="0" fontId="12" fillId="0" borderId="8" xfId="0" quotePrefix="1" applyFont="1" applyBorder="1" applyAlignment="1">
      <alignment horizontal="left" vertical="center"/>
    </xf>
    <xf numFmtId="3" fontId="11" fillId="0" borderId="8" xfId="0" quotePrefix="1" applyNumberFormat="1" applyFont="1" applyBorder="1" applyAlignment="1">
      <alignment horizontal="left" vertical="center"/>
    </xf>
    <xf numFmtId="168" fontId="10" fillId="0" borderId="1" xfId="7" applyNumberFormat="1" applyFont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/>
    <xf numFmtId="0" fontId="10" fillId="0" borderId="1" xfId="1" applyFont="1" applyBorder="1" applyAlignment="1">
      <alignment horizontal="center"/>
    </xf>
    <xf numFmtId="168" fontId="10" fillId="0" borderId="4" xfId="7" applyNumberFormat="1" applyFont="1" applyBorder="1"/>
    <xf numFmtId="168" fontId="14" fillId="4" borderId="1" xfId="7" applyNumberFormat="1" applyFont="1" applyFill="1" applyBorder="1" applyAlignment="1">
      <alignment vertical="center"/>
    </xf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8" fontId="2" fillId="0" borderId="5" xfId="7" applyNumberFormat="1" applyBorder="1" applyAlignment="1">
      <alignment vertical="center"/>
    </xf>
    <xf numFmtId="0" fontId="2" fillId="0" borderId="5" xfId="1" applyBorder="1" applyAlignment="1">
      <alignment horizontal="center" vertical="center"/>
    </xf>
    <xf numFmtId="14" fontId="2" fillId="0" borderId="5" xfId="1" applyNumberForma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2" fillId="0" borderId="1" xfId="7" applyNumberFormat="1" applyBorder="1" applyAlignment="1">
      <alignment vertical="center"/>
    </xf>
    <xf numFmtId="0" fontId="2" fillId="0" borderId="3" xfId="1" applyBorder="1"/>
    <xf numFmtId="0" fontId="6" fillId="0" borderId="3" xfId="11" applyBorder="1"/>
    <xf numFmtId="0" fontId="27" fillId="0" borderId="0" xfId="6" applyFont="1"/>
    <xf numFmtId="0" fontId="24" fillId="0" borderId="0" xfId="0" applyFont="1" applyAlignment="1">
      <alignment horizontal="center" vertical="center"/>
    </xf>
    <xf numFmtId="2" fontId="2" fillId="0" borderId="6" xfId="1" applyNumberFormat="1" applyBorder="1" applyAlignment="1">
      <alignment horizontal="center"/>
    </xf>
    <xf numFmtId="0" fontId="2" fillId="0" borderId="9" xfId="1" applyBorder="1"/>
    <xf numFmtId="168" fontId="2" fillId="0" borderId="0" xfId="1" applyNumberFormat="1"/>
    <xf numFmtId="168" fontId="9" fillId="0" borderId="6" xfId="7" applyNumberFormat="1" applyFont="1" applyBorder="1"/>
    <xf numFmtId="0" fontId="9" fillId="0" borderId="6" xfId="1" applyFont="1" applyBorder="1" applyAlignment="1">
      <alignment horizontal="center"/>
    </xf>
    <xf numFmtId="168" fontId="9" fillId="0" borderId="9" xfId="7" applyNumberFormat="1" applyFont="1" applyBorder="1"/>
    <xf numFmtId="168" fontId="9" fillId="0" borderId="0" xfId="7" applyNumberFormat="1" applyFont="1"/>
    <xf numFmtId="0" fontId="9" fillId="0" borderId="0" xfId="1" applyFont="1" applyAlignment="1">
      <alignment horizontal="center"/>
    </xf>
    <xf numFmtId="168" fontId="9" fillId="0" borderId="3" xfId="7" applyNumberFormat="1" applyFont="1" applyBorder="1"/>
    <xf numFmtId="0" fontId="7" fillId="0" borderId="3" xfId="1" applyFont="1" applyBorder="1" applyAlignment="1">
      <alignment horizontal="right"/>
    </xf>
    <xf numFmtId="0" fontId="2" fillId="0" borderId="1" xfId="7" applyNumberFormat="1" applyBorder="1" applyAlignment="1">
      <alignment horizontal="center" vertical="center"/>
    </xf>
    <xf numFmtId="11" fontId="6" fillId="0" borderId="0" xfId="11" applyNumberFormat="1"/>
    <xf numFmtId="168" fontId="14" fillId="5" borderId="1" xfId="7" applyNumberFormat="1" applyFont="1" applyFill="1" applyBorder="1"/>
    <xf numFmtId="0" fontId="17" fillId="6" borderId="1" xfId="1" applyFont="1" applyFill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/>
    </xf>
    <xf numFmtId="168" fontId="10" fillId="7" borderId="1" xfId="7" applyNumberFormat="1" applyFont="1" applyFill="1" applyBorder="1"/>
    <xf numFmtId="168" fontId="2" fillId="7" borderId="1" xfId="7" applyNumberFormat="1" applyFill="1" applyBorder="1" applyAlignment="1">
      <alignment vertical="center"/>
    </xf>
    <xf numFmtId="0" fontId="30" fillId="0" borderId="0" xfId="11" applyFont="1" applyAlignment="1">
      <alignment vertical="center"/>
    </xf>
    <xf numFmtId="0" fontId="6" fillId="0" borderId="1" xfId="11" applyBorder="1" applyAlignment="1">
      <alignment horizontal="left" vertical="center"/>
    </xf>
    <xf numFmtId="0" fontId="6" fillId="0" borderId="0" xfId="11" applyAlignment="1">
      <alignment vertical="center" wrapText="1"/>
    </xf>
    <xf numFmtId="170" fontId="2" fillId="0" borderId="1" xfId="7" applyNumberFormat="1" applyBorder="1" applyAlignment="1">
      <alignment vertical="center"/>
    </xf>
    <xf numFmtId="168" fontId="14" fillId="0" borderId="5" xfId="7" applyNumberFormat="1" applyFont="1" applyBorder="1"/>
    <xf numFmtId="168" fontId="14" fillId="0" borderId="20" xfId="7" applyNumberFormat="1" applyFont="1" applyBorder="1"/>
    <xf numFmtId="2" fontId="14" fillId="0" borderId="9" xfId="1" applyNumberFormat="1" applyFont="1" applyBorder="1" applyAlignment="1">
      <alignment horizontal="center"/>
    </xf>
    <xf numFmtId="2" fontId="14" fillId="0" borderId="6" xfId="1" applyNumberFormat="1" applyFont="1" applyBorder="1" applyAlignment="1">
      <alignment horizontal="center"/>
    </xf>
    <xf numFmtId="2" fontId="14" fillId="0" borderId="0" xfId="1" applyNumberFormat="1" applyFont="1" applyAlignment="1">
      <alignment horizontal="center"/>
    </xf>
    <xf numFmtId="0" fontId="14" fillId="0" borderId="1" xfId="7" applyNumberFormat="1" applyFont="1" applyBorder="1"/>
    <xf numFmtId="168" fontId="14" fillId="0" borderId="1" xfId="7" applyNumberFormat="1" applyFont="1" applyBorder="1"/>
    <xf numFmtId="0" fontId="25" fillId="0" borderId="0" xfId="11" applyFont="1" applyAlignment="1">
      <alignment vertical="center"/>
    </xf>
    <xf numFmtId="0" fontId="25" fillId="0" borderId="0" xfId="11" applyFont="1" applyAlignment="1">
      <alignment horizontal="center" vertical="center"/>
    </xf>
    <xf numFmtId="0" fontId="28" fillId="4" borderId="22" xfId="0" applyFont="1" applyFill="1" applyBorder="1"/>
    <xf numFmtId="0" fontId="28" fillId="4" borderId="23" xfId="0" applyFont="1" applyFill="1" applyBorder="1"/>
    <xf numFmtId="2" fontId="29" fillId="4" borderId="25" xfId="0" applyNumberFormat="1" applyFont="1" applyFill="1" applyBorder="1"/>
    <xf numFmtId="2" fontId="29" fillId="4" borderId="26" xfId="0" applyNumberFormat="1" applyFont="1" applyFill="1" applyBorder="1"/>
    <xf numFmtId="0" fontId="6" fillId="0" borderId="0" xfId="11" applyAlignment="1">
      <alignment horizontal="center" vertical="center"/>
    </xf>
    <xf numFmtId="0" fontId="2" fillId="0" borderId="0" xfId="1" applyAlignment="1">
      <alignment horizontal="left" vertical="center"/>
    </xf>
    <xf numFmtId="14" fontId="17" fillId="10" borderId="1" xfId="1" applyNumberFormat="1" applyFont="1" applyFill="1" applyBorder="1" applyAlignment="1">
      <alignment horizontal="center" vertical="center"/>
    </xf>
    <xf numFmtId="14" fontId="17" fillId="12" borderId="1" xfId="1" applyNumberFormat="1" applyFont="1" applyFill="1" applyBorder="1" applyAlignment="1">
      <alignment horizontal="center" vertical="center"/>
    </xf>
    <xf numFmtId="14" fontId="17" fillId="12" borderId="5" xfId="1" applyNumberFormat="1" applyFont="1" applyFill="1" applyBorder="1" applyAlignment="1">
      <alignment horizontal="center" vertical="center"/>
    </xf>
    <xf numFmtId="0" fontId="32" fillId="11" borderId="27" xfId="1" applyFont="1" applyFill="1" applyBorder="1" applyAlignment="1">
      <alignment vertical="center"/>
    </xf>
    <xf numFmtId="0" fontId="17" fillId="13" borderId="1" xfId="1" applyFont="1" applyFill="1" applyBorder="1" applyAlignment="1">
      <alignment horizontal="center"/>
    </xf>
    <xf numFmtId="0" fontId="17" fillId="9" borderId="1" xfId="1" applyFont="1" applyFill="1" applyBorder="1" applyAlignment="1">
      <alignment horizontal="left" vertical="center"/>
    </xf>
    <xf numFmtId="168" fontId="6" fillId="0" borderId="1" xfId="11" applyNumberFormat="1" applyBorder="1" applyAlignment="1">
      <alignment horizontal="left" vertical="center"/>
    </xf>
    <xf numFmtId="0" fontId="34" fillId="8" borderId="0" xfId="11" applyFont="1" applyFill="1" applyAlignment="1">
      <alignment horizontal="center" vertical="center"/>
    </xf>
    <xf numFmtId="0" fontId="17" fillId="13" borderId="0" xfId="1" applyFont="1" applyFill="1" applyAlignment="1">
      <alignment horizontal="center"/>
    </xf>
    <xf numFmtId="168" fontId="2" fillId="7" borderId="1" xfId="1" applyNumberFormat="1" applyFill="1" applyBorder="1"/>
    <xf numFmtId="171" fontId="10" fillId="7" borderId="1" xfId="7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170" fontId="6" fillId="0" borderId="0" xfId="11" applyNumberForma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0" fontId="36" fillId="4" borderId="1" xfId="9" applyNumberFormat="1" applyFont="1" applyFill="1" applyBorder="1" applyAlignment="1">
      <alignment horizontal="center" vertical="center"/>
    </xf>
    <xf numFmtId="169" fontId="36" fillId="4" borderId="1" xfId="0" applyNumberFormat="1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14" fontId="7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40" fillId="15" borderId="1" xfId="0" applyFont="1" applyFill="1" applyBorder="1" applyAlignment="1">
      <alignment horizontal="center"/>
    </xf>
    <xf numFmtId="0" fontId="0" fillId="16" borderId="1" xfId="0" applyFill="1" applyBorder="1"/>
    <xf numFmtId="168" fontId="10" fillId="17" borderId="1" xfId="7" applyNumberFormat="1" applyFont="1" applyFill="1" applyBorder="1"/>
    <xf numFmtId="0" fontId="2" fillId="17" borderId="1" xfId="1" applyFill="1" applyBorder="1"/>
    <xf numFmtId="172" fontId="7" fillId="0" borderId="1" xfId="12" applyNumberFormat="1" applyFont="1" applyBorder="1" applyAlignment="1">
      <alignment horizontal="right" vertical="center"/>
    </xf>
    <xf numFmtId="172" fontId="41" fillId="16" borderId="1" xfId="1" applyNumberFormat="1" applyFont="1" applyFill="1" applyBorder="1" applyAlignment="1">
      <alignment vertical="center"/>
    </xf>
    <xf numFmtId="172" fontId="41" fillId="19" borderId="1" xfId="1" applyNumberFormat="1" applyFont="1" applyFill="1" applyBorder="1" applyAlignment="1">
      <alignment vertical="center"/>
    </xf>
    <xf numFmtId="9" fontId="43" fillId="20" borderId="1" xfId="1" applyNumberFormat="1" applyFont="1" applyFill="1" applyBorder="1" applyAlignment="1">
      <alignment horizontal="center" vertical="center" wrapText="1"/>
    </xf>
    <xf numFmtId="10" fontId="43" fillId="20" borderId="1" xfId="1" applyNumberFormat="1" applyFont="1" applyFill="1" applyBorder="1" applyAlignment="1">
      <alignment horizontal="center" vertical="center" wrapText="1"/>
    </xf>
    <xf numFmtId="9" fontId="43" fillId="7" borderId="1" xfId="1" applyNumberFormat="1" applyFont="1" applyFill="1" applyBorder="1" applyAlignment="1">
      <alignment horizontal="center" vertical="center" wrapText="1"/>
    </xf>
    <xf numFmtId="169" fontId="43" fillId="7" borderId="1" xfId="1" applyNumberFormat="1" applyFont="1" applyFill="1" applyBorder="1" applyAlignment="1">
      <alignment horizontal="center" vertical="center" wrapText="1"/>
    </xf>
    <xf numFmtId="172" fontId="45" fillId="5" borderId="13" xfId="0" applyNumberFormat="1" applyFont="1" applyFill="1" applyBorder="1"/>
    <xf numFmtId="2" fontId="46" fillId="0" borderId="9" xfId="0" applyNumberFormat="1" applyFont="1" applyBorder="1"/>
    <xf numFmtId="172" fontId="47" fillId="14" borderId="12" xfId="0" applyNumberFormat="1" applyFont="1" applyFill="1" applyBorder="1" applyAlignment="1">
      <alignment horizontal="center" vertical="center"/>
    </xf>
    <xf numFmtId="0" fontId="17" fillId="23" borderId="1" xfId="1" applyFont="1" applyFill="1" applyBorder="1" applyAlignment="1">
      <alignment horizontal="center" vertical="center"/>
    </xf>
    <xf numFmtId="0" fontId="17" fillId="23" borderId="5" xfId="1" applyFont="1" applyFill="1" applyBorder="1" applyAlignment="1">
      <alignment horizontal="center" vertical="center"/>
    </xf>
    <xf numFmtId="0" fontId="17" fillId="23" borderId="1" xfId="1" applyFont="1" applyFill="1" applyBorder="1" applyAlignment="1">
      <alignment horizontal="center" vertical="center" wrapText="1"/>
    </xf>
    <xf numFmtId="0" fontId="17" fillId="23" borderId="1" xfId="1" applyFont="1" applyFill="1" applyBorder="1" applyAlignment="1">
      <alignment horizontal="center"/>
    </xf>
    <xf numFmtId="0" fontId="18" fillId="23" borderId="1" xfId="1" applyFont="1" applyFill="1" applyBorder="1" applyAlignment="1">
      <alignment horizontal="right"/>
    </xf>
    <xf numFmtId="0" fontId="17" fillId="23" borderId="5" xfId="1" applyFont="1" applyFill="1" applyBorder="1" applyAlignment="1">
      <alignment horizontal="center"/>
    </xf>
    <xf numFmtId="0" fontId="17" fillId="23" borderId="10" xfId="1" applyFont="1" applyFill="1" applyBorder="1" applyAlignment="1">
      <alignment horizontal="center"/>
    </xf>
    <xf numFmtId="0" fontId="33" fillId="23" borderId="1" xfId="0" quotePrefix="1" applyFont="1" applyFill="1" applyBorder="1" applyAlignment="1">
      <alignment horizontal="center" vertical="center"/>
    </xf>
    <xf numFmtId="0" fontId="21" fillId="23" borderId="0" xfId="0" applyFont="1" applyFill="1" applyAlignment="1">
      <alignment horizontal="center" vertical="center" wrapText="1"/>
    </xf>
    <xf numFmtId="0" fontId="20" fillId="23" borderId="0" xfId="0" applyFont="1" applyFill="1" applyAlignment="1">
      <alignment vertical="center"/>
    </xf>
    <xf numFmtId="0" fontId="20" fillId="23" borderId="0" xfId="0" applyFont="1" applyFill="1" applyAlignment="1">
      <alignment horizontal="center" vertical="center"/>
    </xf>
    <xf numFmtId="0" fontId="21" fillId="23" borderId="21" xfId="0" applyFont="1" applyFill="1" applyBorder="1"/>
    <xf numFmtId="2" fontId="22" fillId="23" borderId="24" xfId="0" applyNumberFormat="1" applyFont="1" applyFill="1" applyBorder="1"/>
    <xf numFmtId="0" fontId="21" fillId="23" borderId="22" xfId="0" applyFont="1" applyFill="1" applyBorder="1"/>
    <xf numFmtId="2" fontId="22" fillId="23" borderId="25" xfId="0" applyNumberFormat="1" applyFont="1" applyFill="1" applyBorder="1"/>
    <xf numFmtId="0" fontId="48" fillId="0" borderId="1" xfId="10" applyNumberFormat="1" applyFont="1" applyBorder="1" applyAlignment="1">
      <alignment horizontal="center" vertical="center"/>
    </xf>
    <xf numFmtId="0" fontId="49" fillId="0" borderId="1" xfId="10" applyNumberFormat="1" applyFont="1" applyBorder="1" applyAlignment="1">
      <alignment horizontal="center" vertical="center"/>
    </xf>
    <xf numFmtId="168" fontId="2" fillId="0" borderId="2" xfId="7" applyNumberFormat="1" applyBorder="1" applyAlignment="1">
      <alignment vertical="center"/>
    </xf>
    <xf numFmtId="168" fontId="2" fillId="0" borderId="32" xfId="7" applyNumberFormat="1" applyBorder="1" applyAlignment="1">
      <alignment vertical="center"/>
    </xf>
    <xf numFmtId="168" fontId="32" fillId="11" borderId="33" xfId="1" applyNumberFormat="1" applyFont="1" applyFill="1" applyBorder="1" applyAlignment="1">
      <alignment vertical="center"/>
    </xf>
    <xf numFmtId="9" fontId="2" fillId="0" borderId="1" xfId="14" applyFont="1" applyBorder="1" applyAlignment="1">
      <alignment vertical="center"/>
    </xf>
    <xf numFmtId="9" fontId="2" fillId="0" borderId="5" xfId="14" applyFont="1" applyBorder="1" applyAlignment="1">
      <alignment vertical="center"/>
    </xf>
    <xf numFmtId="9" fontId="32" fillId="11" borderId="1" xfId="14" applyFont="1" applyFill="1" applyBorder="1" applyAlignment="1">
      <alignment vertical="center"/>
    </xf>
    <xf numFmtId="0" fontId="23" fillId="0" borderId="17" xfId="0" applyFont="1" applyBorder="1" applyAlignment="1">
      <alignment horizontal="left" vertical="center" wrapText="1" indent="6"/>
    </xf>
    <xf numFmtId="0" fontId="23" fillId="0" borderId="18" xfId="0" applyFont="1" applyBorder="1" applyAlignment="1">
      <alignment horizontal="left" vertical="center" wrapText="1" indent="6"/>
    </xf>
    <xf numFmtId="0" fontId="23" fillId="0" borderId="19" xfId="0" applyFont="1" applyBorder="1" applyAlignment="1">
      <alignment horizontal="left" vertical="center" wrapText="1" indent="6"/>
    </xf>
    <xf numFmtId="0" fontId="16" fillId="23" borderId="15" xfId="13" applyFont="1" applyFill="1" applyBorder="1" applyAlignment="1">
      <alignment horizontal="center" vertical="center" wrapText="1"/>
    </xf>
    <xf numFmtId="0" fontId="16" fillId="23" borderId="14" xfId="13" applyFont="1" applyFill="1" applyBorder="1" applyAlignment="1">
      <alignment horizontal="center" vertical="center" wrapText="1"/>
    </xf>
    <xf numFmtId="0" fontId="16" fillId="23" borderId="16" xfId="13" applyFont="1" applyFill="1" applyBorder="1" applyAlignment="1">
      <alignment horizontal="center" vertical="center" wrapText="1"/>
    </xf>
    <xf numFmtId="0" fontId="19" fillId="0" borderId="2" xfId="11" applyFont="1" applyBorder="1" applyAlignment="1">
      <alignment horizontal="center" vertical="center"/>
    </xf>
    <xf numFmtId="0" fontId="19" fillId="0" borderId="3" xfId="11" applyFont="1" applyBorder="1" applyAlignment="1">
      <alignment horizontal="center" vertical="center"/>
    </xf>
    <xf numFmtId="0" fontId="17" fillId="23" borderId="3" xfId="1" applyFont="1" applyFill="1" applyBorder="1" applyAlignment="1">
      <alignment horizontal="right" vertical="center"/>
    </xf>
    <xf numFmtId="0" fontId="17" fillId="3" borderId="4" xfId="1" applyFont="1" applyFill="1" applyBorder="1" applyAlignment="1">
      <alignment horizontal="right" vertical="center"/>
    </xf>
    <xf numFmtId="0" fontId="18" fillId="23" borderId="2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/>
    </xf>
    <xf numFmtId="0" fontId="19" fillId="0" borderId="4" xfId="11" applyFont="1" applyBorder="1" applyAlignment="1">
      <alignment horizontal="center" vertical="center"/>
    </xf>
    <xf numFmtId="0" fontId="34" fillId="8" borderId="2" xfId="11" applyFont="1" applyFill="1" applyBorder="1" applyAlignment="1">
      <alignment horizontal="center" vertical="center"/>
    </xf>
    <xf numFmtId="0" fontId="34" fillId="8" borderId="3" xfId="11" applyFont="1" applyFill="1" applyBorder="1" applyAlignment="1">
      <alignment horizontal="center" vertical="center"/>
    </xf>
    <xf numFmtId="0" fontId="34" fillId="8" borderId="4" xfId="11" applyFont="1" applyFill="1" applyBorder="1" applyAlignment="1">
      <alignment horizontal="center" vertical="center"/>
    </xf>
    <xf numFmtId="0" fontId="31" fillId="11" borderId="17" xfId="1" applyFont="1" applyFill="1" applyBorder="1" applyAlignment="1">
      <alignment horizontal="center" vertical="center"/>
    </xf>
    <xf numFmtId="0" fontId="31" fillId="11" borderId="19" xfId="1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horizontal="center" vertical="center" wrapText="1"/>
    </xf>
    <xf numFmtId="0" fontId="42" fillId="22" borderId="1" xfId="1" applyFont="1" applyFill="1" applyBorder="1" applyAlignment="1">
      <alignment horizontal="center"/>
    </xf>
    <xf numFmtId="0" fontId="42" fillId="21" borderId="1" xfId="1" applyFont="1" applyFill="1" applyBorder="1" applyAlignment="1">
      <alignment horizontal="center"/>
    </xf>
    <xf numFmtId="0" fontId="26" fillId="18" borderId="9" xfId="1" applyFont="1" applyFill="1" applyBorder="1" applyAlignment="1">
      <alignment horizontal="center" vertical="center"/>
    </xf>
    <xf numFmtId="0" fontId="2" fillId="0" borderId="3" xfId="1" applyBorder="1" applyAlignment="1">
      <alignment horizontal="right"/>
    </xf>
    <xf numFmtId="0" fontId="19" fillId="0" borderId="10" xfId="11" applyFont="1" applyBorder="1" applyAlignment="1">
      <alignment horizontal="center" vertical="center"/>
    </xf>
    <xf numFmtId="0" fontId="19" fillId="0" borderId="11" xfId="11" applyFont="1" applyBorder="1" applyAlignment="1">
      <alignment horizontal="center" vertical="center"/>
    </xf>
    <xf numFmtId="0" fontId="18" fillId="23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26" fillId="23" borderId="1" xfId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center" vertical="center"/>
    </xf>
    <xf numFmtId="0" fontId="26" fillId="23" borderId="1" xfId="1" applyFont="1" applyFill="1" applyBorder="1" applyAlignment="1">
      <alignment horizontal="center"/>
    </xf>
    <xf numFmtId="0" fontId="26" fillId="3" borderId="1" xfId="1" applyFont="1" applyFill="1" applyBorder="1" applyAlignment="1">
      <alignment horizontal="center"/>
    </xf>
    <xf numFmtId="0" fontId="39" fillId="0" borderId="17" xfId="11" applyFont="1" applyBorder="1" applyAlignment="1">
      <alignment horizontal="center" vertical="center"/>
    </xf>
    <xf numFmtId="0" fontId="39" fillId="0" borderId="18" xfId="11" applyFont="1" applyBorder="1" applyAlignment="1">
      <alignment horizontal="center" vertical="center"/>
    </xf>
    <xf numFmtId="0" fontId="39" fillId="0" borderId="19" xfId="1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1" fillId="23" borderId="0" xfId="0" applyFont="1" applyFill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</cellXfs>
  <cellStyles count="15">
    <cellStyle name="Euro" xfId="3" xr:uid="{00000000-0005-0000-0000-000000000000}"/>
    <cellStyle name="Lien hypertexte 2" xfId="4" xr:uid="{00000000-0005-0000-0000-000001000000}"/>
    <cellStyle name="Milliers" xfId="12" builtinId="3"/>
    <cellStyle name="Milliers 2" xfId="5" xr:uid="{00000000-0005-0000-0000-000003000000}"/>
    <cellStyle name="Milliers 3" xfId="7" xr:uid="{00000000-0005-0000-0000-000004000000}"/>
    <cellStyle name="Normal" xfId="0" builtinId="0"/>
    <cellStyle name="Normal 2" xfId="1" xr:uid="{00000000-0005-0000-0000-000006000000}"/>
    <cellStyle name="Normal 2 2" xfId="13" xr:uid="{00000000-0005-0000-0000-000007000000}"/>
    <cellStyle name="Normal 3" xfId="6" xr:uid="{00000000-0005-0000-0000-000008000000}"/>
    <cellStyle name="Normal 4" xfId="8" xr:uid="{00000000-0005-0000-0000-000009000000}"/>
    <cellStyle name="Normal_BASEDON" xfId="2" xr:uid="{00000000-0005-0000-0000-00000A000000}"/>
    <cellStyle name="Normal_support exercices" xfId="11" xr:uid="{00000000-0005-0000-0000-00000B000000}"/>
    <cellStyle name="Pourcentage" xfId="14" builtinId="5"/>
    <cellStyle name="Pourcentage 2" xfId="9" xr:uid="{00000000-0005-0000-0000-00000C000000}"/>
    <cellStyle name="Pourcentage 2 2" xfId="10" xr:uid="{00000000-0005-0000-0000-00000D000000}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59531</xdr:rowOff>
    </xdr:from>
    <xdr:to>
      <xdr:col>3</xdr:col>
      <xdr:colOff>3199969</xdr:colOff>
      <xdr:row>7</xdr:row>
      <xdr:rowOff>198662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D6F3935C-0BA5-4C00-98B4-4F77B49E1425}"/>
            </a:ext>
          </a:extLst>
        </xdr:cNvPr>
        <xdr:cNvGrpSpPr/>
      </xdr:nvGrpSpPr>
      <xdr:grpSpPr>
        <a:xfrm>
          <a:off x="1476375" y="226219"/>
          <a:ext cx="7140938" cy="1139256"/>
          <a:chOff x="2181225" y="200026"/>
          <a:chExt cx="7140938" cy="1139256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56F10EF3-82B7-4236-97DD-4DE6684D47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39445"/>
          <a:stretch/>
        </xdr:blipFill>
        <xdr:spPr>
          <a:xfrm>
            <a:off x="3219450" y="200026"/>
            <a:ext cx="5200650" cy="1139256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C18A4593-79F0-4006-887D-04EBBA5E8C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81225" y="485775"/>
            <a:ext cx="825953" cy="698179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E91D789B-B8B3-4B8B-BF9B-C3A54173E3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491537" y="447674"/>
            <a:ext cx="830626" cy="80327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13</xdr:row>
      <xdr:rowOff>38100</xdr:rowOff>
    </xdr:from>
    <xdr:to>
      <xdr:col>5</xdr:col>
      <xdr:colOff>66675</xdr:colOff>
      <xdr:row>18</xdr:row>
      <xdr:rowOff>133350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19125" y="3333750"/>
          <a:ext cx="3476625" cy="1047750"/>
        </a:xfrm>
        <a:prstGeom prst="rect">
          <a:avLst/>
        </a:prstGeom>
        <a:solidFill>
          <a:schemeClr val="bg1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accent5">
                  <a:lumMod val="50000"/>
                </a:schemeClr>
              </a:solidFill>
            </a:rPr>
            <a:t>Calcul  du</a:t>
          </a:r>
          <a:r>
            <a:rPr lang="fr-FR" sz="1100" baseline="0">
              <a:solidFill>
                <a:schemeClr val="accent5">
                  <a:lumMod val="50000"/>
                </a:schemeClr>
              </a:solidFill>
            </a:rPr>
            <a:t> total (somme automatiques ): </a:t>
          </a:r>
        </a:p>
        <a:p>
          <a:pPr algn="l"/>
          <a:r>
            <a:rPr lang="fr-FR" sz="1100" baseline="0">
              <a:solidFill>
                <a:schemeClr val="accent5">
                  <a:lumMod val="50000"/>
                </a:schemeClr>
              </a:solidFill>
            </a:rPr>
            <a:t>- la saisie semi-automatique</a:t>
          </a:r>
          <a:endParaRPr lang="fr-FR" sz="1100">
            <a:solidFill>
              <a:schemeClr val="accent5">
                <a:lumMod val="50000"/>
              </a:schemeClr>
            </a:solidFill>
          </a:endParaRPr>
        </a:p>
        <a:p>
          <a:pPr algn="l"/>
          <a:r>
            <a:rPr lang="fr-FR" sz="1100">
              <a:solidFill>
                <a:schemeClr val="accent5">
                  <a:lumMod val="50000"/>
                </a:schemeClr>
              </a:solidFill>
            </a:rPr>
            <a:t>- Assistant  fonction</a:t>
          </a:r>
        </a:p>
        <a:p>
          <a:pPr algn="l"/>
          <a:r>
            <a:rPr lang="fr-FR" sz="1100">
              <a:solidFill>
                <a:schemeClr val="accent5">
                  <a:lumMod val="50000"/>
                </a:schemeClr>
              </a:solidFill>
            </a:rPr>
            <a:t>- Utiliser</a:t>
          </a:r>
          <a:r>
            <a:rPr lang="fr-FR" sz="1100" baseline="0">
              <a:solidFill>
                <a:schemeClr val="accent5">
                  <a:lumMod val="50000"/>
                </a:schemeClr>
              </a:solidFill>
            </a:rPr>
            <a:t> Somme automatique</a:t>
          </a:r>
          <a:endParaRPr lang="fr-FR" sz="1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7</xdr:row>
      <xdr:rowOff>114300</xdr:rowOff>
    </xdr:from>
    <xdr:to>
      <xdr:col>13</xdr:col>
      <xdr:colOff>419100</xdr:colOff>
      <xdr:row>9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658100" y="1885950"/>
          <a:ext cx="3400425" cy="533400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 baseline="0">
              <a:solidFill>
                <a:schemeClr val="accent5">
                  <a:lumMod val="75000"/>
                </a:schemeClr>
              </a:solidFill>
            </a:rPr>
            <a:t>Créer une formule pour remplir tous le tableau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( Réf mixte</a:t>
          </a:r>
          <a:r>
            <a:rPr lang="fr-F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)</a:t>
          </a:r>
          <a:endParaRPr lang="fr-FR" sz="1100" baseline="0">
            <a:solidFill>
              <a:schemeClr val="accent5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pPr algn="l"/>
          <a:endParaRPr lang="fr-FR" sz="1100">
            <a:solidFill>
              <a:schemeClr val="accent5">
                <a:lumMod val="75000"/>
              </a:schemeClr>
            </a:solidFill>
          </a:endParaRPr>
        </a:p>
        <a:p>
          <a:pPr algn="l"/>
          <a:r>
            <a:rPr lang="fr-FR" sz="1100">
              <a:solidFill>
                <a:schemeClr val="accent5">
                  <a:lumMod val="75000"/>
                </a:schemeClr>
              </a:solidFill>
            </a:rPr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28575</xdr:rowOff>
    </xdr:from>
    <xdr:to>
      <xdr:col>11</xdr:col>
      <xdr:colOff>838200</xdr:colOff>
      <xdr:row>5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048500" y="409575"/>
          <a:ext cx="3476625" cy="1028700"/>
        </a:xfrm>
        <a:prstGeom prst="rect">
          <a:avLst/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 b="1" u="sng">
              <a:solidFill>
                <a:schemeClr val="accent5">
                  <a:lumMod val="75000"/>
                </a:schemeClr>
              </a:solidFill>
            </a:rPr>
            <a:t>Autres fonctions de calculs simples 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accent5">
                  <a:lumMod val="75000"/>
                </a:schemeClr>
              </a:solidFill>
            </a:rPr>
            <a:t>- Calcul de la moyenne sur des cellules adjacentes ou non adjacentes </a:t>
          </a:r>
          <a:r>
            <a:rPr lang="fr-FR" sz="110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+ particularités de la fonction</a:t>
          </a:r>
          <a:r>
            <a:rPr lang="fr-FR" sz="1100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Moyenne</a:t>
          </a:r>
          <a:endParaRPr lang="fr-FR">
            <a:solidFill>
              <a:schemeClr val="accent5">
                <a:lumMod val="75000"/>
              </a:schemeClr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- Calcul de la plus grande valeur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- Calcul de la petite valeur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accent5">
                <a:lumMod val="75000"/>
              </a:schemeClr>
            </a:solidFill>
            <a:latin typeface="+mn-lt"/>
            <a:ea typeface="+mn-ea"/>
            <a:cs typeface="+mn-cs"/>
          </a:endParaRPr>
        </a:p>
        <a:p>
          <a:pPr algn="l"/>
          <a:endParaRPr lang="fr-FR" sz="1100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38100</xdr:rowOff>
    </xdr:from>
    <xdr:to>
      <xdr:col>5</xdr:col>
      <xdr:colOff>495300</xdr:colOff>
      <xdr:row>3</xdr:row>
      <xdr:rowOff>161925</xdr:rowOff>
    </xdr:to>
    <xdr:sp macro="" textlink="">
      <xdr:nvSpPr>
        <xdr:cNvPr id="2" name="Rectangle 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324100" y="38100"/>
          <a:ext cx="2390775" cy="695325"/>
        </a:xfrm>
        <a:prstGeom prst="rect">
          <a:avLst/>
        </a:prstGeom>
        <a:ln>
          <a:solidFill>
            <a:schemeClr val="accent5">
              <a:lumMod val="75000"/>
            </a:schemeClr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t>fonction NBVAL :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compte le nombre de cellules non vides dans une plage quel que soit le contenu (nombre ou texte)</a:t>
          </a:r>
        </a:p>
      </xdr:txBody>
    </xdr:sp>
    <xdr:clientData/>
  </xdr:twoCellAnchor>
  <xdr:twoCellAnchor>
    <xdr:from>
      <xdr:col>0</xdr:col>
      <xdr:colOff>38100</xdr:colOff>
      <xdr:row>0</xdr:row>
      <xdr:rowOff>57150</xdr:rowOff>
    </xdr:from>
    <xdr:to>
      <xdr:col>2</xdr:col>
      <xdr:colOff>47625</xdr:colOff>
      <xdr:row>3</xdr:row>
      <xdr:rowOff>180975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38100" y="57150"/>
          <a:ext cx="2143125" cy="695325"/>
        </a:xfrm>
        <a:prstGeom prst="rect">
          <a:avLst/>
        </a:prstGeom>
        <a:ln>
          <a:solidFill>
            <a:schemeClr val="accent5">
              <a:lumMod val="75000"/>
            </a:schemeClr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t>fonction NB :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compte le nombre de cellules remplies uniquement avec des nombres dans une plage </a:t>
          </a:r>
        </a:p>
      </xdr:txBody>
    </xdr:sp>
    <xdr:clientData/>
  </xdr:twoCellAnchor>
  <xdr:twoCellAnchor>
    <xdr:from>
      <xdr:col>6</xdr:col>
      <xdr:colOff>28575</xdr:colOff>
      <xdr:row>0</xdr:row>
      <xdr:rowOff>38100</xdr:rowOff>
    </xdr:from>
    <xdr:to>
      <xdr:col>8</xdr:col>
      <xdr:colOff>809625</xdr:colOff>
      <xdr:row>3</xdr:row>
      <xdr:rowOff>161925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4819650" y="38100"/>
          <a:ext cx="2209800" cy="695325"/>
        </a:xfrm>
        <a:prstGeom prst="rect">
          <a:avLst/>
        </a:prstGeom>
        <a:ln>
          <a:solidFill>
            <a:schemeClr val="accent5">
              <a:lumMod val="75000"/>
            </a:schemeClr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t>fonction NB.vide :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compte le nombre de cellules Vides dans une plage </a:t>
          </a:r>
        </a:p>
      </xdr:txBody>
    </xdr:sp>
    <xdr:clientData/>
  </xdr:twoCellAnchor>
  <xdr:twoCellAnchor>
    <xdr:from>
      <xdr:col>9</xdr:col>
      <xdr:colOff>755649</xdr:colOff>
      <xdr:row>15</xdr:row>
      <xdr:rowOff>98425</xdr:rowOff>
    </xdr:from>
    <xdr:to>
      <xdr:col>13</xdr:col>
      <xdr:colOff>455082</xdr:colOff>
      <xdr:row>27</xdr:row>
      <xdr:rowOff>21166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pSpPr/>
      </xdr:nvGrpSpPr>
      <xdr:grpSpPr>
        <a:xfrm>
          <a:off x="9084732" y="3157008"/>
          <a:ext cx="3678767" cy="2219325"/>
          <a:chOff x="4036483" y="3347507"/>
          <a:chExt cx="3678767" cy="1986492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4036483" y="3347507"/>
            <a:ext cx="3678767" cy="801160"/>
          </a:xfrm>
          <a:prstGeom prst="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/>
              <a:t>Comptez</a:t>
            </a:r>
            <a:r>
              <a:rPr lang="fr-FR" sz="1100" baseline="0"/>
              <a:t> les cellules:</a:t>
            </a:r>
          </a:p>
          <a:p>
            <a:pPr algn="l"/>
            <a:r>
              <a:rPr lang="fr-FR" sz="1100" baseline="0"/>
              <a:t>- Alphanumérique</a:t>
            </a:r>
          </a:p>
          <a:p>
            <a:pPr algn="l"/>
            <a:r>
              <a:rPr lang="fr-FR" sz="1100" baseline="0"/>
              <a:t>- Texte</a:t>
            </a:r>
          </a:p>
          <a:p>
            <a:pPr algn="l"/>
            <a:r>
              <a:rPr lang="fr-FR" sz="1100" baseline="0"/>
              <a:t>- Nombre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4036483" y="4241798"/>
            <a:ext cx="3678767" cy="658285"/>
          </a:xfrm>
          <a:prstGeom prst="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aseline="0"/>
              <a:t>Diffrence entre NB et NBVAL</a:t>
            </a:r>
          </a:p>
          <a:p>
            <a:pPr algn="l"/>
            <a:r>
              <a:rPr lang="fr-FR" sz="1100" baseline="0"/>
              <a:t>     - Utilité de la fonction NB </a:t>
            </a:r>
          </a:p>
          <a:p>
            <a:pPr algn="l"/>
            <a:r>
              <a:rPr lang="fr-FR" sz="1100" baseline="0"/>
              <a:t>     - NBVAL-NB</a:t>
            </a:r>
            <a:endParaRPr lang="fr-FR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4036483" y="5030257"/>
            <a:ext cx="3678767" cy="303742"/>
          </a:xfrm>
          <a:prstGeom prst="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1100" baseline="0"/>
              <a:t>Comptez les cellules vides  et non vide</a:t>
            </a:r>
            <a:endParaRPr lang="fr-FR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7</xdr:row>
      <xdr:rowOff>28575</xdr:rowOff>
    </xdr:from>
    <xdr:to>
      <xdr:col>11</xdr:col>
      <xdr:colOff>381000</xdr:colOff>
      <xdr:row>10</xdr:row>
      <xdr:rowOff>152400</xdr:rowOff>
    </xdr:to>
    <xdr:sp macro="" textlink="">
      <xdr:nvSpPr>
        <xdr:cNvPr id="3" name="Rectangl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7810500" y="1400175"/>
          <a:ext cx="2457450" cy="695325"/>
        </a:xfrm>
        <a:prstGeom prst="rect">
          <a:avLst/>
        </a:prstGeom>
        <a:ln>
          <a:solidFill>
            <a:schemeClr val="accent5">
              <a:lumMod val="75000"/>
            </a:schemeClr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t>fonction NB.SI :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compte le nombre de cellules correspondant à un critère donné dans une plage </a:t>
          </a:r>
        </a:p>
      </xdr:txBody>
    </xdr:sp>
    <xdr:clientData/>
  </xdr:twoCellAnchor>
  <xdr:twoCellAnchor>
    <xdr:from>
      <xdr:col>8</xdr:col>
      <xdr:colOff>200025</xdr:colOff>
      <xdr:row>12</xdr:row>
      <xdr:rowOff>180975</xdr:rowOff>
    </xdr:from>
    <xdr:to>
      <xdr:col>11</xdr:col>
      <xdr:colOff>371475</xdr:colOff>
      <xdr:row>16</xdr:row>
      <xdr:rowOff>114300</xdr:rowOff>
    </xdr:to>
    <xdr:sp macro="" textlink="">
      <xdr:nvSpPr>
        <xdr:cNvPr id="6" name="Rectangle 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7800975" y="2505075"/>
          <a:ext cx="2457450" cy="695325"/>
        </a:xfrm>
        <a:prstGeom prst="rect">
          <a:avLst/>
        </a:prstGeom>
        <a:ln>
          <a:solidFill>
            <a:schemeClr val="accent5">
              <a:lumMod val="75000"/>
            </a:schemeClr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t>fonction NB.SI :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Comptez les cellules selon le critere: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- Opérateur de calcul (colonne Vente)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- Texte (colonne Remarque)</a:t>
          </a:r>
        </a:p>
      </xdr:txBody>
    </xdr:sp>
    <xdr:clientData/>
  </xdr:twoCellAnchor>
  <xdr:twoCellAnchor>
    <xdr:from>
      <xdr:col>1</xdr:col>
      <xdr:colOff>1066800</xdr:colOff>
      <xdr:row>3</xdr:row>
      <xdr:rowOff>152399</xdr:rowOff>
    </xdr:from>
    <xdr:to>
      <xdr:col>3</xdr:col>
      <xdr:colOff>28575</xdr:colOff>
      <xdr:row>17</xdr:row>
      <xdr:rowOff>76199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828800" y="752474"/>
          <a:ext cx="1047750" cy="2600325"/>
        </a:xfrm>
        <a:prstGeom prst="rect">
          <a:avLst/>
        </a:prstGeom>
        <a:noFill/>
        <a:ln w="571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</xdr:col>
      <xdr:colOff>495300</xdr:colOff>
      <xdr:row>8</xdr:row>
      <xdr:rowOff>104775</xdr:rowOff>
    </xdr:from>
    <xdr:to>
      <xdr:col>6</xdr:col>
      <xdr:colOff>180975</xdr:colOff>
      <xdr:row>17</xdr:row>
      <xdr:rowOff>76199</xdr:rowOff>
    </xdr:to>
    <xdr:cxnSp macro="">
      <xdr:nvCxnSpPr>
        <xdr:cNvPr id="5" name="Connecteur en angl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>
          <a:stCxn id="9" idx="1"/>
          <a:endCxn id="2" idx="2"/>
        </xdr:cNvCxnSpPr>
      </xdr:nvCxnSpPr>
      <xdr:spPr>
        <a:xfrm rot="10800000" flipV="1">
          <a:off x="2352675" y="1666875"/>
          <a:ext cx="2762250" cy="1685924"/>
        </a:xfrm>
        <a:prstGeom prst="bentConnector4">
          <a:avLst>
            <a:gd name="adj1" fmla="val 12586"/>
            <a:gd name="adj2" fmla="val 113559"/>
          </a:avLst>
        </a:prstGeom>
        <a:ln w="28575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5</xdr:row>
      <xdr:rowOff>133349</xdr:rowOff>
    </xdr:from>
    <xdr:to>
      <xdr:col>6</xdr:col>
      <xdr:colOff>1657350</xdr:colOff>
      <xdr:row>11</xdr:row>
      <xdr:rowOff>76200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4925" y="1123949"/>
          <a:ext cx="1476375" cy="108585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6</xdr:col>
      <xdr:colOff>466724</xdr:colOff>
      <xdr:row>3</xdr:row>
      <xdr:rowOff>104775</xdr:rowOff>
    </xdr:from>
    <xdr:to>
      <xdr:col>7</xdr:col>
      <xdr:colOff>0</xdr:colOff>
      <xdr:row>5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6EECD7AF-BF87-4BC3-AB58-55428B4D5364}"/>
            </a:ext>
          </a:extLst>
        </xdr:cNvPr>
        <xdr:cNvSpPr/>
      </xdr:nvSpPr>
      <xdr:spPr>
        <a:xfrm>
          <a:off x="4638674" y="104775"/>
          <a:ext cx="1009651" cy="314325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BE" sz="1600" b="1">
              <a:latin typeface="Aharoni" panose="02010803020104030203" pitchFamily="2" charset="-79"/>
              <a:cs typeface="Aharoni" panose="02010803020104030203" pitchFamily="2" charset="-79"/>
            </a:rPr>
            <a:t>Critères</a:t>
          </a:r>
        </a:p>
      </xdr:txBody>
    </xdr:sp>
    <xdr:clientData/>
  </xdr:twoCellAnchor>
  <xdr:twoCellAnchor>
    <xdr:from>
      <xdr:col>1</xdr:col>
      <xdr:colOff>114299</xdr:colOff>
      <xdr:row>17</xdr:row>
      <xdr:rowOff>123825</xdr:rowOff>
    </xdr:from>
    <xdr:to>
      <xdr:col>1</xdr:col>
      <xdr:colOff>962025</xdr:colOff>
      <xdr:row>19</xdr:row>
      <xdr:rowOff>47625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9F1ED49-29F7-43D2-903F-151F668FFD18}"/>
            </a:ext>
          </a:extLst>
        </xdr:cNvPr>
        <xdr:cNvSpPr/>
      </xdr:nvSpPr>
      <xdr:spPr>
        <a:xfrm>
          <a:off x="114299" y="2800350"/>
          <a:ext cx="847726" cy="304800"/>
        </a:xfrm>
        <a:prstGeom prst="rect">
          <a:avLst/>
        </a:prstGeom>
        <a:solidFill>
          <a:schemeClr val="bg1"/>
        </a:solidFill>
        <a:ln w="571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BE" sz="1600" b="1"/>
            <a:t>Plage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4</xdr:row>
      <xdr:rowOff>28575</xdr:rowOff>
    </xdr:from>
    <xdr:to>
      <xdr:col>13</xdr:col>
      <xdr:colOff>981075</xdr:colOff>
      <xdr:row>8</xdr:row>
      <xdr:rowOff>19050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523241B1-BA6C-4958-9DBA-9C2B1ACDAE80}"/>
            </a:ext>
          </a:extLst>
        </xdr:cNvPr>
        <xdr:cNvSpPr/>
      </xdr:nvSpPr>
      <xdr:spPr>
        <a:xfrm>
          <a:off x="10239375" y="857250"/>
          <a:ext cx="1914525" cy="752475"/>
        </a:xfrm>
        <a:prstGeom prst="roundRect">
          <a:avLst/>
        </a:prstGeom>
        <a:solidFill>
          <a:schemeClr val="accent2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/>
            <a:t>Somme.si()</a:t>
          </a:r>
        </a:p>
      </xdr:txBody>
    </xdr:sp>
    <xdr:clientData/>
  </xdr:twoCellAnchor>
  <xdr:twoCellAnchor>
    <xdr:from>
      <xdr:col>12</xdr:col>
      <xdr:colOff>590550</xdr:colOff>
      <xdr:row>9</xdr:row>
      <xdr:rowOff>142875</xdr:rowOff>
    </xdr:from>
    <xdr:to>
      <xdr:col>13</xdr:col>
      <xdr:colOff>971550</xdr:colOff>
      <xdr:row>13</xdr:row>
      <xdr:rowOff>85725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D7347F07-099D-4FA8-B775-791AD2005A91}"/>
            </a:ext>
          </a:extLst>
        </xdr:cNvPr>
        <xdr:cNvSpPr/>
      </xdr:nvSpPr>
      <xdr:spPr>
        <a:xfrm>
          <a:off x="10229850" y="1924050"/>
          <a:ext cx="1914525" cy="752475"/>
        </a:xfrm>
        <a:prstGeom prst="roundRect">
          <a:avLst/>
        </a:prstGeom>
        <a:solidFill>
          <a:schemeClr val="accent2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/>
            <a:t>Moyenne.si()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8:D16"/>
  <sheetViews>
    <sheetView showGridLines="0" tabSelected="1" zoomScale="80" zoomScaleNormal="80" workbookViewId="0">
      <selection activeCell="F10" sqref="F10"/>
    </sheetView>
  </sheetViews>
  <sheetFormatPr baseColWidth="10" defaultColWidth="11.42578125" defaultRowHeight="12.75" x14ac:dyDescent="0.2"/>
  <cols>
    <col min="1" max="1" width="20.85546875" style="1" customWidth="1"/>
    <col min="2" max="2" width="48.85546875" style="1" bestFit="1" customWidth="1"/>
    <col min="3" max="3" width="11.42578125" style="1"/>
    <col min="4" max="4" width="50.140625" style="1" bestFit="1" customWidth="1"/>
    <col min="5" max="5" width="14.42578125" style="1" customWidth="1"/>
    <col min="6" max="256" width="11.42578125" style="1"/>
    <col min="257" max="257" width="20.85546875" style="1" customWidth="1"/>
    <col min="258" max="258" width="48.85546875" style="1" bestFit="1" customWidth="1"/>
    <col min="259" max="259" width="11.42578125" style="1"/>
    <col min="260" max="260" width="50.140625" style="1" bestFit="1" customWidth="1"/>
    <col min="261" max="261" width="14.42578125" style="1" customWidth="1"/>
    <col min="262" max="512" width="11.42578125" style="1"/>
    <col min="513" max="513" width="20.85546875" style="1" customWidth="1"/>
    <col min="514" max="514" width="48.85546875" style="1" bestFit="1" customWidth="1"/>
    <col min="515" max="515" width="11.42578125" style="1"/>
    <col min="516" max="516" width="50.140625" style="1" bestFit="1" customWidth="1"/>
    <col min="517" max="517" width="14.42578125" style="1" customWidth="1"/>
    <col min="518" max="768" width="11.42578125" style="1"/>
    <col min="769" max="769" width="20.85546875" style="1" customWidth="1"/>
    <col min="770" max="770" width="48.85546875" style="1" bestFit="1" customWidth="1"/>
    <col min="771" max="771" width="11.42578125" style="1"/>
    <col min="772" max="772" width="50.140625" style="1" bestFit="1" customWidth="1"/>
    <col min="773" max="773" width="14.42578125" style="1" customWidth="1"/>
    <col min="774" max="1024" width="11.42578125" style="1"/>
    <col min="1025" max="1025" width="20.85546875" style="1" customWidth="1"/>
    <col min="1026" max="1026" width="48.85546875" style="1" bestFit="1" customWidth="1"/>
    <col min="1027" max="1027" width="11.42578125" style="1"/>
    <col min="1028" max="1028" width="50.140625" style="1" bestFit="1" customWidth="1"/>
    <col min="1029" max="1029" width="14.42578125" style="1" customWidth="1"/>
    <col min="1030" max="1280" width="11.42578125" style="1"/>
    <col min="1281" max="1281" width="20.85546875" style="1" customWidth="1"/>
    <col min="1282" max="1282" width="48.85546875" style="1" bestFit="1" customWidth="1"/>
    <col min="1283" max="1283" width="11.42578125" style="1"/>
    <col min="1284" max="1284" width="50.140625" style="1" bestFit="1" customWidth="1"/>
    <col min="1285" max="1285" width="14.42578125" style="1" customWidth="1"/>
    <col min="1286" max="1536" width="11.42578125" style="1"/>
    <col min="1537" max="1537" width="20.85546875" style="1" customWidth="1"/>
    <col min="1538" max="1538" width="48.85546875" style="1" bestFit="1" customWidth="1"/>
    <col min="1539" max="1539" width="11.42578125" style="1"/>
    <col min="1540" max="1540" width="50.140625" style="1" bestFit="1" customWidth="1"/>
    <col min="1541" max="1541" width="14.42578125" style="1" customWidth="1"/>
    <col min="1542" max="1792" width="11.42578125" style="1"/>
    <col min="1793" max="1793" width="20.85546875" style="1" customWidth="1"/>
    <col min="1794" max="1794" width="48.85546875" style="1" bestFit="1" customWidth="1"/>
    <col min="1795" max="1795" width="11.42578125" style="1"/>
    <col min="1796" max="1796" width="50.140625" style="1" bestFit="1" customWidth="1"/>
    <col min="1797" max="1797" width="14.42578125" style="1" customWidth="1"/>
    <col min="1798" max="2048" width="11.42578125" style="1"/>
    <col min="2049" max="2049" width="20.85546875" style="1" customWidth="1"/>
    <col min="2050" max="2050" width="48.85546875" style="1" bestFit="1" customWidth="1"/>
    <col min="2051" max="2051" width="11.42578125" style="1"/>
    <col min="2052" max="2052" width="50.140625" style="1" bestFit="1" customWidth="1"/>
    <col min="2053" max="2053" width="14.42578125" style="1" customWidth="1"/>
    <col min="2054" max="2304" width="11.42578125" style="1"/>
    <col min="2305" max="2305" width="20.85546875" style="1" customWidth="1"/>
    <col min="2306" max="2306" width="48.85546875" style="1" bestFit="1" customWidth="1"/>
    <col min="2307" max="2307" width="11.42578125" style="1"/>
    <col min="2308" max="2308" width="50.140625" style="1" bestFit="1" customWidth="1"/>
    <col min="2309" max="2309" width="14.42578125" style="1" customWidth="1"/>
    <col min="2310" max="2560" width="11.42578125" style="1"/>
    <col min="2561" max="2561" width="20.85546875" style="1" customWidth="1"/>
    <col min="2562" max="2562" width="48.85546875" style="1" bestFit="1" customWidth="1"/>
    <col min="2563" max="2563" width="11.42578125" style="1"/>
    <col min="2564" max="2564" width="50.140625" style="1" bestFit="1" customWidth="1"/>
    <col min="2565" max="2565" width="14.42578125" style="1" customWidth="1"/>
    <col min="2566" max="2816" width="11.42578125" style="1"/>
    <col min="2817" max="2817" width="20.85546875" style="1" customWidth="1"/>
    <col min="2818" max="2818" width="48.85546875" style="1" bestFit="1" customWidth="1"/>
    <col min="2819" max="2819" width="11.42578125" style="1"/>
    <col min="2820" max="2820" width="50.140625" style="1" bestFit="1" customWidth="1"/>
    <col min="2821" max="2821" width="14.42578125" style="1" customWidth="1"/>
    <col min="2822" max="3072" width="11.42578125" style="1"/>
    <col min="3073" max="3073" width="20.85546875" style="1" customWidth="1"/>
    <col min="3074" max="3074" width="48.85546875" style="1" bestFit="1" customWidth="1"/>
    <col min="3075" max="3075" width="11.42578125" style="1"/>
    <col min="3076" max="3076" width="50.140625" style="1" bestFit="1" customWidth="1"/>
    <col min="3077" max="3077" width="14.42578125" style="1" customWidth="1"/>
    <col min="3078" max="3328" width="11.42578125" style="1"/>
    <col min="3329" max="3329" width="20.85546875" style="1" customWidth="1"/>
    <col min="3330" max="3330" width="48.85546875" style="1" bestFit="1" customWidth="1"/>
    <col min="3331" max="3331" width="11.42578125" style="1"/>
    <col min="3332" max="3332" width="50.140625" style="1" bestFit="1" customWidth="1"/>
    <col min="3333" max="3333" width="14.42578125" style="1" customWidth="1"/>
    <col min="3334" max="3584" width="11.42578125" style="1"/>
    <col min="3585" max="3585" width="20.85546875" style="1" customWidth="1"/>
    <col min="3586" max="3586" width="48.85546875" style="1" bestFit="1" customWidth="1"/>
    <col min="3587" max="3587" width="11.42578125" style="1"/>
    <col min="3588" max="3588" width="50.140625" style="1" bestFit="1" customWidth="1"/>
    <col min="3589" max="3589" width="14.42578125" style="1" customWidth="1"/>
    <col min="3590" max="3840" width="11.42578125" style="1"/>
    <col min="3841" max="3841" width="20.85546875" style="1" customWidth="1"/>
    <col min="3842" max="3842" width="48.85546875" style="1" bestFit="1" customWidth="1"/>
    <col min="3843" max="3843" width="11.42578125" style="1"/>
    <col min="3844" max="3844" width="50.140625" style="1" bestFit="1" customWidth="1"/>
    <col min="3845" max="3845" width="14.42578125" style="1" customWidth="1"/>
    <col min="3846" max="4096" width="11.42578125" style="1"/>
    <col min="4097" max="4097" width="20.85546875" style="1" customWidth="1"/>
    <col min="4098" max="4098" width="48.85546875" style="1" bestFit="1" customWidth="1"/>
    <col min="4099" max="4099" width="11.42578125" style="1"/>
    <col min="4100" max="4100" width="50.140625" style="1" bestFit="1" customWidth="1"/>
    <col min="4101" max="4101" width="14.42578125" style="1" customWidth="1"/>
    <col min="4102" max="4352" width="11.42578125" style="1"/>
    <col min="4353" max="4353" width="20.85546875" style="1" customWidth="1"/>
    <col min="4354" max="4354" width="48.85546875" style="1" bestFit="1" customWidth="1"/>
    <col min="4355" max="4355" width="11.42578125" style="1"/>
    <col min="4356" max="4356" width="50.140625" style="1" bestFit="1" customWidth="1"/>
    <col min="4357" max="4357" width="14.42578125" style="1" customWidth="1"/>
    <col min="4358" max="4608" width="11.42578125" style="1"/>
    <col min="4609" max="4609" width="20.85546875" style="1" customWidth="1"/>
    <col min="4610" max="4610" width="48.85546875" style="1" bestFit="1" customWidth="1"/>
    <col min="4611" max="4611" width="11.42578125" style="1"/>
    <col min="4612" max="4612" width="50.140625" style="1" bestFit="1" customWidth="1"/>
    <col min="4613" max="4613" width="14.42578125" style="1" customWidth="1"/>
    <col min="4614" max="4864" width="11.42578125" style="1"/>
    <col min="4865" max="4865" width="20.85546875" style="1" customWidth="1"/>
    <col min="4866" max="4866" width="48.85546875" style="1" bestFit="1" customWidth="1"/>
    <col min="4867" max="4867" width="11.42578125" style="1"/>
    <col min="4868" max="4868" width="50.140625" style="1" bestFit="1" customWidth="1"/>
    <col min="4869" max="4869" width="14.42578125" style="1" customWidth="1"/>
    <col min="4870" max="5120" width="11.42578125" style="1"/>
    <col min="5121" max="5121" width="20.85546875" style="1" customWidth="1"/>
    <col min="5122" max="5122" width="48.85546875" style="1" bestFit="1" customWidth="1"/>
    <col min="5123" max="5123" width="11.42578125" style="1"/>
    <col min="5124" max="5124" width="50.140625" style="1" bestFit="1" customWidth="1"/>
    <col min="5125" max="5125" width="14.42578125" style="1" customWidth="1"/>
    <col min="5126" max="5376" width="11.42578125" style="1"/>
    <col min="5377" max="5377" width="20.85546875" style="1" customWidth="1"/>
    <col min="5378" max="5378" width="48.85546875" style="1" bestFit="1" customWidth="1"/>
    <col min="5379" max="5379" width="11.42578125" style="1"/>
    <col min="5380" max="5380" width="50.140625" style="1" bestFit="1" customWidth="1"/>
    <col min="5381" max="5381" width="14.42578125" style="1" customWidth="1"/>
    <col min="5382" max="5632" width="11.42578125" style="1"/>
    <col min="5633" max="5633" width="20.85546875" style="1" customWidth="1"/>
    <col min="5634" max="5634" width="48.85546875" style="1" bestFit="1" customWidth="1"/>
    <col min="5635" max="5635" width="11.42578125" style="1"/>
    <col min="5636" max="5636" width="50.140625" style="1" bestFit="1" customWidth="1"/>
    <col min="5637" max="5637" width="14.42578125" style="1" customWidth="1"/>
    <col min="5638" max="5888" width="11.42578125" style="1"/>
    <col min="5889" max="5889" width="20.85546875" style="1" customWidth="1"/>
    <col min="5890" max="5890" width="48.85546875" style="1" bestFit="1" customWidth="1"/>
    <col min="5891" max="5891" width="11.42578125" style="1"/>
    <col min="5892" max="5892" width="50.140625" style="1" bestFit="1" customWidth="1"/>
    <col min="5893" max="5893" width="14.42578125" style="1" customWidth="1"/>
    <col min="5894" max="6144" width="11.42578125" style="1"/>
    <col min="6145" max="6145" width="20.85546875" style="1" customWidth="1"/>
    <col min="6146" max="6146" width="48.85546875" style="1" bestFit="1" customWidth="1"/>
    <col min="6147" max="6147" width="11.42578125" style="1"/>
    <col min="6148" max="6148" width="50.140625" style="1" bestFit="1" customWidth="1"/>
    <col min="6149" max="6149" width="14.42578125" style="1" customWidth="1"/>
    <col min="6150" max="6400" width="11.42578125" style="1"/>
    <col min="6401" max="6401" width="20.85546875" style="1" customWidth="1"/>
    <col min="6402" max="6402" width="48.85546875" style="1" bestFit="1" customWidth="1"/>
    <col min="6403" max="6403" width="11.42578125" style="1"/>
    <col min="6404" max="6404" width="50.140625" style="1" bestFit="1" customWidth="1"/>
    <col min="6405" max="6405" width="14.42578125" style="1" customWidth="1"/>
    <col min="6406" max="6656" width="11.42578125" style="1"/>
    <col min="6657" max="6657" width="20.85546875" style="1" customWidth="1"/>
    <col min="6658" max="6658" width="48.85546875" style="1" bestFit="1" customWidth="1"/>
    <col min="6659" max="6659" width="11.42578125" style="1"/>
    <col min="6660" max="6660" width="50.140625" style="1" bestFit="1" customWidth="1"/>
    <col min="6661" max="6661" width="14.42578125" style="1" customWidth="1"/>
    <col min="6662" max="6912" width="11.42578125" style="1"/>
    <col min="6913" max="6913" width="20.85546875" style="1" customWidth="1"/>
    <col min="6914" max="6914" width="48.85546875" style="1" bestFit="1" customWidth="1"/>
    <col min="6915" max="6915" width="11.42578125" style="1"/>
    <col min="6916" max="6916" width="50.140625" style="1" bestFit="1" customWidth="1"/>
    <col min="6917" max="6917" width="14.42578125" style="1" customWidth="1"/>
    <col min="6918" max="7168" width="11.42578125" style="1"/>
    <col min="7169" max="7169" width="20.85546875" style="1" customWidth="1"/>
    <col min="7170" max="7170" width="48.85546875" style="1" bestFit="1" customWidth="1"/>
    <col min="7171" max="7171" width="11.42578125" style="1"/>
    <col min="7172" max="7172" width="50.140625" style="1" bestFit="1" customWidth="1"/>
    <col min="7173" max="7173" width="14.42578125" style="1" customWidth="1"/>
    <col min="7174" max="7424" width="11.42578125" style="1"/>
    <col min="7425" max="7425" width="20.85546875" style="1" customWidth="1"/>
    <col min="7426" max="7426" width="48.85546875" style="1" bestFit="1" customWidth="1"/>
    <col min="7427" max="7427" width="11.42578125" style="1"/>
    <col min="7428" max="7428" width="50.140625" style="1" bestFit="1" customWidth="1"/>
    <col min="7429" max="7429" width="14.42578125" style="1" customWidth="1"/>
    <col min="7430" max="7680" width="11.42578125" style="1"/>
    <col min="7681" max="7681" width="20.85546875" style="1" customWidth="1"/>
    <col min="7682" max="7682" width="48.85546875" style="1" bestFit="1" customWidth="1"/>
    <col min="7683" max="7683" width="11.42578125" style="1"/>
    <col min="7684" max="7684" width="50.140625" style="1" bestFit="1" customWidth="1"/>
    <col min="7685" max="7685" width="14.42578125" style="1" customWidth="1"/>
    <col min="7686" max="7936" width="11.42578125" style="1"/>
    <col min="7937" max="7937" width="20.85546875" style="1" customWidth="1"/>
    <col min="7938" max="7938" width="48.85546875" style="1" bestFit="1" customWidth="1"/>
    <col min="7939" max="7939" width="11.42578125" style="1"/>
    <col min="7940" max="7940" width="50.140625" style="1" bestFit="1" customWidth="1"/>
    <col min="7941" max="7941" width="14.42578125" style="1" customWidth="1"/>
    <col min="7942" max="8192" width="11.42578125" style="1"/>
    <col min="8193" max="8193" width="20.85546875" style="1" customWidth="1"/>
    <col min="8194" max="8194" width="48.85546875" style="1" bestFit="1" customWidth="1"/>
    <col min="8195" max="8195" width="11.42578125" style="1"/>
    <col min="8196" max="8196" width="50.140625" style="1" bestFit="1" customWidth="1"/>
    <col min="8197" max="8197" width="14.42578125" style="1" customWidth="1"/>
    <col min="8198" max="8448" width="11.42578125" style="1"/>
    <col min="8449" max="8449" width="20.85546875" style="1" customWidth="1"/>
    <col min="8450" max="8450" width="48.85546875" style="1" bestFit="1" customWidth="1"/>
    <col min="8451" max="8451" width="11.42578125" style="1"/>
    <col min="8452" max="8452" width="50.140625" style="1" bestFit="1" customWidth="1"/>
    <col min="8453" max="8453" width="14.42578125" style="1" customWidth="1"/>
    <col min="8454" max="8704" width="11.42578125" style="1"/>
    <col min="8705" max="8705" width="20.85546875" style="1" customWidth="1"/>
    <col min="8706" max="8706" width="48.85546875" style="1" bestFit="1" customWidth="1"/>
    <col min="8707" max="8707" width="11.42578125" style="1"/>
    <col min="8708" max="8708" width="50.140625" style="1" bestFit="1" customWidth="1"/>
    <col min="8709" max="8709" width="14.42578125" style="1" customWidth="1"/>
    <col min="8710" max="8960" width="11.42578125" style="1"/>
    <col min="8961" max="8961" width="20.85546875" style="1" customWidth="1"/>
    <col min="8962" max="8962" width="48.85546875" style="1" bestFit="1" customWidth="1"/>
    <col min="8963" max="8963" width="11.42578125" style="1"/>
    <col min="8964" max="8964" width="50.140625" style="1" bestFit="1" customWidth="1"/>
    <col min="8965" max="8965" width="14.42578125" style="1" customWidth="1"/>
    <col min="8966" max="9216" width="11.42578125" style="1"/>
    <col min="9217" max="9217" width="20.85546875" style="1" customWidth="1"/>
    <col min="9218" max="9218" width="48.85546875" style="1" bestFit="1" customWidth="1"/>
    <col min="9219" max="9219" width="11.42578125" style="1"/>
    <col min="9220" max="9220" width="50.140625" style="1" bestFit="1" customWidth="1"/>
    <col min="9221" max="9221" width="14.42578125" style="1" customWidth="1"/>
    <col min="9222" max="9472" width="11.42578125" style="1"/>
    <col min="9473" max="9473" width="20.85546875" style="1" customWidth="1"/>
    <col min="9474" max="9474" width="48.85546875" style="1" bestFit="1" customWidth="1"/>
    <col min="9475" max="9475" width="11.42578125" style="1"/>
    <col min="9476" max="9476" width="50.140625" style="1" bestFit="1" customWidth="1"/>
    <col min="9477" max="9477" width="14.42578125" style="1" customWidth="1"/>
    <col min="9478" max="9728" width="11.42578125" style="1"/>
    <col min="9729" max="9729" width="20.85546875" style="1" customWidth="1"/>
    <col min="9730" max="9730" width="48.85546875" style="1" bestFit="1" customWidth="1"/>
    <col min="9731" max="9731" width="11.42578125" style="1"/>
    <col min="9732" max="9732" width="50.140625" style="1" bestFit="1" customWidth="1"/>
    <col min="9733" max="9733" width="14.42578125" style="1" customWidth="1"/>
    <col min="9734" max="9984" width="11.42578125" style="1"/>
    <col min="9985" max="9985" width="20.85546875" style="1" customWidth="1"/>
    <col min="9986" max="9986" width="48.85546875" style="1" bestFit="1" customWidth="1"/>
    <col min="9987" max="9987" width="11.42578125" style="1"/>
    <col min="9988" max="9988" width="50.140625" style="1" bestFit="1" customWidth="1"/>
    <col min="9989" max="9989" width="14.42578125" style="1" customWidth="1"/>
    <col min="9990" max="10240" width="11.42578125" style="1"/>
    <col min="10241" max="10241" width="20.85546875" style="1" customWidth="1"/>
    <col min="10242" max="10242" width="48.85546875" style="1" bestFit="1" customWidth="1"/>
    <col min="10243" max="10243" width="11.42578125" style="1"/>
    <col min="10244" max="10244" width="50.140625" style="1" bestFit="1" customWidth="1"/>
    <col min="10245" max="10245" width="14.42578125" style="1" customWidth="1"/>
    <col min="10246" max="10496" width="11.42578125" style="1"/>
    <col min="10497" max="10497" width="20.85546875" style="1" customWidth="1"/>
    <col min="10498" max="10498" width="48.85546875" style="1" bestFit="1" customWidth="1"/>
    <col min="10499" max="10499" width="11.42578125" style="1"/>
    <col min="10500" max="10500" width="50.140625" style="1" bestFit="1" customWidth="1"/>
    <col min="10501" max="10501" width="14.42578125" style="1" customWidth="1"/>
    <col min="10502" max="10752" width="11.42578125" style="1"/>
    <col min="10753" max="10753" width="20.85546875" style="1" customWidth="1"/>
    <col min="10754" max="10754" width="48.85546875" style="1" bestFit="1" customWidth="1"/>
    <col min="10755" max="10755" width="11.42578125" style="1"/>
    <col min="10756" max="10756" width="50.140625" style="1" bestFit="1" customWidth="1"/>
    <col min="10757" max="10757" width="14.42578125" style="1" customWidth="1"/>
    <col min="10758" max="11008" width="11.42578125" style="1"/>
    <col min="11009" max="11009" width="20.85546875" style="1" customWidth="1"/>
    <col min="11010" max="11010" width="48.85546875" style="1" bestFit="1" customWidth="1"/>
    <col min="11011" max="11011" width="11.42578125" style="1"/>
    <col min="11012" max="11012" width="50.140625" style="1" bestFit="1" customWidth="1"/>
    <col min="11013" max="11013" width="14.42578125" style="1" customWidth="1"/>
    <col min="11014" max="11264" width="11.42578125" style="1"/>
    <col min="11265" max="11265" width="20.85546875" style="1" customWidth="1"/>
    <col min="11266" max="11266" width="48.85546875" style="1" bestFit="1" customWidth="1"/>
    <col min="11267" max="11267" width="11.42578125" style="1"/>
    <col min="11268" max="11268" width="50.140625" style="1" bestFit="1" customWidth="1"/>
    <col min="11269" max="11269" width="14.42578125" style="1" customWidth="1"/>
    <col min="11270" max="11520" width="11.42578125" style="1"/>
    <col min="11521" max="11521" width="20.85546875" style="1" customWidth="1"/>
    <col min="11522" max="11522" width="48.85546875" style="1" bestFit="1" customWidth="1"/>
    <col min="11523" max="11523" width="11.42578125" style="1"/>
    <col min="11524" max="11524" width="50.140625" style="1" bestFit="1" customWidth="1"/>
    <col min="11525" max="11525" width="14.42578125" style="1" customWidth="1"/>
    <col min="11526" max="11776" width="11.42578125" style="1"/>
    <col min="11777" max="11777" width="20.85546875" style="1" customWidth="1"/>
    <col min="11778" max="11778" width="48.85546875" style="1" bestFit="1" customWidth="1"/>
    <col min="11779" max="11779" width="11.42578125" style="1"/>
    <col min="11780" max="11780" width="50.140625" style="1" bestFit="1" customWidth="1"/>
    <col min="11781" max="11781" width="14.42578125" style="1" customWidth="1"/>
    <col min="11782" max="12032" width="11.42578125" style="1"/>
    <col min="12033" max="12033" width="20.85546875" style="1" customWidth="1"/>
    <col min="12034" max="12034" width="48.85546875" style="1" bestFit="1" customWidth="1"/>
    <col min="12035" max="12035" width="11.42578125" style="1"/>
    <col min="12036" max="12036" width="50.140625" style="1" bestFit="1" customWidth="1"/>
    <col min="12037" max="12037" width="14.42578125" style="1" customWidth="1"/>
    <col min="12038" max="12288" width="11.42578125" style="1"/>
    <col min="12289" max="12289" width="20.85546875" style="1" customWidth="1"/>
    <col min="12290" max="12290" width="48.85546875" style="1" bestFit="1" customWidth="1"/>
    <col min="12291" max="12291" width="11.42578125" style="1"/>
    <col min="12292" max="12292" width="50.140625" style="1" bestFit="1" customWidth="1"/>
    <col min="12293" max="12293" width="14.42578125" style="1" customWidth="1"/>
    <col min="12294" max="12544" width="11.42578125" style="1"/>
    <col min="12545" max="12545" width="20.85546875" style="1" customWidth="1"/>
    <col min="12546" max="12546" width="48.85546875" style="1" bestFit="1" customWidth="1"/>
    <col min="12547" max="12547" width="11.42578125" style="1"/>
    <col min="12548" max="12548" width="50.140625" style="1" bestFit="1" customWidth="1"/>
    <col min="12549" max="12549" width="14.42578125" style="1" customWidth="1"/>
    <col min="12550" max="12800" width="11.42578125" style="1"/>
    <col min="12801" max="12801" width="20.85546875" style="1" customWidth="1"/>
    <col min="12802" max="12802" width="48.85546875" style="1" bestFit="1" customWidth="1"/>
    <col min="12803" max="12803" width="11.42578125" style="1"/>
    <col min="12804" max="12804" width="50.140625" style="1" bestFit="1" customWidth="1"/>
    <col min="12805" max="12805" width="14.42578125" style="1" customWidth="1"/>
    <col min="12806" max="13056" width="11.42578125" style="1"/>
    <col min="13057" max="13057" width="20.85546875" style="1" customWidth="1"/>
    <col min="13058" max="13058" width="48.85546875" style="1" bestFit="1" customWidth="1"/>
    <col min="13059" max="13059" width="11.42578125" style="1"/>
    <col min="13060" max="13060" width="50.140625" style="1" bestFit="1" customWidth="1"/>
    <col min="13061" max="13061" width="14.42578125" style="1" customWidth="1"/>
    <col min="13062" max="13312" width="11.42578125" style="1"/>
    <col min="13313" max="13313" width="20.85546875" style="1" customWidth="1"/>
    <col min="13314" max="13314" width="48.85546875" style="1" bestFit="1" customWidth="1"/>
    <col min="13315" max="13315" width="11.42578125" style="1"/>
    <col min="13316" max="13316" width="50.140625" style="1" bestFit="1" customWidth="1"/>
    <col min="13317" max="13317" width="14.42578125" style="1" customWidth="1"/>
    <col min="13318" max="13568" width="11.42578125" style="1"/>
    <col min="13569" max="13569" width="20.85546875" style="1" customWidth="1"/>
    <col min="13570" max="13570" width="48.85546875" style="1" bestFit="1" customWidth="1"/>
    <col min="13571" max="13571" width="11.42578125" style="1"/>
    <col min="13572" max="13572" width="50.140625" style="1" bestFit="1" customWidth="1"/>
    <col min="13573" max="13573" width="14.42578125" style="1" customWidth="1"/>
    <col min="13574" max="13824" width="11.42578125" style="1"/>
    <col min="13825" max="13825" width="20.85546875" style="1" customWidth="1"/>
    <col min="13826" max="13826" width="48.85546875" style="1" bestFit="1" customWidth="1"/>
    <col min="13827" max="13827" width="11.42578125" style="1"/>
    <col min="13828" max="13828" width="50.140625" style="1" bestFit="1" customWidth="1"/>
    <col min="13829" max="13829" width="14.42578125" style="1" customWidth="1"/>
    <col min="13830" max="14080" width="11.42578125" style="1"/>
    <col min="14081" max="14081" width="20.85546875" style="1" customWidth="1"/>
    <col min="14082" max="14082" width="48.85546875" style="1" bestFit="1" customWidth="1"/>
    <col min="14083" max="14083" width="11.42578125" style="1"/>
    <col min="14084" max="14084" width="50.140625" style="1" bestFit="1" customWidth="1"/>
    <col min="14085" max="14085" width="14.42578125" style="1" customWidth="1"/>
    <col min="14086" max="14336" width="11.42578125" style="1"/>
    <col min="14337" max="14337" width="20.85546875" style="1" customWidth="1"/>
    <col min="14338" max="14338" width="48.85546875" style="1" bestFit="1" customWidth="1"/>
    <col min="14339" max="14339" width="11.42578125" style="1"/>
    <col min="14340" max="14340" width="50.140625" style="1" bestFit="1" customWidth="1"/>
    <col min="14341" max="14341" width="14.42578125" style="1" customWidth="1"/>
    <col min="14342" max="14592" width="11.42578125" style="1"/>
    <col min="14593" max="14593" width="20.85546875" style="1" customWidth="1"/>
    <col min="14594" max="14594" width="48.85546875" style="1" bestFit="1" customWidth="1"/>
    <col min="14595" max="14595" width="11.42578125" style="1"/>
    <col min="14596" max="14596" width="50.140625" style="1" bestFit="1" customWidth="1"/>
    <col min="14597" max="14597" width="14.42578125" style="1" customWidth="1"/>
    <col min="14598" max="14848" width="11.42578125" style="1"/>
    <col min="14849" max="14849" width="20.85546875" style="1" customWidth="1"/>
    <col min="14850" max="14850" width="48.85546875" style="1" bestFit="1" customWidth="1"/>
    <col min="14851" max="14851" width="11.42578125" style="1"/>
    <col min="14852" max="14852" width="50.140625" style="1" bestFit="1" customWidth="1"/>
    <col min="14853" max="14853" width="14.42578125" style="1" customWidth="1"/>
    <col min="14854" max="15104" width="11.42578125" style="1"/>
    <col min="15105" max="15105" width="20.85546875" style="1" customWidth="1"/>
    <col min="15106" max="15106" width="48.85546875" style="1" bestFit="1" customWidth="1"/>
    <col min="15107" max="15107" width="11.42578125" style="1"/>
    <col min="15108" max="15108" width="50.140625" style="1" bestFit="1" customWidth="1"/>
    <col min="15109" max="15109" width="14.42578125" style="1" customWidth="1"/>
    <col min="15110" max="15360" width="11.42578125" style="1"/>
    <col min="15361" max="15361" width="20.85546875" style="1" customWidth="1"/>
    <col min="15362" max="15362" width="48.85546875" style="1" bestFit="1" customWidth="1"/>
    <col min="15363" max="15363" width="11.42578125" style="1"/>
    <col min="15364" max="15364" width="50.140625" style="1" bestFit="1" customWidth="1"/>
    <col min="15365" max="15365" width="14.42578125" style="1" customWidth="1"/>
    <col min="15366" max="15616" width="11.42578125" style="1"/>
    <col min="15617" max="15617" width="20.85546875" style="1" customWidth="1"/>
    <col min="15618" max="15618" width="48.85546875" style="1" bestFit="1" customWidth="1"/>
    <col min="15619" max="15619" width="11.42578125" style="1"/>
    <col min="15620" max="15620" width="50.140625" style="1" bestFit="1" customWidth="1"/>
    <col min="15621" max="15621" width="14.42578125" style="1" customWidth="1"/>
    <col min="15622" max="15872" width="11.42578125" style="1"/>
    <col min="15873" max="15873" width="20.85546875" style="1" customWidth="1"/>
    <col min="15874" max="15874" width="48.85546875" style="1" bestFit="1" customWidth="1"/>
    <col min="15875" max="15875" width="11.42578125" style="1"/>
    <col min="15876" max="15876" width="50.140625" style="1" bestFit="1" customWidth="1"/>
    <col min="15877" max="15877" width="14.42578125" style="1" customWidth="1"/>
    <col min="15878" max="16128" width="11.42578125" style="1"/>
    <col min="16129" max="16129" width="20.85546875" style="1" customWidth="1"/>
    <col min="16130" max="16130" width="48.85546875" style="1" bestFit="1" customWidth="1"/>
    <col min="16131" max="16131" width="11.42578125" style="1"/>
    <col min="16132" max="16132" width="50.140625" style="1" bestFit="1" customWidth="1"/>
    <col min="16133" max="16133" width="14.42578125" style="1" customWidth="1"/>
    <col min="16134" max="16384" width="11.42578125" style="1"/>
  </cols>
  <sheetData>
    <row r="8" spans="2:4" s="73" customFormat="1" ht="26.25" customHeight="1" thickBot="1" x14ac:dyDescent="0.3"/>
    <row r="9" spans="2:4" s="73" customFormat="1" ht="51" customHeight="1" thickBot="1" x14ac:dyDescent="0.3">
      <c r="B9" s="135" t="s">
        <v>0</v>
      </c>
      <c r="C9" s="136"/>
      <c r="D9" s="137"/>
    </row>
    <row r="10" spans="2:4" s="73" customFormat="1" ht="35.25" customHeight="1" thickBot="1" x14ac:dyDescent="0.3">
      <c r="B10" s="132" t="s">
        <v>1</v>
      </c>
      <c r="C10" s="133"/>
      <c r="D10" s="134"/>
    </row>
    <row r="11" spans="2:4" ht="35.25" customHeight="1" thickBot="1" x14ac:dyDescent="0.25">
      <c r="B11" s="132" t="s">
        <v>2</v>
      </c>
      <c r="C11" s="133"/>
      <c r="D11" s="134"/>
    </row>
    <row r="12" spans="2:4" ht="35.25" customHeight="1" thickBot="1" x14ac:dyDescent="0.25">
      <c r="B12" s="132" t="s">
        <v>3</v>
      </c>
      <c r="C12" s="133"/>
      <c r="D12" s="134"/>
    </row>
    <row r="13" spans="2:4" ht="35.25" customHeight="1" thickBot="1" x14ac:dyDescent="0.25">
      <c r="B13" s="132" t="s">
        <v>4</v>
      </c>
      <c r="C13" s="133"/>
      <c r="D13" s="134"/>
    </row>
    <row r="14" spans="2:4" ht="35.25" customHeight="1" thickBot="1" x14ac:dyDescent="0.25">
      <c r="B14" s="132" t="s">
        <v>5</v>
      </c>
      <c r="C14" s="133"/>
      <c r="D14" s="134"/>
    </row>
    <row r="15" spans="2:4" ht="35.25" customHeight="1" thickBot="1" x14ac:dyDescent="0.25">
      <c r="B15" s="132" t="s">
        <v>6</v>
      </c>
      <c r="C15" s="133"/>
      <c r="D15" s="134"/>
    </row>
    <row r="16" spans="2:4" ht="35.25" customHeight="1" thickBot="1" x14ac:dyDescent="0.25">
      <c r="B16" s="132" t="s">
        <v>7</v>
      </c>
      <c r="C16" s="133"/>
      <c r="D16" s="134"/>
    </row>
  </sheetData>
  <mergeCells count="8">
    <mergeCell ref="B14:D14"/>
    <mergeCell ref="B15:D15"/>
    <mergeCell ref="B16:D16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L29"/>
  <sheetViews>
    <sheetView workbookViewId="0">
      <selection activeCell="M7" sqref="M7"/>
    </sheetView>
  </sheetViews>
  <sheetFormatPr baseColWidth="10" defaultColWidth="11.42578125" defaultRowHeight="15" x14ac:dyDescent="0.25"/>
  <cols>
    <col min="1" max="1" width="14.7109375" bestFit="1" customWidth="1"/>
    <col min="2" max="2" width="12.7109375" bestFit="1" customWidth="1"/>
    <col min="3" max="3" width="14.85546875" customWidth="1"/>
    <col min="5" max="6" width="12.140625" bestFit="1" customWidth="1"/>
    <col min="7" max="7" width="13.28515625" customWidth="1"/>
    <col min="8" max="8" width="1.5703125" customWidth="1"/>
    <col min="9" max="9" width="20.5703125" style="37" customWidth="1"/>
    <col min="11" max="11" width="19" bestFit="1" customWidth="1"/>
    <col min="12" max="12" width="17.7109375" customWidth="1"/>
    <col min="253" max="253" width="14.7109375" bestFit="1" customWidth="1"/>
    <col min="254" max="254" width="12.7109375" bestFit="1" customWidth="1"/>
    <col min="255" max="255" width="14.85546875" customWidth="1"/>
    <col min="257" max="257" width="12.140625" bestFit="1" customWidth="1"/>
    <col min="261" max="261" width="1.7109375" customWidth="1"/>
    <col min="262" max="262" width="12.7109375" customWidth="1"/>
    <col min="263" max="263" width="14" customWidth="1"/>
    <col min="264" max="264" width="1.5703125" customWidth="1"/>
    <col min="265" max="265" width="15.28515625" customWidth="1"/>
    <col min="509" max="509" width="14.7109375" bestFit="1" customWidth="1"/>
    <col min="510" max="510" width="12.7109375" bestFit="1" customWidth="1"/>
    <col min="511" max="511" width="14.85546875" customWidth="1"/>
    <col min="513" max="513" width="12.140625" bestFit="1" customWidth="1"/>
    <col min="517" max="517" width="1.7109375" customWidth="1"/>
    <col min="518" max="518" width="12.7109375" customWidth="1"/>
    <col min="519" max="519" width="14" customWidth="1"/>
    <col min="520" max="520" width="1.5703125" customWidth="1"/>
    <col min="521" max="521" width="15.28515625" customWidth="1"/>
    <col min="765" max="765" width="14.7109375" bestFit="1" customWidth="1"/>
    <col min="766" max="766" width="12.7109375" bestFit="1" customWidth="1"/>
    <col min="767" max="767" width="14.85546875" customWidth="1"/>
    <col min="769" max="769" width="12.140625" bestFit="1" customWidth="1"/>
    <col min="773" max="773" width="1.7109375" customWidth="1"/>
    <col min="774" max="774" width="12.7109375" customWidth="1"/>
    <col min="775" max="775" width="14" customWidth="1"/>
    <col min="776" max="776" width="1.5703125" customWidth="1"/>
    <col min="777" max="777" width="15.28515625" customWidth="1"/>
    <col min="1021" max="1021" width="14.7109375" bestFit="1" customWidth="1"/>
    <col min="1022" max="1022" width="12.7109375" bestFit="1" customWidth="1"/>
    <col min="1023" max="1023" width="14.85546875" customWidth="1"/>
    <col min="1025" max="1025" width="12.140625" bestFit="1" customWidth="1"/>
    <col min="1029" max="1029" width="1.7109375" customWidth="1"/>
    <col min="1030" max="1030" width="12.7109375" customWidth="1"/>
    <col min="1031" max="1031" width="14" customWidth="1"/>
    <col min="1032" max="1032" width="1.5703125" customWidth="1"/>
    <col min="1033" max="1033" width="15.28515625" customWidth="1"/>
    <col min="1277" max="1277" width="14.7109375" bestFit="1" customWidth="1"/>
    <col min="1278" max="1278" width="12.7109375" bestFit="1" customWidth="1"/>
    <col min="1279" max="1279" width="14.85546875" customWidth="1"/>
    <col min="1281" max="1281" width="12.140625" bestFit="1" customWidth="1"/>
    <col min="1285" max="1285" width="1.7109375" customWidth="1"/>
    <col min="1286" max="1286" width="12.7109375" customWidth="1"/>
    <col min="1287" max="1287" width="14" customWidth="1"/>
    <col min="1288" max="1288" width="1.5703125" customWidth="1"/>
    <col min="1289" max="1289" width="15.28515625" customWidth="1"/>
    <col min="1533" max="1533" width="14.7109375" bestFit="1" customWidth="1"/>
    <col min="1534" max="1534" width="12.7109375" bestFit="1" customWidth="1"/>
    <col min="1535" max="1535" width="14.85546875" customWidth="1"/>
    <col min="1537" max="1537" width="12.140625" bestFit="1" customWidth="1"/>
    <col min="1541" max="1541" width="1.7109375" customWidth="1"/>
    <col min="1542" max="1542" width="12.7109375" customWidth="1"/>
    <col min="1543" max="1543" width="14" customWidth="1"/>
    <col min="1544" max="1544" width="1.5703125" customWidth="1"/>
    <col min="1545" max="1545" width="15.28515625" customWidth="1"/>
    <col min="1789" max="1789" width="14.7109375" bestFit="1" customWidth="1"/>
    <col min="1790" max="1790" width="12.7109375" bestFit="1" customWidth="1"/>
    <col min="1791" max="1791" width="14.85546875" customWidth="1"/>
    <col min="1793" max="1793" width="12.140625" bestFit="1" customWidth="1"/>
    <col min="1797" max="1797" width="1.7109375" customWidth="1"/>
    <col min="1798" max="1798" width="12.7109375" customWidth="1"/>
    <col min="1799" max="1799" width="14" customWidth="1"/>
    <col min="1800" max="1800" width="1.5703125" customWidth="1"/>
    <col min="1801" max="1801" width="15.28515625" customWidth="1"/>
    <col min="2045" max="2045" width="14.7109375" bestFit="1" customWidth="1"/>
    <col min="2046" max="2046" width="12.7109375" bestFit="1" customWidth="1"/>
    <col min="2047" max="2047" width="14.85546875" customWidth="1"/>
    <col min="2049" max="2049" width="12.140625" bestFit="1" customWidth="1"/>
    <col min="2053" max="2053" width="1.7109375" customWidth="1"/>
    <col min="2054" max="2054" width="12.7109375" customWidth="1"/>
    <col min="2055" max="2055" width="14" customWidth="1"/>
    <col min="2056" max="2056" width="1.5703125" customWidth="1"/>
    <col min="2057" max="2057" width="15.28515625" customWidth="1"/>
    <col min="2301" max="2301" width="14.7109375" bestFit="1" customWidth="1"/>
    <col min="2302" max="2302" width="12.7109375" bestFit="1" customWidth="1"/>
    <col min="2303" max="2303" width="14.85546875" customWidth="1"/>
    <col min="2305" max="2305" width="12.140625" bestFit="1" customWidth="1"/>
    <col min="2309" max="2309" width="1.7109375" customWidth="1"/>
    <col min="2310" max="2310" width="12.7109375" customWidth="1"/>
    <col min="2311" max="2311" width="14" customWidth="1"/>
    <col min="2312" max="2312" width="1.5703125" customWidth="1"/>
    <col min="2313" max="2313" width="15.28515625" customWidth="1"/>
    <col min="2557" max="2557" width="14.7109375" bestFit="1" customWidth="1"/>
    <col min="2558" max="2558" width="12.7109375" bestFit="1" customWidth="1"/>
    <col min="2559" max="2559" width="14.85546875" customWidth="1"/>
    <col min="2561" max="2561" width="12.140625" bestFit="1" customWidth="1"/>
    <col min="2565" max="2565" width="1.7109375" customWidth="1"/>
    <col min="2566" max="2566" width="12.7109375" customWidth="1"/>
    <col min="2567" max="2567" width="14" customWidth="1"/>
    <col min="2568" max="2568" width="1.5703125" customWidth="1"/>
    <col min="2569" max="2569" width="15.28515625" customWidth="1"/>
    <col min="2813" max="2813" width="14.7109375" bestFit="1" customWidth="1"/>
    <col min="2814" max="2814" width="12.7109375" bestFit="1" customWidth="1"/>
    <col min="2815" max="2815" width="14.85546875" customWidth="1"/>
    <col min="2817" max="2817" width="12.140625" bestFit="1" customWidth="1"/>
    <col min="2821" max="2821" width="1.7109375" customWidth="1"/>
    <col min="2822" max="2822" width="12.7109375" customWidth="1"/>
    <col min="2823" max="2823" width="14" customWidth="1"/>
    <col min="2824" max="2824" width="1.5703125" customWidth="1"/>
    <col min="2825" max="2825" width="15.28515625" customWidth="1"/>
    <col min="3069" max="3069" width="14.7109375" bestFit="1" customWidth="1"/>
    <col min="3070" max="3070" width="12.7109375" bestFit="1" customWidth="1"/>
    <col min="3071" max="3071" width="14.85546875" customWidth="1"/>
    <col min="3073" max="3073" width="12.140625" bestFit="1" customWidth="1"/>
    <col min="3077" max="3077" width="1.7109375" customWidth="1"/>
    <col min="3078" max="3078" width="12.7109375" customWidth="1"/>
    <col min="3079" max="3079" width="14" customWidth="1"/>
    <col min="3080" max="3080" width="1.5703125" customWidth="1"/>
    <col min="3081" max="3081" width="15.28515625" customWidth="1"/>
    <col min="3325" max="3325" width="14.7109375" bestFit="1" customWidth="1"/>
    <col min="3326" max="3326" width="12.7109375" bestFit="1" customWidth="1"/>
    <col min="3327" max="3327" width="14.85546875" customWidth="1"/>
    <col min="3329" max="3329" width="12.140625" bestFit="1" customWidth="1"/>
    <col min="3333" max="3333" width="1.7109375" customWidth="1"/>
    <col min="3334" max="3334" width="12.7109375" customWidth="1"/>
    <col min="3335" max="3335" width="14" customWidth="1"/>
    <col min="3336" max="3336" width="1.5703125" customWidth="1"/>
    <col min="3337" max="3337" width="15.28515625" customWidth="1"/>
    <col min="3581" max="3581" width="14.7109375" bestFit="1" customWidth="1"/>
    <col min="3582" max="3582" width="12.7109375" bestFit="1" customWidth="1"/>
    <col min="3583" max="3583" width="14.85546875" customWidth="1"/>
    <col min="3585" max="3585" width="12.140625" bestFit="1" customWidth="1"/>
    <col min="3589" max="3589" width="1.7109375" customWidth="1"/>
    <col min="3590" max="3590" width="12.7109375" customWidth="1"/>
    <col min="3591" max="3591" width="14" customWidth="1"/>
    <col min="3592" max="3592" width="1.5703125" customWidth="1"/>
    <col min="3593" max="3593" width="15.28515625" customWidth="1"/>
    <col min="3837" max="3837" width="14.7109375" bestFit="1" customWidth="1"/>
    <col min="3838" max="3838" width="12.7109375" bestFit="1" customWidth="1"/>
    <col min="3839" max="3839" width="14.85546875" customWidth="1"/>
    <col min="3841" max="3841" width="12.140625" bestFit="1" customWidth="1"/>
    <col min="3845" max="3845" width="1.7109375" customWidth="1"/>
    <col min="3846" max="3846" width="12.7109375" customWidth="1"/>
    <col min="3847" max="3847" width="14" customWidth="1"/>
    <col min="3848" max="3848" width="1.5703125" customWidth="1"/>
    <col min="3849" max="3849" width="15.28515625" customWidth="1"/>
    <col min="4093" max="4093" width="14.7109375" bestFit="1" customWidth="1"/>
    <col min="4094" max="4094" width="12.7109375" bestFit="1" customWidth="1"/>
    <col min="4095" max="4095" width="14.85546875" customWidth="1"/>
    <col min="4097" max="4097" width="12.140625" bestFit="1" customWidth="1"/>
    <col min="4101" max="4101" width="1.7109375" customWidth="1"/>
    <col min="4102" max="4102" width="12.7109375" customWidth="1"/>
    <col min="4103" max="4103" width="14" customWidth="1"/>
    <col min="4104" max="4104" width="1.5703125" customWidth="1"/>
    <col min="4105" max="4105" width="15.28515625" customWidth="1"/>
    <col min="4349" max="4349" width="14.7109375" bestFit="1" customWidth="1"/>
    <col min="4350" max="4350" width="12.7109375" bestFit="1" customWidth="1"/>
    <col min="4351" max="4351" width="14.85546875" customWidth="1"/>
    <col min="4353" max="4353" width="12.140625" bestFit="1" customWidth="1"/>
    <col min="4357" max="4357" width="1.7109375" customWidth="1"/>
    <col min="4358" max="4358" width="12.7109375" customWidth="1"/>
    <col min="4359" max="4359" width="14" customWidth="1"/>
    <col min="4360" max="4360" width="1.5703125" customWidth="1"/>
    <col min="4361" max="4361" width="15.28515625" customWidth="1"/>
    <col min="4605" max="4605" width="14.7109375" bestFit="1" customWidth="1"/>
    <col min="4606" max="4606" width="12.7109375" bestFit="1" customWidth="1"/>
    <col min="4607" max="4607" width="14.85546875" customWidth="1"/>
    <col min="4609" max="4609" width="12.140625" bestFit="1" customWidth="1"/>
    <col min="4613" max="4613" width="1.7109375" customWidth="1"/>
    <col min="4614" max="4614" width="12.7109375" customWidth="1"/>
    <col min="4615" max="4615" width="14" customWidth="1"/>
    <col min="4616" max="4616" width="1.5703125" customWidth="1"/>
    <col min="4617" max="4617" width="15.28515625" customWidth="1"/>
    <col min="4861" max="4861" width="14.7109375" bestFit="1" customWidth="1"/>
    <col min="4862" max="4862" width="12.7109375" bestFit="1" customWidth="1"/>
    <col min="4863" max="4863" width="14.85546875" customWidth="1"/>
    <col min="4865" max="4865" width="12.140625" bestFit="1" customWidth="1"/>
    <col min="4869" max="4869" width="1.7109375" customWidth="1"/>
    <col min="4870" max="4870" width="12.7109375" customWidth="1"/>
    <col min="4871" max="4871" width="14" customWidth="1"/>
    <col min="4872" max="4872" width="1.5703125" customWidth="1"/>
    <col min="4873" max="4873" width="15.28515625" customWidth="1"/>
    <col min="5117" max="5117" width="14.7109375" bestFit="1" customWidth="1"/>
    <col min="5118" max="5118" width="12.7109375" bestFit="1" customWidth="1"/>
    <col min="5119" max="5119" width="14.85546875" customWidth="1"/>
    <col min="5121" max="5121" width="12.140625" bestFit="1" customWidth="1"/>
    <col min="5125" max="5125" width="1.7109375" customWidth="1"/>
    <col min="5126" max="5126" width="12.7109375" customWidth="1"/>
    <col min="5127" max="5127" width="14" customWidth="1"/>
    <col min="5128" max="5128" width="1.5703125" customWidth="1"/>
    <col min="5129" max="5129" width="15.28515625" customWidth="1"/>
    <col min="5373" max="5373" width="14.7109375" bestFit="1" customWidth="1"/>
    <col min="5374" max="5374" width="12.7109375" bestFit="1" customWidth="1"/>
    <col min="5375" max="5375" width="14.85546875" customWidth="1"/>
    <col min="5377" max="5377" width="12.140625" bestFit="1" customWidth="1"/>
    <col min="5381" max="5381" width="1.7109375" customWidth="1"/>
    <col min="5382" max="5382" width="12.7109375" customWidth="1"/>
    <col min="5383" max="5383" width="14" customWidth="1"/>
    <col min="5384" max="5384" width="1.5703125" customWidth="1"/>
    <col min="5385" max="5385" width="15.28515625" customWidth="1"/>
    <col min="5629" max="5629" width="14.7109375" bestFit="1" customWidth="1"/>
    <col min="5630" max="5630" width="12.7109375" bestFit="1" customWidth="1"/>
    <col min="5631" max="5631" width="14.85546875" customWidth="1"/>
    <col min="5633" max="5633" width="12.140625" bestFit="1" customWidth="1"/>
    <col min="5637" max="5637" width="1.7109375" customWidth="1"/>
    <col min="5638" max="5638" width="12.7109375" customWidth="1"/>
    <col min="5639" max="5639" width="14" customWidth="1"/>
    <col min="5640" max="5640" width="1.5703125" customWidth="1"/>
    <col min="5641" max="5641" width="15.28515625" customWidth="1"/>
    <col min="5885" max="5885" width="14.7109375" bestFit="1" customWidth="1"/>
    <col min="5886" max="5886" width="12.7109375" bestFit="1" customWidth="1"/>
    <col min="5887" max="5887" width="14.85546875" customWidth="1"/>
    <col min="5889" max="5889" width="12.140625" bestFit="1" customWidth="1"/>
    <col min="5893" max="5893" width="1.7109375" customWidth="1"/>
    <col min="5894" max="5894" width="12.7109375" customWidth="1"/>
    <col min="5895" max="5895" width="14" customWidth="1"/>
    <col min="5896" max="5896" width="1.5703125" customWidth="1"/>
    <col min="5897" max="5897" width="15.28515625" customWidth="1"/>
    <col min="6141" max="6141" width="14.7109375" bestFit="1" customWidth="1"/>
    <col min="6142" max="6142" width="12.7109375" bestFit="1" customWidth="1"/>
    <col min="6143" max="6143" width="14.85546875" customWidth="1"/>
    <col min="6145" max="6145" width="12.140625" bestFit="1" customWidth="1"/>
    <col min="6149" max="6149" width="1.7109375" customWidth="1"/>
    <col min="6150" max="6150" width="12.7109375" customWidth="1"/>
    <col min="6151" max="6151" width="14" customWidth="1"/>
    <col min="6152" max="6152" width="1.5703125" customWidth="1"/>
    <col min="6153" max="6153" width="15.28515625" customWidth="1"/>
    <col min="6397" max="6397" width="14.7109375" bestFit="1" customWidth="1"/>
    <col min="6398" max="6398" width="12.7109375" bestFit="1" customWidth="1"/>
    <col min="6399" max="6399" width="14.85546875" customWidth="1"/>
    <col min="6401" max="6401" width="12.140625" bestFit="1" customWidth="1"/>
    <col min="6405" max="6405" width="1.7109375" customWidth="1"/>
    <col min="6406" max="6406" width="12.7109375" customWidth="1"/>
    <col min="6407" max="6407" width="14" customWidth="1"/>
    <col min="6408" max="6408" width="1.5703125" customWidth="1"/>
    <col min="6409" max="6409" width="15.28515625" customWidth="1"/>
    <col min="6653" max="6653" width="14.7109375" bestFit="1" customWidth="1"/>
    <col min="6654" max="6654" width="12.7109375" bestFit="1" customWidth="1"/>
    <col min="6655" max="6655" width="14.85546875" customWidth="1"/>
    <col min="6657" max="6657" width="12.140625" bestFit="1" customWidth="1"/>
    <col min="6661" max="6661" width="1.7109375" customWidth="1"/>
    <col min="6662" max="6662" width="12.7109375" customWidth="1"/>
    <col min="6663" max="6663" width="14" customWidth="1"/>
    <col min="6664" max="6664" width="1.5703125" customWidth="1"/>
    <col min="6665" max="6665" width="15.28515625" customWidth="1"/>
    <col min="6909" max="6909" width="14.7109375" bestFit="1" customWidth="1"/>
    <col min="6910" max="6910" width="12.7109375" bestFit="1" customWidth="1"/>
    <col min="6911" max="6911" width="14.85546875" customWidth="1"/>
    <col min="6913" max="6913" width="12.140625" bestFit="1" customWidth="1"/>
    <col min="6917" max="6917" width="1.7109375" customWidth="1"/>
    <col min="6918" max="6918" width="12.7109375" customWidth="1"/>
    <col min="6919" max="6919" width="14" customWidth="1"/>
    <col min="6920" max="6920" width="1.5703125" customWidth="1"/>
    <col min="6921" max="6921" width="15.28515625" customWidth="1"/>
    <col min="7165" max="7165" width="14.7109375" bestFit="1" customWidth="1"/>
    <col min="7166" max="7166" width="12.7109375" bestFit="1" customWidth="1"/>
    <col min="7167" max="7167" width="14.85546875" customWidth="1"/>
    <col min="7169" max="7169" width="12.140625" bestFit="1" customWidth="1"/>
    <col min="7173" max="7173" width="1.7109375" customWidth="1"/>
    <col min="7174" max="7174" width="12.7109375" customWidth="1"/>
    <col min="7175" max="7175" width="14" customWidth="1"/>
    <col min="7176" max="7176" width="1.5703125" customWidth="1"/>
    <col min="7177" max="7177" width="15.28515625" customWidth="1"/>
    <col min="7421" max="7421" width="14.7109375" bestFit="1" customWidth="1"/>
    <col min="7422" max="7422" width="12.7109375" bestFit="1" customWidth="1"/>
    <col min="7423" max="7423" width="14.85546875" customWidth="1"/>
    <col min="7425" max="7425" width="12.140625" bestFit="1" customWidth="1"/>
    <col min="7429" max="7429" width="1.7109375" customWidth="1"/>
    <col min="7430" max="7430" width="12.7109375" customWidth="1"/>
    <col min="7431" max="7431" width="14" customWidth="1"/>
    <col min="7432" max="7432" width="1.5703125" customWidth="1"/>
    <col min="7433" max="7433" width="15.28515625" customWidth="1"/>
    <col min="7677" max="7677" width="14.7109375" bestFit="1" customWidth="1"/>
    <col min="7678" max="7678" width="12.7109375" bestFit="1" customWidth="1"/>
    <col min="7679" max="7679" width="14.85546875" customWidth="1"/>
    <col min="7681" max="7681" width="12.140625" bestFit="1" customWidth="1"/>
    <col min="7685" max="7685" width="1.7109375" customWidth="1"/>
    <col min="7686" max="7686" width="12.7109375" customWidth="1"/>
    <col min="7687" max="7687" width="14" customWidth="1"/>
    <col min="7688" max="7688" width="1.5703125" customWidth="1"/>
    <col min="7689" max="7689" width="15.28515625" customWidth="1"/>
    <col min="7933" max="7933" width="14.7109375" bestFit="1" customWidth="1"/>
    <col min="7934" max="7934" width="12.7109375" bestFit="1" customWidth="1"/>
    <col min="7935" max="7935" width="14.85546875" customWidth="1"/>
    <col min="7937" max="7937" width="12.140625" bestFit="1" customWidth="1"/>
    <col min="7941" max="7941" width="1.7109375" customWidth="1"/>
    <col min="7942" max="7942" width="12.7109375" customWidth="1"/>
    <col min="7943" max="7943" width="14" customWidth="1"/>
    <col min="7944" max="7944" width="1.5703125" customWidth="1"/>
    <col min="7945" max="7945" width="15.28515625" customWidth="1"/>
    <col min="8189" max="8189" width="14.7109375" bestFit="1" customWidth="1"/>
    <col min="8190" max="8190" width="12.7109375" bestFit="1" customWidth="1"/>
    <col min="8191" max="8191" width="14.85546875" customWidth="1"/>
    <col min="8193" max="8193" width="12.140625" bestFit="1" customWidth="1"/>
    <col min="8197" max="8197" width="1.7109375" customWidth="1"/>
    <col min="8198" max="8198" width="12.7109375" customWidth="1"/>
    <col min="8199" max="8199" width="14" customWidth="1"/>
    <col min="8200" max="8200" width="1.5703125" customWidth="1"/>
    <col min="8201" max="8201" width="15.28515625" customWidth="1"/>
    <col min="8445" max="8445" width="14.7109375" bestFit="1" customWidth="1"/>
    <col min="8446" max="8446" width="12.7109375" bestFit="1" customWidth="1"/>
    <col min="8447" max="8447" width="14.85546875" customWidth="1"/>
    <col min="8449" max="8449" width="12.140625" bestFit="1" customWidth="1"/>
    <col min="8453" max="8453" width="1.7109375" customWidth="1"/>
    <col min="8454" max="8454" width="12.7109375" customWidth="1"/>
    <col min="8455" max="8455" width="14" customWidth="1"/>
    <col min="8456" max="8456" width="1.5703125" customWidth="1"/>
    <col min="8457" max="8457" width="15.28515625" customWidth="1"/>
    <col min="8701" max="8701" width="14.7109375" bestFit="1" customWidth="1"/>
    <col min="8702" max="8702" width="12.7109375" bestFit="1" customWidth="1"/>
    <col min="8703" max="8703" width="14.85546875" customWidth="1"/>
    <col min="8705" max="8705" width="12.140625" bestFit="1" customWidth="1"/>
    <col min="8709" max="8709" width="1.7109375" customWidth="1"/>
    <col min="8710" max="8710" width="12.7109375" customWidth="1"/>
    <col min="8711" max="8711" width="14" customWidth="1"/>
    <col min="8712" max="8712" width="1.5703125" customWidth="1"/>
    <col min="8713" max="8713" width="15.28515625" customWidth="1"/>
    <col min="8957" max="8957" width="14.7109375" bestFit="1" customWidth="1"/>
    <col min="8958" max="8958" width="12.7109375" bestFit="1" customWidth="1"/>
    <col min="8959" max="8959" width="14.85546875" customWidth="1"/>
    <col min="8961" max="8961" width="12.140625" bestFit="1" customWidth="1"/>
    <col min="8965" max="8965" width="1.7109375" customWidth="1"/>
    <col min="8966" max="8966" width="12.7109375" customWidth="1"/>
    <col min="8967" max="8967" width="14" customWidth="1"/>
    <col min="8968" max="8968" width="1.5703125" customWidth="1"/>
    <col min="8969" max="8969" width="15.28515625" customWidth="1"/>
    <col min="9213" max="9213" width="14.7109375" bestFit="1" customWidth="1"/>
    <col min="9214" max="9214" width="12.7109375" bestFit="1" customWidth="1"/>
    <col min="9215" max="9215" width="14.85546875" customWidth="1"/>
    <col min="9217" max="9217" width="12.140625" bestFit="1" customWidth="1"/>
    <col min="9221" max="9221" width="1.7109375" customWidth="1"/>
    <col min="9222" max="9222" width="12.7109375" customWidth="1"/>
    <col min="9223" max="9223" width="14" customWidth="1"/>
    <col min="9224" max="9224" width="1.5703125" customWidth="1"/>
    <col min="9225" max="9225" width="15.28515625" customWidth="1"/>
    <col min="9469" max="9469" width="14.7109375" bestFit="1" customWidth="1"/>
    <col min="9470" max="9470" width="12.7109375" bestFit="1" customWidth="1"/>
    <col min="9471" max="9471" width="14.85546875" customWidth="1"/>
    <col min="9473" max="9473" width="12.140625" bestFit="1" customWidth="1"/>
    <col min="9477" max="9477" width="1.7109375" customWidth="1"/>
    <col min="9478" max="9478" width="12.7109375" customWidth="1"/>
    <col min="9479" max="9479" width="14" customWidth="1"/>
    <col min="9480" max="9480" width="1.5703125" customWidth="1"/>
    <col min="9481" max="9481" width="15.28515625" customWidth="1"/>
    <col min="9725" max="9725" width="14.7109375" bestFit="1" customWidth="1"/>
    <col min="9726" max="9726" width="12.7109375" bestFit="1" customWidth="1"/>
    <col min="9727" max="9727" width="14.85546875" customWidth="1"/>
    <col min="9729" max="9729" width="12.140625" bestFit="1" customWidth="1"/>
    <col min="9733" max="9733" width="1.7109375" customWidth="1"/>
    <col min="9734" max="9734" width="12.7109375" customWidth="1"/>
    <col min="9735" max="9735" width="14" customWidth="1"/>
    <col min="9736" max="9736" width="1.5703125" customWidth="1"/>
    <col min="9737" max="9737" width="15.28515625" customWidth="1"/>
    <col min="9981" max="9981" width="14.7109375" bestFit="1" customWidth="1"/>
    <col min="9982" max="9982" width="12.7109375" bestFit="1" customWidth="1"/>
    <col min="9983" max="9983" width="14.85546875" customWidth="1"/>
    <col min="9985" max="9985" width="12.140625" bestFit="1" customWidth="1"/>
    <col min="9989" max="9989" width="1.7109375" customWidth="1"/>
    <col min="9990" max="9990" width="12.7109375" customWidth="1"/>
    <col min="9991" max="9991" width="14" customWidth="1"/>
    <col min="9992" max="9992" width="1.5703125" customWidth="1"/>
    <col min="9993" max="9993" width="15.28515625" customWidth="1"/>
    <col min="10237" max="10237" width="14.7109375" bestFit="1" customWidth="1"/>
    <col min="10238" max="10238" width="12.7109375" bestFit="1" customWidth="1"/>
    <col min="10239" max="10239" width="14.85546875" customWidth="1"/>
    <col min="10241" max="10241" width="12.140625" bestFit="1" customWidth="1"/>
    <col min="10245" max="10245" width="1.7109375" customWidth="1"/>
    <col min="10246" max="10246" width="12.7109375" customWidth="1"/>
    <col min="10247" max="10247" width="14" customWidth="1"/>
    <col min="10248" max="10248" width="1.5703125" customWidth="1"/>
    <col min="10249" max="10249" width="15.28515625" customWidth="1"/>
    <col min="10493" max="10493" width="14.7109375" bestFit="1" customWidth="1"/>
    <col min="10494" max="10494" width="12.7109375" bestFit="1" customWidth="1"/>
    <col min="10495" max="10495" width="14.85546875" customWidth="1"/>
    <col min="10497" max="10497" width="12.140625" bestFit="1" customWidth="1"/>
    <col min="10501" max="10501" width="1.7109375" customWidth="1"/>
    <col min="10502" max="10502" width="12.7109375" customWidth="1"/>
    <col min="10503" max="10503" width="14" customWidth="1"/>
    <col min="10504" max="10504" width="1.5703125" customWidth="1"/>
    <col min="10505" max="10505" width="15.28515625" customWidth="1"/>
    <col min="10749" max="10749" width="14.7109375" bestFit="1" customWidth="1"/>
    <col min="10750" max="10750" width="12.7109375" bestFit="1" customWidth="1"/>
    <col min="10751" max="10751" width="14.85546875" customWidth="1"/>
    <col min="10753" max="10753" width="12.140625" bestFit="1" customWidth="1"/>
    <col min="10757" max="10757" width="1.7109375" customWidth="1"/>
    <col min="10758" max="10758" width="12.7109375" customWidth="1"/>
    <col min="10759" max="10759" width="14" customWidth="1"/>
    <col min="10760" max="10760" width="1.5703125" customWidth="1"/>
    <col min="10761" max="10761" width="15.28515625" customWidth="1"/>
    <col min="11005" max="11005" width="14.7109375" bestFit="1" customWidth="1"/>
    <col min="11006" max="11006" width="12.7109375" bestFit="1" customWidth="1"/>
    <col min="11007" max="11007" width="14.85546875" customWidth="1"/>
    <col min="11009" max="11009" width="12.140625" bestFit="1" customWidth="1"/>
    <col min="11013" max="11013" width="1.7109375" customWidth="1"/>
    <col min="11014" max="11014" width="12.7109375" customWidth="1"/>
    <col min="11015" max="11015" width="14" customWidth="1"/>
    <col min="11016" max="11016" width="1.5703125" customWidth="1"/>
    <col min="11017" max="11017" width="15.28515625" customWidth="1"/>
    <col min="11261" max="11261" width="14.7109375" bestFit="1" customWidth="1"/>
    <col min="11262" max="11262" width="12.7109375" bestFit="1" customWidth="1"/>
    <col min="11263" max="11263" width="14.85546875" customWidth="1"/>
    <col min="11265" max="11265" width="12.140625" bestFit="1" customWidth="1"/>
    <col min="11269" max="11269" width="1.7109375" customWidth="1"/>
    <col min="11270" max="11270" width="12.7109375" customWidth="1"/>
    <col min="11271" max="11271" width="14" customWidth="1"/>
    <col min="11272" max="11272" width="1.5703125" customWidth="1"/>
    <col min="11273" max="11273" width="15.28515625" customWidth="1"/>
    <col min="11517" max="11517" width="14.7109375" bestFit="1" customWidth="1"/>
    <col min="11518" max="11518" width="12.7109375" bestFit="1" customWidth="1"/>
    <col min="11519" max="11519" width="14.85546875" customWidth="1"/>
    <col min="11521" max="11521" width="12.140625" bestFit="1" customWidth="1"/>
    <col min="11525" max="11525" width="1.7109375" customWidth="1"/>
    <col min="11526" max="11526" width="12.7109375" customWidth="1"/>
    <col min="11527" max="11527" width="14" customWidth="1"/>
    <col min="11528" max="11528" width="1.5703125" customWidth="1"/>
    <col min="11529" max="11529" width="15.28515625" customWidth="1"/>
    <col min="11773" max="11773" width="14.7109375" bestFit="1" customWidth="1"/>
    <col min="11774" max="11774" width="12.7109375" bestFit="1" customWidth="1"/>
    <col min="11775" max="11775" width="14.85546875" customWidth="1"/>
    <col min="11777" max="11777" width="12.140625" bestFit="1" customWidth="1"/>
    <col min="11781" max="11781" width="1.7109375" customWidth="1"/>
    <col min="11782" max="11782" width="12.7109375" customWidth="1"/>
    <col min="11783" max="11783" width="14" customWidth="1"/>
    <col min="11784" max="11784" width="1.5703125" customWidth="1"/>
    <col min="11785" max="11785" width="15.28515625" customWidth="1"/>
    <col min="12029" max="12029" width="14.7109375" bestFit="1" customWidth="1"/>
    <col min="12030" max="12030" width="12.7109375" bestFit="1" customWidth="1"/>
    <col min="12031" max="12031" width="14.85546875" customWidth="1"/>
    <col min="12033" max="12033" width="12.140625" bestFit="1" customWidth="1"/>
    <col min="12037" max="12037" width="1.7109375" customWidth="1"/>
    <col min="12038" max="12038" width="12.7109375" customWidth="1"/>
    <col min="12039" max="12039" width="14" customWidth="1"/>
    <col min="12040" max="12040" width="1.5703125" customWidth="1"/>
    <col min="12041" max="12041" width="15.28515625" customWidth="1"/>
    <col min="12285" max="12285" width="14.7109375" bestFit="1" customWidth="1"/>
    <col min="12286" max="12286" width="12.7109375" bestFit="1" customWidth="1"/>
    <col min="12287" max="12287" width="14.85546875" customWidth="1"/>
    <col min="12289" max="12289" width="12.140625" bestFit="1" customWidth="1"/>
    <col min="12293" max="12293" width="1.7109375" customWidth="1"/>
    <col min="12294" max="12294" width="12.7109375" customWidth="1"/>
    <col min="12295" max="12295" width="14" customWidth="1"/>
    <col min="12296" max="12296" width="1.5703125" customWidth="1"/>
    <col min="12297" max="12297" width="15.28515625" customWidth="1"/>
    <col min="12541" max="12541" width="14.7109375" bestFit="1" customWidth="1"/>
    <col min="12542" max="12542" width="12.7109375" bestFit="1" customWidth="1"/>
    <col min="12543" max="12543" width="14.85546875" customWidth="1"/>
    <col min="12545" max="12545" width="12.140625" bestFit="1" customWidth="1"/>
    <col min="12549" max="12549" width="1.7109375" customWidth="1"/>
    <col min="12550" max="12550" width="12.7109375" customWidth="1"/>
    <col min="12551" max="12551" width="14" customWidth="1"/>
    <col min="12552" max="12552" width="1.5703125" customWidth="1"/>
    <col min="12553" max="12553" width="15.28515625" customWidth="1"/>
    <col min="12797" max="12797" width="14.7109375" bestFit="1" customWidth="1"/>
    <col min="12798" max="12798" width="12.7109375" bestFit="1" customWidth="1"/>
    <col min="12799" max="12799" width="14.85546875" customWidth="1"/>
    <col min="12801" max="12801" width="12.140625" bestFit="1" customWidth="1"/>
    <col min="12805" max="12805" width="1.7109375" customWidth="1"/>
    <col min="12806" max="12806" width="12.7109375" customWidth="1"/>
    <col min="12807" max="12807" width="14" customWidth="1"/>
    <col min="12808" max="12808" width="1.5703125" customWidth="1"/>
    <col min="12809" max="12809" width="15.28515625" customWidth="1"/>
    <col min="13053" max="13053" width="14.7109375" bestFit="1" customWidth="1"/>
    <col min="13054" max="13054" width="12.7109375" bestFit="1" customWidth="1"/>
    <col min="13055" max="13055" width="14.85546875" customWidth="1"/>
    <col min="13057" max="13057" width="12.140625" bestFit="1" customWidth="1"/>
    <col min="13061" max="13061" width="1.7109375" customWidth="1"/>
    <col min="13062" max="13062" width="12.7109375" customWidth="1"/>
    <col min="13063" max="13063" width="14" customWidth="1"/>
    <col min="13064" max="13064" width="1.5703125" customWidth="1"/>
    <col min="13065" max="13065" width="15.28515625" customWidth="1"/>
    <col min="13309" max="13309" width="14.7109375" bestFit="1" customWidth="1"/>
    <col min="13310" max="13310" width="12.7109375" bestFit="1" customWidth="1"/>
    <col min="13311" max="13311" width="14.85546875" customWidth="1"/>
    <col min="13313" max="13313" width="12.140625" bestFit="1" customWidth="1"/>
    <col min="13317" max="13317" width="1.7109375" customWidth="1"/>
    <col min="13318" max="13318" width="12.7109375" customWidth="1"/>
    <col min="13319" max="13319" width="14" customWidth="1"/>
    <col min="13320" max="13320" width="1.5703125" customWidth="1"/>
    <col min="13321" max="13321" width="15.28515625" customWidth="1"/>
    <col min="13565" max="13565" width="14.7109375" bestFit="1" customWidth="1"/>
    <col min="13566" max="13566" width="12.7109375" bestFit="1" customWidth="1"/>
    <col min="13567" max="13567" width="14.85546875" customWidth="1"/>
    <col min="13569" max="13569" width="12.140625" bestFit="1" customWidth="1"/>
    <col min="13573" max="13573" width="1.7109375" customWidth="1"/>
    <col min="13574" max="13574" width="12.7109375" customWidth="1"/>
    <col min="13575" max="13575" width="14" customWidth="1"/>
    <col min="13576" max="13576" width="1.5703125" customWidth="1"/>
    <col min="13577" max="13577" width="15.28515625" customWidth="1"/>
    <col min="13821" max="13821" width="14.7109375" bestFit="1" customWidth="1"/>
    <col min="13822" max="13822" width="12.7109375" bestFit="1" customWidth="1"/>
    <col min="13823" max="13823" width="14.85546875" customWidth="1"/>
    <col min="13825" max="13825" width="12.140625" bestFit="1" customWidth="1"/>
    <col min="13829" max="13829" width="1.7109375" customWidth="1"/>
    <col min="13830" max="13830" width="12.7109375" customWidth="1"/>
    <col min="13831" max="13831" width="14" customWidth="1"/>
    <col min="13832" max="13832" width="1.5703125" customWidth="1"/>
    <col min="13833" max="13833" width="15.28515625" customWidth="1"/>
    <col min="14077" max="14077" width="14.7109375" bestFit="1" customWidth="1"/>
    <col min="14078" max="14078" width="12.7109375" bestFit="1" customWidth="1"/>
    <col min="14079" max="14079" width="14.85546875" customWidth="1"/>
    <col min="14081" max="14081" width="12.140625" bestFit="1" customWidth="1"/>
    <col min="14085" max="14085" width="1.7109375" customWidth="1"/>
    <col min="14086" max="14086" width="12.7109375" customWidth="1"/>
    <col min="14087" max="14087" width="14" customWidth="1"/>
    <col min="14088" max="14088" width="1.5703125" customWidth="1"/>
    <col min="14089" max="14089" width="15.28515625" customWidth="1"/>
    <col min="14333" max="14333" width="14.7109375" bestFit="1" customWidth="1"/>
    <col min="14334" max="14334" width="12.7109375" bestFit="1" customWidth="1"/>
    <col min="14335" max="14335" width="14.85546875" customWidth="1"/>
    <col min="14337" max="14337" width="12.140625" bestFit="1" customWidth="1"/>
    <col min="14341" max="14341" width="1.7109375" customWidth="1"/>
    <col min="14342" max="14342" width="12.7109375" customWidth="1"/>
    <col min="14343" max="14343" width="14" customWidth="1"/>
    <col min="14344" max="14344" width="1.5703125" customWidth="1"/>
    <col min="14345" max="14345" width="15.28515625" customWidth="1"/>
    <col min="14589" max="14589" width="14.7109375" bestFit="1" customWidth="1"/>
    <col min="14590" max="14590" width="12.7109375" bestFit="1" customWidth="1"/>
    <col min="14591" max="14591" width="14.85546875" customWidth="1"/>
    <col min="14593" max="14593" width="12.140625" bestFit="1" customWidth="1"/>
    <col min="14597" max="14597" width="1.7109375" customWidth="1"/>
    <col min="14598" max="14598" width="12.7109375" customWidth="1"/>
    <col min="14599" max="14599" width="14" customWidth="1"/>
    <col min="14600" max="14600" width="1.5703125" customWidth="1"/>
    <col min="14601" max="14601" width="15.28515625" customWidth="1"/>
    <col min="14845" max="14845" width="14.7109375" bestFit="1" customWidth="1"/>
    <col min="14846" max="14846" width="12.7109375" bestFit="1" customWidth="1"/>
    <col min="14847" max="14847" width="14.85546875" customWidth="1"/>
    <col min="14849" max="14849" width="12.140625" bestFit="1" customWidth="1"/>
    <col min="14853" max="14853" width="1.7109375" customWidth="1"/>
    <col min="14854" max="14854" width="12.7109375" customWidth="1"/>
    <col min="14855" max="14855" width="14" customWidth="1"/>
    <col min="14856" max="14856" width="1.5703125" customWidth="1"/>
    <col min="14857" max="14857" width="15.28515625" customWidth="1"/>
    <col min="15101" max="15101" width="14.7109375" bestFit="1" customWidth="1"/>
    <col min="15102" max="15102" width="12.7109375" bestFit="1" customWidth="1"/>
    <col min="15103" max="15103" width="14.85546875" customWidth="1"/>
    <col min="15105" max="15105" width="12.140625" bestFit="1" customWidth="1"/>
    <col min="15109" max="15109" width="1.7109375" customWidth="1"/>
    <col min="15110" max="15110" width="12.7109375" customWidth="1"/>
    <col min="15111" max="15111" width="14" customWidth="1"/>
    <col min="15112" max="15112" width="1.5703125" customWidth="1"/>
    <col min="15113" max="15113" width="15.28515625" customWidth="1"/>
    <col min="15357" max="15357" width="14.7109375" bestFit="1" customWidth="1"/>
    <col min="15358" max="15358" width="12.7109375" bestFit="1" customWidth="1"/>
    <col min="15359" max="15359" width="14.85546875" customWidth="1"/>
    <col min="15361" max="15361" width="12.140625" bestFit="1" customWidth="1"/>
    <col min="15365" max="15365" width="1.7109375" customWidth="1"/>
    <col min="15366" max="15366" width="12.7109375" customWidth="1"/>
    <col min="15367" max="15367" width="14" customWidth="1"/>
    <col min="15368" max="15368" width="1.5703125" customWidth="1"/>
    <col min="15369" max="15369" width="15.28515625" customWidth="1"/>
    <col min="15613" max="15613" width="14.7109375" bestFit="1" customWidth="1"/>
    <col min="15614" max="15614" width="12.7109375" bestFit="1" customWidth="1"/>
    <col min="15615" max="15615" width="14.85546875" customWidth="1"/>
    <col min="15617" max="15617" width="12.140625" bestFit="1" customWidth="1"/>
    <col min="15621" max="15621" width="1.7109375" customWidth="1"/>
    <col min="15622" max="15622" width="12.7109375" customWidth="1"/>
    <col min="15623" max="15623" width="14" customWidth="1"/>
    <col min="15624" max="15624" width="1.5703125" customWidth="1"/>
    <col min="15625" max="15625" width="15.28515625" customWidth="1"/>
    <col min="15869" max="15869" width="14.7109375" bestFit="1" customWidth="1"/>
    <col min="15870" max="15870" width="12.7109375" bestFit="1" customWidth="1"/>
    <col min="15871" max="15871" width="14.85546875" customWidth="1"/>
    <col min="15873" max="15873" width="12.140625" bestFit="1" customWidth="1"/>
    <col min="15877" max="15877" width="1.7109375" customWidth="1"/>
    <col min="15878" max="15878" width="12.7109375" customWidth="1"/>
    <col min="15879" max="15879" width="14" customWidth="1"/>
    <col min="15880" max="15880" width="1.5703125" customWidth="1"/>
    <col min="15881" max="15881" width="15.28515625" customWidth="1"/>
    <col min="16125" max="16125" width="14.7109375" bestFit="1" customWidth="1"/>
    <col min="16126" max="16126" width="12.7109375" bestFit="1" customWidth="1"/>
    <col min="16127" max="16127" width="14.85546875" customWidth="1"/>
    <col min="16129" max="16129" width="12.140625" bestFit="1" customWidth="1"/>
    <col min="16133" max="16133" width="1.7109375" customWidth="1"/>
    <col min="16134" max="16134" width="12.7109375" customWidth="1"/>
    <col min="16135" max="16135" width="14" customWidth="1"/>
    <col min="16136" max="16136" width="1.5703125" customWidth="1"/>
    <col min="16137" max="16137" width="15.28515625" customWidth="1"/>
  </cols>
  <sheetData>
    <row r="1" spans="1:12" x14ac:dyDescent="0.25">
      <c r="I1"/>
    </row>
    <row r="2" spans="1:12" x14ac:dyDescent="0.25">
      <c r="I2"/>
    </row>
    <row r="3" spans="1:12" x14ac:dyDescent="0.25">
      <c r="I3"/>
    </row>
    <row r="4" spans="1:12" ht="34.5" customHeight="1" x14ac:dyDescent="0.25">
      <c r="C4" s="174"/>
      <c r="D4" s="175"/>
      <c r="E4" s="116" t="s">
        <v>95</v>
      </c>
      <c r="F4" s="116" t="s">
        <v>175</v>
      </c>
      <c r="G4" s="117" t="s">
        <v>96</v>
      </c>
      <c r="I4" s="176" t="s">
        <v>97</v>
      </c>
    </row>
    <row r="5" spans="1:12" ht="27" thickBot="1" x14ac:dyDescent="0.3">
      <c r="A5" s="118" t="s">
        <v>98</v>
      </c>
      <c r="B5" s="118" t="s">
        <v>99</v>
      </c>
      <c r="C5" s="118" t="s">
        <v>100</v>
      </c>
      <c r="D5" s="119" t="s">
        <v>101</v>
      </c>
      <c r="E5" s="89">
        <v>3.8199999999999998E-2</v>
      </c>
      <c r="F5" s="89">
        <v>4.82E-2</v>
      </c>
      <c r="G5" s="90">
        <v>5.0000000000000001E-3</v>
      </c>
      <c r="I5" s="177"/>
    </row>
    <row r="6" spans="1:12" ht="19.5" thickBot="1" x14ac:dyDescent="0.35">
      <c r="A6" s="15" t="s">
        <v>102</v>
      </c>
      <c r="B6" s="15" t="s">
        <v>103</v>
      </c>
      <c r="C6" s="16" t="s">
        <v>104</v>
      </c>
      <c r="D6" s="17">
        <v>55865</v>
      </c>
      <c r="E6" s="106"/>
      <c r="F6" s="106"/>
      <c r="G6" s="106"/>
      <c r="H6" s="107"/>
      <c r="I6" s="108"/>
      <c r="K6" s="91" t="s">
        <v>105</v>
      </c>
      <c r="L6" s="92"/>
    </row>
    <row r="7" spans="1:12" ht="18.75" thickBot="1" x14ac:dyDescent="0.3">
      <c r="A7" s="18" t="s">
        <v>106</v>
      </c>
      <c r="B7" s="18" t="s">
        <v>107</v>
      </c>
      <c r="C7" s="19" t="s">
        <v>108</v>
      </c>
      <c r="D7" s="20">
        <v>71200</v>
      </c>
      <c r="E7" s="106"/>
      <c r="F7" s="106"/>
      <c r="G7" s="106"/>
      <c r="H7" s="107"/>
      <c r="I7" s="108"/>
    </row>
    <row r="8" spans="1:12" ht="18" x14ac:dyDescent="0.25">
      <c r="A8" s="18" t="s">
        <v>109</v>
      </c>
      <c r="B8" s="18" t="s">
        <v>103</v>
      </c>
      <c r="C8" s="19" t="s">
        <v>110</v>
      </c>
      <c r="D8" s="20">
        <v>52380</v>
      </c>
      <c r="E8" s="106"/>
      <c r="F8" s="106"/>
      <c r="G8" s="106"/>
      <c r="H8" s="107"/>
      <c r="I8" s="108"/>
      <c r="K8" s="120" t="s">
        <v>111</v>
      </c>
      <c r="L8" s="121"/>
    </row>
    <row r="9" spans="1:12" ht="18" x14ac:dyDescent="0.25">
      <c r="A9" s="18" t="s">
        <v>112</v>
      </c>
      <c r="B9" s="18" t="s">
        <v>113</v>
      </c>
      <c r="C9" s="19" t="s">
        <v>114</v>
      </c>
      <c r="D9" s="20">
        <v>56500</v>
      </c>
      <c r="E9" s="106"/>
      <c r="F9" s="106"/>
      <c r="G9" s="106"/>
      <c r="H9" s="107"/>
      <c r="I9" s="108"/>
      <c r="K9" s="68" t="s">
        <v>115</v>
      </c>
      <c r="L9" s="70"/>
    </row>
    <row r="10" spans="1:12" ht="18" x14ac:dyDescent="0.25">
      <c r="A10" s="18" t="s">
        <v>116</v>
      </c>
      <c r="B10" s="18" t="s">
        <v>117</v>
      </c>
      <c r="C10" s="19" t="s">
        <v>118</v>
      </c>
      <c r="D10" s="20">
        <v>75400</v>
      </c>
      <c r="E10" s="106"/>
      <c r="F10" s="106"/>
      <c r="G10" s="106"/>
      <c r="H10" s="107"/>
      <c r="I10" s="108"/>
      <c r="K10" s="122" t="s">
        <v>119</v>
      </c>
      <c r="L10" s="123"/>
    </row>
    <row r="11" spans="1:12" ht="18" x14ac:dyDescent="0.25">
      <c r="A11" s="18" t="s">
        <v>120</v>
      </c>
      <c r="B11" s="18" t="s">
        <v>121</v>
      </c>
      <c r="C11" s="19" t="s">
        <v>122</v>
      </c>
      <c r="D11" s="20">
        <v>68500</v>
      </c>
      <c r="E11" s="106"/>
      <c r="F11" s="106"/>
      <c r="G11" s="106"/>
      <c r="H11" s="107"/>
      <c r="I11" s="108"/>
      <c r="K11" s="68" t="s">
        <v>123</v>
      </c>
      <c r="L11" s="70"/>
    </row>
    <row r="12" spans="1:12" ht="18" x14ac:dyDescent="0.25">
      <c r="A12" s="18" t="s">
        <v>124</v>
      </c>
      <c r="B12" s="18" t="s">
        <v>125</v>
      </c>
      <c r="C12" s="19" t="s">
        <v>126</v>
      </c>
      <c r="D12" s="20">
        <v>71200</v>
      </c>
      <c r="E12" s="106"/>
      <c r="F12" s="106"/>
      <c r="G12" s="106"/>
      <c r="H12" s="107"/>
      <c r="I12" s="108"/>
      <c r="K12" s="122" t="s">
        <v>127</v>
      </c>
      <c r="L12" s="123"/>
    </row>
    <row r="13" spans="1:12" ht="18.75" thickBot="1" x14ac:dyDescent="0.3">
      <c r="A13" s="18" t="s">
        <v>128</v>
      </c>
      <c r="B13" s="18" t="s">
        <v>129</v>
      </c>
      <c r="C13" s="19" t="s">
        <v>130</v>
      </c>
      <c r="D13" s="20">
        <v>85200</v>
      </c>
      <c r="E13" s="106"/>
      <c r="F13" s="106"/>
      <c r="G13" s="106"/>
      <c r="H13" s="107"/>
      <c r="I13" s="108"/>
      <c r="K13" s="69" t="s">
        <v>131</v>
      </c>
      <c r="L13" s="71"/>
    </row>
    <row r="14" spans="1:12" ht="18" x14ac:dyDescent="0.25">
      <c r="A14" s="18" t="s">
        <v>132</v>
      </c>
      <c r="B14" s="18" t="s">
        <v>133</v>
      </c>
      <c r="C14" s="19" t="s">
        <v>134</v>
      </c>
      <c r="D14" s="20">
        <v>45000</v>
      </c>
      <c r="E14" s="106"/>
      <c r="F14" s="106"/>
      <c r="G14" s="106"/>
      <c r="H14" s="107"/>
      <c r="I14" s="108"/>
    </row>
    <row r="15" spans="1:12" ht="18" x14ac:dyDescent="0.25">
      <c r="A15" s="18" t="s">
        <v>135</v>
      </c>
      <c r="B15" s="18" t="s">
        <v>136</v>
      </c>
      <c r="C15" s="19" t="s">
        <v>137</v>
      </c>
      <c r="D15" s="20">
        <v>50000</v>
      </c>
      <c r="E15" s="106"/>
      <c r="F15" s="106"/>
      <c r="G15" s="106"/>
      <c r="H15" s="107"/>
      <c r="I15" s="108"/>
    </row>
    <row r="16" spans="1:12" ht="18" x14ac:dyDescent="0.25">
      <c r="A16" s="18" t="s">
        <v>138</v>
      </c>
      <c r="B16" s="18" t="s">
        <v>139</v>
      </c>
      <c r="C16" s="19" t="s">
        <v>140</v>
      </c>
      <c r="D16" s="20">
        <v>70000</v>
      </c>
      <c r="E16" s="106"/>
      <c r="F16" s="106"/>
      <c r="G16" s="106"/>
      <c r="H16" s="107"/>
      <c r="I16" s="108"/>
    </row>
    <row r="17" spans="1:9" ht="18" x14ac:dyDescent="0.25">
      <c r="A17" s="18" t="s">
        <v>141</v>
      </c>
      <c r="B17" s="18" t="s">
        <v>142</v>
      </c>
      <c r="C17" s="19" t="s">
        <v>143</v>
      </c>
      <c r="D17" s="20">
        <v>52000</v>
      </c>
      <c r="E17" s="106"/>
      <c r="F17" s="106"/>
      <c r="G17" s="106"/>
      <c r="H17" s="107"/>
      <c r="I17" s="108"/>
    </row>
    <row r="18" spans="1:9" ht="18" x14ac:dyDescent="0.25">
      <c r="A18" s="18" t="s">
        <v>144</v>
      </c>
      <c r="B18" s="18" t="s">
        <v>145</v>
      </c>
      <c r="C18" s="19" t="s">
        <v>146</v>
      </c>
      <c r="D18" s="20">
        <v>56500</v>
      </c>
      <c r="E18" s="106"/>
      <c r="F18" s="106"/>
      <c r="G18" s="106"/>
      <c r="H18" s="107"/>
      <c r="I18" s="108"/>
    </row>
    <row r="19" spans="1:9" ht="18" x14ac:dyDescent="0.25">
      <c r="A19" s="18" t="s">
        <v>147</v>
      </c>
      <c r="B19" s="18" t="s">
        <v>148</v>
      </c>
      <c r="C19" s="19" t="s">
        <v>149</v>
      </c>
      <c r="D19" s="20">
        <v>75400</v>
      </c>
      <c r="E19" s="106"/>
      <c r="F19" s="106"/>
      <c r="G19" s="106"/>
      <c r="H19" s="107"/>
      <c r="I19" s="108"/>
    </row>
    <row r="20" spans="1:9" ht="18" x14ac:dyDescent="0.25">
      <c r="A20" s="18" t="s">
        <v>150</v>
      </c>
      <c r="B20" s="18" t="s">
        <v>151</v>
      </c>
      <c r="C20" s="19" t="s">
        <v>146</v>
      </c>
      <c r="D20" s="20">
        <v>68500</v>
      </c>
      <c r="E20" s="106"/>
      <c r="F20" s="106"/>
      <c r="G20" s="106"/>
      <c r="H20" s="107"/>
      <c r="I20" s="108"/>
    </row>
    <row r="21" spans="1:9" ht="18" x14ac:dyDescent="0.25">
      <c r="A21" s="18" t="s">
        <v>152</v>
      </c>
      <c r="B21" s="18" t="s">
        <v>153</v>
      </c>
      <c r="C21" s="19" t="s">
        <v>154</v>
      </c>
      <c r="D21" s="20">
        <v>71200</v>
      </c>
      <c r="E21" s="106"/>
      <c r="F21" s="106"/>
      <c r="G21" s="106"/>
      <c r="H21" s="107"/>
      <c r="I21" s="108"/>
    </row>
    <row r="22" spans="1:9" ht="18" x14ac:dyDescent="0.25">
      <c r="A22" s="18" t="s">
        <v>155</v>
      </c>
      <c r="B22" s="18" t="s">
        <v>156</v>
      </c>
      <c r="C22" s="19" t="s">
        <v>157</v>
      </c>
      <c r="D22" s="20">
        <v>85200</v>
      </c>
      <c r="E22" s="106"/>
      <c r="F22" s="106"/>
      <c r="G22" s="106"/>
      <c r="H22" s="107"/>
      <c r="I22" s="108"/>
    </row>
    <row r="23" spans="1:9" ht="18" x14ac:dyDescent="0.25">
      <c r="A23" s="18" t="s">
        <v>158</v>
      </c>
      <c r="B23" s="18" t="s">
        <v>159</v>
      </c>
      <c r="C23" s="19" t="s">
        <v>160</v>
      </c>
      <c r="D23" s="20">
        <v>45000</v>
      </c>
      <c r="E23" s="106"/>
      <c r="F23" s="106"/>
      <c r="G23" s="106"/>
      <c r="H23" s="107"/>
      <c r="I23" s="108"/>
    </row>
    <row r="24" spans="1:9" ht="18.75" x14ac:dyDescent="0.3">
      <c r="A24" s="18" t="s">
        <v>161</v>
      </c>
      <c r="B24" s="18" t="s">
        <v>162</v>
      </c>
      <c r="C24" s="19" t="s">
        <v>143</v>
      </c>
      <c r="D24" s="20">
        <v>64200</v>
      </c>
      <c r="E24" s="106"/>
      <c r="F24" s="106"/>
      <c r="G24" s="106"/>
      <c r="H24" s="107"/>
      <c r="I24" s="108"/>
    </row>
    <row r="25" spans="1:9" ht="18.75" x14ac:dyDescent="0.3">
      <c r="A25" s="18" t="s">
        <v>163</v>
      </c>
      <c r="B25" s="18" t="s">
        <v>164</v>
      </c>
      <c r="C25" s="19" t="s">
        <v>165</v>
      </c>
      <c r="D25" s="20">
        <v>73000</v>
      </c>
      <c r="E25" s="106"/>
      <c r="F25" s="106"/>
      <c r="G25" s="106"/>
      <c r="H25" s="107"/>
      <c r="I25" s="108"/>
    </row>
    <row r="26" spans="1:9" ht="18.75" x14ac:dyDescent="0.3">
      <c r="A26" s="18" t="s">
        <v>166</v>
      </c>
      <c r="B26" s="18" t="s">
        <v>153</v>
      </c>
      <c r="C26" s="19" t="s">
        <v>167</v>
      </c>
      <c r="D26" s="20">
        <v>58000</v>
      </c>
      <c r="E26" s="106"/>
      <c r="F26" s="106"/>
      <c r="G26" s="106"/>
      <c r="H26" s="107"/>
      <c r="I26" s="108"/>
    </row>
    <row r="27" spans="1:9" ht="18.75" x14ac:dyDescent="0.3">
      <c r="A27" s="18" t="s">
        <v>168</v>
      </c>
      <c r="B27" s="18" t="s">
        <v>169</v>
      </c>
      <c r="C27" s="19" t="s">
        <v>170</v>
      </c>
      <c r="D27" s="20">
        <v>69000</v>
      </c>
      <c r="E27" s="106"/>
      <c r="F27" s="106"/>
      <c r="G27" s="106"/>
      <c r="H27" s="107"/>
      <c r="I27" s="108"/>
    </row>
    <row r="28" spans="1:9" ht="18.75" x14ac:dyDescent="0.3">
      <c r="A28" s="18" t="s">
        <v>171</v>
      </c>
      <c r="B28" s="18" t="s">
        <v>172</v>
      </c>
      <c r="C28" s="19" t="s">
        <v>173</v>
      </c>
      <c r="D28" s="20">
        <v>57200</v>
      </c>
      <c r="E28" s="106"/>
      <c r="F28" s="106"/>
      <c r="G28" s="106"/>
      <c r="H28" s="107"/>
      <c r="I28" s="108"/>
    </row>
    <row r="29" spans="1:9" x14ac:dyDescent="0.25">
      <c r="I29" s="85"/>
    </row>
  </sheetData>
  <mergeCells count="2">
    <mergeCell ref="C4:D4"/>
    <mergeCell ref="I4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H25"/>
  <sheetViews>
    <sheetView showGridLines="0" zoomScale="120" zoomScaleNormal="120" workbookViewId="0">
      <selection activeCell="G12" sqref="G12"/>
    </sheetView>
  </sheetViews>
  <sheetFormatPr baseColWidth="10" defaultColWidth="14.85546875" defaultRowHeight="15" x14ac:dyDescent="0.2"/>
  <cols>
    <col min="1" max="1" width="19.7109375" style="3" bestFit="1" customWidth="1"/>
    <col min="2" max="2" width="14" style="3" customWidth="1"/>
    <col min="3" max="3" width="11.140625" style="3" bestFit="1" customWidth="1"/>
    <col min="4" max="4" width="14" style="3" customWidth="1"/>
    <col min="5" max="5" width="11.140625" style="3" bestFit="1" customWidth="1"/>
    <col min="6" max="6" width="8.42578125" style="7" customWidth="1"/>
    <col min="7" max="7" width="18.42578125" style="3" bestFit="1" customWidth="1"/>
    <col min="8" max="8" width="6.140625" style="3" bestFit="1" customWidth="1"/>
    <col min="9" max="256" width="14.85546875" style="3"/>
    <col min="257" max="257" width="18.85546875" style="3" customWidth="1"/>
    <col min="258" max="258" width="14" style="3" customWidth="1"/>
    <col min="259" max="261" width="11.140625" style="3" bestFit="1" customWidth="1"/>
    <col min="262" max="262" width="8.42578125" style="3" customWidth="1"/>
    <col min="263" max="263" width="15.28515625" style="3" customWidth="1"/>
    <col min="264" max="264" width="6.140625" style="3" bestFit="1" customWidth="1"/>
    <col min="265" max="512" width="14.85546875" style="3"/>
    <col min="513" max="513" width="18.85546875" style="3" customWidth="1"/>
    <col min="514" max="514" width="14" style="3" customWidth="1"/>
    <col min="515" max="517" width="11.140625" style="3" bestFit="1" customWidth="1"/>
    <col min="518" max="518" width="8.42578125" style="3" customWidth="1"/>
    <col min="519" max="519" width="15.28515625" style="3" customWidth="1"/>
    <col min="520" max="520" width="6.140625" style="3" bestFit="1" customWidth="1"/>
    <col min="521" max="768" width="14.85546875" style="3"/>
    <col min="769" max="769" width="18.85546875" style="3" customWidth="1"/>
    <col min="770" max="770" width="14" style="3" customWidth="1"/>
    <col min="771" max="773" width="11.140625" style="3" bestFit="1" customWidth="1"/>
    <col min="774" max="774" width="8.42578125" style="3" customWidth="1"/>
    <col min="775" max="775" width="15.28515625" style="3" customWidth="1"/>
    <col min="776" max="776" width="6.140625" style="3" bestFit="1" customWidth="1"/>
    <col min="777" max="1024" width="14.85546875" style="3"/>
    <col min="1025" max="1025" width="18.85546875" style="3" customWidth="1"/>
    <col min="1026" max="1026" width="14" style="3" customWidth="1"/>
    <col min="1027" max="1029" width="11.140625" style="3" bestFit="1" customWidth="1"/>
    <col min="1030" max="1030" width="8.42578125" style="3" customWidth="1"/>
    <col min="1031" max="1031" width="15.28515625" style="3" customWidth="1"/>
    <col min="1032" max="1032" width="6.140625" style="3" bestFit="1" customWidth="1"/>
    <col min="1033" max="1280" width="14.85546875" style="3"/>
    <col min="1281" max="1281" width="18.85546875" style="3" customWidth="1"/>
    <col min="1282" max="1282" width="14" style="3" customWidth="1"/>
    <col min="1283" max="1285" width="11.140625" style="3" bestFit="1" customWidth="1"/>
    <col min="1286" max="1286" width="8.42578125" style="3" customWidth="1"/>
    <col min="1287" max="1287" width="15.28515625" style="3" customWidth="1"/>
    <col min="1288" max="1288" width="6.140625" style="3" bestFit="1" customWidth="1"/>
    <col min="1289" max="1536" width="14.85546875" style="3"/>
    <col min="1537" max="1537" width="18.85546875" style="3" customWidth="1"/>
    <col min="1538" max="1538" width="14" style="3" customWidth="1"/>
    <col min="1539" max="1541" width="11.140625" style="3" bestFit="1" customWidth="1"/>
    <col min="1542" max="1542" width="8.42578125" style="3" customWidth="1"/>
    <col min="1543" max="1543" width="15.28515625" style="3" customWidth="1"/>
    <col min="1544" max="1544" width="6.140625" style="3" bestFit="1" customWidth="1"/>
    <col min="1545" max="1792" width="14.85546875" style="3"/>
    <col min="1793" max="1793" width="18.85546875" style="3" customWidth="1"/>
    <col min="1794" max="1794" width="14" style="3" customWidth="1"/>
    <col min="1795" max="1797" width="11.140625" style="3" bestFit="1" customWidth="1"/>
    <col min="1798" max="1798" width="8.42578125" style="3" customWidth="1"/>
    <col min="1799" max="1799" width="15.28515625" style="3" customWidth="1"/>
    <col min="1800" max="1800" width="6.140625" style="3" bestFit="1" customWidth="1"/>
    <col min="1801" max="2048" width="14.85546875" style="3"/>
    <col min="2049" max="2049" width="18.85546875" style="3" customWidth="1"/>
    <col min="2050" max="2050" width="14" style="3" customWidth="1"/>
    <col min="2051" max="2053" width="11.140625" style="3" bestFit="1" customWidth="1"/>
    <col min="2054" max="2054" width="8.42578125" style="3" customWidth="1"/>
    <col min="2055" max="2055" width="15.28515625" style="3" customWidth="1"/>
    <col min="2056" max="2056" width="6.140625" style="3" bestFit="1" customWidth="1"/>
    <col min="2057" max="2304" width="14.85546875" style="3"/>
    <col min="2305" max="2305" width="18.85546875" style="3" customWidth="1"/>
    <col min="2306" max="2306" width="14" style="3" customWidth="1"/>
    <col min="2307" max="2309" width="11.140625" style="3" bestFit="1" customWidth="1"/>
    <col min="2310" max="2310" width="8.42578125" style="3" customWidth="1"/>
    <col min="2311" max="2311" width="15.28515625" style="3" customWidth="1"/>
    <col min="2312" max="2312" width="6.140625" style="3" bestFit="1" customWidth="1"/>
    <col min="2313" max="2560" width="14.85546875" style="3"/>
    <col min="2561" max="2561" width="18.85546875" style="3" customWidth="1"/>
    <col min="2562" max="2562" width="14" style="3" customWidth="1"/>
    <col min="2563" max="2565" width="11.140625" style="3" bestFit="1" customWidth="1"/>
    <col min="2566" max="2566" width="8.42578125" style="3" customWidth="1"/>
    <col min="2567" max="2567" width="15.28515625" style="3" customWidth="1"/>
    <col min="2568" max="2568" width="6.140625" style="3" bestFit="1" customWidth="1"/>
    <col min="2569" max="2816" width="14.85546875" style="3"/>
    <col min="2817" max="2817" width="18.85546875" style="3" customWidth="1"/>
    <col min="2818" max="2818" width="14" style="3" customWidth="1"/>
    <col min="2819" max="2821" width="11.140625" style="3" bestFit="1" customWidth="1"/>
    <col min="2822" max="2822" width="8.42578125" style="3" customWidth="1"/>
    <col min="2823" max="2823" width="15.28515625" style="3" customWidth="1"/>
    <col min="2824" max="2824" width="6.140625" style="3" bestFit="1" customWidth="1"/>
    <col min="2825" max="3072" width="14.85546875" style="3"/>
    <col min="3073" max="3073" width="18.85546875" style="3" customWidth="1"/>
    <col min="3074" max="3074" width="14" style="3" customWidth="1"/>
    <col min="3075" max="3077" width="11.140625" style="3" bestFit="1" customWidth="1"/>
    <col min="3078" max="3078" width="8.42578125" style="3" customWidth="1"/>
    <col min="3079" max="3079" width="15.28515625" style="3" customWidth="1"/>
    <col min="3080" max="3080" width="6.140625" style="3" bestFit="1" customWidth="1"/>
    <col min="3081" max="3328" width="14.85546875" style="3"/>
    <col min="3329" max="3329" width="18.85546875" style="3" customWidth="1"/>
    <col min="3330" max="3330" width="14" style="3" customWidth="1"/>
    <col min="3331" max="3333" width="11.140625" style="3" bestFit="1" customWidth="1"/>
    <col min="3334" max="3334" width="8.42578125" style="3" customWidth="1"/>
    <col min="3335" max="3335" width="15.28515625" style="3" customWidth="1"/>
    <col min="3336" max="3336" width="6.140625" style="3" bestFit="1" customWidth="1"/>
    <col min="3337" max="3584" width="14.85546875" style="3"/>
    <col min="3585" max="3585" width="18.85546875" style="3" customWidth="1"/>
    <col min="3586" max="3586" width="14" style="3" customWidth="1"/>
    <col min="3587" max="3589" width="11.140625" style="3" bestFit="1" customWidth="1"/>
    <col min="3590" max="3590" width="8.42578125" style="3" customWidth="1"/>
    <col min="3591" max="3591" width="15.28515625" style="3" customWidth="1"/>
    <col min="3592" max="3592" width="6.140625" style="3" bestFit="1" customWidth="1"/>
    <col min="3593" max="3840" width="14.85546875" style="3"/>
    <col min="3841" max="3841" width="18.85546875" style="3" customWidth="1"/>
    <col min="3842" max="3842" width="14" style="3" customWidth="1"/>
    <col min="3843" max="3845" width="11.140625" style="3" bestFit="1" customWidth="1"/>
    <col min="3846" max="3846" width="8.42578125" style="3" customWidth="1"/>
    <col min="3847" max="3847" width="15.28515625" style="3" customWidth="1"/>
    <col min="3848" max="3848" width="6.140625" style="3" bestFit="1" customWidth="1"/>
    <col min="3849" max="4096" width="14.85546875" style="3"/>
    <col min="4097" max="4097" width="18.85546875" style="3" customWidth="1"/>
    <col min="4098" max="4098" width="14" style="3" customWidth="1"/>
    <col min="4099" max="4101" width="11.140625" style="3" bestFit="1" customWidth="1"/>
    <col min="4102" max="4102" width="8.42578125" style="3" customWidth="1"/>
    <col min="4103" max="4103" width="15.28515625" style="3" customWidth="1"/>
    <col min="4104" max="4104" width="6.140625" style="3" bestFit="1" customWidth="1"/>
    <col min="4105" max="4352" width="14.85546875" style="3"/>
    <col min="4353" max="4353" width="18.85546875" style="3" customWidth="1"/>
    <col min="4354" max="4354" width="14" style="3" customWidth="1"/>
    <col min="4355" max="4357" width="11.140625" style="3" bestFit="1" customWidth="1"/>
    <col min="4358" max="4358" width="8.42578125" style="3" customWidth="1"/>
    <col min="4359" max="4359" width="15.28515625" style="3" customWidth="1"/>
    <col min="4360" max="4360" width="6.140625" style="3" bestFit="1" customWidth="1"/>
    <col min="4361" max="4608" width="14.85546875" style="3"/>
    <col min="4609" max="4609" width="18.85546875" style="3" customWidth="1"/>
    <col min="4610" max="4610" width="14" style="3" customWidth="1"/>
    <col min="4611" max="4613" width="11.140625" style="3" bestFit="1" customWidth="1"/>
    <col min="4614" max="4614" width="8.42578125" style="3" customWidth="1"/>
    <col min="4615" max="4615" width="15.28515625" style="3" customWidth="1"/>
    <col min="4616" max="4616" width="6.140625" style="3" bestFit="1" customWidth="1"/>
    <col min="4617" max="4864" width="14.85546875" style="3"/>
    <col min="4865" max="4865" width="18.85546875" style="3" customWidth="1"/>
    <col min="4866" max="4866" width="14" style="3" customWidth="1"/>
    <col min="4867" max="4869" width="11.140625" style="3" bestFit="1" customWidth="1"/>
    <col min="4870" max="4870" width="8.42578125" style="3" customWidth="1"/>
    <col min="4871" max="4871" width="15.28515625" style="3" customWidth="1"/>
    <col min="4872" max="4872" width="6.140625" style="3" bestFit="1" customWidth="1"/>
    <col min="4873" max="5120" width="14.85546875" style="3"/>
    <col min="5121" max="5121" width="18.85546875" style="3" customWidth="1"/>
    <col min="5122" max="5122" width="14" style="3" customWidth="1"/>
    <col min="5123" max="5125" width="11.140625" style="3" bestFit="1" customWidth="1"/>
    <col min="5126" max="5126" width="8.42578125" style="3" customWidth="1"/>
    <col min="5127" max="5127" width="15.28515625" style="3" customWidth="1"/>
    <col min="5128" max="5128" width="6.140625" style="3" bestFit="1" customWidth="1"/>
    <col min="5129" max="5376" width="14.85546875" style="3"/>
    <col min="5377" max="5377" width="18.85546875" style="3" customWidth="1"/>
    <col min="5378" max="5378" width="14" style="3" customWidth="1"/>
    <col min="5379" max="5381" width="11.140625" style="3" bestFit="1" customWidth="1"/>
    <col min="5382" max="5382" width="8.42578125" style="3" customWidth="1"/>
    <col min="5383" max="5383" width="15.28515625" style="3" customWidth="1"/>
    <col min="5384" max="5384" width="6.140625" style="3" bestFit="1" customWidth="1"/>
    <col min="5385" max="5632" width="14.85546875" style="3"/>
    <col min="5633" max="5633" width="18.85546875" style="3" customWidth="1"/>
    <col min="5634" max="5634" width="14" style="3" customWidth="1"/>
    <col min="5635" max="5637" width="11.140625" style="3" bestFit="1" customWidth="1"/>
    <col min="5638" max="5638" width="8.42578125" style="3" customWidth="1"/>
    <col min="5639" max="5639" width="15.28515625" style="3" customWidth="1"/>
    <col min="5640" max="5640" width="6.140625" style="3" bestFit="1" customWidth="1"/>
    <col min="5641" max="5888" width="14.85546875" style="3"/>
    <col min="5889" max="5889" width="18.85546875" style="3" customWidth="1"/>
    <col min="5890" max="5890" width="14" style="3" customWidth="1"/>
    <col min="5891" max="5893" width="11.140625" style="3" bestFit="1" customWidth="1"/>
    <col min="5894" max="5894" width="8.42578125" style="3" customWidth="1"/>
    <col min="5895" max="5895" width="15.28515625" style="3" customWidth="1"/>
    <col min="5896" max="5896" width="6.140625" style="3" bestFit="1" customWidth="1"/>
    <col min="5897" max="6144" width="14.85546875" style="3"/>
    <col min="6145" max="6145" width="18.85546875" style="3" customWidth="1"/>
    <col min="6146" max="6146" width="14" style="3" customWidth="1"/>
    <col min="6147" max="6149" width="11.140625" style="3" bestFit="1" customWidth="1"/>
    <col min="6150" max="6150" width="8.42578125" style="3" customWidth="1"/>
    <col min="6151" max="6151" width="15.28515625" style="3" customWidth="1"/>
    <col min="6152" max="6152" width="6.140625" style="3" bestFit="1" customWidth="1"/>
    <col min="6153" max="6400" width="14.85546875" style="3"/>
    <col min="6401" max="6401" width="18.85546875" style="3" customWidth="1"/>
    <col min="6402" max="6402" width="14" style="3" customWidth="1"/>
    <col min="6403" max="6405" width="11.140625" style="3" bestFit="1" customWidth="1"/>
    <col min="6406" max="6406" width="8.42578125" style="3" customWidth="1"/>
    <col min="6407" max="6407" width="15.28515625" style="3" customWidth="1"/>
    <col min="6408" max="6408" width="6.140625" style="3" bestFit="1" customWidth="1"/>
    <col min="6409" max="6656" width="14.85546875" style="3"/>
    <col min="6657" max="6657" width="18.85546875" style="3" customWidth="1"/>
    <col min="6658" max="6658" width="14" style="3" customWidth="1"/>
    <col min="6659" max="6661" width="11.140625" style="3" bestFit="1" customWidth="1"/>
    <col min="6662" max="6662" width="8.42578125" style="3" customWidth="1"/>
    <col min="6663" max="6663" width="15.28515625" style="3" customWidth="1"/>
    <col min="6664" max="6664" width="6.140625" style="3" bestFit="1" customWidth="1"/>
    <col min="6665" max="6912" width="14.85546875" style="3"/>
    <col min="6913" max="6913" width="18.85546875" style="3" customWidth="1"/>
    <col min="6914" max="6914" width="14" style="3" customWidth="1"/>
    <col min="6915" max="6917" width="11.140625" style="3" bestFit="1" customWidth="1"/>
    <col min="6918" max="6918" width="8.42578125" style="3" customWidth="1"/>
    <col min="6919" max="6919" width="15.28515625" style="3" customWidth="1"/>
    <col min="6920" max="6920" width="6.140625" style="3" bestFit="1" customWidth="1"/>
    <col min="6921" max="7168" width="14.85546875" style="3"/>
    <col min="7169" max="7169" width="18.85546875" style="3" customWidth="1"/>
    <col min="7170" max="7170" width="14" style="3" customWidth="1"/>
    <col min="7171" max="7173" width="11.140625" style="3" bestFit="1" customWidth="1"/>
    <col min="7174" max="7174" width="8.42578125" style="3" customWidth="1"/>
    <col min="7175" max="7175" width="15.28515625" style="3" customWidth="1"/>
    <col min="7176" max="7176" width="6.140625" style="3" bestFit="1" customWidth="1"/>
    <col min="7177" max="7424" width="14.85546875" style="3"/>
    <col min="7425" max="7425" width="18.85546875" style="3" customWidth="1"/>
    <col min="7426" max="7426" width="14" style="3" customWidth="1"/>
    <col min="7427" max="7429" width="11.140625" style="3" bestFit="1" customWidth="1"/>
    <col min="7430" max="7430" width="8.42578125" style="3" customWidth="1"/>
    <col min="7431" max="7431" width="15.28515625" style="3" customWidth="1"/>
    <col min="7432" max="7432" width="6.140625" style="3" bestFit="1" customWidth="1"/>
    <col min="7433" max="7680" width="14.85546875" style="3"/>
    <col min="7681" max="7681" width="18.85546875" style="3" customWidth="1"/>
    <col min="7682" max="7682" width="14" style="3" customWidth="1"/>
    <col min="7683" max="7685" width="11.140625" style="3" bestFit="1" customWidth="1"/>
    <col min="7686" max="7686" width="8.42578125" style="3" customWidth="1"/>
    <col min="7687" max="7687" width="15.28515625" style="3" customWidth="1"/>
    <col min="7688" max="7688" width="6.140625" style="3" bestFit="1" customWidth="1"/>
    <col min="7689" max="7936" width="14.85546875" style="3"/>
    <col min="7937" max="7937" width="18.85546875" style="3" customWidth="1"/>
    <col min="7938" max="7938" width="14" style="3" customWidth="1"/>
    <col min="7939" max="7941" width="11.140625" style="3" bestFit="1" customWidth="1"/>
    <col min="7942" max="7942" width="8.42578125" style="3" customWidth="1"/>
    <col min="7943" max="7943" width="15.28515625" style="3" customWidth="1"/>
    <col min="7944" max="7944" width="6.140625" style="3" bestFit="1" customWidth="1"/>
    <col min="7945" max="8192" width="14.85546875" style="3"/>
    <col min="8193" max="8193" width="18.85546875" style="3" customWidth="1"/>
    <col min="8194" max="8194" width="14" style="3" customWidth="1"/>
    <col min="8195" max="8197" width="11.140625" style="3" bestFit="1" customWidth="1"/>
    <col min="8198" max="8198" width="8.42578125" style="3" customWidth="1"/>
    <col min="8199" max="8199" width="15.28515625" style="3" customWidth="1"/>
    <col min="8200" max="8200" width="6.140625" style="3" bestFit="1" customWidth="1"/>
    <col min="8201" max="8448" width="14.85546875" style="3"/>
    <col min="8449" max="8449" width="18.85546875" style="3" customWidth="1"/>
    <col min="8450" max="8450" width="14" style="3" customWidth="1"/>
    <col min="8451" max="8453" width="11.140625" style="3" bestFit="1" customWidth="1"/>
    <col min="8454" max="8454" width="8.42578125" style="3" customWidth="1"/>
    <col min="8455" max="8455" width="15.28515625" style="3" customWidth="1"/>
    <col min="8456" max="8456" width="6.140625" style="3" bestFit="1" customWidth="1"/>
    <col min="8457" max="8704" width="14.85546875" style="3"/>
    <col min="8705" max="8705" width="18.85546875" style="3" customWidth="1"/>
    <col min="8706" max="8706" width="14" style="3" customWidth="1"/>
    <col min="8707" max="8709" width="11.140625" style="3" bestFit="1" customWidth="1"/>
    <col min="8710" max="8710" width="8.42578125" style="3" customWidth="1"/>
    <col min="8711" max="8711" width="15.28515625" style="3" customWidth="1"/>
    <col min="8712" max="8712" width="6.140625" style="3" bestFit="1" customWidth="1"/>
    <col min="8713" max="8960" width="14.85546875" style="3"/>
    <col min="8961" max="8961" width="18.85546875" style="3" customWidth="1"/>
    <col min="8962" max="8962" width="14" style="3" customWidth="1"/>
    <col min="8963" max="8965" width="11.140625" style="3" bestFit="1" customWidth="1"/>
    <col min="8966" max="8966" width="8.42578125" style="3" customWidth="1"/>
    <col min="8967" max="8967" width="15.28515625" style="3" customWidth="1"/>
    <col min="8968" max="8968" width="6.140625" style="3" bestFit="1" customWidth="1"/>
    <col min="8969" max="9216" width="14.85546875" style="3"/>
    <col min="9217" max="9217" width="18.85546875" style="3" customWidth="1"/>
    <col min="9218" max="9218" width="14" style="3" customWidth="1"/>
    <col min="9219" max="9221" width="11.140625" style="3" bestFit="1" customWidth="1"/>
    <col min="9222" max="9222" width="8.42578125" style="3" customWidth="1"/>
    <col min="9223" max="9223" width="15.28515625" style="3" customWidth="1"/>
    <col min="9224" max="9224" width="6.140625" style="3" bestFit="1" customWidth="1"/>
    <col min="9225" max="9472" width="14.85546875" style="3"/>
    <col min="9473" max="9473" width="18.85546875" style="3" customWidth="1"/>
    <col min="9474" max="9474" width="14" style="3" customWidth="1"/>
    <col min="9475" max="9477" width="11.140625" style="3" bestFit="1" customWidth="1"/>
    <col min="9478" max="9478" width="8.42578125" style="3" customWidth="1"/>
    <col min="9479" max="9479" width="15.28515625" style="3" customWidth="1"/>
    <col min="9480" max="9480" width="6.140625" style="3" bestFit="1" customWidth="1"/>
    <col min="9481" max="9728" width="14.85546875" style="3"/>
    <col min="9729" max="9729" width="18.85546875" style="3" customWidth="1"/>
    <col min="9730" max="9730" width="14" style="3" customWidth="1"/>
    <col min="9731" max="9733" width="11.140625" style="3" bestFit="1" customWidth="1"/>
    <col min="9734" max="9734" width="8.42578125" style="3" customWidth="1"/>
    <col min="9735" max="9735" width="15.28515625" style="3" customWidth="1"/>
    <col min="9736" max="9736" width="6.140625" style="3" bestFit="1" customWidth="1"/>
    <col min="9737" max="9984" width="14.85546875" style="3"/>
    <col min="9985" max="9985" width="18.85546875" style="3" customWidth="1"/>
    <col min="9986" max="9986" width="14" style="3" customWidth="1"/>
    <col min="9987" max="9989" width="11.140625" style="3" bestFit="1" customWidth="1"/>
    <col min="9990" max="9990" width="8.42578125" style="3" customWidth="1"/>
    <col min="9991" max="9991" width="15.28515625" style="3" customWidth="1"/>
    <col min="9992" max="9992" width="6.140625" style="3" bestFit="1" customWidth="1"/>
    <col min="9993" max="10240" width="14.85546875" style="3"/>
    <col min="10241" max="10241" width="18.85546875" style="3" customWidth="1"/>
    <col min="10242" max="10242" width="14" style="3" customWidth="1"/>
    <col min="10243" max="10245" width="11.140625" style="3" bestFit="1" customWidth="1"/>
    <col min="10246" max="10246" width="8.42578125" style="3" customWidth="1"/>
    <col min="10247" max="10247" width="15.28515625" style="3" customWidth="1"/>
    <col min="10248" max="10248" width="6.140625" style="3" bestFit="1" customWidth="1"/>
    <col min="10249" max="10496" width="14.85546875" style="3"/>
    <col min="10497" max="10497" width="18.85546875" style="3" customWidth="1"/>
    <col min="10498" max="10498" width="14" style="3" customWidth="1"/>
    <col min="10499" max="10501" width="11.140625" style="3" bestFit="1" customWidth="1"/>
    <col min="10502" max="10502" width="8.42578125" style="3" customWidth="1"/>
    <col min="10503" max="10503" width="15.28515625" style="3" customWidth="1"/>
    <col min="10504" max="10504" width="6.140625" style="3" bestFit="1" customWidth="1"/>
    <col min="10505" max="10752" width="14.85546875" style="3"/>
    <col min="10753" max="10753" width="18.85546875" style="3" customWidth="1"/>
    <col min="10754" max="10754" width="14" style="3" customWidth="1"/>
    <col min="10755" max="10757" width="11.140625" style="3" bestFit="1" customWidth="1"/>
    <col min="10758" max="10758" width="8.42578125" style="3" customWidth="1"/>
    <col min="10759" max="10759" width="15.28515625" style="3" customWidth="1"/>
    <col min="10760" max="10760" width="6.140625" style="3" bestFit="1" customWidth="1"/>
    <col min="10761" max="11008" width="14.85546875" style="3"/>
    <col min="11009" max="11009" width="18.85546875" style="3" customWidth="1"/>
    <col min="11010" max="11010" width="14" style="3" customWidth="1"/>
    <col min="11011" max="11013" width="11.140625" style="3" bestFit="1" customWidth="1"/>
    <col min="11014" max="11014" width="8.42578125" style="3" customWidth="1"/>
    <col min="11015" max="11015" width="15.28515625" style="3" customWidth="1"/>
    <col min="11016" max="11016" width="6.140625" style="3" bestFit="1" customWidth="1"/>
    <col min="11017" max="11264" width="14.85546875" style="3"/>
    <col min="11265" max="11265" width="18.85546875" style="3" customWidth="1"/>
    <col min="11266" max="11266" width="14" style="3" customWidth="1"/>
    <col min="11267" max="11269" width="11.140625" style="3" bestFit="1" customWidth="1"/>
    <col min="11270" max="11270" width="8.42578125" style="3" customWidth="1"/>
    <col min="11271" max="11271" width="15.28515625" style="3" customWidth="1"/>
    <col min="11272" max="11272" width="6.140625" style="3" bestFit="1" customWidth="1"/>
    <col min="11273" max="11520" width="14.85546875" style="3"/>
    <col min="11521" max="11521" width="18.85546875" style="3" customWidth="1"/>
    <col min="11522" max="11522" width="14" style="3" customWidth="1"/>
    <col min="11523" max="11525" width="11.140625" style="3" bestFit="1" customWidth="1"/>
    <col min="11526" max="11526" width="8.42578125" style="3" customWidth="1"/>
    <col min="11527" max="11527" width="15.28515625" style="3" customWidth="1"/>
    <col min="11528" max="11528" width="6.140625" style="3" bestFit="1" customWidth="1"/>
    <col min="11529" max="11776" width="14.85546875" style="3"/>
    <col min="11777" max="11777" width="18.85546875" style="3" customWidth="1"/>
    <col min="11778" max="11778" width="14" style="3" customWidth="1"/>
    <col min="11779" max="11781" width="11.140625" style="3" bestFit="1" customWidth="1"/>
    <col min="11782" max="11782" width="8.42578125" style="3" customWidth="1"/>
    <col min="11783" max="11783" width="15.28515625" style="3" customWidth="1"/>
    <col min="11784" max="11784" width="6.140625" style="3" bestFit="1" customWidth="1"/>
    <col min="11785" max="12032" width="14.85546875" style="3"/>
    <col min="12033" max="12033" width="18.85546875" style="3" customWidth="1"/>
    <col min="12034" max="12034" width="14" style="3" customWidth="1"/>
    <col min="12035" max="12037" width="11.140625" style="3" bestFit="1" customWidth="1"/>
    <col min="12038" max="12038" width="8.42578125" style="3" customWidth="1"/>
    <col min="12039" max="12039" width="15.28515625" style="3" customWidth="1"/>
    <col min="12040" max="12040" width="6.140625" style="3" bestFit="1" customWidth="1"/>
    <col min="12041" max="12288" width="14.85546875" style="3"/>
    <col min="12289" max="12289" width="18.85546875" style="3" customWidth="1"/>
    <col min="12290" max="12290" width="14" style="3" customWidth="1"/>
    <col min="12291" max="12293" width="11.140625" style="3" bestFit="1" customWidth="1"/>
    <col min="12294" max="12294" width="8.42578125" style="3" customWidth="1"/>
    <col min="12295" max="12295" width="15.28515625" style="3" customWidth="1"/>
    <col min="12296" max="12296" width="6.140625" style="3" bestFit="1" customWidth="1"/>
    <col min="12297" max="12544" width="14.85546875" style="3"/>
    <col min="12545" max="12545" width="18.85546875" style="3" customWidth="1"/>
    <col min="12546" max="12546" width="14" style="3" customWidth="1"/>
    <col min="12547" max="12549" width="11.140625" style="3" bestFit="1" customWidth="1"/>
    <col min="12550" max="12550" width="8.42578125" style="3" customWidth="1"/>
    <col min="12551" max="12551" width="15.28515625" style="3" customWidth="1"/>
    <col min="12552" max="12552" width="6.140625" style="3" bestFit="1" customWidth="1"/>
    <col min="12553" max="12800" width="14.85546875" style="3"/>
    <col min="12801" max="12801" width="18.85546875" style="3" customWidth="1"/>
    <col min="12802" max="12802" width="14" style="3" customWidth="1"/>
    <col min="12803" max="12805" width="11.140625" style="3" bestFit="1" customWidth="1"/>
    <col min="12806" max="12806" width="8.42578125" style="3" customWidth="1"/>
    <col min="12807" max="12807" width="15.28515625" style="3" customWidth="1"/>
    <col min="12808" max="12808" width="6.140625" style="3" bestFit="1" customWidth="1"/>
    <col min="12809" max="13056" width="14.85546875" style="3"/>
    <col min="13057" max="13057" width="18.85546875" style="3" customWidth="1"/>
    <col min="13058" max="13058" width="14" style="3" customWidth="1"/>
    <col min="13059" max="13061" width="11.140625" style="3" bestFit="1" customWidth="1"/>
    <col min="13062" max="13062" width="8.42578125" style="3" customWidth="1"/>
    <col min="13063" max="13063" width="15.28515625" style="3" customWidth="1"/>
    <col min="13064" max="13064" width="6.140625" style="3" bestFit="1" customWidth="1"/>
    <col min="13065" max="13312" width="14.85546875" style="3"/>
    <col min="13313" max="13313" width="18.85546875" style="3" customWidth="1"/>
    <col min="13314" max="13314" width="14" style="3" customWidth="1"/>
    <col min="13315" max="13317" width="11.140625" style="3" bestFit="1" customWidth="1"/>
    <col min="13318" max="13318" width="8.42578125" style="3" customWidth="1"/>
    <col min="13319" max="13319" width="15.28515625" style="3" customWidth="1"/>
    <col min="13320" max="13320" width="6.140625" style="3" bestFit="1" customWidth="1"/>
    <col min="13321" max="13568" width="14.85546875" style="3"/>
    <col min="13569" max="13569" width="18.85546875" style="3" customWidth="1"/>
    <col min="13570" max="13570" width="14" style="3" customWidth="1"/>
    <col min="13571" max="13573" width="11.140625" style="3" bestFit="1" customWidth="1"/>
    <col min="13574" max="13574" width="8.42578125" style="3" customWidth="1"/>
    <col min="13575" max="13575" width="15.28515625" style="3" customWidth="1"/>
    <col min="13576" max="13576" width="6.140625" style="3" bestFit="1" customWidth="1"/>
    <col min="13577" max="13824" width="14.85546875" style="3"/>
    <col min="13825" max="13825" width="18.85546875" style="3" customWidth="1"/>
    <col min="13826" max="13826" width="14" style="3" customWidth="1"/>
    <col min="13827" max="13829" width="11.140625" style="3" bestFit="1" customWidth="1"/>
    <col min="13830" max="13830" width="8.42578125" style="3" customWidth="1"/>
    <col min="13831" max="13831" width="15.28515625" style="3" customWidth="1"/>
    <col min="13832" max="13832" width="6.140625" style="3" bestFit="1" customWidth="1"/>
    <col min="13833" max="14080" width="14.85546875" style="3"/>
    <col min="14081" max="14081" width="18.85546875" style="3" customWidth="1"/>
    <col min="14082" max="14082" width="14" style="3" customWidth="1"/>
    <col min="14083" max="14085" width="11.140625" style="3" bestFit="1" customWidth="1"/>
    <col min="14086" max="14086" width="8.42578125" style="3" customWidth="1"/>
    <col min="14087" max="14087" width="15.28515625" style="3" customWidth="1"/>
    <col min="14088" max="14088" width="6.140625" style="3" bestFit="1" customWidth="1"/>
    <col min="14089" max="14336" width="14.85546875" style="3"/>
    <col min="14337" max="14337" width="18.85546875" style="3" customWidth="1"/>
    <col min="14338" max="14338" width="14" style="3" customWidth="1"/>
    <col min="14339" max="14341" width="11.140625" style="3" bestFit="1" customWidth="1"/>
    <col min="14342" max="14342" width="8.42578125" style="3" customWidth="1"/>
    <col min="14343" max="14343" width="15.28515625" style="3" customWidth="1"/>
    <col min="14344" max="14344" width="6.140625" style="3" bestFit="1" customWidth="1"/>
    <col min="14345" max="14592" width="14.85546875" style="3"/>
    <col min="14593" max="14593" width="18.85546875" style="3" customWidth="1"/>
    <col min="14594" max="14594" width="14" style="3" customWidth="1"/>
    <col min="14595" max="14597" width="11.140625" style="3" bestFit="1" customWidth="1"/>
    <col min="14598" max="14598" width="8.42578125" style="3" customWidth="1"/>
    <col min="14599" max="14599" width="15.28515625" style="3" customWidth="1"/>
    <col min="14600" max="14600" width="6.140625" style="3" bestFit="1" customWidth="1"/>
    <col min="14601" max="14848" width="14.85546875" style="3"/>
    <col min="14849" max="14849" width="18.85546875" style="3" customWidth="1"/>
    <col min="14850" max="14850" width="14" style="3" customWidth="1"/>
    <col min="14851" max="14853" width="11.140625" style="3" bestFit="1" customWidth="1"/>
    <col min="14854" max="14854" width="8.42578125" style="3" customWidth="1"/>
    <col min="14855" max="14855" width="15.28515625" style="3" customWidth="1"/>
    <col min="14856" max="14856" width="6.140625" style="3" bestFit="1" customWidth="1"/>
    <col min="14857" max="15104" width="14.85546875" style="3"/>
    <col min="15105" max="15105" width="18.85546875" style="3" customWidth="1"/>
    <col min="15106" max="15106" width="14" style="3" customWidth="1"/>
    <col min="15107" max="15109" width="11.140625" style="3" bestFit="1" customWidth="1"/>
    <col min="15110" max="15110" width="8.42578125" style="3" customWidth="1"/>
    <col min="15111" max="15111" width="15.28515625" style="3" customWidth="1"/>
    <col min="15112" max="15112" width="6.140625" style="3" bestFit="1" customWidth="1"/>
    <col min="15113" max="15360" width="14.85546875" style="3"/>
    <col min="15361" max="15361" width="18.85546875" style="3" customWidth="1"/>
    <col min="15362" max="15362" width="14" style="3" customWidth="1"/>
    <col min="15363" max="15365" width="11.140625" style="3" bestFit="1" customWidth="1"/>
    <col min="15366" max="15366" width="8.42578125" style="3" customWidth="1"/>
    <col min="15367" max="15367" width="15.28515625" style="3" customWidth="1"/>
    <col min="15368" max="15368" width="6.140625" style="3" bestFit="1" customWidth="1"/>
    <col min="15369" max="15616" width="14.85546875" style="3"/>
    <col min="15617" max="15617" width="18.85546875" style="3" customWidth="1"/>
    <col min="15618" max="15618" width="14" style="3" customWidth="1"/>
    <col min="15619" max="15621" width="11.140625" style="3" bestFit="1" customWidth="1"/>
    <col min="15622" max="15622" width="8.42578125" style="3" customWidth="1"/>
    <col min="15623" max="15623" width="15.28515625" style="3" customWidth="1"/>
    <col min="15624" max="15624" width="6.140625" style="3" bestFit="1" customWidth="1"/>
    <col min="15625" max="15872" width="14.85546875" style="3"/>
    <col min="15873" max="15873" width="18.85546875" style="3" customWidth="1"/>
    <col min="15874" max="15874" width="14" style="3" customWidth="1"/>
    <col min="15875" max="15877" width="11.140625" style="3" bestFit="1" customWidth="1"/>
    <col min="15878" max="15878" width="8.42578125" style="3" customWidth="1"/>
    <col min="15879" max="15879" width="15.28515625" style="3" customWidth="1"/>
    <col min="15880" max="15880" width="6.140625" style="3" bestFit="1" customWidth="1"/>
    <col min="15881" max="16128" width="14.85546875" style="3"/>
    <col min="16129" max="16129" width="18.85546875" style="3" customWidth="1"/>
    <col min="16130" max="16130" width="14" style="3" customWidth="1"/>
    <col min="16131" max="16133" width="11.140625" style="3" bestFit="1" customWidth="1"/>
    <col min="16134" max="16134" width="8.42578125" style="3" customWidth="1"/>
    <col min="16135" max="16135" width="15.28515625" style="3" customWidth="1"/>
    <col min="16136" max="16136" width="6.140625" style="3" bestFit="1" customWidth="1"/>
    <col min="16137" max="16384" width="14.85546875" style="3"/>
  </cols>
  <sheetData>
    <row r="1" spans="1:8" s="2" customFormat="1" ht="30" customHeight="1" x14ac:dyDescent="0.25">
      <c r="A1" s="138" t="s">
        <v>8</v>
      </c>
      <c r="B1" s="139"/>
      <c r="C1" s="139"/>
      <c r="D1" s="139"/>
      <c r="E1" s="139"/>
      <c r="F1" s="139"/>
      <c r="G1" s="139"/>
      <c r="H1" s="139"/>
    </row>
    <row r="2" spans="1:8" s="2" customFormat="1" ht="21" customHeight="1" x14ac:dyDescent="0.25">
      <c r="A2" s="109" t="s">
        <v>9</v>
      </c>
      <c r="B2" s="109" t="s">
        <v>10</v>
      </c>
      <c r="C2" s="109" t="s">
        <v>11</v>
      </c>
      <c r="D2" s="109" t="s">
        <v>12</v>
      </c>
      <c r="E2" s="109" t="s">
        <v>13</v>
      </c>
      <c r="F2" s="109" t="s">
        <v>14</v>
      </c>
      <c r="G2" s="109" t="s">
        <v>15</v>
      </c>
      <c r="H2" s="109" t="s">
        <v>16</v>
      </c>
    </row>
    <row r="3" spans="1:8" s="2" customFormat="1" ht="21" customHeight="1" x14ac:dyDescent="0.25">
      <c r="A3" s="8">
        <v>41282</v>
      </c>
      <c r="B3" s="9" t="s">
        <v>17</v>
      </c>
      <c r="C3" s="10">
        <v>100000</v>
      </c>
      <c r="D3" s="10">
        <v>60000</v>
      </c>
      <c r="E3" s="10">
        <f t="shared" ref="E3:E9" si="0">C3-D3</f>
        <v>40000</v>
      </c>
      <c r="F3" s="11">
        <v>12</v>
      </c>
      <c r="G3" s="10">
        <f t="shared" ref="G3:G9" si="1">F3/100*E3</f>
        <v>4800</v>
      </c>
      <c r="H3" s="12">
        <f t="shared" ref="H3:H9" si="2">G3/$G$10</f>
        <v>0.16729541861496125</v>
      </c>
    </row>
    <row r="4" spans="1:8" s="2" customFormat="1" ht="21" customHeight="1" x14ac:dyDescent="0.25">
      <c r="A4" s="8">
        <v>41297</v>
      </c>
      <c r="B4" s="9" t="s">
        <v>18</v>
      </c>
      <c r="C4" s="10">
        <v>60000</v>
      </c>
      <c r="D4" s="10">
        <v>57896</v>
      </c>
      <c r="E4" s="10">
        <f t="shared" si="0"/>
        <v>2104</v>
      </c>
      <c r="F4" s="11">
        <v>12</v>
      </c>
      <c r="G4" s="10">
        <f t="shared" si="1"/>
        <v>252.48</v>
      </c>
      <c r="H4" s="12">
        <f t="shared" si="2"/>
        <v>8.7997390191469609E-3</v>
      </c>
    </row>
    <row r="5" spans="1:8" s="2" customFormat="1" ht="21" customHeight="1" x14ac:dyDescent="0.25">
      <c r="A5" s="8">
        <v>41277</v>
      </c>
      <c r="B5" s="9" t="s">
        <v>18</v>
      </c>
      <c r="C5" s="10">
        <v>89560</v>
      </c>
      <c r="D5" s="10">
        <v>2566</v>
      </c>
      <c r="E5" s="10">
        <f t="shared" si="0"/>
        <v>86994</v>
      </c>
      <c r="F5" s="11">
        <v>12</v>
      </c>
      <c r="G5" s="10">
        <f t="shared" si="1"/>
        <v>10439.279999999999</v>
      </c>
      <c r="H5" s="12">
        <f t="shared" si="2"/>
        <v>0.3638424411747484</v>
      </c>
    </row>
    <row r="6" spans="1:8" s="2" customFormat="1" ht="21" customHeight="1" x14ac:dyDescent="0.25">
      <c r="A6" s="8">
        <v>41303</v>
      </c>
      <c r="B6" s="9" t="s">
        <v>19</v>
      </c>
      <c r="C6" s="10">
        <v>80000</v>
      </c>
      <c r="D6" s="10">
        <v>50000</v>
      </c>
      <c r="E6" s="10">
        <f t="shared" si="0"/>
        <v>30000</v>
      </c>
      <c r="F6" s="11">
        <v>12</v>
      </c>
      <c r="G6" s="10">
        <f t="shared" si="1"/>
        <v>3600</v>
      </c>
      <c r="H6" s="12">
        <f t="shared" si="2"/>
        <v>0.12547156396122092</v>
      </c>
    </row>
    <row r="7" spans="1:8" s="2" customFormat="1" ht="21" customHeight="1" x14ac:dyDescent="0.25">
      <c r="A7" s="8">
        <v>41291</v>
      </c>
      <c r="B7" s="9" t="s">
        <v>20</v>
      </c>
      <c r="C7" s="10">
        <v>65000</v>
      </c>
      <c r="D7" s="10">
        <v>45000</v>
      </c>
      <c r="E7" s="10">
        <f t="shared" si="0"/>
        <v>20000</v>
      </c>
      <c r="F7" s="11">
        <v>12</v>
      </c>
      <c r="G7" s="10">
        <f t="shared" si="1"/>
        <v>2400</v>
      </c>
      <c r="H7" s="12">
        <f t="shared" si="2"/>
        <v>8.3647709307480625E-2</v>
      </c>
    </row>
    <row r="8" spans="1:8" s="2" customFormat="1" ht="21" customHeight="1" x14ac:dyDescent="0.25">
      <c r="A8" s="8">
        <v>41277</v>
      </c>
      <c r="B8" s="9" t="s">
        <v>20</v>
      </c>
      <c r="C8" s="10">
        <v>60000</v>
      </c>
      <c r="D8" s="10">
        <v>30000</v>
      </c>
      <c r="E8" s="10">
        <f t="shared" si="0"/>
        <v>30000</v>
      </c>
      <c r="F8" s="11">
        <v>12</v>
      </c>
      <c r="G8" s="10">
        <f t="shared" si="1"/>
        <v>3600</v>
      </c>
      <c r="H8" s="12">
        <f t="shared" si="2"/>
        <v>0.12547156396122092</v>
      </c>
    </row>
    <row r="9" spans="1:8" s="2" customFormat="1" ht="21" customHeight="1" x14ac:dyDescent="0.25">
      <c r="A9" s="8">
        <v>41281</v>
      </c>
      <c r="B9" s="9" t="s">
        <v>19</v>
      </c>
      <c r="C9" s="10">
        <v>70000</v>
      </c>
      <c r="D9" s="10">
        <v>40000</v>
      </c>
      <c r="E9" s="10">
        <f t="shared" si="0"/>
        <v>30000</v>
      </c>
      <c r="F9" s="11">
        <v>12</v>
      </c>
      <c r="G9" s="10">
        <f t="shared" si="1"/>
        <v>3600</v>
      </c>
      <c r="H9" s="12">
        <f t="shared" si="2"/>
        <v>0.12547156396122092</v>
      </c>
    </row>
    <row r="10" spans="1:8" s="2" customFormat="1" ht="21" customHeight="1" x14ac:dyDescent="0.2">
      <c r="A10" s="140" t="s">
        <v>21</v>
      </c>
      <c r="B10" s="141"/>
      <c r="C10" s="26">
        <f>SUM(C3:C9)</f>
        <v>524560</v>
      </c>
      <c r="D10" s="26">
        <f>SUM(D3:D9)</f>
        <v>285462</v>
      </c>
      <c r="E10" s="26">
        <f>SUM(E3:E9)</f>
        <v>239098</v>
      </c>
      <c r="F10" s="24"/>
      <c r="G10" s="26">
        <f>SUM(G3:G9)</f>
        <v>28691.759999999998</v>
      </c>
      <c r="H10" s="13"/>
    </row>
    <row r="11" spans="1:8" x14ac:dyDescent="0.2">
      <c r="A11" s="140" t="s">
        <v>22</v>
      </c>
      <c r="B11" s="141"/>
      <c r="C11" s="21">
        <f>AVERAGE(C3:C9)</f>
        <v>74937.142857142855</v>
      </c>
      <c r="D11" s="21">
        <f>AVERAGE(D3:D9)</f>
        <v>40780.285714285717</v>
      </c>
      <c r="E11" s="21">
        <f>AVERAGE(E3:E9)</f>
        <v>34156.857142857145</v>
      </c>
      <c r="F11" s="24"/>
      <c r="G11" s="21">
        <f>AVERAGE(G3:G9)</f>
        <v>4098.8228571428572</v>
      </c>
      <c r="H11" s="5"/>
    </row>
    <row r="12" spans="1:8" x14ac:dyDescent="0.2">
      <c r="A12" s="140" t="s">
        <v>23</v>
      </c>
      <c r="B12" s="141"/>
      <c r="C12" s="21">
        <f>MAX(C3:C9)</f>
        <v>100000</v>
      </c>
      <c r="D12" s="21">
        <f>MAX(D3:D9)</f>
        <v>60000</v>
      </c>
      <c r="E12" s="21">
        <f>MAX(E3:E9)</f>
        <v>86994</v>
      </c>
      <c r="F12" s="24"/>
      <c r="G12" s="21">
        <f>MAX(G3:G9)</f>
        <v>10439.279999999999</v>
      </c>
      <c r="H12" s="5"/>
    </row>
    <row r="13" spans="1:8" x14ac:dyDescent="0.2">
      <c r="A13" s="144"/>
      <c r="B13" s="144"/>
      <c r="C13" s="46"/>
      <c r="D13" s="41"/>
      <c r="E13" s="41"/>
      <c r="F13" s="42"/>
      <c r="G13" s="41"/>
      <c r="H13" s="38"/>
    </row>
    <row r="14" spans="1:8" ht="15.75" customHeight="1" x14ac:dyDescent="0.2">
      <c r="A14" s="140" t="s">
        <v>24</v>
      </c>
      <c r="B14" s="141"/>
      <c r="C14" s="21">
        <f>AVERAGE(C3)</f>
        <v>100000</v>
      </c>
      <c r="D14" s="43"/>
      <c r="E14" s="44"/>
      <c r="F14" s="45"/>
      <c r="G14" s="44"/>
      <c r="H14" s="28"/>
    </row>
    <row r="15" spans="1:8" ht="15.75" customHeight="1" x14ac:dyDescent="0.2">
      <c r="A15" s="140" t="s">
        <v>25</v>
      </c>
      <c r="B15" s="141"/>
      <c r="C15" s="25">
        <f>AVERAGE(C4:C5)</f>
        <v>74780</v>
      </c>
      <c r="D15" s="43"/>
      <c r="E15" s="44"/>
      <c r="F15" s="45"/>
      <c r="G15" s="44"/>
      <c r="H15" s="28"/>
    </row>
    <row r="16" spans="1:8" ht="15.75" customHeight="1" x14ac:dyDescent="0.2">
      <c r="A16" s="140" t="s">
        <v>26</v>
      </c>
      <c r="B16" s="141"/>
      <c r="C16" s="25">
        <f>AVERAGE(C7:C8)</f>
        <v>62500</v>
      </c>
      <c r="D16" s="43"/>
      <c r="E16" s="44"/>
      <c r="F16" s="45"/>
      <c r="G16" s="44"/>
      <c r="H16" s="28"/>
    </row>
    <row r="17" spans="1:8" ht="15.75" customHeight="1" x14ac:dyDescent="0.2">
      <c r="A17" s="140" t="s">
        <v>27</v>
      </c>
      <c r="B17" s="141"/>
      <c r="C17" s="21">
        <f>AVERAGE(C9,C6)</f>
        <v>75000</v>
      </c>
      <c r="D17" s="39"/>
      <c r="E17" s="1"/>
      <c r="F17" s="27"/>
      <c r="G17" s="1"/>
      <c r="H17" s="28"/>
    </row>
    <row r="18" spans="1:8" x14ac:dyDescent="0.2">
      <c r="A18" s="145"/>
      <c r="B18" s="145"/>
      <c r="C18" s="4"/>
      <c r="D18" s="1"/>
      <c r="E18" s="1"/>
      <c r="F18" s="27"/>
      <c r="G18" s="1"/>
      <c r="H18" s="28"/>
    </row>
    <row r="19" spans="1:8" x14ac:dyDescent="0.2">
      <c r="A19" s="23" t="s">
        <v>28</v>
      </c>
      <c r="B19" s="22">
        <f>COUNTA(C3:C9)</f>
        <v>7</v>
      </c>
      <c r="C19" s="39"/>
      <c r="D19" s="1"/>
      <c r="E19" s="1"/>
      <c r="F19" s="27"/>
      <c r="G19" s="1"/>
      <c r="H19" s="28"/>
    </row>
    <row r="20" spans="1:8" x14ac:dyDescent="0.2">
      <c r="A20" s="6"/>
      <c r="B20" s="47"/>
      <c r="C20" s="1"/>
      <c r="D20" s="1"/>
      <c r="E20" s="1"/>
      <c r="F20" s="27"/>
      <c r="G20" s="1"/>
      <c r="H20" s="28"/>
    </row>
    <row r="21" spans="1:8" ht="21.75" customHeight="1" x14ac:dyDescent="0.2">
      <c r="A21" s="142" t="s">
        <v>29</v>
      </c>
      <c r="B21" s="143"/>
      <c r="C21" s="39"/>
      <c r="D21" s="1"/>
      <c r="E21" s="40"/>
      <c r="F21" s="27"/>
      <c r="G21" s="1"/>
      <c r="H21" s="28"/>
    </row>
    <row r="22" spans="1:8" x14ac:dyDescent="0.2">
      <c r="A22" s="9" t="s">
        <v>17</v>
      </c>
      <c r="B22" s="22">
        <f>COUNTIF($B$3:$B$9,A22)</f>
        <v>1</v>
      </c>
      <c r="C22" s="39"/>
      <c r="D22" s="1"/>
      <c r="E22" s="1"/>
      <c r="F22" s="27"/>
      <c r="G22" s="1"/>
      <c r="H22" s="28"/>
    </row>
    <row r="23" spans="1:8" x14ac:dyDescent="0.2">
      <c r="A23" s="9" t="s">
        <v>18</v>
      </c>
      <c r="B23" s="22">
        <f t="shared" ref="B23:B25" si="3">COUNTIF($B$3:$B$9,A23)</f>
        <v>2</v>
      </c>
      <c r="C23" s="39"/>
      <c r="D23" s="1"/>
      <c r="E23" s="1"/>
      <c r="F23" s="27"/>
      <c r="G23" s="1"/>
      <c r="H23" s="28"/>
    </row>
    <row r="24" spans="1:8" x14ac:dyDescent="0.2">
      <c r="A24" s="9" t="s">
        <v>19</v>
      </c>
      <c r="B24" s="22">
        <f t="shared" si="3"/>
        <v>2</v>
      </c>
      <c r="C24" s="39"/>
      <c r="D24" s="1"/>
      <c r="E24" s="1"/>
      <c r="F24" s="27"/>
      <c r="G24" s="1"/>
      <c r="H24" s="28"/>
    </row>
    <row r="25" spans="1:8" x14ac:dyDescent="0.2">
      <c r="A25" s="9" t="s">
        <v>20</v>
      </c>
      <c r="B25" s="22">
        <f t="shared" si="3"/>
        <v>2</v>
      </c>
      <c r="C25" s="39"/>
      <c r="D25" s="1"/>
      <c r="E25" s="1"/>
      <c r="F25" s="27"/>
      <c r="G25" s="1"/>
      <c r="H25" s="28"/>
    </row>
  </sheetData>
  <mergeCells count="11">
    <mergeCell ref="A1:H1"/>
    <mergeCell ref="A11:B11"/>
    <mergeCell ref="A12:B12"/>
    <mergeCell ref="A21:B21"/>
    <mergeCell ref="A10:B10"/>
    <mergeCell ref="A14:B14"/>
    <mergeCell ref="A15:B15"/>
    <mergeCell ref="A17:B17"/>
    <mergeCell ref="A13:B13"/>
    <mergeCell ref="A18:B18"/>
    <mergeCell ref="A16:B16"/>
  </mergeCells>
  <printOptions horizontalCentered="1"/>
  <pageMargins left="0.78740157480314965" right="0.78740157480314965" top="0.81" bottom="0.51181102362204722" header="0.51181102362204722" footer="0.51181102362204722"/>
  <pageSetup paperSize="9" orientation="landscape" horizontalDpi="4294967292" verticalDpi="4294967292" r:id="rId1"/>
  <headerFooter alignWithMargins="0">
    <oddHeader>&amp;L&amp;"Verdana,Gras"PROFORMATION</oddHeader>
    <oddFooter>&amp;L&amp;"Verdana,Normal"Thème 2 - Séquence 2
Les fonctions de calcul&amp;R&amp;"Arial,Italique"&amp;F -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I13"/>
  <sheetViews>
    <sheetView zoomScaleNormal="100" workbookViewId="0">
      <selection activeCell="I12" sqref="I12"/>
    </sheetView>
  </sheetViews>
  <sheetFormatPr baseColWidth="10" defaultColWidth="14.85546875" defaultRowHeight="15" x14ac:dyDescent="0.2"/>
  <cols>
    <col min="1" max="1" width="16.28515625" style="3" customWidth="1"/>
    <col min="2" max="2" width="13.7109375" style="3" bestFit="1" customWidth="1"/>
    <col min="3" max="3" width="12.85546875" style="3" bestFit="1" customWidth="1"/>
    <col min="4" max="4" width="11.85546875" style="3" bestFit="1" customWidth="1"/>
    <col min="5" max="5" width="10.5703125" style="3" customWidth="1"/>
    <col min="6" max="6" width="9.85546875" style="3" customWidth="1"/>
    <col min="7" max="7" width="15.85546875" style="3" customWidth="1"/>
    <col min="8" max="255" width="14.85546875" style="3"/>
    <col min="256" max="256" width="16.28515625" style="3" customWidth="1"/>
    <col min="257" max="257" width="13.7109375" style="3" bestFit="1" customWidth="1"/>
    <col min="258" max="258" width="9.5703125" style="3" bestFit="1" customWidth="1"/>
    <col min="259" max="259" width="8.7109375" style="3" customWidth="1"/>
    <col min="260" max="260" width="10.5703125" style="3" customWidth="1"/>
    <col min="261" max="261" width="8.42578125" style="3" customWidth="1"/>
    <col min="262" max="262" width="15.85546875" style="3" customWidth="1"/>
    <col min="263" max="511" width="14.85546875" style="3"/>
    <col min="512" max="512" width="16.28515625" style="3" customWidth="1"/>
    <col min="513" max="513" width="13.7109375" style="3" bestFit="1" customWidth="1"/>
    <col min="514" max="514" width="9.5703125" style="3" bestFit="1" customWidth="1"/>
    <col min="515" max="515" width="8.7109375" style="3" customWidth="1"/>
    <col min="516" max="516" width="10.5703125" style="3" customWidth="1"/>
    <col min="517" max="517" width="8.42578125" style="3" customWidth="1"/>
    <col min="518" max="518" width="15.85546875" style="3" customWidth="1"/>
    <col min="519" max="767" width="14.85546875" style="3"/>
    <col min="768" max="768" width="16.28515625" style="3" customWidth="1"/>
    <col min="769" max="769" width="13.7109375" style="3" bestFit="1" customWidth="1"/>
    <col min="770" max="770" width="9.5703125" style="3" bestFit="1" customWidth="1"/>
    <col min="771" max="771" width="8.7109375" style="3" customWidth="1"/>
    <col min="772" max="772" width="10.5703125" style="3" customWidth="1"/>
    <col min="773" max="773" width="8.42578125" style="3" customWidth="1"/>
    <col min="774" max="774" width="15.85546875" style="3" customWidth="1"/>
    <col min="775" max="1023" width="14.85546875" style="3"/>
    <col min="1024" max="1024" width="16.28515625" style="3" customWidth="1"/>
    <col min="1025" max="1025" width="13.7109375" style="3" bestFit="1" customWidth="1"/>
    <col min="1026" max="1026" width="9.5703125" style="3" bestFit="1" customWidth="1"/>
    <col min="1027" max="1027" width="8.7109375" style="3" customWidth="1"/>
    <col min="1028" max="1028" width="10.5703125" style="3" customWidth="1"/>
    <col min="1029" max="1029" width="8.42578125" style="3" customWidth="1"/>
    <col min="1030" max="1030" width="15.85546875" style="3" customWidth="1"/>
    <col min="1031" max="1279" width="14.85546875" style="3"/>
    <col min="1280" max="1280" width="16.28515625" style="3" customWidth="1"/>
    <col min="1281" max="1281" width="13.7109375" style="3" bestFit="1" customWidth="1"/>
    <col min="1282" max="1282" width="9.5703125" style="3" bestFit="1" customWidth="1"/>
    <col min="1283" max="1283" width="8.7109375" style="3" customWidth="1"/>
    <col min="1284" max="1284" width="10.5703125" style="3" customWidth="1"/>
    <col min="1285" max="1285" width="8.42578125" style="3" customWidth="1"/>
    <col min="1286" max="1286" width="15.85546875" style="3" customWidth="1"/>
    <col min="1287" max="1535" width="14.85546875" style="3"/>
    <col min="1536" max="1536" width="16.28515625" style="3" customWidth="1"/>
    <col min="1537" max="1537" width="13.7109375" style="3" bestFit="1" customWidth="1"/>
    <col min="1538" max="1538" width="9.5703125" style="3" bestFit="1" customWidth="1"/>
    <col min="1539" max="1539" width="8.7109375" style="3" customWidth="1"/>
    <col min="1540" max="1540" width="10.5703125" style="3" customWidth="1"/>
    <col min="1541" max="1541" width="8.42578125" style="3" customWidth="1"/>
    <col min="1542" max="1542" width="15.85546875" style="3" customWidth="1"/>
    <col min="1543" max="1791" width="14.85546875" style="3"/>
    <col min="1792" max="1792" width="16.28515625" style="3" customWidth="1"/>
    <col min="1793" max="1793" width="13.7109375" style="3" bestFit="1" customWidth="1"/>
    <col min="1794" max="1794" width="9.5703125" style="3" bestFit="1" customWidth="1"/>
    <col min="1795" max="1795" width="8.7109375" style="3" customWidth="1"/>
    <col min="1796" max="1796" width="10.5703125" style="3" customWidth="1"/>
    <col min="1797" max="1797" width="8.42578125" style="3" customWidth="1"/>
    <col min="1798" max="1798" width="15.85546875" style="3" customWidth="1"/>
    <col min="1799" max="2047" width="14.85546875" style="3"/>
    <col min="2048" max="2048" width="16.28515625" style="3" customWidth="1"/>
    <col min="2049" max="2049" width="13.7109375" style="3" bestFit="1" customWidth="1"/>
    <col min="2050" max="2050" width="9.5703125" style="3" bestFit="1" customWidth="1"/>
    <col min="2051" max="2051" width="8.7109375" style="3" customWidth="1"/>
    <col min="2052" max="2052" width="10.5703125" style="3" customWidth="1"/>
    <col min="2053" max="2053" width="8.42578125" style="3" customWidth="1"/>
    <col min="2054" max="2054" width="15.85546875" style="3" customWidth="1"/>
    <col min="2055" max="2303" width="14.85546875" style="3"/>
    <col min="2304" max="2304" width="16.28515625" style="3" customWidth="1"/>
    <col min="2305" max="2305" width="13.7109375" style="3" bestFit="1" customWidth="1"/>
    <col min="2306" max="2306" width="9.5703125" style="3" bestFit="1" customWidth="1"/>
    <col min="2307" max="2307" width="8.7109375" style="3" customWidth="1"/>
    <col min="2308" max="2308" width="10.5703125" style="3" customWidth="1"/>
    <col min="2309" max="2309" width="8.42578125" style="3" customWidth="1"/>
    <col min="2310" max="2310" width="15.85546875" style="3" customWidth="1"/>
    <col min="2311" max="2559" width="14.85546875" style="3"/>
    <col min="2560" max="2560" width="16.28515625" style="3" customWidth="1"/>
    <col min="2561" max="2561" width="13.7109375" style="3" bestFit="1" customWidth="1"/>
    <col min="2562" max="2562" width="9.5703125" style="3" bestFit="1" customWidth="1"/>
    <col min="2563" max="2563" width="8.7109375" style="3" customWidth="1"/>
    <col min="2564" max="2564" width="10.5703125" style="3" customWidth="1"/>
    <col min="2565" max="2565" width="8.42578125" style="3" customWidth="1"/>
    <col min="2566" max="2566" width="15.85546875" style="3" customWidth="1"/>
    <col min="2567" max="2815" width="14.85546875" style="3"/>
    <col min="2816" max="2816" width="16.28515625" style="3" customWidth="1"/>
    <col min="2817" max="2817" width="13.7109375" style="3" bestFit="1" customWidth="1"/>
    <col min="2818" max="2818" width="9.5703125" style="3" bestFit="1" customWidth="1"/>
    <col min="2819" max="2819" width="8.7109375" style="3" customWidth="1"/>
    <col min="2820" max="2820" width="10.5703125" style="3" customWidth="1"/>
    <col min="2821" max="2821" width="8.42578125" style="3" customWidth="1"/>
    <col min="2822" max="2822" width="15.85546875" style="3" customWidth="1"/>
    <col min="2823" max="3071" width="14.85546875" style="3"/>
    <col min="3072" max="3072" width="16.28515625" style="3" customWidth="1"/>
    <col min="3073" max="3073" width="13.7109375" style="3" bestFit="1" customWidth="1"/>
    <col min="3074" max="3074" width="9.5703125" style="3" bestFit="1" customWidth="1"/>
    <col min="3075" max="3075" width="8.7109375" style="3" customWidth="1"/>
    <col min="3076" max="3076" width="10.5703125" style="3" customWidth="1"/>
    <col min="3077" max="3077" width="8.42578125" style="3" customWidth="1"/>
    <col min="3078" max="3078" width="15.85546875" style="3" customWidth="1"/>
    <col min="3079" max="3327" width="14.85546875" style="3"/>
    <col min="3328" max="3328" width="16.28515625" style="3" customWidth="1"/>
    <col min="3329" max="3329" width="13.7109375" style="3" bestFit="1" customWidth="1"/>
    <col min="3330" max="3330" width="9.5703125" style="3" bestFit="1" customWidth="1"/>
    <col min="3331" max="3331" width="8.7109375" style="3" customWidth="1"/>
    <col min="3332" max="3332" width="10.5703125" style="3" customWidth="1"/>
    <col min="3333" max="3333" width="8.42578125" style="3" customWidth="1"/>
    <col min="3334" max="3334" width="15.85546875" style="3" customWidth="1"/>
    <col min="3335" max="3583" width="14.85546875" style="3"/>
    <col min="3584" max="3584" width="16.28515625" style="3" customWidth="1"/>
    <col min="3585" max="3585" width="13.7109375" style="3" bestFit="1" customWidth="1"/>
    <col min="3586" max="3586" width="9.5703125" style="3" bestFit="1" customWidth="1"/>
    <col min="3587" max="3587" width="8.7109375" style="3" customWidth="1"/>
    <col min="3588" max="3588" width="10.5703125" style="3" customWidth="1"/>
    <col min="3589" max="3589" width="8.42578125" style="3" customWidth="1"/>
    <col min="3590" max="3590" width="15.85546875" style="3" customWidth="1"/>
    <col min="3591" max="3839" width="14.85546875" style="3"/>
    <col min="3840" max="3840" width="16.28515625" style="3" customWidth="1"/>
    <col min="3841" max="3841" width="13.7109375" style="3" bestFit="1" customWidth="1"/>
    <col min="3842" max="3842" width="9.5703125" style="3" bestFit="1" customWidth="1"/>
    <col min="3843" max="3843" width="8.7109375" style="3" customWidth="1"/>
    <col min="3844" max="3844" width="10.5703125" style="3" customWidth="1"/>
    <col min="3845" max="3845" width="8.42578125" style="3" customWidth="1"/>
    <col min="3846" max="3846" width="15.85546875" style="3" customWidth="1"/>
    <col min="3847" max="4095" width="14.85546875" style="3"/>
    <col min="4096" max="4096" width="16.28515625" style="3" customWidth="1"/>
    <col min="4097" max="4097" width="13.7109375" style="3" bestFit="1" customWidth="1"/>
    <col min="4098" max="4098" width="9.5703125" style="3" bestFit="1" customWidth="1"/>
    <col min="4099" max="4099" width="8.7109375" style="3" customWidth="1"/>
    <col min="4100" max="4100" width="10.5703125" style="3" customWidth="1"/>
    <col min="4101" max="4101" width="8.42578125" style="3" customWidth="1"/>
    <col min="4102" max="4102" width="15.85546875" style="3" customWidth="1"/>
    <col min="4103" max="4351" width="14.85546875" style="3"/>
    <col min="4352" max="4352" width="16.28515625" style="3" customWidth="1"/>
    <col min="4353" max="4353" width="13.7109375" style="3" bestFit="1" customWidth="1"/>
    <col min="4354" max="4354" width="9.5703125" style="3" bestFit="1" customWidth="1"/>
    <col min="4355" max="4355" width="8.7109375" style="3" customWidth="1"/>
    <col min="4356" max="4356" width="10.5703125" style="3" customWidth="1"/>
    <col min="4357" max="4357" width="8.42578125" style="3" customWidth="1"/>
    <col min="4358" max="4358" width="15.85546875" style="3" customWidth="1"/>
    <col min="4359" max="4607" width="14.85546875" style="3"/>
    <col min="4608" max="4608" width="16.28515625" style="3" customWidth="1"/>
    <col min="4609" max="4609" width="13.7109375" style="3" bestFit="1" customWidth="1"/>
    <col min="4610" max="4610" width="9.5703125" style="3" bestFit="1" customWidth="1"/>
    <col min="4611" max="4611" width="8.7109375" style="3" customWidth="1"/>
    <col min="4612" max="4612" width="10.5703125" style="3" customWidth="1"/>
    <col min="4613" max="4613" width="8.42578125" style="3" customWidth="1"/>
    <col min="4614" max="4614" width="15.85546875" style="3" customWidth="1"/>
    <col min="4615" max="4863" width="14.85546875" style="3"/>
    <col min="4864" max="4864" width="16.28515625" style="3" customWidth="1"/>
    <col min="4865" max="4865" width="13.7109375" style="3" bestFit="1" customWidth="1"/>
    <col min="4866" max="4866" width="9.5703125" style="3" bestFit="1" customWidth="1"/>
    <col min="4867" max="4867" width="8.7109375" style="3" customWidth="1"/>
    <col min="4868" max="4868" width="10.5703125" style="3" customWidth="1"/>
    <col min="4869" max="4869" width="8.42578125" style="3" customWidth="1"/>
    <col min="4870" max="4870" width="15.85546875" style="3" customWidth="1"/>
    <col min="4871" max="5119" width="14.85546875" style="3"/>
    <col min="5120" max="5120" width="16.28515625" style="3" customWidth="1"/>
    <col min="5121" max="5121" width="13.7109375" style="3" bestFit="1" customWidth="1"/>
    <col min="5122" max="5122" width="9.5703125" style="3" bestFit="1" customWidth="1"/>
    <col min="5123" max="5123" width="8.7109375" style="3" customWidth="1"/>
    <col min="5124" max="5124" width="10.5703125" style="3" customWidth="1"/>
    <col min="5125" max="5125" width="8.42578125" style="3" customWidth="1"/>
    <col min="5126" max="5126" width="15.85546875" style="3" customWidth="1"/>
    <col min="5127" max="5375" width="14.85546875" style="3"/>
    <col min="5376" max="5376" width="16.28515625" style="3" customWidth="1"/>
    <col min="5377" max="5377" width="13.7109375" style="3" bestFit="1" customWidth="1"/>
    <col min="5378" max="5378" width="9.5703125" style="3" bestFit="1" customWidth="1"/>
    <col min="5379" max="5379" width="8.7109375" style="3" customWidth="1"/>
    <col min="5380" max="5380" width="10.5703125" style="3" customWidth="1"/>
    <col min="5381" max="5381" width="8.42578125" style="3" customWidth="1"/>
    <col min="5382" max="5382" width="15.85546875" style="3" customWidth="1"/>
    <col min="5383" max="5631" width="14.85546875" style="3"/>
    <col min="5632" max="5632" width="16.28515625" style="3" customWidth="1"/>
    <col min="5633" max="5633" width="13.7109375" style="3" bestFit="1" customWidth="1"/>
    <col min="5634" max="5634" width="9.5703125" style="3" bestFit="1" customWidth="1"/>
    <col min="5635" max="5635" width="8.7109375" style="3" customWidth="1"/>
    <col min="5636" max="5636" width="10.5703125" style="3" customWidth="1"/>
    <col min="5637" max="5637" width="8.42578125" style="3" customWidth="1"/>
    <col min="5638" max="5638" width="15.85546875" style="3" customWidth="1"/>
    <col min="5639" max="5887" width="14.85546875" style="3"/>
    <col min="5888" max="5888" width="16.28515625" style="3" customWidth="1"/>
    <col min="5889" max="5889" width="13.7109375" style="3" bestFit="1" customWidth="1"/>
    <col min="5890" max="5890" width="9.5703125" style="3" bestFit="1" customWidth="1"/>
    <col min="5891" max="5891" width="8.7109375" style="3" customWidth="1"/>
    <col min="5892" max="5892" width="10.5703125" style="3" customWidth="1"/>
    <col min="5893" max="5893" width="8.42578125" style="3" customWidth="1"/>
    <col min="5894" max="5894" width="15.85546875" style="3" customWidth="1"/>
    <col min="5895" max="6143" width="14.85546875" style="3"/>
    <col min="6144" max="6144" width="16.28515625" style="3" customWidth="1"/>
    <col min="6145" max="6145" width="13.7109375" style="3" bestFit="1" customWidth="1"/>
    <col min="6146" max="6146" width="9.5703125" style="3" bestFit="1" customWidth="1"/>
    <col min="6147" max="6147" width="8.7109375" style="3" customWidth="1"/>
    <col min="6148" max="6148" width="10.5703125" style="3" customWidth="1"/>
    <col min="6149" max="6149" width="8.42578125" style="3" customWidth="1"/>
    <col min="6150" max="6150" width="15.85546875" style="3" customWidth="1"/>
    <col min="6151" max="6399" width="14.85546875" style="3"/>
    <col min="6400" max="6400" width="16.28515625" style="3" customWidth="1"/>
    <col min="6401" max="6401" width="13.7109375" style="3" bestFit="1" customWidth="1"/>
    <col min="6402" max="6402" width="9.5703125" style="3" bestFit="1" customWidth="1"/>
    <col min="6403" max="6403" width="8.7109375" style="3" customWidth="1"/>
    <col min="6404" max="6404" width="10.5703125" style="3" customWidth="1"/>
    <col min="6405" max="6405" width="8.42578125" style="3" customWidth="1"/>
    <col min="6406" max="6406" width="15.85546875" style="3" customWidth="1"/>
    <col min="6407" max="6655" width="14.85546875" style="3"/>
    <col min="6656" max="6656" width="16.28515625" style="3" customWidth="1"/>
    <col min="6657" max="6657" width="13.7109375" style="3" bestFit="1" customWidth="1"/>
    <col min="6658" max="6658" width="9.5703125" style="3" bestFit="1" customWidth="1"/>
    <col min="6659" max="6659" width="8.7109375" style="3" customWidth="1"/>
    <col min="6660" max="6660" width="10.5703125" style="3" customWidth="1"/>
    <col min="6661" max="6661" width="8.42578125" style="3" customWidth="1"/>
    <col min="6662" max="6662" width="15.85546875" style="3" customWidth="1"/>
    <col min="6663" max="6911" width="14.85546875" style="3"/>
    <col min="6912" max="6912" width="16.28515625" style="3" customWidth="1"/>
    <col min="6913" max="6913" width="13.7109375" style="3" bestFit="1" customWidth="1"/>
    <col min="6914" max="6914" width="9.5703125" style="3" bestFit="1" customWidth="1"/>
    <col min="6915" max="6915" width="8.7109375" style="3" customWidth="1"/>
    <col min="6916" max="6916" width="10.5703125" style="3" customWidth="1"/>
    <col min="6917" max="6917" width="8.42578125" style="3" customWidth="1"/>
    <col min="6918" max="6918" width="15.85546875" style="3" customWidth="1"/>
    <col min="6919" max="7167" width="14.85546875" style="3"/>
    <col min="7168" max="7168" width="16.28515625" style="3" customWidth="1"/>
    <col min="7169" max="7169" width="13.7109375" style="3" bestFit="1" customWidth="1"/>
    <col min="7170" max="7170" width="9.5703125" style="3" bestFit="1" customWidth="1"/>
    <col min="7171" max="7171" width="8.7109375" style="3" customWidth="1"/>
    <col min="7172" max="7172" width="10.5703125" style="3" customWidth="1"/>
    <col min="7173" max="7173" width="8.42578125" style="3" customWidth="1"/>
    <col min="7174" max="7174" width="15.85546875" style="3" customWidth="1"/>
    <col min="7175" max="7423" width="14.85546875" style="3"/>
    <col min="7424" max="7424" width="16.28515625" style="3" customWidth="1"/>
    <col min="7425" max="7425" width="13.7109375" style="3" bestFit="1" customWidth="1"/>
    <col min="7426" max="7426" width="9.5703125" style="3" bestFit="1" customWidth="1"/>
    <col min="7427" max="7427" width="8.7109375" style="3" customWidth="1"/>
    <col min="7428" max="7428" width="10.5703125" style="3" customWidth="1"/>
    <col min="7429" max="7429" width="8.42578125" style="3" customWidth="1"/>
    <col min="7430" max="7430" width="15.85546875" style="3" customWidth="1"/>
    <col min="7431" max="7679" width="14.85546875" style="3"/>
    <col min="7680" max="7680" width="16.28515625" style="3" customWidth="1"/>
    <col min="7681" max="7681" width="13.7109375" style="3" bestFit="1" customWidth="1"/>
    <col min="7682" max="7682" width="9.5703125" style="3" bestFit="1" customWidth="1"/>
    <col min="7683" max="7683" width="8.7109375" style="3" customWidth="1"/>
    <col min="7684" max="7684" width="10.5703125" style="3" customWidth="1"/>
    <col min="7685" max="7685" width="8.42578125" style="3" customWidth="1"/>
    <col min="7686" max="7686" width="15.85546875" style="3" customWidth="1"/>
    <col min="7687" max="7935" width="14.85546875" style="3"/>
    <col min="7936" max="7936" width="16.28515625" style="3" customWidth="1"/>
    <col min="7937" max="7937" width="13.7109375" style="3" bestFit="1" customWidth="1"/>
    <col min="7938" max="7938" width="9.5703125" style="3" bestFit="1" customWidth="1"/>
    <col min="7939" max="7939" width="8.7109375" style="3" customWidth="1"/>
    <col min="7940" max="7940" width="10.5703125" style="3" customWidth="1"/>
    <col min="7941" max="7941" width="8.42578125" style="3" customWidth="1"/>
    <col min="7942" max="7942" width="15.85546875" style="3" customWidth="1"/>
    <col min="7943" max="8191" width="14.85546875" style="3"/>
    <col min="8192" max="8192" width="16.28515625" style="3" customWidth="1"/>
    <col min="8193" max="8193" width="13.7109375" style="3" bestFit="1" customWidth="1"/>
    <col min="8194" max="8194" width="9.5703125" style="3" bestFit="1" customWidth="1"/>
    <col min="8195" max="8195" width="8.7109375" style="3" customWidth="1"/>
    <col min="8196" max="8196" width="10.5703125" style="3" customWidth="1"/>
    <col min="8197" max="8197" width="8.42578125" style="3" customWidth="1"/>
    <col min="8198" max="8198" width="15.85546875" style="3" customWidth="1"/>
    <col min="8199" max="8447" width="14.85546875" style="3"/>
    <col min="8448" max="8448" width="16.28515625" style="3" customWidth="1"/>
    <col min="8449" max="8449" width="13.7109375" style="3" bestFit="1" customWidth="1"/>
    <col min="8450" max="8450" width="9.5703125" style="3" bestFit="1" customWidth="1"/>
    <col min="8451" max="8451" width="8.7109375" style="3" customWidth="1"/>
    <col min="8452" max="8452" width="10.5703125" style="3" customWidth="1"/>
    <col min="8453" max="8453" width="8.42578125" style="3" customWidth="1"/>
    <col min="8454" max="8454" width="15.85546875" style="3" customWidth="1"/>
    <col min="8455" max="8703" width="14.85546875" style="3"/>
    <col min="8704" max="8704" width="16.28515625" style="3" customWidth="1"/>
    <col min="8705" max="8705" width="13.7109375" style="3" bestFit="1" customWidth="1"/>
    <col min="8706" max="8706" width="9.5703125" style="3" bestFit="1" customWidth="1"/>
    <col min="8707" max="8707" width="8.7109375" style="3" customWidth="1"/>
    <col min="8708" max="8708" width="10.5703125" style="3" customWidth="1"/>
    <col min="8709" max="8709" width="8.42578125" style="3" customWidth="1"/>
    <col min="8710" max="8710" width="15.85546875" style="3" customWidth="1"/>
    <col min="8711" max="8959" width="14.85546875" style="3"/>
    <col min="8960" max="8960" width="16.28515625" style="3" customWidth="1"/>
    <col min="8961" max="8961" width="13.7109375" style="3" bestFit="1" customWidth="1"/>
    <col min="8962" max="8962" width="9.5703125" style="3" bestFit="1" customWidth="1"/>
    <col min="8963" max="8963" width="8.7109375" style="3" customWidth="1"/>
    <col min="8964" max="8964" width="10.5703125" style="3" customWidth="1"/>
    <col min="8965" max="8965" width="8.42578125" style="3" customWidth="1"/>
    <col min="8966" max="8966" width="15.85546875" style="3" customWidth="1"/>
    <col min="8967" max="9215" width="14.85546875" style="3"/>
    <col min="9216" max="9216" width="16.28515625" style="3" customWidth="1"/>
    <col min="9217" max="9217" width="13.7109375" style="3" bestFit="1" customWidth="1"/>
    <col min="9218" max="9218" width="9.5703125" style="3" bestFit="1" customWidth="1"/>
    <col min="9219" max="9219" width="8.7109375" style="3" customWidth="1"/>
    <col min="9220" max="9220" width="10.5703125" style="3" customWidth="1"/>
    <col min="9221" max="9221" width="8.42578125" style="3" customWidth="1"/>
    <col min="9222" max="9222" width="15.85546875" style="3" customWidth="1"/>
    <col min="9223" max="9471" width="14.85546875" style="3"/>
    <col min="9472" max="9472" width="16.28515625" style="3" customWidth="1"/>
    <col min="9473" max="9473" width="13.7109375" style="3" bestFit="1" customWidth="1"/>
    <col min="9474" max="9474" width="9.5703125" style="3" bestFit="1" customWidth="1"/>
    <col min="9475" max="9475" width="8.7109375" style="3" customWidth="1"/>
    <col min="9476" max="9476" width="10.5703125" style="3" customWidth="1"/>
    <col min="9477" max="9477" width="8.42578125" style="3" customWidth="1"/>
    <col min="9478" max="9478" width="15.85546875" style="3" customWidth="1"/>
    <col min="9479" max="9727" width="14.85546875" style="3"/>
    <col min="9728" max="9728" width="16.28515625" style="3" customWidth="1"/>
    <col min="9729" max="9729" width="13.7109375" style="3" bestFit="1" customWidth="1"/>
    <col min="9730" max="9730" width="9.5703125" style="3" bestFit="1" customWidth="1"/>
    <col min="9731" max="9731" width="8.7109375" style="3" customWidth="1"/>
    <col min="9732" max="9732" width="10.5703125" style="3" customWidth="1"/>
    <col min="9733" max="9733" width="8.42578125" style="3" customWidth="1"/>
    <col min="9734" max="9734" width="15.85546875" style="3" customWidth="1"/>
    <col min="9735" max="9983" width="14.85546875" style="3"/>
    <col min="9984" max="9984" width="16.28515625" style="3" customWidth="1"/>
    <col min="9985" max="9985" width="13.7109375" style="3" bestFit="1" customWidth="1"/>
    <col min="9986" max="9986" width="9.5703125" style="3" bestFit="1" customWidth="1"/>
    <col min="9987" max="9987" width="8.7109375" style="3" customWidth="1"/>
    <col min="9988" max="9988" width="10.5703125" style="3" customWidth="1"/>
    <col min="9989" max="9989" width="8.42578125" style="3" customWidth="1"/>
    <col min="9990" max="9990" width="15.85546875" style="3" customWidth="1"/>
    <col min="9991" max="10239" width="14.85546875" style="3"/>
    <col min="10240" max="10240" width="16.28515625" style="3" customWidth="1"/>
    <col min="10241" max="10241" width="13.7109375" style="3" bestFit="1" customWidth="1"/>
    <col min="10242" max="10242" width="9.5703125" style="3" bestFit="1" customWidth="1"/>
    <col min="10243" max="10243" width="8.7109375" style="3" customWidth="1"/>
    <col min="10244" max="10244" width="10.5703125" style="3" customWidth="1"/>
    <col min="10245" max="10245" width="8.42578125" style="3" customWidth="1"/>
    <col min="10246" max="10246" width="15.85546875" style="3" customWidth="1"/>
    <col min="10247" max="10495" width="14.85546875" style="3"/>
    <col min="10496" max="10496" width="16.28515625" style="3" customWidth="1"/>
    <col min="10497" max="10497" width="13.7109375" style="3" bestFit="1" customWidth="1"/>
    <col min="10498" max="10498" width="9.5703125" style="3" bestFit="1" customWidth="1"/>
    <col min="10499" max="10499" width="8.7109375" style="3" customWidth="1"/>
    <col min="10500" max="10500" width="10.5703125" style="3" customWidth="1"/>
    <col min="10501" max="10501" width="8.42578125" style="3" customWidth="1"/>
    <col min="10502" max="10502" width="15.85546875" style="3" customWidth="1"/>
    <col min="10503" max="10751" width="14.85546875" style="3"/>
    <col min="10752" max="10752" width="16.28515625" style="3" customWidth="1"/>
    <col min="10753" max="10753" width="13.7109375" style="3" bestFit="1" customWidth="1"/>
    <col min="10754" max="10754" width="9.5703125" style="3" bestFit="1" customWidth="1"/>
    <col min="10755" max="10755" width="8.7109375" style="3" customWidth="1"/>
    <col min="10756" max="10756" width="10.5703125" style="3" customWidth="1"/>
    <col min="10757" max="10757" width="8.42578125" style="3" customWidth="1"/>
    <col min="10758" max="10758" width="15.85546875" style="3" customWidth="1"/>
    <col min="10759" max="11007" width="14.85546875" style="3"/>
    <col min="11008" max="11008" width="16.28515625" style="3" customWidth="1"/>
    <col min="11009" max="11009" width="13.7109375" style="3" bestFit="1" customWidth="1"/>
    <col min="11010" max="11010" width="9.5703125" style="3" bestFit="1" customWidth="1"/>
    <col min="11011" max="11011" width="8.7109375" style="3" customWidth="1"/>
    <col min="11012" max="11012" width="10.5703125" style="3" customWidth="1"/>
    <col min="11013" max="11013" width="8.42578125" style="3" customWidth="1"/>
    <col min="11014" max="11014" width="15.85546875" style="3" customWidth="1"/>
    <col min="11015" max="11263" width="14.85546875" style="3"/>
    <col min="11264" max="11264" width="16.28515625" style="3" customWidth="1"/>
    <col min="11265" max="11265" width="13.7109375" style="3" bestFit="1" customWidth="1"/>
    <col min="11266" max="11266" width="9.5703125" style="3" bestFit="1" customWidth="1"/>
    <col min="11267" max="11267" width="8.7109375" style="3" customWidth="1"/>
    <col min="11268" max="11268" width="10.5703125" style="3" customWidth="1"/>
    <col min="11269" max="11269" width="8.42578125" style="3" customWidth="1"/>
    <col min="11270" max="11270" width="15.85546875" style="3" customWidth="1"/>
    <col min="11271" max="11519" width="14.85546875" style="3"/>
    <col min="11520" max="11520" width="16.28515625" style="3" customWidth="1"/>
    <col min="11521" max="11521" width="13.7109375" style="3" bestFit="1" customWidth="1"/>
    <col min="11522" max="11522" width="9.5703125" style="3" bestFit="1" customWidth="1"/>
    <col min="11523" max="11523" width="8.7109375" style="3" customWidth="1"/>
    <col min="11524" max="11524" width="10.5703125" style="3" customWidth="1"/>
    <col min="11525" max="11525" width="8.42578125" style="3" customWidth="1"/>
    <col min="11526" max="11526" width="15.85546875" style="3" customWidth="1"/>
    <col min="11527" max="11775" width="14.85546875" style="3"/>
    <col min="11776" max="11776" width="16.28515625" style="3" customWidth="1"/>
    <col min="11777" max="11777" width="13.7109375" style="3" bestFit="1" customWidth="1"/>
    <col min="11778" max="11778" width="9.5703125" style="3" bestFit="1" customWidth="1"/>
    <col min="11779" max="11779" width="8.7109375" style="3" customWidth="1"/>
    <col min="11780" max="11780" width="10.5703125" style="3" customWidth="1"/>
    <col min="11781" max="11781" width="8.42578125" style="3" customWidth="1"/>
    <col min="11782" max="11782" width="15.85546875" style="3" customWidth="1"/>
    <col min="11783" max="12031" width="14.85546875" style="3"/>
    <col min="12032" max="12032" width="16.28515625" style="3" customWidth="1"/>
    <col min="12033" max="12033" width="13.7109375" style="3" bestFit="1" customWidth="1"/>
    <col min="12034" max="12034" width="9.5703125" style="3" bestFit="1" customWidth="1"/>
    <col min="12035" max="12035" width="8.7109375" style="3" customWidth="1"/>
    <col min="12036" max="12036" width="10.5703125" style="3" customWidth="1"/>
    <col min="12037" max="12037" width="8.42578125" style="3" customWidth="1"/>
    <col min="12038" max="12038" width="15.85546875" style="3" customWidth="1"/>
    <col min="12039" max="12287" width="14.85546875" style="3"/>
    <col min="12288" max="12288" width="16.28515625" style="3" customWidth="1"/>
    <col min="12289" max="12289" width="13.7109375" style="3" bestFit="1" customWidth="1"/>
    <col min="12290" max="12290" width="9.5703125" style="3" bestFit="1" customWidth="1"/>
    <col min="12291" max="12291" width="8.7109375" style="3" customWidth="1"/>
    <col min="12292" max="12292" width="10.5703125" style="3" customWidth="1"/>
    <col min="12293" max="12293" width="8.42578125" style="3" customWidth="1"/>
    <col min="12294" max="12294" width="15.85546875" style="3" customWidth="1"/>
    <col min="12295" max="12543" width="14.85546875" style="3"/>
    <col min="12544" max="12544" width="16.28515625" style="3" customWidth="1"/>
    <col min="12545" max="12545" width="13.7109375" style="3" bestFit="1" customWidth="1"/>
    <col min="12546" max="12546" width="9.5703125" style="3" bestFit="1" customWidth="1"/>
    <col min="12547" max="12547" width="8.7109375" style="3" customWidth="1"/>
    <col min="12548" max="12548" width="10.5703125" style="3" customWidth="1"/>
    <col min="12549" max="12549" width="8.42578125" style="3" customWidth="1"/>
    <col min="12550" max="12550" width="15.85546875" style="3" customWidth="1"/>
    <col min="12551" max="12799" width="14.85546875" style="3"/>
    <col min="12800" max="12800" width="16.28515625" style="3" customWidth="1"/>
    <col min="12801" max="12801" width="13.7109375" style="3" bestFit="1" customWidth="1"/>
    <col min="12802" max="12802" width="9.5703125" style="3" bestFit="1" customWidth="1"/>
    <col min="12803" max="12803" width="8.7109375" style="3" customWidth="1"/>
    <col min="12804" max="12804" width="10.5703125" style="3" customWidth="1"/>
    <col min="12805" max="12805" width="8.42578125" style="3" customWidth="1"/>
    <col min="12806" max="12806" width="15.85546875" style="3" customWidth="1"/>
    <col min="12807" max="13055" width="14.85546875" style="3"/>
    <col min="13056" max="13056" width="16.28515625" style="3" customWidth="1"/>
    <col min="13057" max="13057" width="13.7109375" style="3" bestFit="1" customWidth="1"/>
    <col min="13058" max="13058" width="9.5703125" style="3" bestFit="1" customWidth="1"/>
    <col min="13059" max="13059" width="8.7109375" style="3" customWidth="1"/>
    <col min="13060" max="13060" width="10.5703125" style="3" customWidth="1"/>
    <col min="13061" max="13061" width="8.42578125" style="3" customWidth="1"/>
    <col min="13062" max="13062" width="15.85546875" style="3" customWidth="1"/>
    <col min="13063" max="13311" width="14.85546875" style="3"/>
    <col min="13312" max="13312" width="16.28515625" style="3" customWidth="1"/>
    <col min="13313" max="13313" width="13.7109375" style="3" bestFit="1" customWidth="1"/>
    <col min="13314" max="13314" width="9.5703125" style="3" bestFit="1" customWidth="1"/>
    <col min="13315" max="13315" width="8.7109375" style="3" customWidth="1"/>
    <col min="13316" max="13316" width="10.5703125" style="3" customWidth="1"/>
    <col min="13317" max="13317" width="8.42578125" style="3" customWidth="1"/>
    <col min="13318" max="13318" width="15.85546875" style="3" customWidth="1"/>
    <col min="13319" max="13567" width="14.85546875" style="3"/>
    <col min="13568" max="13568" width="16.28515625" style="3" customWidth="1"/>
    <col min="13569" max="13569" width="13.7109375" style="3" bestFit="1" customWidth="1"/>
    <col min="13570" max="13570" width="9.5703125" style="3" bestFit="1" customWidth="1"/>
    <col min="13571" max="13571" width="8.7109375" style="3" customWidth="1"/>
    <col min="13572" max="13572" width="10.5703125" style="3" customWidth="1"/>
    <col min="13573" max="13573" width="8.42578125" style="3" customWidth="1"/>
    <col min="13574" max="13574" width="15.85546875" style="3" customWidth="1"/>
    <col min="13575" max="13823" width="14.85546875" style="3"/>
    <col min="13824" max="13824" width="16.28515625" style="3" customWidth="1"/>
    <col min="13825" max="13825" width="13.7109375" style="3" bestFit="1" customWidth="1"/>
    <col min="13826" max="13826" width="9.5703125" style="3" bestFit="1" customWidth="1"/>
    <col min="13827" max="13827" width="8.7109375" style="3" customWidth="1"/>
    <col min="13828" max="13828" width="10.5703125" style="3" customWidth="1"/>
    <col min="13829" max="13829" width="8.42578125" style="3" customWidth="1"/>
    <col min="13830" max="13830" width="15.85546875" style="3" customWidth="1"/>
    <col min="13831" max="14079" width="14.85546875" style="3"/>
    <col min="14080" max="14080" width="16.28515625" style="3" customWidth="1"/>
    <col min="14081" max="14081" width="13.7109375" style="3" bestFit="1" customWidth="1"/>
    <col min="14082" max="14082" width="9.5703125" style="3" bestFit="1" customWidth="1"/>
    <col min="14083" max="14083" width="8.7109375" style="3" customWidth="1"/>
    <col min="14084" max="14084" width="10.5703125" style="3" customWidth="1"/>
    <col min="14085" max="14085" width="8.42578125" style="3" customWidth="1"/>
    <col min="14086" max="14086" width="15.85546875" style="3" customWidth="1"/>
    <col min="14087" max="14335" width="14.85546875" style="3"/>
    <col min="14336" max="14336" width="16.28515625" style="3" customWidth="1"/>
    <col min="14337" max="14337" width="13.7109375" style="3" bestFit="1" customWidth="1"/>
    <col min="14338" max="14338" width="9.5703125" style="3" bestFit="1" customWidth="1"/>
    <col min="14339" max="14339" width="8.7109375" style="3" customWidth="1"/>
    <col min="14340" max="14340" width="10.5703125" style="3" customWidth="1"/>
    <col min="14341" max="14341" width="8.42578125" style="3" customWidth="1"/>
    <col min="14342" max="14342" width="15.85546875" style="3" customWidth="1"/>
    <col min="14343" max="14591" width="14.85546875" style="3"/>
    <col min="14592" max="14592" width="16.28515625" style="3" customWidth="1"/>
    <col min="14593" max="14593" width="13.7109375" style="3" bestFit="1" customWidth="1"/>
    <col min="14594" max="14594" width="9.5703125" style="3" bestFit="1" customWidth="1"/>
    <col min="14595" max="14595" width="8.7109375" style="3" customWidth="1"/>
    <col min="14596" max="14596" width="10.5703125" style="3" customWidth="1"/>
    <col min="14597" max="14597" width="8.42578125" style="3" customWidth="1"/>
    <col min="14598" max="14598" width="15.85546875" style="3" customWidth="1"/>
    <col min="14599" max="14847" width="14.85546875" style="3"/>
    <col min="14848" max="14848" width="16.28515625" style="3" customWidth="1"/>
    <col min="14849" max="14849" width="13.7109375" style="3" bestFit="1" customWidth="1"/>
    <col min="14850" max="14850" width="9.5703125" style="3" bestFit="1" customWidth="1"/>
    <col min="14851" max="14851" width="8.7109375" style="3" customWidth="1"/>
    <col min="14852" max="14852" width="10.5703125" style="3" customWidth="1"/>
    <col min="14853" max="14853" width="8.42578125" style="3" customWidth="1"/>
    <col min="14854" max="14854" width="15.85546875" style="3" customWidth="1"/>
    <col min="14855" max="15103" width="14.85546875" style="3"/>
    <col min="15104" max="15104" width="16.28515625" style="3" customWidth="1"/>
    <col min="15105" max="15105" width="13.7109375" style="3" bestFit="1" customWidth="1"/>
    <col min="15106" max="15106" width="9.5703125" style="3" bestFit="1" customWidth="1"/>
    <col min="15107" max="15107" width="8.7109375" style="3" customWidth="1"/>
    <col min="15108" max="15108" width="10.5703125" style="3" customWidth="1"/>
    <col min="15109" max="15109" width="8.42578125" style="3" customWidth="1"/>
    <col min="15110" max="15110" width="15.85546875" style="3" customWidth="1"/>
    <col min="15111" max="15359" width="14.85546875" style="3"/>
    <col min="15360" max="15360" width="16.28515625" style="3" customWidth="1"/>
    <col min="15361" max="15361" width="13.7109375" style="3" bestFit="1" customWidth="1"/>
    <col min="15362" max="15362" width="9.5703125" style="3" bestFit="1" customWidth="1"/>
    <col min="15363" max="15363" width="8.7109375" style="3" customWidth="1"/>
    <col min="15364" max="15364" width="10.5703125" style="3" customWidth="1"/>
    <col min="15365" max="15365" width="8.42578125" style="3" customWidth="1"/>
    <col min="15366" max="15366" width="15.85546875" style="3" customWidth="1"/>
    <col min="15367" max="15615" width="14.85546875" style="3"/>
    <col min="15616" max="15616" width="16.28515625" style="3" customWidth="1"/>
    <col min="15617" max="15617" width="13.7109375" style="3" bestFit="1" customWidth="1"/>
    <col min="15618" max="15618" width="9.5703125" style="3" bestFit="1" customWidth="1"/>
    <col min="15619" max="15619" width="8.7109375" style="3" customWidth="1"/>
    <col min="15620" max="15620" width="10.5703125" style="3" customWidth="1"/>
    <col min="15621" max="15621" width="8.42578125" style="3" customWidth="1"/>
    <col min="15622" max="15622" width="15.85546875" style="3" customWidth="1"/>
    <col min="15623" max="15871" width="14.85546875" style="3"/>
    <col min="15872" max="15872" width="16.28515625" style="3" customWidth="1"/>
    <col min="15873" max="15873" width="13.7109375" style="3" bestFit="1" customWidth="1"/>
    <col min="15874" max="15874" width="9.5703125" style="3" bestFit="1" customWidth="1"/>
    <col min="15875" max="15875" width="8.7109375" style="3" customWidth="1"/>
    <col min="15876" max="15876" width="10.5703125" style="3" customWidth="1"/>
    <col min="15877" max="15877" width="8.42578125" style="3" customWidth="1"/>
    <col min="15878" max="15878" width="15.85546875" style="3" customWidth="1"/>
    <col min="15879" max="16127" width="14.85546875" style="3"/>
    <col min="16128" max="16128" width="16.28515625" style="3" customWidth="1"/>
    <col min="16129" max="16129" width="13.7109375" style="3" bestFit="1" customWidth="1"/>
    <col min="16130" max="16130" width="9.5703125" style="3" bestFit="1" customWidth="1"/>
    <col min="16131" max="16131" width="8.7109375" style="3" customWidth="1"/>
    <col min="16132" max="16132" width="10.5703125" style="3" customWidth="1"/>
    <col min="16133" max="16133" width="8.42578125" style="3" customWidth="1"/>
    <col min="16134" max="16134" width="15.85546875" style="3" customWidth="1"/>
    <col min="16135" max="16384" width="14.85546875" style="3"/>
  </cols>
  <sheetData>
    <row r="1" spans="1:9" s="2" customFormat="1" ht="30" customHeight="1" x14ac:dyDescent="0.25">
      <c r="A1" s="138" t="s">
        <v>8</v>
      </c>
      <c r="B1" s="139"/>
      <c r="C1" s="139"/>
      <c r="D1" s="139"/>
      <c r="E1" s="139"/>
      <c r="F1" s="139"/>
      <c r="G1" s="146"/>
      <c r="H1" s="57"/>
    </row>
    <row r="2" spans="1:9" s="2" customFormat="1" x14ac:dyDescent="0.25"/>
    <row r="3" spans="1:9" s="2" customFormat="1" ht="21" customHeight="1" x14ac:dyDescent="0.25"/>
    <row r="4" spans="1:9" s="72" customFormat="1" ht="27.75" customHeight="1" x14ac:dyDescent="0.25">
      <c r="A4" s="110" t="s">
        <v>9</v>
      </c>
      <c r="B4" s="110" t="s">
        <v>10</v>
      </c>
      <c r="C4" s="110" t="s">
        <v>11</v>
      </c>
      <c r="D4" s="110" t="s">
        <v>12</v>
      </c>
      <c r="E4" s="110" t="s">
        <v>13</v>
      </c>
      <c r="F4" s="110" t="s">
        <v>30</v>
      </c>
      <c r="G4" s="110" t="s">
        <v>15</v>
      </c>
    </row>
    <row r="5" spans="1:9" s="2" customFormat="1" ht="15.75" customHeight="1" x14ac:dyDescent="0.25">
      <c r="A5" s="8">
        <v>41282</v>
      </c>
      <c r="B5" s="9" t="s">
        <v>17</v>
      </c>
      <c r="C5" s="58">
        <v>100000</v>
      </c>
      <c r="D5" s="58">
        <v>60000</v>
      </c>
      <c r="E5" s="58"/>
      <c r="F5" s="11">
        <v>12</v>
      </c>
      <c r="G5" s="58"/>
      <c r="H5" s="86"/>
      <c r="I5" s="86"/>
    </row>
    <row r="6" spans="1:9" s="2" customFormat="1" ht="15.75" customHeight="1" x14ac:dyDescent="0.25">
      <c r="A6" s="8">
        <v>41297</v>
      </c>
      <c r="B6" s="9" t="s">
        <v>18</v>
      </c>
      <c r="C6" s="58">
        <v>60000</v>
      </c>
      <c r="D6" s="58">
        <v>57896</v>
      </c>
      <c r="E6" s="58"/>
      <c r="F6" s="11">
        <v>12</v>
      </c>
      <c r="G6" s="58"/>
    </row>
    <row r="7" spans="1:9" s="2" customFormat="1" ht="17.25" customHeight="1" x14ac:dyDescent="0.25">
      <c r="A7" s="8">
        <v>41277</v>
      </c>
      <c r="B7" s="9" t="s">
        <v>18</v>
      </c>
      <c r="C7" s="58">
        <v>89560</v>
      </c>
      <c r="D7" s="58">
        <v>2566</v>
      </c>
      <c r="E7" s="58"/>
      <c r="F7" s="11">
        <v>12</v>
      </c>
      <c r="G7" s="58"/>
    </row>
    <row r="8" spans="1:9" s="2" customFormat="1" ht="14.25" customHeight="1" x14ac:dyDescent="0.25">
      <c r="A8" s="8">
        <v>41303</v>
      </c>
      <c r="B8" s="9" t="s">
        <v>19</v>
      </c>
      <c r="C8" s="58">
        <v>80000</v>
      </c>
      <c r="D8" s="58">
        <v>50000</v>
      </c>
      <c r="E8" s="58"/>
      <c r="F8" s="11">
        <v>12</v>
      </c>
      <c r="G8" s="58"/>
    </row>
    <row r="9" spans="1:9" ht="17.25" customHeight="1" x14ac:dyDescent="0.2">
      <c r="A9" s="8">
        <v>41291</v>
      </c>
      <c r="B9" s="9" t="s">
        <v>20</v>
      </c>
      <c r="C9" s="58">
        <v>65000</v>
      </c>
      <c r="D9" s="58">
        <v>45000</v>
      </c>
      <c r="E9" s="58"/>
      <c r="F9" s="11">
        <v>12</v>
      </c>
      <c r="G9" s="58"/>
    </row>
    <row r="10" spans="1:9" x14ac:dyDescent="0.2">
      <c r="A10" s="8">
        <v>41277</v>
      </c>
      <c r="B10" s="9" t="s">
        <v>20</v>
      </c>
      <c r="C10" s="58">
        <v>60000</v>
      </c>
      <c r="D10" s="58">
        <v>30000</v>
      </c>
      <c r="E10" s="58"/>
      <c r="F10" s="11">
        <v>12</v>
      </c>
      <c r="G10" s="58"/>
    </row>
    <row r="11" spans="1:9" x14ac:dyDescent="0.2">
      <c r="A11" s="8">
        <v>41281</v>
      </c>
      <c r="B11" s="9" t="s">
        <v>19</v>
      </c>
      <c r="C11" s="58">
        <v>70100</v>
      </c>
      <c r="D11" s="58">
        <v>40000</v>
      </c>
      <c r="E11" s="58"/>
      <c r="F11" s="11">
        <v>12</v>
      </c>
      <c r="G11" s="58"/>
    </row>
    <row r="12" spans="1:9" x14ac:dyDescent="0.2">
      <c r="A12" s="1"/>
      <c r="B12" s="1"/>
      <c r="C12" s="1"/>
      <c r="D12" s="1"/>
      <c r="E12" s="1"/>
      <c r="F12" s="1"/>
      <c r="G12" s="1"/>
    </row>
    <row r="13" spans="1:9" x14ac:dyDescent="0.2">
      <c r="A13" s="1"/>
      <c r="B13" s="1"/>
      <c r="C13" s="1"/>
      <c r="D13" s="1"/>
      <c r="E13" s="1"/>
      <c r="F13" s="1"/>
      <c r="G13" s="1"/>
    </row>
  </sheetData>
  <mergeCells count="1">
    <mergeCell ref="A1:G1"/>
  </mergeCells>
  <printOptions horizontalCentered="1"/>
  <pageMargins left="0.78740157480314965" right="0.78740157480314965" top="0.81" bottom="0.51181102362204722" header="0.51181102362204722" footer="0.51181102362204722"/>
  <pageSetup paperSize="9" orientation="landscape" horizontalDpi="4294967292" verticalDpi="4294967292" r:id="rId1"/>
  <headerFooter alignWithMargins="0">
    <oddHeader>&amp;L&amp;"Verdana,Gras"PROFORMATION</oddHeader>
    <oddFooter>&amp;L&amp;"Verdana,Normal"Thème 2 - Séquence 2
Les fonctions de calcul&amp;R&amp;"Arial,Italique"&amp;F -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K15"/>
  <sheetViews>
    <sheetView zoomScaleNormal="100" workbookViewId="0">
      <selection activeCell="H11" sqref="H11"/>
    </sheetView>
  </sheetViews>
  <sheetFormatPr baseColWidth="10" defaultColWidth="14.85546875" defaultRowHeight="15" x14ac:dyDescent="0.2"/>
  <cols>
    <col min="1" max="1" width="16.28515625" style="3" customWidth="1"/>
    <col min="2" max="2" width="13.7109375" style="3" bestFit="1" customWidth="1"/>
    <col min="3" max="3" width="14.5703125" style="3" bestFit="1" customWidth="1"/>
    <col min="4" max="4" width="12.42578125" style="3" bestFit="1" customWidth="1"/>
    <col min="5" max="5" width="10.5703125" style="3" customWidth="1"/>
    <col min="6" max="6" width="8.42578125" style="3" customWidth="1"/>
    <col min="7" max="8" width="15.85546875" style="3" customWidth="1"/>
    <col min="9" max="9" width="14.85546875" style="3"/>
    <col min="10" max="10" width="15.5703125" style="3" bestFit="1" customWidth="1"/>
    <col min="11" max="256" width="14.85546875" style="3"/>
    <col min="257" max="257" width="16.28515625" style="3" customWidth="1"/>
    <col min="258" max="258" width="13.7109375" style="3" bestFit="1" customWidth="1"/>
    <col min="259" max="259" width="10.42578125" style="3" bestFit="1" customWidth="1"/>
    <col min="260" max="260" width="9.42578125" style="3" bestFit="1" customWidth="1"/>
    <col min="261" max="261" width="10.5703125" style="3" customWidth="1"/>
    <col min="262" max="262" width="8.42578125" style="3" customWidth="1"/>
    <col min="263" max="263" width="15.85546875" style="3" customWidth="1"/>
    <col min="264" max="512" width="14.85546875" style="3"/>
    <col min="513" max="513" width="16.28515625" style="3" customWidth="1"/>
    <col min="514" max="514" width="13.7109375" style="3" bestFit="1" customWidth="1"/>
    <col min="515" max="515" width="10.42578125" style="3" bestFit="1" customWidth="1"/>
    <col min="516" max="516" width="9.42578125" style="3" bestFit="1" customWidth="1"/>
    <col min="517" max="517" width="10.5703125" style="3" customWidth="1"/>
    <col min="518" max="518" width="8.42578125" style="3" customWidth="1"/>
    <col min="519" max="519" width="15.85546875" style="3" customWidth="1"/>
    <col min="520" max="768" width="14.85546875" style="3"/>
    <col min="769" max="769" width="16.28515625" style="3" customWidth="1"/>
    <col min="770" max="770" width="13.7109375" style="3" bestFit="1" customWidth="1"/>
    <col min="771" max="771" width="10.42578125" style="3" bestFit="1" customWidth="1"/>
    <col min="772" max="772" width="9.42578125" style="3" bestFit="1" customWidth="1"/>
    <col min="773" max="773" width="10.5703125" style="3" customWidth="1"/>
    <col min="774" max="774" width="8.42578125" style="3" customWidth="1"/>
    <col min="775" max="775" width="15.85546875" style="3" customWidth="1"/>
    <col min="776" max="1024" width="14.85546875" style="3"/>
    <col min="1025" max="1025" width="16.28515625" style="3" customWidth="1"/>
    <col min="1026" max="1026" width="13.7109375" style="3" bestFit="1" customWidth="1"/>
    <col min="1027" max="1027" width="10.42578125" style="3" bestFit="1" customWidth="1"/>
    <col min="1028" max="1028" width="9.42578125" style="3" bestFit="1" customWidth="1"/>
    <col min="1029" max="1029" width="10.5703125" style="3" customWidth="1"/>
    <col min="1030" max="1030" width="8.42578125" style="3" customWidth="1"/>
    <col min="1031" max="1031" width="15.85546875" style="3" customWidth="1"/>
    <col min="1032" max="1280" width="14.85546875" style="3"/>
    <col min="1281" max="1281" width="16.28515625" style="3" customWidth="1"/>
    <col min="1282" max="1282" width="13.7109375" style="3" bestFit="1" customWidth="1"/>
    <col min="1283" max="1283" width="10.42578125" style="3" bestFit="1" customWidth="1"/>
    <col min="1284" max="1284" width="9.42578125" style="3" bestFit="1" customWidth="1"/>
    <col min="1285" max="1285" width="10.5703125" style="3" customWidth="1"/>
    <col min="1286" max="1286" width="8.42578125" style="3" customWidth="1"/>
    <col min="1287" max="1287" width="15.85546875" style="3" customWidth="1"/>
    <col min="1288" max="1536" width="14.85546875" style="3"/>
    <col min="1537" max="1537" width="16.28515625" style="3" customWidth="1"/>
    <col min="1538" max="1538" width="13.7109375" style="3" bestFit="1" customWidth="1"/>
    <col min="1539" max="1539" width="10.42578125" style="3" bestFit="1" customWidth="1"/>
    <col min="1540" max="1540" width="9.42578125" style="3" bestFit="1" customWidth="1"/>
    <col min="1541" max="1541" width="10.5703125" style="3" customWidth="1"/>
    <col min="1542" max="1542" width="8.42578125" style="3" customWidth="1"/>
    <col min="1543" max="1543" width="15.85546875" style="3" customWidth="1"/>
    <col min="1544" max="1792" width="14.85546875" style="3"/>
    <col min="1793" max="1793" width="16.28515625" style="3" customWidth="1"/>
    <col min="1794" max="1794" width="13.7109375" style="3" bestFit="1" customWidth="1"/>
    <col min="1795" max="1795" width="10.42578125" style="3" bestFit="1" customWidth="1"/>
    <col min="1796" max="1796" width="9.42578125" style="3" bestFit="1" customWidth="1"/>
    <col min="1797" max="1797" width="10.5703125" style="3" customWidth="1"/>
    <col min="1798" max="1798" width="8.42578125" style="3" customWidth="1"/>
    <col min="1799" max="1799" width="15.85546875" style="3" customWidth="1"/>
    <col min="1800" max="2048" width="14.85546875" style="3"/>
    <col min="2049" max="2049" width="16.28515625" style="3" customWidth="1"/>
    <col min="2050" max="2050" width="13.7109375" style="3" bestFit="1" customWidth="1"/>
    <col min="2051" max="2051" width="10.42578125" style="3" bestFit="1" customWidth="1"/>
    <col min="2052" max="2052" width="9.42578125" style="3" bestFit="1" customWidth="1"/>
    <col min="2053" max="2053" width="10.5703125" style="3" customWidth="1"/>
    <col min="2054" max="2054" width="8.42578125" style="3" customWidth="1"/>
    <col min="2055" max="2055" width="15.85546875" style="3" customWidth="1"/>
    <col min="2056" max="2304" width="14.85546875" style="3"/>
    <col min="2305" max="2305" width="16.28515625" style="3" customWidth="1"/>
    <col min="2306" max="2306" width="13.7109375" style="3" bestFit="1" customWidth="1"/>
    <col min="2307" max="2307" width="10.42578125" style="3" bestFit="1" customWidth="1"/>
    <col min="2308" max="2308" width="9.42578125" style="3" bestFit="1" customWidth="1"/>
    <col min="2309" max="2309" width="10.5703125" style="3" customWidth="1"/>
    <col min="2310" max="2310" width="8.42578125" style="3" customWidth="1"/>
    <col min="2311" max="2311" width="15.85546875" style="3" customWidth="1"/>
    <col min="2312" max="2560" width="14.85546875" style="3"/>
    <col min="2561" max="2561" width="16.28515625" style="3" customWidth="1"/>
    <col min="2562" max="2562" width="13.7109375" style="3" bestFit="1" customWidth="1"/>
    <col min="2563" max="2563" width="10.42578125" style="3" bestFit="1" customWidth="1"/>
    <col min="2564" max="2564" width="9.42578125" style="3" bestFit="1" customWidth="1"/>
    <col min="2565" max="2565" width="10.5703125" style="3" customWidth="1"/>
    <col min="2566" max="2566" width="8.42578125" style="3" customWidth="1"/>
    <col min="2567" max="2567" width="15.85546875" style="3" customWidth="1"/>
    <col min="2568" max="2816" width="14.85546875" style="3"/>
    <col min="2817" max="2817" width="16.28515625" style="3" customWidth="1"/>
    <col min="2818" max="2818" width="13.7109375" style="3" bestFit="1" customWidth="1"/>
    <col min="2819" max="2819" width="10.42578125" style="3" bestFit="1" customWidth="1"/>
    <col min="2820" max="2820" width="9.42578125" style="3" bestFit="1" customWidth="1"/>
    <col min="2821" max="2821" width="10.5703125" style="3" customWidth="1"/>
    <col min="2822" max="2822" width="8.42578125" style="3" customWidth="1"/>
    <col min="2823" max="2823" width="15.85546875" style="3" customWidth="1"/>
    <col min="2824" max="3072" width="14.85546875" style="3"/>
    <col min="3073" max="3073" width="16.28515625" style="3" customWidth="1"/>
    <col min="3074" max="3074" width="13.7109375" style="3" bestFit="1" customWidth="1"/>
    <col min="3075" max="3075" width="10.42578125" style="3" bestFit="1" customWidth="1"/>
    <col min="3076" max="3076" width="9.42578125" style="3" bestFit="1" customWidth="1"/>
    <col min="3077" max="3077" width="10.5703125" style="3" customWidth="1"/>
    <col min="3078" max="3078" width="8.42578125" style="3" customWidth="1"/>
    <col min="3079" max="3079" width="15.85546875" style="3" customWidth="1"/>
    <col min="3080" max="3328" width="14.85546875" style="3"/>
    <col min="3329" max="3329" width="16.28515625" style="3" customWidth="1"/>
    <col min="3330" max="3330" width="13.7109375" style="3" bestFit="1" customWidth="1"/>
    <col min="3331" max="3331" width="10.42578125" style="3" bestFit="1" customWidth="1"/>
    <col min="3332" max="3332" width="9.42578125" style="3" bestFit="1" customWidth="1"/>
    <col min="3333" max="3333" width="10.5703125" style="3" customWidth="1"/>
    <col min="3334" max="3334" width="8.42578125" style="3" customWidth="1"/>
    <col min="3335" max="3335" width="15.85546875" style="3" customWidth="1"/>
    <col min="3336" max="3584" width="14.85546875" style="3"/>
    <col min="3585" max="3585" width="16.28515625" style="3" customWidth="1"/>
    <col min="3586" max="3586" width="13.7109375" style="3" bestFit="1" customWidth="1"/>
    <col min="3587" max="3587" width="10.42578125" style="3" bestFit="1" customWidth="1"/>
    <col min="3588" max="3588" width="9.42578125" style="3" bestFit="1" customWidth="1"/>
    <col min="3589" max="3589" width="10.5703125" style="3" customWidth="1"/>
    <col min="3590" max="3590" width="8.42578125" style="3" customWidth="1"/>
    <col min="3591" max="3591" width="15.85546875" style="3" customWidth="1"/>
    <col min="3592" max="3840" width="14.85546875" style="3"/>
    <col min="3841" max="3841" width="16.28515625" style="3" customWidth="1"/>
    <col min="3842" max="3842" width="13.7109375" style="3" bestFit="1" customWidth="1"/>
    <col min="3843" max="3843" width="10.42578125" style="3" bestFit="1" customWidth="1"/>
    <col min="3844" max="3844" width="9.42578125" style="3" bestFit="1" customWidth="1"/>
    <col min="3845" max="3845" width="10.5703125" style="3" customWidth="1"/>
    <col min="3846" max="3846" width="8.42578125" style="3" customWidth="1"/>
    <col min="3847" max="3847" width="15.85546875" style="3" customWidth="1"/>
    <col min="3848" max="4096" width="14.85546875" style="3"/>
    <col min="4097" max="4097" width="16.28515625" style="3" customWidth="1"/>
    <col min="4098" max="4098" width="13.7109375" style="3" bestFit="1" customWidth="1"/>
    <col min="4099" max="4099" width="10.42578125" style="3" bestFit="1" customWidth="1"/>
    <col min="4100" max="4100" width="9.42578125" style="3" bestFit="1" customWidth="1"/>
    <col min="4101" max="4101" width="10.5703125" style="3" customWidth="1"/>
    <col min="4102" max="4102" width="8.42578125" style="3" customWidth="1"/>
    <col min="4103" max="4103" width="15.85546875" style="3" customWidth="1"/>
    <col min="4104" max="4352" width="14.85546875" style="3"/>
    <col min="4353" max="4353" width="16.28515625" style="3" customWidth="1"/>
    <col min="4354" max="4354" width="13.7109375" style="3" bestFit="1" customWidth="1"/>
    <col min="4355" max="4355" width="10.42578125" style="3" bestFit="1" customWidth="1"/>
    <col min="4356" max="4356" width="9.42578125" style="3" bestFit="1" customWidth="1"/>
    <col min="4357" max="4357" width="10.5703125" style="3" customWidth="1"/>
    <col min="4358" max="4358" width="8.42578125" style="3" customWidth="1"/>
    <col min="4359" max="4359" width="15.85546875" style="3" customWidth="1"/>
    <col min="4360" max="4608" width="14.85546875" style="3"/>
    <col min="4609" max="4609" width="16.28515625" style="3" customWidth="1"/>
    <col min="4610" max="4610" width="13.7109375" style="3" bestFit="1" customWidth="1"/>
    <col min="4611" max="4611" width="10.42578125" style="3" bestFit="1" customWidth="1"/>
    <col min="4612" max="4612" width="9.42578125" style="3" bestFit="1" customWidth="1"/>
    <col min="4613" max="4613" width="10.5703125" style="3" customWidth="1"/>
    <col min="4614" max="4614" width="8.42578125" style="3" customWidth="1"/>
    <col min="4615" max="4615" width="15.85546875" style="3" customWidth="1"/>
    <col min="4616" max="4864" width="14.85546875" style="3"/>
    <col min="4865" max="4865" width="16.28515625" style="3" customWidth="1"/>
    <col min="4866" max="4866" width="13.7109375" style="3" bestFit="1" customWidth="1"/>
    <col min="4867" max="4867" width="10.42578125" style="3" bestFit="1" customWidth="1"/>
    <col min="4868" max="4868" width="9.42578125" style="3" bestFit="1" customWidth="1"/>
    <col min="4869" max="4869" width="10.5703125" style="3" customWidth="1"/>
    <col min="4870" max="4870" width="8.42578125" style="3" customWidth="1"/>
    <col min="4871" max="4871" width="15.85546875" style="3" customWidth="1"/>
    <col min="4872" max="5120" width="14.85546875" style="3"/>
    <col min="5121" max="5121" width="16.28515625" style="3" customWidth="1"/>
    <col min="5122" max="5122" width="13.7109375" style="3" bestFit="1" customWidth="1"/>
    <col min="5123" max="5123" width="10.42578125" style="3" bestFit="1" customWidth="1"/>
    <col min="5124" max="5124" width="9.42578125" style="3" bestFit="1" customWidth="1"/>
    <col min="5125" max="5125" width="10.5703125" style="3" customWidth="1"/>
    <col min="5126" max="5126" width="8.42578125" style="3" customWidth="1"/>
    <col min="5127" max="5127" width="15.85546875" style="3" customWidth="1"/>
    <col min="5128" max="5376" width="14.85546875" style="3"/>
    <col min="5377" max="5377" width="16.28515625" style="3" customWidth="1"/>
    <col min="5378" max="5378" width="13.7109375" style="3" bestFit="1" customWidth="1"/>
    <col min="5379" max="5379" width="10.42578125" style="3" bestFit="1" customWidth="1"/>
    <col min="5380" max="5380" width="9.42578125" style="3" bestFit="1" customWidth="1"/>
    <col min="5381" max="5381" width="10.5703125" style="3" customWidth="1"/>
    <col min="5382" max="5382" width="8.42578125" style="3" customWidth="1"/>
    <col min="5383" max="5383" width="15.85546875" style="3" customWidth="1"/>
    <col min="5384" max="5632" width="14.85546875" style="3"/>
    <col min="5633" max="5633" width="16.28515625" style="3" customWidth="1"/>
    <col min="5634" max="5634" width="13.7109375" style="3" bestFit="1" customWidth="1"/>
    <col min="5635" max="5635" width="10.42578125" style="3" bestFit="1" customWidth="1"/>
    <col min="5636" max="5636" width="9.42578125" style="3" bestFit="1" customWidth="1"/>
    <col min="5637" max="5637" width="10.5703125" style="3" customWidth="1"/>
    <col min="5638" max="5638" width="8.42578125" style="3" customWidth="1"/>
    <col min="5639" max="5639" width="15.85546875" style="3" customWidth="1"/>
    <col min="5640" max="5888" width="14.85546875" style="3"/>
    <col min="5889" max="5889" width="16.28515625" style="3" customWidth="1"/>
    <col min="5890" max="5890" width="13.7109375" style="3" bestFit="1" customWidth="1"/>
    <col min="5891" max="5891" width="10.42578125" style="3" bestFit="1" customWidth="1"/>
    <col min="5892" max="5892" width="9.42578125" style="3" bestFit="1" customWidth="1"/>
    <col min="5893" max="5893" width="10.5703125" style="3" customWidth="1"/>
    <col min="5894" max="5894" width="8.42578125" style="3" customWidth="1"/>
    <col min="5895" max="5895" width="15.85546875" style="3" customWidth="1"/>
    <col min="5896" max="6144" width="14.85546875" style="3"/>
    <col min="6145" max="6145" width="16.28515625" style="3" customWidth="1"/>
    <col min="6146" max="6146" width="13.7109375" style="3" bestFit="1" customWidth="1"/>
    <col min="6147" max="6147" width="10.42578125" style="3" bestFit="1" customWidth="1"/>
    <col min="6148" max="6148" width="9.42578125" style="3" bestFit="1" customWidth="1"/>
    <col min="6149" max="6149" width="10.5703125" style="3" customWidth="1"/>
    <col min="6150" max="6150" width="8.42578125" style="3" customWidth="1"/>
    <col min="6151" max="6151" width="15.85546875" style="3" customWidth="1"/>
    <col min="6152" max="6400" width="14.85546875" style="3"/>
    <col min="6401" max="6401" width="16.28515625" style="3" customWidth="1"/>
    <col min="6402" max="6402" width="13.7109375" style="3" bestFit="1" customWidth="1"/>
    <col min="6403" max="6403" width="10.42578125" style="3" bestFit="1" customWidth="1"/>
    <col min="6404" max="6404" width="9.42578125" style="3" bestFit="1" customWidth="1"/>
    <col min="6405" max="6405" width="10.5703125" style="3" customWidth="1"/>
    <col min="6406" max="6406" width="8.42578125" style="3" customWidth="1"/>
    <col min="6407" max="6407" width="15.85546875" style="3" customWidth="1"/>
    <col min="6408" max="6656" width="14.85546875" style="3"/>
    <col min="6657" max="6657" width="16.28515625" style="3" customWidth="1"/>
    <col min="6658" max="6658" width="13.7109375" style="3" bestFit="1" customWidth="1"/>
    <col min="6659" max="6659" width="10.42578125" style="3" bestFit="1" customWidth="1"/>
    <col min="6660" max="6660" width="9.42578125" style="3" bestFit="1" customWidth="1"/>
    <col min="6661" max="6661" width="10.5703125" style="3" customWidth="1"/>
    <col min="6662" max="6662" width="8.42578125" style="3" customWidth="1"/>
    <col min="6663" max="6663" width="15.85546875" style="3" customWidth="1"/>
    <col min="6664" max="6912" width="14.85546875" style="3"/>
    <col min="6913" max="6913" width="16.28515625" style="3" customWidth="1"/>
    <col min="6914" max="6914" width="13.7109375" style="3" bestFit="1" customWidth="1"/>
    <col min="6915" max="6915" width="10.42578125" style="3" bestFit="1" customWidth="1"/>
    <col min="6916" max="6916" width="9.42578125" style="3" bestFit="1" customWidth="1"/>
    <col min="6917" max="6917" width="10.5703125" style="3" customWidth="1"/>
    <col min="6918" max="6918" width="8.42578125" style="3" customWidth="1"/>
    <col min="6919" max="6919" width="15.85546875" style="3" customWidth="1"/>
    <col min="6920" max="7168" width="14.85546875" style="3"/>
    <col min="7169" max="7169" width="16.28515625" style="3" customWidth="1"/>
    <col min="7170" max="7170" width="13.7109375" style="3" bestFit="1" customWidth="1"/>
    <col min="7171" max="7171" width="10.42578125" style="3" bestFit="1" customWidth="1"/>
    <col min="7172" max="7172" width="9.42578125" style="3" bestFit="1" customWidth="1"/>
    <col min="7173" max="7173" width="10.5703125" style="3" customWidth="1"/>
    <col min="7174" max="7174" width="8.42578125" style="3" customWidth="1"/>
    <col min="7175" max="7175" width="15.85546875" style="3" customWidth="1"/>
    <col min="7176" max="7424" width="14.85546875" style="3"/>
    <col min="7425" max="7425" width="16.28515625" style="3" customWidth="1"/>
    <col min="7426" max="7426" width="13.7109375" style="3" bestFit="1" customWidth="1"/>
    <col min="7427" max="7427" width="10.42578125" style="3" bestFit="1" customWidth="1"/>
    <col min="7428" max="7428" width="9.42578125" style="3" bestFit="1" customWidth="1"/>
    <col min="7429" max="7429" width="10.5703125" style="3" customWidth="1"/>
    <col min="7430" max="7430" width="8.42578125" style="3" customWidth="1"/>
    <col min="7431" max="7431" width="15.85546875" style="3" customWidth="1"/>
    <col min="7432" max="7680" width="14.85546875" style="3"/>
    <col min="7681" max="7681" width="16.28515625" style="3" customWidth="1"/>
    <col min="7682" max="7682" width="13.7109375" style="3" bestFit="1" customWidth="1"/>
    <col min="7683" max="7683" width="10.42578125" style="3" bestFit="1" customWidth="1"/>
    <col min="7684" max="7684" width="9.42578125" style="3" bestFit="1" customWidth="1"/>
    <col min="7685" max="7685" width="10.5703125" style="3" customWidth="1"/>
    <col min="7686" max="7686" width="8.42578125" style="3" customWidth="1"/>
    <col min="7687" max="7687" width="15.85546875" style="3" customWidth="1"/>
    <col min="7688" max="7936" width="14.85546875" style="3"/>
    <col min="7937" max="7937" width="16.28515625" style="3" customWidth="1"/>
    <col min="7938" max="7938" width="13.7109375" style="3" bestFit="1" customWidth="1"/>
    <col min="7939" max="7939" width="10.42578125" style="3" bestFit="1" customWidth="1"/>
    <col min="7940" max="7940" width="9.42578125" style="3" bestFit="1" customWidth="1"/>
    <col min="7941" max="7941" width="10.5703125" style="3" customWidth="1"/>
    <col min="7942" max="7942" width="8.42578125" style="3" customWidth="1"/>
    <col min="7943" max="7943" width="15.85546875" style="3" customWidth="1"/>
    <col min="7944" max="8192" width="14.85546875" style="3"/>
    <col min="8193" max="8193" width="16.28515625" style="3" customWidth="1"/>
    <col min="8194" max="8194" width="13.7109375" style="3" bestFit="1" customWidth="1"/>
    <col min="8195" max="8195" width="10.42578125" style="3" bestFit="1" customWidth="1"/>
    <col min="8196" max="8196" width="9.42578125" style="3" bestFit="1" customWidth="1"/>
    <col min="8197" max="8197" width="10.5703125" style="3" customWidth="1"/>
    <col min="8198" max="8198" width="8.42578125" style="3" customWidth="1"/>
    <col min="8199" max="8199" width="15.85546875" style="3" customWidth="1"/>
    <col min="8200" max="8448" width="14.85546875" style="3"/>
    <col min="8449" max="8449" width="16.28515625" style="3" customWidth="1"/>
    <col min="8450" max="8450" width="13.7109375" style="3" bestFit="1" customWidth="1"/>
    <col min="8451" max="8451" width="10.42578125" style="3" bestFit="1" customWidth="1"/>
    <col min="8452" max="8452" width="9.42578125" style="3" bestFit="1" customWidth="1"/>
    <col min="8453" max="8453" width="10.5703125" style="3" customWidth="1"/>
    <col min="8454" max="8454" width="8.42578125" style="3" customWidth="1"/>
    <col min="8455" max="8455" width="15.85546875" style="3" customWidth="1"/>
    <col min="8456" max="8704" width="14.85546875" style="3"/>
    <col min="8705" max="8705" width="16.28515625" style="3" customWidth="1"/>
    <col min="8706" max="8706" width="13.7109375" style="3" bestFit="1" customWidth="1"/>
    <col min="8707" max="8707" width="10.42578125" style="3" bestFit="1" customWidth="1"/>
    <col min="8708" max="8708" width="9.42578125" style="3" bestFit="1" customWidth="1"/>
    <col min="8709" max="8709" width="10.5703125" style="3" customWidth="1"/>
    <col min="8710" max="8710" width="8.42578125" style="3" customWidth="1"/>
    <col min="8711" max="8711" width="15.85546875" style="3" customWidth="1"/>
    <col min="8712" max="8960" width="14.85546875" style="3"/>
    <col min="8961" max="8961" width="16.28515625" style="3" customWidth="1"/>
    <col min="8962" max="8962" width="13.7109375" style="3" bestFit="1" customWidth="1"/>
    <col min="8963" max="8963" width="10.42578125" style="3" bestFit="1" customWidth="1"/>
    <col min="8964" max="8964" width="9.42578125" style="3" bestFit="1" customWidth="1"/>
    <col min="8965" max="8965" width="10.5703125" style="3" customWidth="1"/>
    <col min="8966" max="8966" width="8.42578125" style="3" customWidth="1"/>
    <col min="8967" max="8967" width="15.85546875" style="3" customWidth="1"/>
    <col min="8968" max="9216" width="14.85546875" style="3"/>
    <col min="9217" max="9217" width="16.28515625" style="3" customWidth="1"/>
    <col min="9218" max="9218" width="13.7109375" style="3" bestFit="1" customWidth="1"/>
    <col min="9219" max="9219" width="10.42578125" style="3" bestFit="1" customWidth="1"/>
    <col min="9220" max="9220" width="9.42578125" style="3" bestFit="1" customWidth="1"/>
    <col min="9221" max="9221" width="10.5703125" style="3" customWidth="1"/>
    <col min="9222" max="9222" width="8.42578125" style="3" customWidth="1"/>
    <col min="9223" max="9223" width="15.85546875" style="3" customWidth="1"/>
    <col min="9224" max="9472" width="14.85546875" style="3"/>
    <col min="9473" max="9473" width="16.28515625" style="3" customWidth="1"/>
    <col min="9474" max="9474" width="13.7109375" style="3" bestFit="1" customWidth="1"/>
    <col min="9475" max="9475" width="10.42578125" style="3" bestFit="1" customWidth="1"/>
    <col min="9476" max="9476" width="9.42578125" style="3" bestFit="1" customWidth="1"/>
    <col min="9477" max="9477" width="10.5703125" style="3" customWidth="1"/>
    <col min="9478" max="9478" width="8.42578125" style="3" customWidth="1"/>
    <col min="9479" max="9479" width="15.85546875" style="3" customWidth="1"/>
    <col min="9480" max="9728" width="14.85546875" style="3"/>
    <col min="9729" max="9729" width="16.28515625" style="3" customWidth="1"/>
    <col min="9730" max="9730" width="13.7109375" style="3" bestFit="1" customWidth="1"/>
    <col min="9731" max="9731" width="10.42578125" style="3" bestFit="1" customWidth="1"/>
    <col min="9732" max="9732" width="9.42578125" style="3" bestFit="1" customWidth="1"/>
    <col min="9733" max="9733" width="10.5703125" style="3" customWidth="1"/>
    <col min="9734" max="9734" width="8.42578125" style="3" customWidth="1"/>
    <col min="9735" max="9735" width="15.85546875" style="3" customWidth="1"/>
    <col min="9736" max="9984" width="14.85546875" style="3"/>
    <col min="9985" max="9985" width="16.28515625" style="3" customWidth="1"/>
    <col min="9986" max="9986" width="13.7109375" style="3" bestFit="1" customWidth="1"/>
    <col min="9987" max="9987" width="10.42578125" style="3" bestFit="1" customWidth="1"/>
    <col min="9988" max="9988" width="9.42578125" style="3" bestFit="1" customWidth="1"/>
    <col min="9989" max="9989" width="10.5703125" style="3" customWidth="1"/>
    <col min="9990" max="9990" width="8.42578125" style="3" customWidth="1"/>
    <col min="9991" max="9991" width="15.85546875" style="3" customWidth="1"/>
    <col min="9992" max="10240" width="14.85546875" style="3"/>
    <col min="10241" max="10241" width="16.28515625" style="3" customWidth="1"/>
    <col min="10242" max="10242" width="13.7109375" style="3" bestFit="1" customWidth="1"/>
    <col min="10243" max="10243" width="10.42578125" style="3" bestFit="1" customWidth="1"/>
    <col min="10244" max="10244" width="9.42578125" style="3" bestFit="1" customWidth="1"/>
    <col min="10245" max="10245" width="10.5703125" style="3" customWidth="1"/>
    <col min="10246" max="10246" width="8.42578125" style="3" customWidth="1"/>
    <col min="10247" max="10247" width="15.85546875" style="3" customWidth="1"/>
    <col min="10248" max="10496" width="14.85546875" style="3"/>
    <col min="10497" max="10497" width="16.28515625" style="3" customWidth="1"/>
    <col min="10498" max="10498" width="13.7109375" style="3" bestFit="1" customWidth="1"/>
    <col min="10499" max="10499" width="10.42578125" style="3" bestFit="1" customWidth="1"/>
    <col min="10500" max="10500" width="9.42578125" style="3" bestFit="1" customWidth="1"/>
    <col min="10501" max="10501" width="10.5703125" style="3" customWidth="1"/>
    <col min="10502" max="10502" width="8.42578125" style="3" customWidth="1"/>
    <col min="10503" max="10503" width="15.85546875" style="3" customWidth="1"/>
    <col min="10504" max="10752" width="14.85546875" style="3"/>
    <col min="10753" max="10753" width="16.28515625" style="3" customWidth="1"/>
    <col min="10754" max="10754" width="13.7109375" style="3" bestFit="1" customWidth="1"/>
    <col min="10755" max="10755" width="10.42578125" style="3" bestFit="1" customWidth="1"/>
    <col min="10756" max="10756" width="9.42578125" style="3" bestFit="1" customWidth="1"/>
    <col min="10757" max="10757" width="10.5703125" style="3" customWidth="1"/>
    <col min="10758" max="10758" width="8.42578125" style="3" customWidth="1"/>
    <col min="10759" max="10759" width="15.85546875" style="3" customWidth="1"/>
    <col min="10760" max="11008" width="14.85546875" style="3"/>
    <col min="11009" max="11009" width="16.28515625" style="3" customWidth="1"/>
    <col min="11010" max="11010" width="13.7109375" style="3" bestFit="1" customWidth="1"/>
    <col min="11011" max="11011" width="10.42578125" style="3" bestFit="1" customWidth="1"/>
    <col min="11012" max="11012" width="9.42578125" style="3" bestFit="1" customWidth="1"/>
    <col min="11013" max="11013" width="10.5703125" style="3" customWidth="1"/>
    <col min="11014" max="11014" width="8.42578125" style="3" customWidth="1"/>
    <col min="11015" max="11015" width="15.85546875" style="3" customWidth="1"/>
    <col min="11016" max="11264" width="14.85546875" style="3"/>
    <col min="11265" max="11265" width="16.28515625" style="3" customWidth="1"/>
    <col min="11266" max="11266" width="13.7109375" style="3" bestFit="1" customWidth="1"/>
    <col min="11267" max="11267" width="10.42578125" style="3" bestFit="1" customWidth="1"/>
    <col min="11268" max="11268" width="9.42578125" style="3" bestFit="1" customWidth="1"/>
    <col min="11269" max="11269" width="10.5703125" style="3" customWidth="1"/>
    <col min="11270" max="11270" width="8.42578125" style="3" customWidth="1"/>
    <col min="11271" max="11271" width="15.85546875" style="3" customWidth="1"/>
    <col min="11272" max="11520" width="14.85546875" style="3"/>
    <col min="11521" max="11521" width="16.28515625" style="3" customWidth="1"/>
    <col min="11522" max="11522" width="13.7109375" style="3" bestFit="1" customWidth="1"/>
    <col min="11523" max="11523" width="10.42578125" style="3" bestFit="1" customWidth="1"/>
    <col min="11524" max="11524" width="9.42578125" style="3" bestFit="1" customWidth="1"/>
    <col min="11525" max="11525" width="10.5703125" style="3" customWidth="1"/>
    <col min="11526" max="11526" width="8.42578125" style="3" customWidth="1"/>
    <col min="11527" max="11527" width="15.85546875" style="3" customWidth="1"/>
    <col min="11528" max="11776" width="14.85546875" style="3"/>
    <col min="11777" max="11777" width="16.28515625" style="3" customWidth="1"/>
    <col min="11778" max="11778" width="13.7109375" style="3" bestFit="1" customWidth="1"/>
    <col min="11779" max="11779" width="10.42578125" style="3" bestFit="1" customWidth="1"/>
    <col min="11780" max="11780" width="9.42578125" style="3" bestFit="1" customWidth="1"/>
    <col min="11781" max="11781" width="10.5703125" style="3" customWidth="1"/>
    <col min="11782" max="11782" width="8.42578125" style="3" customWidth="1"/>
    <col min="11783" max="11783" width="15.85546875" style="3" customWidth="1"/>
    <col min="11784" max="12032" width="14.85546875" style="3"/>
    <col min="12033" max="12033" width="16.28515625" style="3" customWidth="1"/>
    <col min="12034" max="12034" width="13.7109375" style="3" bestFit="1" customWidth="1"/>
    <col min="12035" max="12035" width="10.42578125" style="3" bestFit="1" customWidth="1"/>
    <col min="12036" max="12036" width="9.42578125" style="3" bestFit="1" customWidth="1"/>
    <col min="12037" max="12037" width="10.5703125" style="3" customWidth="1"/>
    <col min="12038" max="12038" width="8.42578125" style="3" customWidth="1"/>
    <col min="12039" max="12039" width="15.85546875" style="3" customWidth="1"/>
    <col min="12040" max="12288" width="14.85546875" style="3"/>
    <col min="12289" max="12289" width="16.28515625" style="3" customWidth="1"/>
    <col min="12290" max="12290" width="13.7109375" style="3" bestFit="1" customWidth="1"/>
    <col min="12291" max="12291" width="10.42578125" style="3" bestFit="1" customWidth="1"/>
    <col min="12292" max="12292" width="9.42578125" style="3" bestFit="1" customWidth="1"/>
    <col min="12293" max="12293" width="10.5703125" style="3" customWidth="1"/>
    <col min="12294" max="12294" width="8.42578125" style="3" customWidth="1"/>
    <col min="12295" max="12295" width="15.85546875" style="3" customWidth="1"/>
    <col min="12296" max="12544" width="14.85546875" style="3"/>
    <col min="12545" max="12545" width="16.28515625" style="3" customWidth="1"/>
    <col min="12546" max="12546" width="13.7109375" style="3" bestFit="1" customWidth="1"/>
    <col min="12547" max="12547" width="10.42578125" style="3" bestFit="1" customWidth="1"/>
    <col min="12548" max="12548" width="9.42578125" style="3" bestFit="1" customWidth="1"/>
    <col min="12549" max="12549" width="10.5703125" style="3" customWidth="1"/>
    <col min="12550" max="12550" width="8.42578125" style="3" customWidth="1"/>
    <col min="12551" max="12551" width="15.85546875" style="3" customWidth="1"/>
    <col min="12552" max="12800" width="14.85546875" style="3"/>
    <col min="12801" max="12801" width="16.28515625" style="3" customWidth="1"/>
    <col min="12802" max="12802" width="13.7109375" style="3" bestFit="1" customWidth="1"/>
    <col min="12803" max="12803" width="10.42578125" style="3" bestFit="1" customWidth="1"/>
    <col min="12804" max="12804" width="9.42578125" style="3" bestFit="1" customWidth="1"/>
    <col min="12805" max="12805" width="10.5703125" style="3" customWidth="1"/>
    <col min="12806" max="12806" width="8.42578125" style="3" customWidth="1"/>
    <col min="12807" max="12807" width="15.85546875" style="3" customWidth="1"/>
    <col min="12808" max="13056" width="14.85546875" style="3"/>
    <col min="13057" max="13057" width="16.28515625" style="3" customWidth="1"/>
    <col min="13058" max="13058" width="13.7109375" style="3" bestFit="1" customWidth="1"/>
    <col min="13059" max="13059" width="10.42578125" style="3" bestFit="1" customWidth="1"/>
    <col min="13060" max="13060" width="9.42578125" style="3" bestFit="1" customWidth="1"/>
    <col min="13061" max="13061" width="10.5703125" style="3" customWidth="1"/>
    <col min="13062" max="13062" width="8.42578125" style="3" customWidth="1"/>
    <col min="13063" max="13063" width="15.85546875" style="3" customWidth="1"/>
    <col min="13064" max="13312" width="14.85546875" style="3"/>
    <col min="13313" max="13313" width="16.28515625" style="3" customWidth="1"/>
    <col min="13314" max="13314" width="13.7109375" style="3" bestFit="1" customWidth="1"/>
    <col min="13315" max="13315" width="10.42578125" style="3" bestFit="1" customWidth="1"/>
    <col min="13316" max="13316" width="9.42578125" style="3" bestFit="1" customWidth="1"/>
    <col min="13317" max="13317" width="10.5703125" style="3" customWidth="1"/>
    <col min="13318" max="13318" width="8.42578125" style="3" customWidth="1"/>
    <col min="13319" max="13319" width="15.85546875" style="3" customWidth="1"/>
    <col min="13320" max="13568" width="14.85546875" style="3"/>
    <col min="13569" max="13569" width="16.28515625" style="3" customWidth="1"/>
    <col min="13570" max="13570" width="13.7109375" style="3" bestFit="1" customWidth="1"/>
    <col min="13571" max="13571" width="10.42578125" style="3" bestFit="1" customWidth="1"/>
    <col min="13572" max="13572" width="9.42578125" style="3" bestFit="1" customWidth="1"/>
    <col min="13573" max="13573" width="10.5703125" style="3" customWidth="1"/>
    <col min="13574" max="13574" width="8.42578125" style="3" customWidth="1"/>
    <col min="13575" max="13575" width="15.85546875" style="3" customWidth="1"/>
    <col min="13576" max="13824" width="14.85546875" style="3"/>
    <col min="13825" max="13825" width="16.28515625" style="3" customWidth="1"/>
    <col min="13826" max="13826" width="13.7109375" style="3" bestFit="1" customWidth="1"/>
    <col min="13827" max="13827" width="10.42578125" style="3" bestFit="1" customWidth="1"/>
    <col min="13828" max="13828" width="9.42578125" style="3" bestFit="1" customWidth="1"/>
    <col min="13829" max="13829" width="10.5703125" style="3" customWidth="1"/>
    <col min="13830" max="13830" width="8.42578125" style="3" customWidth="1"/>
    <col min="13831" max="13831" width="15.85546875" style="3" customWidth="1"/>
    <col min="13832" max="14080" width="14.85546875" style="3"/>
    <col min="14081" max="14081" width="16.28515625" style="3" customWidth="1"/>
    <col min="14082" max="14082" width="13.7109375" style="3" bestFit="1" customWidth="1"/>
    <col min="14083" max="14083" width="10.42578125" style="3" bestFit="1" customWidth="1"/>
    <col min="14084" max="14084" width="9.42578125" style="3" bestFit="1" customWidth="1"/>
    <col min="14085" max="14085" width="10.5703125" style="3" customWidth="1"/>
    <col min="14086" max="14086" width="8.42578125" style="3" customWidth="1"/>
    <col min="14087" max="14087" width="15.85546875" style="3" customWidth="1"/>
    <col min="14088" max="14336" width="14.85546875" style="3"/>
    <col min="14337" max="14337" width="16.28515625" style="3" customWidth="1"/>
    <col min="14338" max="14338" width="13.7109375" style="3" bestFit="1" customWidth="1"/>
    <col min="14339" max="14339" width="10.42578125" style="3" bestFit="1" customWidth="1"/>
    <col min="14340" max="14340" width="9.42578125" style="3" bestFit="1" customWidth="1"/>
    <col min="14341" max="14341" width="10.5703125" style="3" customWidth="1"/>
    <col min="14342" max="14342" width="8.42578125" style="3" customWidth="1"/>
    <col min="14343" max="14343" width="15.85546875" style="3" customWidth="1"/>
    <col min="14344" max="14592" width="14.85546875" style="3"/>
    <col min="14593" max="14593" width="16.28515625" style="3" customWidth="1"/>
    <col min="14594" max="14594" width="13.7109375" style="3" bestFit="1" customWidth="1"/>
    <col min="14595" max="14595" width="10.42578125" style="3" bestFit="1" customWidth="1"/>
    <col min="14596" max="14596" width="9.42578125" style="3" bestFit="1" customWidth="1"/>
    <col min="14597" max="14597" width="10.5703125" style="3" customWidth="1"/>
    <col min="14598" max="14598" width="8.42578125" style="3" customWidth="1"/>
    <col min="14599" max="14599" width="15.85546875" style="3" customWidth="1"/>
    <col min="14600" max="14848" width="14.85546875" style="3"/>
    <col min="14849" max="14849" width="16.28515625" style="3" customWidth="1"/>
    <col min="14850" max="14850" width="13.7109375" style="3" bestFit="1" customWidth="1"/>
    <col min="14851" max="14851" width="10.42578125" style="3" bestFit="1" customWidth="1"/>
    <col min="14852" max="14852" width="9.42578125" style="3" bestFit="1" customWidth="1"/>
    <col min="14853" max="14853" width="10.5703125" style="3" customWidth="1"/>
    <col min="14854" max="14854" width="8.42578125" style="3" customWidth="1"/>
    <col min="14855" max="14855" width="15.85546875" style="3" customWidth="1"/>
    <col min="14856" max="15104" width="14.85546875" style="3"/>
    <col min="15105" max="15105" width="16.28515625" style="3" customWidth="1"/>
    <col min="15106" max="15106" width="13.7109375" style="3" bestFit="1" customWidth="1"/>
    <col min="15107" max="15107" width="10.42578125" style="3" bestFit="1" customWidth="1"/>
    <col min="15108" max="15108" width="9.42578125" style="3" bestFit="1" customWidth="1"/>
    <col min="15109" max="15109" width="10.5703125" style="3" customWidth="1"/>
    <col min="15110" max="15110" width="8.42578125" style="3" customWidth="1"/>
    <col min="15111" max="15111" width="15.85546875" style="3" customWidth="1"/>
    <col min="15112" max="15360" width="14.85546875" style="3"/>
    <col min="15361" max="15361" width="16.28515625" style="3" customWidth="1"/>
    <col min="15362" max="15362" width="13.7109375" style="3" bestFit="1" customWidth="1"/>
    <col min="15363" max="15363" width="10.42578125" style="3" bestFit="1" customWidth="1"/>
    <col min="15364" max="15364" width="9.42578125" style="3" bestFit="1" customWidth="1"/>
    <col min="15365" max="15365" width="10.5703125" style="3" customWidth="1"/>
    <col min="15366" max="15366" width="8.42578125" style="3" customWidth="1"/>
    <col min="15367" max="15367" width="15.85546875" style="3" customWidth="1"/>
    <col min="15368" max="15616" width="14.85546875" style="3"/>
    <col min="15617" max="15617" width="16.28515625" style="3" customWidth="1"/>
    <col min="15618" max="15618" width="13.7109375" style="3" bestFit="1" customWidth="1"/>
    <col min="15619" max="15619" width="10.42578125" style="3" bestFit="1" customWidth="1"/>
    <col min="15620" max="15620" width="9.42578125" style="3" bestFit="1" customWidth="1"/>
    <col min="15621" max="15621" width="10.5703125" style="3" customWidth="1"/>
    <col min="15622" max="15622" width="8.42578125" style="3" customWidth="1"/>
    <col min="15623" max="15623" width="15.85546875" style="3" customWidth="1"/>
    <col min="15624" max="15872" width="14.85546875" style="3"/>
    <col min="15873" max="15873" width="16.28515625" style="3" customWidth="1"/>
    <col min="15874" max="15874" width="13.7109375" style="3" bestFit="1" customWidth="1"/>
    <col min="15875" max="15875" width="10.42578125" style="3" bestFit="1" customWidth="1"/>
    <col min="15876" max="15876" width="9.42578125" style="3" bestFit="1" customWidth="1"/>
    <col min="15877" max="15877" width="10.5703125" style="3" customWidth="1"/>
    <col min="15878" max="15878" width="8.42578125" style="3" customWidth="1"/>
    <col min="15879" max="15879" width="15.85546875" style="3" customWidth="1"/>
    <col min="15880" max="16128" width="14.85546875" style="3"/>
    <col min="16129" max="16129" width="16.28515625" style="3" customWidth="1"/>
    <col min="16130" max="16130" width="13.7109375" style="3" bestFit="1" customWidth="1"/>
    <col min="16131" max="16131" width="10.42578125" style="3" bestFit="1" customWidth="1"/>
    <col min="16132" max="16132" width="9.42578125" style="3" bestFit="1" customWidth="1"/>
    <col min="16133" max="16133" width="10.5703125" style="3" customWidth="1"/>
    <col min="16134" max="16134" width="8.42578125" style="3" customWidth="1"/>
    <col min="16135" max="16135" width="15.85546875" style="3" customWidth="1"/>
    <col min="16136" max="16384" width="14.85546875" style="3"/>
  </cols>
  <sheetData>
    <row r="1" spans="1:11" s="2" customFormat="1" ht="30" customHeight="1" x14ac:dyDescent="0.25">
      <c r="A1" s="147" t="s">
        <v>31</v>
      </c>
      <c r="B1" s="148"/>
      <c r="C1" s="148"/>
      <c r="D1" s="148"/>
      <c r="E1" s="148"/>
      <c r="F1" s="148"/>
      <c r="G1" s="149"/>
      <c r="H1" s="81"/>
    </row>
    <row r="2" spans="1:11" s="2" customFormat="1" x14ac:dyDescent="0.2">
      <c r="A2" s="78" t="s">
        <v>9</v>
      </c>
      <c r="B2" s="78" t="s">
        <v>10</v>
      </c>
      <c r="C2" s="78" t="s">
        <v>11</v>
      </c>
      <c r="D2" s="78" t="s">
        <v>12</v>
      </c>
      <c r="E2" s="78" t="s">
        <v>13</v>
      </c>
      <c r="F2" s="78" t="s">
        <v>30</v>
      </c>
      <c r="G2" s="78" t="s">
        <v>15</v>
      </c>
      <c r="H2" s="82" t="s">
        <v>16</v>
      </c>
    </row>
    <row r="3" spans="1:11" s="2" customFormat="1" ht="21" customHeight="1" x14ac:dyDescent="0.25">
      <c r="A3" s="74">
        <v>41277</v>
      </c>
      <c r="B3" s="9" t="s">
        <v>18</v>
      </c>
      <c r="C3" s="10">
        <v>89560</v>
      </c>
      <c r="D3" s="10">
        <v>2566</v>
      </c>
      <c r="E3" s="10">
        <f t="shared" ref="E3:E9" si="0">C3-D3</f>
        <v>86994</v>
      </c>
      <c r="F3" s="11">
        <v>12</v>
      </c>
      <c r="G3" s="126">
        <f t="shared" ref="G3:G9" si="1">F3/100*E3</f>
        <v>10439.279999999999</v>
      </c>
      <c r="H3" s="129"/>
      <c r="J3" s="55" t="s">
        <v>32</v>
      </c>
    </row>
    <row r="4" spans="1:11" s="2" customFormat="1" ht="21" customHeight="1" x14ac:dyDescent="0.25">
      <c r="A4" s="74">
        <v>41281</v>
      </c>
      <c r="B4" s="9" t="s">
        <v>20</v>
      </c>
      <c r="C4" s="10">
        <v>60000</v>
      </c>
      <c r="D4" s="10">
        <v>30000</v>
      </c>
      <c r="E4" s="10">
        <f t="shared" si="0"/>
        <v>30000</v>
      </c>
      <c r="F4" s="11">
        <v>12</v>
      </c>
      <c r="G4" s="126">
        <f t="shared" si="1"/>
        <v>3600</v>
      </c>
      <c r="H4" s="129"/>
      <c r="J4" s="79" t="s">
        <v>11</v>
      </c>
      <c r="K4" s="80"/>
    </row>
    <row r="5" spans="1:11" s="2" customFormat="1" ht="21" customHeight="1" x14ac:dyDescent="0.25">
      <c r="A5" s="74">
        <v>41291</v>
      </c>
      <c r="B5" s="9" t="s">
        <v>19</v>
      </c>
      <c r="C5" s="10">
        <v>70000</v>
      </c>
      <c r="D5" s="10">
        <v>40000</v>
      </c>
      <c r="E5" s="10">
        <f t="shared" si="0"/>
        <v>30000</v>
      </c>
      <c r="F5" s="11">
        <v>12</v>
      </c>
      <c r="G5" s="126">
        <f t="shared" si="1"/>
        <v>3600</v>
      </c>
      <c r="H5" s="129"/>
      <c r="J5" s="79" t="s">
        <v>12</v>
      </c>
      <c r="K5" s="56"/>
    </row>
    <row r="6" spans="1:11" s="2" customFormat="1" ht="21" customHeight="1" x14ac:dyDescent="0.25">
      <c r="A6" s="75">
        <v>41313</v>
      </c>
      <c r="B6" s="9" t="s">
        <v>17</v>
      </c>
      <c r="C6" s="10">
        <v>100000</v>
      </c>
      <c r="D6" s="10">
        <v>60000</v>
      </c>
      <c r="E6" s="10">
        <f t="shared" si="0"/>
        <v>40000</v>
      </c>
      <c r="F6" s="11">
        <v>12</v>
      </c>
      <c r="G6" s="126">
        <f t="shared" si="1"/>
        <v>4800</v>
      </c>
      <c r="H6" s="129"/>
    </row>
    <row r="7" spans="1:11" s="2" customFormat="1" ht="21" customHeight="1" x14ac:dyDescent="0.25">
      <c r="A7" s="75">
        <v>41322</v>
      </c>
      <c r="B7" s="9" t="s">
        <v>20</v>
      </c>
      <c r="C7" s="10">
        <v>65000</v>
      </c>
      <c r="D7" s="10">
        <v>45000</v>
      </c>
      <c r="E7" s="10">
        <f t="shared" si="0"/>
        <v>20000</v>
      </c>
      <c r="F7" s="11">
        <v>12</v>
      </c>
      <c r="G7" s="126">
        <f t="shared" si="1"/>
        <v>2400</v>
      </c>
      <c r="H7" s="129"/>
      <c r="J7" s="55" t="s">
        <v>33</v>
      </c>
    </row>
    <row r="8" spans="1:11" s="2" customFormat="1" ht="21" customHeight="1" x14ac:dyDescent="0.25">
      <c r="A8" s="75">
        <v>41328</v>
      </c>
      <c r="B8" s="9" t="s">
        <v>18</v>
      </c>
      <c r="C8" s="10">
        <v>60000</v>
      </c>
      <c r="D8" s="10">
        <v>57896</v>
      </c>
      <c r="E8" s="10">
        <f t="shared" si="0"/>
        <v>2104</v>
      </c>
      <c r="F8" s="11">
        <v>12</v>
      </c>
      <c r="G8" s="126">
        <f t="shared" si="1"/>
        <v>252.48</v>
      </c>
      <c r="H8" s="129"/>
      <c r="J8" s="79" t="s">
        <v>13</v>
      </c>
      <c r="K8" s="56"/>
    </row>
    <row r="9" spans="1:11" s="2" customFormat="1" ht="21" customHeight="1" thickBot="1" x14ac:dyDescent="0.3">
      <c r="A9" s="76" t="s">
        <v>34</v>
      </c>
      <c r="B9" s="32" t="s">
        <v>19</v>
      </c>
      <c r="C9" s="29">
        <v>80000</v>
      </c>
      <c r="D9" s="29">
        <v>50000</v>
      </c>
      <c r="E9" s="29">
        <f t="shared" si="0"/>
        <v>30000</v>
      </c>
      <c r="F9" s="30">
        <v>12</v>
      </c>
      <c r="G9" s="127">
        <f t="shared" si="1"/>
        <v>3600</v>
      </c>
      <c r="H9" s="130"/>
      <c r="J9" s="79" t="s">
        <v>15</v>
      </c>
      <c r="K9" s="56"/>
    </row>
    <row r="10" spans="1:11" ht="22.5" customHeight="1" thickBot="1" x14ac:dyDescent="0.25">
      <c r="A10" s="150" t="s">
        <v>21</v>
      </c>
      <c r="B10" s="151"/>
      <c r="C10" s="77"/>
      <c r="D10" s="77"/>
      <c r="E10" s="77"/>
      <c r="F10" s="77"/>
      <c r="G10" s="128"/>
      <c r="H10" s="131"/>
    </row>
    <row r="11" spans="1:11" x14ac:dyDescent="0.2">
      <c r="A11" s="1"/>
      <c r="B11" s="1"/>
      <c r="C11" s="1"/>
      <c r="D11" s="1"/>
      <c r="E11" s="1"/>
      <c r="F11" s="1"/>
      <c r="G11" s="1"/>
      <c r="H11" s="1"/>
    </row>
    <row r="12" spans="1:11" x14ac:dyDescent="0.2">
      <c r="A12" s="1"/>
      <c r="B12" s="1"/>
      <c r="C12" s="1"/>
      <c r="D12" s="1"/>
      <c r="E12" s="1"/>
      <c r="F12" s="1"/>
      <c r="G12" s="1"/>
      <c r="H12" s="1"/>
    </row>
    <row r="13" spans="1:1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1"/>
      <c r="B14" s="1"/>
      <c r="C14" s="1"/>
      <c r="D14" s="1"/>
      <c r="E14" s="1"/>
      <c r="F14" s="1"/>
      <c r="G14" s="1"/>
      <c r="H14" s="1"/>
    </row>
    <row r="15" spans="1:11" x14ac:dyDescent="0.2">
      <c r="A15" s="1"/>
      <c r="B15" s="1"/>
      <c r="C15" s="1"/>
      <c r="D15" s="1"/>
      <c r="E15" s="1"/>
      <c r="F15" s="1"/>
      <c r="G15" s="1"/>
      <c r="H15" s="1"/>
    </row>
  </sheetData>
  <sortState xmlns:xlrd2="http://schemas.microsoft.com/office/spreadsheetml/2017/richdata2" ref="A3:G10">
    <sortCondition ref="A3"/>
  </sortState>
  <mergeCells count="2">
    <mergeCell ref="A1:G1"/>
    <mergeCell ref="A10:B10"/>
  </mergeCells>
  <printOptions horizontalCentered="1"/>
  <pageMargins left="0.78740157480314965" right="0.78740157480314965" top="0.81" bottom="0.51181102362204722" header="0.51181102362204722" footer="0.51181102362204722"/>
  <pageSetup paperSize="9" orientation="landscape" horizontalDpi="4294967292" verticalDpi="4294967292" r:id="rId1"/>
  <headerFooter alignWithMargins="0">
    <oddHeader>&amp;L&amp;"Verdana,Gras"PROFORMATION</oddHeader>
    <oddFooter>&amp;L&amp;"Verdana,Normal"Thème 2 - Séquence 2
Les fonctions de calcul&amp;R&amp;"Arial,Italique"&amp;F -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G20"/>
  <sheetViews>
    <sheetView topLeftCell="A2" workbookViewId="0">
      <selection activeCell="H14" sqref="H14"/>
    </sheetView>
  </sheetViews>
  <sheetFormatPr baseColWidth="10" defaultColWidth="11.42578125" defaultRowHeight="12.75" x14ac:dyDescent="0.2"/>
  <cols>
    <col min="1" max="1" width="14.85546875" style="1" customWidth="1"/>
    <col min="2" max="2" width="13.7109375" style="1" customWidth="1"/>
    <col min="3" max="3" width="11.42578125" style="1"/>
    <col min="4" max="4" width="14.28515625" style="1" customWidth="1"/>
    <col min="5" max="5" width="12.42578125" style="1" customWidth="1"/>
    <col min="6" max="6" width="16" style="1" customWidth="1"/>
    <col min="7" max="7" width="13.5703125" style="1" bestFit="1" customWidth="1"/>
    <col min="8" max="8" width="11.42578125" style="1"/>
    <col min="9" max="9" width="13" style="1" bestFit="1" customWidth="1"/>
    <col min="10" max="16384" width="11.42578125" style="1"/>
  </cols>
  <sheetData>
    <row r="1" spans="1:7" ht="18" x14ac:dyDescent="0.25">
      <c r="C1" s="153" t="s">
        <v>35</v>
      </c>
      <c r="D1" s="153"/>
      <c r="E1" s="154" t="s">
        <v>36</v>
      </c>
      <c r="F1" s="154"/>
    </row>
    <row r="2" spans="1:7" ht="27" customHeight="1" x14ac:dyDescent="0.2">
      <c r="A2" s="152" t="s">
        <v>37</v>
      </c>
      <c r="B2" s="152" t="s">
        <v>38</v>
      </c>
      <c r="C2" s="111" t="s">
        <v>39</v>
      </c>
      <c r="D2" s="111" t="s">
        <v>40</v>
      </c>
      <c r="E2" s="51" t="s">
        <v>41</v>
      </c>
      <c r="F2" s="51" t="s">
        <v>42</v>
      </c>
      <c r="G2" s="155" t="s">
        <v>179</v>
      </c>
    </row>
    <row r="3" spans="1:7" ht="15.75" x14ac:dyDescent="0.2">
      <c r="A3" s="152"/>
      <c r="B3" s="152"/>
      <c r="C3" s="102">
        <v>0.02</v>
      </c>
      <c r="D3" s="103">
        <v>1.3299999999999999E-2</v>
      </c>
      <c r="E3" s="104">
        <v>0.01</v>
      </c>
      <c r="F3" s="105">
        <v>2.5000000000000001E-2</v>
      </c>
      <c r="G3" s="155"/>
    </row>
    <row r="4" spans="1:7" ht="21.75" customHeight="1" x14ac:dyDescent="0.2">
      <c r="A4" s="52" t="s">
        <v>43</v>
      </c>
      <c r="B4" s="99">
        <v>1500</v>
      </c>
      <c r="C4" s="101"/>
      <c r="D4" s="101"/>
      <c r="E4" s="101"/>
      <c r="F4" s="101"/>
      <c r="G4" s="100"/>
    </row>
    <row r="5" spans="1:7" ht="21.75" customHeight="1" x14ac:dyDescent="0.2">
      <c r="A5" s="52" t="s">
        <v>20</v>
      </c>
      <c r="B5" s="99">
        <v>2000</v>
      </c>
      <c r="C5" s="101"/>
      <c r="D5" s="101"/>
      <c r="E5" s="101"/>
      <c r="F5" s="101"/>
      <c r="G5" s="100"/>
    </row>
    <row r="6" spans="1:7" ht="21.75" customHeight="1" x14ac:dyDescent="0.2">
      <c r="A6" s="52" t="s">
        <v>44</v>
      </c>
      <c r="B6" s="99">
        <v>1900</v>
      </c>
      <c r="C6" s="101"/>
      <c r="D6" s="101"/>
      <c r="E6" s="101"/>
      <c r="F6" s="101"/>
      <c r="G6" s="100"/>
    </row>
    <row r="7" spans="1:7" ht="21.75" customHeight="1" x14ac:dyDescent="0.2">
      <c r="A7" s="52" t="s">
        <v>45</v>
      </c>
      <c r="B7" s="99">
        <v>1520</v>
      </c>
      <c r="C7" s="101"/>
      <c r="D7" s="101"/>
      <c r="E7" s="101"/>
      <c r="F7" s="101"/>
      <c r="G7" s="100"/>
    </row>
    <row r="8" spans="1:7" ht="21.75" customHeight="1" x14ac:dyDescent="0.2">
      <c r="A8" s="52" t="s">
        <v>46</v>
      </c>
      <c r="B8" s="99">
        <v>2000</v>
      </c>
      <c r="C8" s="101"/>
      <c r="D8" s="101"/>
      <c r="E8" s="101"/>
      <c r="F8" s="101"/>
      <c r="G8" s="100"/>
    </row>
    <row r="9" spans="1:7" ht="21.75" customHeight="1" x14ac:dyDescent="0.2">
      <c r="A9" s="52" t="s">
        <v>47</v>
      </c>
      <c r="B9" s="99">
        <v>1500</v>
      </c>
      <c r="C9" s="101"/>
      <c r="D9" s="101"/>
      <c r="E9" s="101"/>
      <c r="F9" s="101"/>
      <c r="G9" s="100"/>
    </row>
    <row r="10" spans="1:7" ht="21.75" customHeight="1" x14ac:dyDescent="0.2">
      <c r="A10" s="52" t="s">
        <v>48</v>
      </c>
      <c r="B10" s="99">
        <v>1450</v>
      </c>
      <c r="C10" s="101"/>
      <c r="D10" s="101"/>
      <c r="E10" s="101"/>
      <c r="F10" s="101"/>
      <c r="G10" s="100"/>
    </row>
    <row r="11" spans="1:7" ht="21.75" customHeight="1" x14ac:dyDescent="0.2">
      <c r="A11" s="52" t="s">
        <v>49</v>
      </c>
      <c r="B11" s="99">
        <v>2000</v>
      </c>
      <c r="C11" s="101"/>
      <c r="D11" s="101"/>
      <c r="E11" s="101"/>
      <c r="F11" s="101"/>
      <c r="G11" s="100"/>
    </row>
    <row r="12" spans="1:7" ht="21.75" customHeight="1" x14ac:dyDescent="0.2">
      <c r="A12" s="52" t="s">
        <v>50</v>
      </c>
      <c r="B12" s="99">
        <v>1820</v>
      </c>
      <c r="C12" s="101"/>
      <c r="D12" s="101"/>
      <c r="E12" s="101"/>
      <c r="F12" s="101"/>
      <c r="G12" s="100"/>
    </row>
    <row r="13" spans="1:7" ht="21.75" customHeight="1" x14ac:dyDescent="0.2">
      <c r="A13" s="52" t="s">
        <v>51</v>
      </c>
      <c r="B13" s="99">
        <v>1900</v>
      </c>
      <c r="C13" s="101"/>
      <c r="D13" s="101"/>
      <c r="E13" s="101"/>
      <c r="F13" s="101"/>
      <c r="G13" s="100"/>
    </row>
    <row r="14" spans="1:7" ht="21.75" customHeight="1" x14ac:dyDescent="0.2">
      <c r="A14" s="52" t="s">
        <v>52</v>
      </c>
      <c r="B14" s="99">
        <v>1500</v>
      </c>
      <c r="C14" s="101"/>
      <c r="D14" s="101"/>
      <c r="E14" s="101"/>
      <c r="F14" s="101"/>
      <c r="G14" s="100"/>
    </row>
    <row r="15" spans="1:7" ht="21.75" customHeight="1" x14ac:dyDescent="0.2">
      <c r="A15" s="52" t="s">
        <v>53</v>
      </c>
      <c r="B15" s="99">
        <v>1450</v>
      </c>
      <c r="C15" s="101"/>
      <c r="D15" s="101"/>
      <c r="E15" s="101"/>
      <c r="F15" s="101"/>
      <c r="G15" s="100"/>
    </row>
    <row r="16" spans="1:7" ht="21.75" customHeight="1" x14ac:dyDescent="0.2">
      <c r="A16" s="52" t="s">
        <v>54</v>
      </c>
      <c r="B16" s="99">
        <v>1700</v>
      </c>
      <c r="C16" s="101"/>
      <c r="D16" s="101"/>
      <c r="E16" s="101"/>
      <c r="F16" s="101"/>
      <c r="G16" s="100"/>
    </row>
    <row r="17" spans="1:7" ht="21.75" customHeight="1" x14ac:dyDescent="0.2">
      <c r="A17" s="52" t="s">
        <v>55</v>
      </c>
      <c r="B17" s="99">
        <v>1800</v>
      </c>
      <c r="C17" s="101"/>
      <c r="D17" s="101"/>
      <c r="E17" s="101"/>
      <c r="F17" s="101"/>
      <c r="G17" s="100"/>
    </row>
    <row r="18" spans="1:7" ht="21.75" customHeight="1" x14ac:dyDescent="0.2">
      <c r="A18" s="52" t="s">
        <v>56</v>
      </c>
      <c r="B18" s="99">
        <v>1900</v>
      </c>
      <c r="C18" s="101"/>
      <c r="D18" s="101"/>
      <c r="E18" s="101"/>
      <c r="F18" s="101"/>
      <c r="G18" s="100"/>
    </row>
    <row r="19" spans="1:7" ht="21.75" customHeight="1" x14ac:dyDescent="0.2">
      <c r="A19" s="52" t="s">
        <v>57</v>
      </c>
      <c r="B19" s="99">
        <v>1260</v>
      </c>
      <c r="C19" s="101"/>
      <c r="D19" s="101"/>
      <c r="E19" s="101"/>
      <c r="F19" s="101"/>
      <c r="G19" s="100"/>
    </row>
    <row r="20" spans="1:7" ht="21.75" customHeight="1" x14ac:dyDescent="0.2">
      <c r="A20" s="52" t="s">
        <v>58</v>
      </c>
      <c r="B20" s="99">
        <v>1600</v>
      </c>
      <c r="C20" s="101"/>
      <c r="D20" s="101"/>
      <c r="E20" s="101"/>
      <c r="F20" s="101"/>
      <c r="G20" s="100"/>
    </row>
  </sheetData>
  <mergeCells count="5">
    <mergeCell ref="A2:A3"/>
    <mergeCell ref="B2:B3"/>
    <mergeCell ref="C1:D1"/>
    <mergeCell ref="E1:F1"/>
    <mergeCell ref="G2:G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K27"/>
  <sheetViews>
    <sheetView workbookViewId="0">
      <selection activeCell="G20" sqref="G20"/>
    </sheetView>
  </sheetViews>
  <sheetFormatPr baseColWidth="10" defaultColWidth="14.85546875" defaultRowHeight="15" x14ac:dyDescent="0.2"/>
  <cols>
    <col min="1" max="1" width="15.28515625" style="3" customWidth="1"/>
    <col min="2" max="2" width="13.7109375" style="3" bestFit="1" customWidth="1"/>
    <col min="3" max="3" width="11" style="3" bestFit="1" customWidth="1"/>
    <col min="4" max="4" width="10.42578125" style="3" bestFit="1" customWidth="1"/>
    <col min="5" max="5" width="10.5703125" style="3" customWidth="1"/>
    <col min="6" max="6" width="11.140625" style="3" bestFit="1" customWidth="1"/>
    <col min="7" max="7" width="15.85546875" style="3" customWidth="1"/>
    <col min="8" max="256" width="14.85546875" style="3"/>
    <col min="257" max="257" width="15.28515625" style="3" customWidth="1"/>
    <col min="258" max="258" width="13.7109375" style="3" bestFit="1" customWidth="1"/>
    <col min="259" max="259" width="11" style="3" bestFit="1" customWidth="1"/>
    <col min="260" max="260" width="10.42578125" style="3" bestFit="1" customWidth="1"/>
    <col min="261" max="261" width="10.5703125" style="3" customWidth="1"/>
    <col min="262" max="262" width="6.85546875" style="3" bestFit="1" customWidth="1"/>
    <col min="263" max="263" width="15.85546875" style="3" customWidth="1"/>
    <col min="264" max="512" width="14.85546875" style="3"/>
    <col min="513" max="513" width="15.28515625" style="3" customWidth="1"/>
    <col min="514" max="514" width="13.7109375" style="3" bestFit="1" customWidth="1"/>
    <col min="515" max="515" width="11" style="3" bestFit="1" customWidth="1"/>
    <col min="516" max="516" width="10.42578125" style="3" bestFit="1" customWidth="1"/>
    <col min="517" max="517" width="10.5703125" style="3" customWidth="1"/>
    <col min="518" max="518" width="6.85546875" style="3" bestFit="1" customWidth="1"/>
    <col min="519" max="519" width="15.85546875" style="3" customWidth="1"/>
    <col min="520" max="768" width="14.85546875" style="3"/>
    <col min="769" max="769" width="15.28515625" style="3" customWidth="1"/>
    <col min="770" max="770" width="13.7109375" style="3" bestFit="1" customWidth="1"/>
    <col min="771" max="771" width="11" style="3" bestFit="1" customWidth="1"/>
    <col min="772" max="772" width="10.42578125" style="3" bestFit="1" customWidth="1"/>
    <col min="773" max="773" width="10.5703125" style="3" customWidth="1"/>
    <col min="774" max="774" width="6.85546875" style="3" bestFit="1" customWidth="1"/>
    <col min="775" max="775" width="15.85546875" style="3" customWidth="1"/>
    <col min="776" max="1024" width="14.85546875" style="3"/>
    <col min="1025" max="1025" width="15.28515625" style="3" customWidth="1"/>
    <col min="1026" max="1026" width="13.7109375" style="3" bestFit="1" customWidth="1"/>
    <col min="1027" max="1027" width="11" style="3" bestFit="1" customWidth="1"/>
    <col min="1028" max="1028" width="10.42578125" style="3" bestFit="1" customWidth="1"/>
    <col min="1029" max="1029" width="10.5703125" style="3" customWidth="1"/>
    <col min="1030" max="1030" width="6.85546875" style="3" bestFit="1" customWidth="1"/>
    <col min="1031" max="1031" width="15.85546875" style="3" customWidth="1"/>
    <col min="1032" max="1280" width="14.85546875" style="3"/>
    <col min="1281" max="1281" width="15.28515625" style="3" customWidth="1"/>
    <col min="1282" max="1282" width="13.7109375" style="3" bestFit="1" customWidth="1"/>
    <col min="1283" max="1283" width="11" style="3" bestFit="1" customWidth="1"/>
    <col min="1284" max="1284" width="10.42578125" style="3" bestFit="1" customWidth="1"/>
    <col min="1285" max="1285" width="10.5703125" style="3" customWidth="1"/>
    <col min="1286" max="1286" width="6.85546875" style="3" bestFit="1" customWidth="1"/>
    <col min="1287" max="1287" width="15.85546875" style="3" customWidth="1"/>
    <col min="1288" max="1536" width="14.85546875" style="3"/>
    <col min="1537" max="1537" width="15.28515625" style="3" customWidth="1"/>
    <col min="1538" max="1538" width="13.7109375" style="3" bestFit="1" customWidth="1"/>
    <col min="1539" max="1539" width="11" style="3" bestFit="1" customWidth="1"/>
    <col min="1540" max="1540" width="10.42578125" style="3" bestFit="1" customWidth="1"/>
    <col min="1541" max="1541" width="10.5703125" style="3" customWidth="1"/>
    <col min="1542" max="1542" width="6.85546875" style="3" bestFit="1" customWidth="1"/>
    <col min="1543" max="1543" width="15.85546875" style="3" customWidth="1"/>
    <col min="1544" max="1792" width="14.85546875" style="3"/>
    <col min="1793" max="1793" width="15.28515625" style="3" customWidth="1"/>
    <col min="1794" max="1794" width="13.7109375" style="3" bestFit="1" customWidth="1"/>
    <col min="1795" max="1795" width="11" style="3" bestFit="1" customWidth="1"/>
    <col min="1796" max="1796" width="10.42578125" style="3" bestFit="1" customWidth="1"/>
    <col min="1797" max="1797" width="10.5703125" style="3" customWidth="1"/>
    <col min="1798" max="1798" width="6.85546875" style="3" bestFit="1" customWidth="1"/>
    <col min="1799" max="1799" width="15.85546875" style="3" customWidth="1"/>
    <col min="1800" max="2048" width="14.85546875" style="3"/>
    <col min="2049" max="2049" width="15.28515625" style="3" customWidth="1"/>
    <col min="2050" max="2050" width="13.7109375" style="3" bestFit="1" customWidth="1"/>
    <col min="2051" max="2051" width="11" style="3" bestFit="1" customWidth="1"/>
    <col min="2052" max="2052" width="10.42578125" style="3" bestFit="1" customWidth="1"/>
    <col min="2053" max="2053" width="10.5703125" style="3" customWidth="1"/>
    <col min="2054" max="2054" width="6.85546875" style="3" bestFit="1" customWidth="1"/>
    <col min="2055" max="2055" width="15.85546875" style="3" customWidth="1"/>
    <col min="2056" max="2304" width="14.85546875" style="3"/>
    <col min="2305" max="2305" width="15.28515625" style="3" customWidth="1"/>
    <col min="2306" max="2306" width="13.7109375" style="3" bestFit="1" customWidth="1"/>
    <col min="2307" max="2307" width="11" style="3" bestFit="1" customWidth="1"/>
    <col min="2308" max="2308" width="10.42578125" style="3" bestFit="1" customWidth="1"/>
    <col min="2309" max="2309" width="10.5703125" style="3" customWidth="1"/>
    <col min="2310" max="2310" width="6.85546875" style="3" bestFit="1" customWidth="1"/>
    <col min="2311" max="2311" width="15.85546875" style="3" customWidth="1"/>
    <col min="2312" max="2560" width="14.85546875" style="3"/>
    <col min="2561" max="2561" width="15.28515625" style="3" customWidth="1"/>
    <col min="2562" max="2562" width="13.7109375" style="3" bestFit="1" customWidth="1"/>
    <col min="2563" max="2563" width="11" style="3" bestFit="1" customWidth="1"/>
    <col min="2564" max="2564" width="10.42578125" style="3" bestFit="1" customWidth="1"/>
    <col min="2565" max="2565" width="10.5703125" style="3" customWidth="1"/>
    <col min="2566" max="2566" width="6.85546875" style="3" bestFit="1" customWidth="1"/>
    <col min="2567" max="2567" width="15.85546875" style="3" customWidth="1"/>
    <col min="2568" max="2816" width="14.85546875" style="3"/>
    <col min="2817" max="2817" width="15.28515625" style="3" customWidth="1"/>
    <col min="2818" max="2818" width="13.7109375" style="3" bestFit="1" customWidth="1"/>
    <col min="2819" max="2819" width="11" style="3" bestFit="1" customWidth="1"/>
    <col min="2820" max="2820" width="10.42578125" style="3" bestFit="1" customWidth="1"/>
    <col min="2821" max="2821" width="10.5703125" style="3" customWidth="1"/>
    <col min="2822" max="2822" width="6.85546875" style="3" bestFit="1" customWidth="1"/>
    <col min="2823" max="2823" width="15.85546875" style="3" customWidth="1"/>
    <col min="2824" max="3072" width="14.85546875" style="3"/>
    <col min="3073" max="3073" width="15.28515625" style="3" customWidth="1"/>
    <col min="3074" max="3074" width="13.7109375" style="3" bestFit="1" customWidth="1"/>
    <col min="3075" max="3075" width="11" style="3" bestFit="1" customWidth="1"/>
    <col min="3076" max="3076" width="10.42578125" style="3" bestFit="1" customWidth="1"/>
    <col min="3077" max="3077" width="10.5703125" style="3" customWidth="1"/>
    <col min="3078" max="3078" width="6.85546875" style="3" bestFit="1" customWidth="1"/>
    <col min="3079" max="3079" width="15.85546875" style="3" customWidth="1"/>
    <col min="3080" max="3328" width="14.85546875" style="3"/>
    <col min="3329" max="3329" width="15.28515625" style="3" customWidth="1"/>
    <col min="3330" max="3330" width="13.7109375" style="3" bestFit="1" customWidth="1"/>
    <col min="3331" max="3331" width="11" style="3" bestFit="1" customWidth="1"/>
    <col min="3332" max="3332" width="10.42578125" style="3" bestFit="1" customWidth="1"/>
    <col min="3333" max="3333" width="10.5703125" style="3" customWidth="1"/>
    <col min="3334" max="3334" width="6.85546875" style="3" bestFit="1" customWidth="1"/>
    <col min="3335" max="3335" width="15.85546875" style="3" customWidth="1"/>
    <col min="3336" max="3584" width="14.85546875" style="3"/>
    <col min="3585" max="3585" width="15.28515625" style="3" customWidth="1"/>
    <col min="3586" max="3586" width="13.7109375" style="3" bestFit="1" customWidth="1"/>
    <col min="3587" max="3587" width="11" style="3" bestFit="1" customWidth="1"/>
    <col min="3588" max="3588" width="10.42578125" style="3" bestFit="1" customWidth="1"/>
    <col min="3589" max="3589" width="10.5703125" style="3" customWidth="1"/>
    <col min="3590" max="3590" width="6.85546875" style="3" bestFit="1" customWidth="1"/>
    <col min="3591" max="3591" width="15.85546875" style="3" customWidth="1"/>
    <col min="3592" max="3840" width="14.85546875" style="3"/>
    <col min="3841" max="3841" width="15.28515625" style="3" customWidth="1"/>
    <col min="3842" max="3842" width="13.7109375" style="3" bestFit="1" customWidth="1"/>
    <col min="3843" max="3843" width="11" style="3" bestFit="1" customWidth="1"/>
    <col min="3844" max="3844" width="10.42578125" style="3" bestFit="1" customWidth="1"/>
    <col min="3845" max="3845" width="10.5703125" style="3" customWidth="1"/>
    <col min="3846" max="3846" width="6.85546875" style="3" bestFit="1" customWidth="1"/>
    <col min="3847" max="3847" width="15.85546875" style="3" customWidth="1"/>
    <col min="3848" max="4096" width="14.85546875" style="3"/>
    <col min="4097" max="4097" width="15.28515625" style="3" customWidth="1"/>
    <col min="4098" max="4098" width="13.7109375" style="3" bestFit="1" customWidth="1"/>
    <col min="4099" max="4099" width="11" style="3" bestFit="1" customWidth="1"/>
    <col min="4100" max="4100" width="10.42578125" style="3" bestFit="1" customWidth="1"/>
    <col min="4101" max="4101" width="10.5703125" style="3" customWidth="1"/>
    <col min="4102" max="4102" width="6.85546875" style="3" bestFit="1" customWidth="1"/>
    <col min="4103" max="4103" width="15.85546875" style="3" customWidth="1"/>
    <col min="4104" max="4352" width="14.85546875" style="3"/>
    <col min="4353" max="4353" width="15.28515625" style="3" customWidth="1"/>
    <col min="4354" max="4354" width="13.7109375" style="3" bestFit="1" customWidth="1"/>
    <col min="4355" max="4355" width="11" style="3" bestFit="1" customWidth="1"/>
    <col min="4356" max="4356" width="10.42578125" style="3" bestFit="1" customWidth="1"/>
    <col min="4357" max="4357" width="10.5703125" style="3" customWidth="1"/>
    <col min="4358" max="4358" width="6.85546875" style="3" bestFit="1" customWidth="1"/>
    <col min="4359" max="4359" width="15.85546875" style="3" customWidth="1"/>
    <col min="4360" max="4608" width="14.85546875" style="3"/>
    <col min="4609" max="4609" width="15.28515625" style="3" customWidth="1"/>
    <col min="4610" max="4610" width="13.7109375" style="3" bestFit="1" customWidth="1"/>
    <col min="4611" max="4611" width="11" style="3" bestFit="1" customWidth="1"/>
    <col min="4612" max="4612" width="10.42578125" style="3" bestFit="1" customWidth="1"/>
    <col min="4613" max="4613" width="10.5703125" style="3" customWidth="1"/>
    <col min="4614" max="4614" width="6.85546875" style="3" bestFit="1" customWidth="1"/>
    <col min="4615" max="4615" width="15.85546875" style="3" customWidth="1"/>
    <col min="4616" max="4864" width="14.85546875" style="3"/>
    <col min="4865" max="4865" width="15.28515625" style="3" customWidth="1"/>
    <col min="4866" max="4866" width="13.7109375" style="3" bestFit="1" customWidth="1"/>
    <col min="4867" max="4867" width="11" style="3" bestFit="1" customWidth="1"/>
    <col min="4868" max="4868" width="10.42578125" style="3" bestFit="1" customWidth="1"/>
    <col min="4869" max="4869" width="10.5703125" style="3" customWidth="1"/>
    <col min="4870" max="4870" width="6.85546875" style="3" bestFit="1" customWidth="1"/>
    <col min="4871" max="4871" width="15.85546875" style="3" customWidth="1"/>
    <col min="4872" max="5120" width="14.85546875" style="3"/>
    <col min="5121" max="5121" width="15.28515625" style="3" customWidth="1"/>
    <col min="5122" max="5122" width="13.7109375" style="3" bestFit="1" customWidth="1"/>
    <col min="5123" max="5123" width="11" style="3" bestFit="1" customWidth="1"/>
    <col min="5124" max="5124" width="10.42578125" style="3" bestFit="1" customWidth="1"/>
    <col min="5125" max="5125" width="10.5703125" style="3" customWidth="1"/>
    <col min="5126" max="5126" width="6.85546875" style="3" bestFit="1" customWidth="1"/>
    <col min="5127" max="5127" width="15.85546875" style="3" customWidth="1"/>
    <col min="5128" max="5376" width="14.85546875" style="3"/>
    <col min="5377" max="5377" width="15.28515625" style="3" customWidth="1"/>
    <col min="5378" max="5378" width="13.7109375" style="3" bestFit="1" customWidth="1"/>
    <col min="5379" max="5379" width="11" style="3" bestFit="1" customWidth="1"/>
    <col min="5380" max="5380" width="10.42578125" style="3" bestFit="1" customWidth="1"/>
    <col min="5381" max="5381" width="10.5703125" style="3" customWidth="1"/>
    <col min="5382" max="5382" width="6.85546875" style="3" bestFit="1" customWidth="1"/>
    <col min="5383" max="5383" width="15.85546875" style="3" customWidth="1"/>
    <col min="5384" max="5632" width="14.85546875" style="3"/>
    <col min="5633" max="5633" width="15.28515625" style="3" customWidth="1"/>
    <col min="5634" max="5634" width="13.7109375" style="3" bestFit="1" customWidth="1"/>
    <col min="5635" max="5635" width="11" style="3" bestFit="1" customWidth="1"/>
    <col min="5636" max="5636" width="10.42578125" style="3" bestFit="1" customWidth="1"/>
    <col min="5637" max="5637" width="10.5703125" style="3" customWidth="1"/>
    <col min="5638" max="5638" width="6.85546875" style="3" bestFit="1" customWidth="1"/>
    <col min="5639" max="5639" width="15.85546875" style="3" customWidth="1"/>
    <col min="5640" max="5888" width="14.85546875" style="3"/>
    <col min="5889" max="5889" width="15.28515625" style="3" customWidth="1"/>
    <col min="5890" max="5890" width="13.7109375" style="3" bestFit="1" customWidth="1"/>
    <col min="5891" max="5891" width="11" style="3" bestFit="1" customWidth="1"/>
    <col min="5892" max="5892" width="10.42578125" style="3" bestFit="1" customWidth="1"/>
    <col min="5893" max="5893" width="10.5703125" style="3" customWidth="1"/>
    <col min="5894" max="5894" width="6.85546875" style="3" bestFit="1" customWidth="1"/>
    <col min="5895" max="5895" width="15.85546875" style="3" customWidth="1"/>
    <col min="5896" max="6144" width="14.85546875" style="3"/>
    <col min="6145" max="6145" width="15.28515625" style="3" customWidth="1"/>
    <col min="6146" max="6146" width="13.7109375" style="3" bestFit="1" customWidth="1"/>
    <col min="6147" max="6147" width="11" style="3" bestFit="1" customWidth="1"/>
    <col min="6148" max="6148" width="10.42578125" style="3" bestFit="1" customWidth="1"/>
    <col min="6149" max="6149" width="10.5703125" style="3" customWidth="1"/>
    <col min="6150" max="6150" width="6.85546875" style="3" bestFit="1" customWidth="1"/>
    <col min="6151" max="6151" width="15.85546875" style="3" customWidth="1"/>
    <col min="6152" max="6400" width="14.85546875" style="3"/>
    <col min="6401" max="6401" width="15.28515625" style="3" customWidth="1"/>
    <col min="6402" max="6402" width="13.7109375" style="3" bestFit="1" customWidth="1"/>
    <col min="6403" max="6403" width="11" style="3" bestFit="1" customWidth="1"/>
    <col min="6404" max="6404" width="10.42578125" style="3" bestFit="1" customWidth="1"/>
    <col min="6405" max="6405" width="10.5703125" style="3" customWidth="1"/>
    <col min="6406" max="6406" width="6.85546875" style="3" bestFit="1" customWidth="1"/>
    <col min="6407" max="6407" width="15.85546875" style="3" customWidth="1"/>
    <col min="6408" max="6656" width="14.85546875" style="3"/>
    <col min="6657" max="6657" width="15.28515625" style="3" customWidth="1"/>
    <col min="6658" max="6658" width="13.7109375" style="3" bestFit="1" customWidth="1"/>
    <col min="6659" max="6659" width="11" style="3" bestFit="1" customWidth="1"/>
    <col min="6660" max="6660" width="10.42578125" style="3" bestFit="1" customWidth="1"/>
    <col min="6661" max="6661" width="10.5703125" style="3" customWidth="1"/>
    <col min="6662" max="6662" width="6.85546875" style="3" bestFit="1" customWidth="1"/>
    <col min="6663" max="6663" width="15.85546875" style="3" customWidth="1"/>
    <col min="6664" max="6912" width="14.85546875" style="3"/>
    <col min="6913" max="6913" width="15.28515625" style="3" customWidth="1"/>
    <col min="6914" max="6914" width="13.7109375" style="3" bestFit="1" customWidth="1"/>
    <col min="6915" max="6915" width="11" style="3" bestFit="1" customWidth="1"/>
    <col min="6916" max="6916" width="10.42578125" style="3" bestFit="1" customWidth="1"/>
    <col min="6917" max="6917" width="10.5703125" style="3" customWidth="1"/>
    <col min="6918" max="6918" width="6.85546875" style="3" bestFit="1" customWidth="1"/>
    <col min="6919" max="6919" width="15.85546875" style="3" customWidth="1"/>
    <col min="6920" max="7168" width="14.85546875" style="3"/>
    <col min="7169" max="7169" width="15.28515625" style="3" customWidth="1"/>
    <col min="7170" max="7170" width="13.7109375" style="3" bestFit="1" customWidth="1"/>
    <col min="7171" max="7171" width="11" style="3" bestFit="1" customWidth="1"/>
    <col min="7172" max="7172" width="10.42578125" style="3" bestFit="1" customWidth="1"/>
    <col min="7173" max="7173" width="10.5703125" style="3" customWidth="1"/>
    <col min="7174" max="7174" width="6.85546875" style="3" bestFit="1" customWidth="1"/>
    <col min="7175" max="7175" width="15.85546875" style="3" customWidth="1"/>
    <col min="7176" max="7424" width="14.85546875" style="3"/>
    <col min="7425" max="7425" width="15.28515625" style="3" customWidth="1"/>
    <col min="7426" max="7426" width="13.7109375" style="3" bestFit="1" customWidth="1"/>
    <col min="7427" max="7427" width="11" style="3" bestFit="1" customWidth="1"/>
    <col min="7428" max="7428" width="10.42578125" style="3" bestFit="1" customWidth="1"/>
    <col min="7429" max="7429" width="10.5703125" style="3" customWidth="1"/>
    <col min="7430" max="7430" width="6.85546875" style="3" bestFit="1" customWidth="1"/>
    <col min="7431" max="7431" width="15.85546875" style="3" customWidth="1"/>
    <col min="7432" max="7680" width="14.85546875" style="3"/>
    <col min="7681" max="7681" width="15.28515625" style="3" customWidth="1"/>
    <col min="7682" max="7682" width="13.7109375" style="3" bestFit="1" customWidth="1"/>
    <col min="7683" max="7683" width="11" style="3" bestFit="1" customWidth="1"/>
    <col min="7684" max="7684" width="10.42578125" style="3" bestFit="1" customWidth="1"/>
    <col min="7685" max="7685" width="10.5703125" style="3" customWidth="1"/>
    <col min="7686" max="7686" width="6.85546875" style="3" bestFit="1" customWidth="1"/>
    <col min="7687" max="7687" width="15.85546875" style="3" customWidth="1"/>
    <col min="7688" max="7936" width="14.85546875" style="3"/>
    <col min="7937" max="7937" width="15.28515625" style="3" customWidth="1"/>
    <col min="7938" max="7938" width="13.7109375" style="3" bestFit="1" customWidth="1"/>
    <col min="7939" max="7939" width="11" style="3" bestFit="1" customWidth="1"/>
    <col min="7940" max="7940" width="10.42578125" style="3" bestFit="1" customWidth="1"/>
    <col min="7941" max="7941" width="10.5703125" style="3" customWidth="1"/>
    <col min="7942" max="7942" width="6.85546875" style="3" bestFit="1" customWidth="1"/>
    <col min="7943" max="7943" width="15.85546875" style="3" customWidth="1"/>
    <col min="7944" max="8192" width="14.85546875" style="3"/>
    <col min="8193" max="8193" width="15.28515625" style="3" customWidth="1"/>
    <col min="8194" max="8194" width="13.7109375" style="3" bestFit="1" customWidth="1"/>
    <col min="8195" max="8195" width="11" style="3" bestFit="1" customWidth="1"/>
    <col min="8196" max="8196" width="10.42578125" style="3" bestFit="1" customWidth="1"/>
    <col min="8197" max="8197" width="10.5703125" style="3" customWidth="1"/>
    <col min="8198" max="8198" width="6.85546875" style="3" bestFit="1" customWidth="1"/>
    <col min="8199" max="8199" width="15.85546875" style="3" customWidth="1"/>
    <col min="8200" max="8448" width="14.85546875" style="3"/>
    <col min="8449" max="8449" width="15.28515625" style="3" customWidth="1"/>
    <col min="8450" max="8450" width="13.7109375" style="3" bestFit="1" customWidth="1"/>
    <col min="8451" max="8451" width="11" style="3" bestFit="1" customWidth="1"/>
    <col min="8452" max="8452" width="10.42578125" style="3" bestFit="1" customWidth="1"/>
    <col min="8453" max="8453" width="10.5703125" style="3" customWidth="1"/>
    <col min="8454" max="8454" width="6.85546875" style="3" bestFit="1" customWidth="1"/>
    <col min="8455" max="8455" width="15.85546875" style="3" customWidth="1"/>
    <col min="8456" max="8704" width="14.85546875" style="3"/>
    <col min="8705" max="8705" width="15.28515625" style="3" customWidth="1"/>
    <col min="8706" max="8706" width="13.7109375" style="3" bestFit="1" customWidth="1"/>
    <col min="8707" max="8707" width="11" style="3" bestFit="1" customWidth="1"/>
    <col min="8708" max="8708" width="10.42578125" style="3" bestFit="1" customWidth="1"/>
    <col min="8709" max="8709" width="10.5703125" style="3" customWidth="1"/>
    <col min="8710" max="8710" width="6.85546875" style="3" bestFit="1" customWidth="1"/>
    <col min="8711" max="8711" width="15.85546875" style="3" customWidth="1"/>
    <col min="8712" max="8960" width="14.85546875" style="3"/>
    <col min="8961" max="8961" width="15.28515625" style="3" customWidth="1"/>
    <col min="8962" max="8962" width="13.7109375" style="3" bestFit="1" customWidth="1"/>
    <col min="8963" max="8963" width="11" style="3" bestFit="1" customWidth="1"/>
    <col min="8964" max="8964" width="10.42578125" style="3" bestFit="1" customWidth="1"/>
    <col min="8965" max="8965" width="10.5703125" style="3" customWidth="1"/>
    <col min="8966" max="8966" width="6.85546875" style="3" bestFit="1" customWidth="1"/>
    <col min="8967" max="8967" width="15.85546875" style="3" customWidth="1"/>
    <col min="8968" max="9216" width="14.85546875" style="3"/>
    <col min="9217" max="9217" width="15.28515625" style="3" customWidth="1"/>
    <col min="9218" max="9218" width="13.7109375" style="3" bestFit="1" customWidth="1"/>
    <col min="9219" max="9219" width="11" style="3" bestFit="1" customWidth="1"/>
    <col min="9220" max="9220" width="10.42578125" style="3" bestFit="1" customWidth="1"/>
    <col min="9221" max="9221" width="10.5703125" style="3" customWidth="1"/>
    <col min="9222" max="9222" width="6.85546875" style="3" bestFit="1" customWidth="1"/>
    <col min="9223" max="9223" width="15.85546875" style="3" customWidth="1"/>
    <col min="9224" max="9472" width="14.85546875" style="3"/>
    <col min="9473" max="9473" width="15.28515625" style="3" customWidth="1"/>
    <col min="9474" max="9474" width="13.7109375" style="3" bestFit="1" customWidth="1"/>
    <col min="9475" max="9475" width="11" style="3" bestFit="1" customWidth="1"/>
    <col min="9476" max="9476" width="10.42578125" style="3" bestFit="1" customWidth="1"/>
    <col min="9477" max="9477" width="10.5703125" style="3" customWidth="1"/>
    <col min="9478" max="9478" width="6.85546875" style="3" bestFit="1" customWidth="1"/>
    <col min="9479" max="9479" width="15.85546875" style="3" customWidth="1"/>
    <col min="9480" max="9728" width="14.85546875" style="3"/>
    <col min="9729" max="9729" width="15.28515625" style="3" customWidth="1"/>
    <col min="9730" max="9730" width="13.7109375" style="3" bestFit="1" customWidth="1"/>
    <col min="9731" max="9731" width="11" style="3" bestFit="1" customWidth="1"/>
    <col min="9732" max="9732" width="10.42578125" style="3" bestFit="1" customWidth="1"/>
    <col min="9733" max="9733" width="10.5703125" style="3" customWidth="1"/>
    <col min="9734" max="9734" width="6.85546875" style="3" bestFit="1" customWidth="1"/>
    <col min="9735" max="9735" width="15.85546875" style="3" customWidth="1"/>
    <col min="9736" max="9984" width="14.85546875" style="3"/>
    <col min="9985" max="9985" width="15.28515625" style="3" customWidth="1"/>
    <col min="9986" max="9986" width="13.7109375" style="3" bestFit="1" customWidth="1"/>
    <col min="9987" max="9987" width="11" style="3" bestFit="1" customWidth="1"/>
    <col min="9988" max="9988" width="10.42578125" style="3" bestFit="1" customWidth="1"/>
    <col min="9989" max="9989" width="10.5703125" style="3" customWidth="1"/>
    <col min="9990" max="9990" width="6.85546875" style="3" bestFit="1" customWidth="1"/>
    <col min="9991" max="9991" width="15.85546875" style="3" customWidth="1"/>
    <col min="9992" max="10240" width="14.85546875" style="3"/>
    <col min="10241" max="10241" width="15.28515625" style="3" customWidth="1"/>
    <col min="10242" max="10242" width="13.7109375" style="3" bestFit="1" customWidth="1"/>
    <col min="10243" max="10243" width="11" style="3" bestFit="1" customWidth="1"/>
    <col min="10244" max="10244" width="10.42578125" style="3" bestFit="1" customWidth="1"/>
    <col min="10245" max="10245" width="10.5703125" style="3" customWidth="1"/>
    <col min="10246" max="10246" width="6.85546875" style="3" bestFit="1" customWidth="1"/>
    <col min="10247" max="10247" width="15.85546875" style="3" customWidth="1"/>
    <col min="10248" max="10496" width="14.85546875" style="3"/>
    <col min="10497" max="10497" width="15.28515625" style="3" customWidth="1"/>
    <col min="10498" max="10498" width="13.7109375" style="3" bestFit="1" customWidth="1"/>
    <col min="10499" max="10499" width="11" style="3" bestFit="1" customWidth="1"/>
    <col min="10500" max="10500" width="10.42578125" style="3" bestFit="1" customWidth="1"/>
    <col min="10501" max="10501" width="10.5703125" style="3" customWidth="1"/>
    <col min="10502" max="10502" width="6.85546875" style="3" bestFit="1" customWidth="1"/>
    <col min="10503" max="10503" width="15.85546875" style="3" customWidth="1"/>
    <col min="10504" max="10752" width="14.85546875" style="3"/>
    <col min="10753" max="10753" width="15.28515625" style="3" customWidth="1"/>
    <col min="10754" max="10754" width="13.7109375" style="3" bestFit="1" customWidth="1"/>
    <col min="10755" max="10755" width="11" style="3" bestFit="1" customWidth="1"/>
    <col min="10756" max="10756" width="10.42578125" style="3" bestFit="1" customWidth="1"/>
    <col min="10757" max="10757" width="10.5703125" style="3" customWidth="1"/>
    <col min="10758" max="10758" width="6.85546875" style="3" bestFit="1" customWidth="1"/>
    <col min="10759" max="10759" width="15.85546875" style="3" customWidth="1"/>
    <col min="10760" max="11008" width="14.85546875" style="3"/>
    <col min="11009" max="11009" width="15.28515625" style="3" customWidth="1"/>
    <col min="11010" max="11010" width="13.7109375" style="3" bestFit="1" customWidth="1"/>
    <col min="11011" max="11011" width="11" style="3" bestFit="1" customWidth="1"/>
    <col min="11012" max="11012" width="10.42578125" style="3" bestFit="1" customWidth="1"/>
    <col min="11013" max="11013" width="10.5703125" style="3" customWidth="1"/>
    <col min="11014" max="11014" width="6.85546875" style="3" bestFit="1" customWidth="1"/>
    <col min="11015" max="11015" width="15.85546875" style="3" customWidth="1"/>
    <col min="11016" max="11264" width="14.85546875" style="3"/>
    <col min="11265" max="11265" width="15.28515625" style="3" customWidth="1"/>
    <col min="11266" max="11266" width="13.7109375" style="3" bestFit="1" customWidth="1"/>
    <col min="11267" max="11267" width="11" style="3" bestFit="1" customWidth="1"/>
    <col min="11268" max="11268" width="10.42578125" style="3" bestFit="1" customWidth="1"/>
    <col min="11269" max="11269" width="10.5703125" style="3" customWidth="1"/>
    <col min="11270" max="11270" width="6.85546875" style="3" bestFit="1" customWidth="1"/>
    <col min="11271" max="11271" width="15.85546875" style="3" customWidth="1"/>
    <col min="11272" max="11520" width="14.85546875" style="3"/>
    <col min="11521" max="11521" width="15.28515625" style="3" customWidth="1"/>
    <col min="11522" max="11522" width="13.7109375" style="3" bestFit="1" customWidth="1"/>
    <col min="11523" max="11523" width="11" style="3" bestFit="1" customWidth="1"/>
    <col min="11524" max="11524" width="10.42578125" style="3" bestFit="1" customWidth="1"/>
    <col min="11525" max="11525" width="10.5703125" style="3" customWidth="1"/>
    <col min="11526" max="11526" width="6.85546875" style="3" bestFit="1" customWidth="1"/>
    <col min="11527" max="11527" width="15.85546875" style="3" customWidth="1"/>
    <col min="11528" max="11776" width="14.85546875" style="3"/>
    <col min="11777" max="11777" width="15.28515625" style="3" customWidth="1"/>
    <col min="11778" max="11778" width="13.7109375" style="3" bestFit="1" customWidth="1"/>
    <col min="11779" max="11779" width="11" style="3" bestFit="1" customWidth="1"/>
    <col min="11780" max="11780" width="10.42578125" style="3" bestFit="1" customWidth="1"/>
    <col min="11781" max="11781" width="10.5703125" style="3" customWidth="1"/>
    <col min="11782" max="11782" width="6.85546875" style="3" bestFit="1" customWidth="1"/>
    <col min="11783" max="11783" width="15.85546875" style="3" customWidth="1"/>
    <col min="11784" max="12032" width="14.85546875" style="3"/>
    <col min="12033" max="12033" width="15.28515625" style="3" customWidth="1"/>
    <col min="12034" max="12034" width="13.7109375" style="3" bestFit="1" customWidth="1"/>
    <col min="12035" max="12035" width="11" style="3" bestFit="1" customWidth="1"/>
    <col min="12036" max="12036" width="10.42578125" style="3" bestFit="1" customWidth="1"/>
    <col min="12037" max="12037" width="10.5703125" style="3" customWidth="1"/>
    <col min="12038" max="12038" width="6.85546875" style="3" bestFit="1" customWidth="1"/>
    <col min="12039" max="12039" width="15.85546875" style="3" customWidth="1"/>
    <col min="12040" max="12288" width="14.85546875" style="3"/>
    <col min="12289" max="12289" width="15.28515625" style="3" customWidth="1"/>
    <col min="12290" max="12290" width="13.7109375" style="3" bestFit="1" customWidth="1"/>
    <col min="12291" max="12291" width="11" style="3" bestFit="1" customWidth="1"/>
    <col min="12292" max="12292" width="10.42578125" style="3" bestFit="1" customWidth="1"/>
    <col min="12293" max="12293" width="10.5703125" style="3" customWidth="1"/>
    <col min="12294" max="12294" width="6.85546875" style="3" bestFit="1" customWidth="1"/>
    <col min="12295" max="12295" width="15.85546875" style="3" customWidth="1"/>
    <col min="12296" max="12544" width="14.85546875" style="3"/>
    <col min="12545" max="12545" width="15.28515625" style="3" customWidth="1"/>
    <col min="12546" max="12546" width="13.7109375" style="3" bestFit="1" customWidth="1"/>
    <col min="12547" max="12547" width="11" style="3" bestFit="1" customWidth="1"/>
    <col min="12548" max="12548" width="10.42578125" style="3" bestFit="1" customWidth="1"/>
    <col min="12549" max="12549" width="10.5703125" style="3" customWidth="1"/>
    <col min="12550" max="12550" width="6.85546875" style="3" bestFit="1" customWidth="1"/>
    <col min="12551" max="12551" width="15.85546875" style="3" customWidth="1"/>
    <col min="12552" max="12800" width="14.85546875" style="3"/>
    <col min="12801" max="12801" width="15.28515625" style="3" customWidth="1"/>
    <col min="12802" max="12802" width="13.7109375" style="3" bestFit="1" customWidth="1"/>
    <col min="12803" max="12803" width="11" style="3" bestFit="1" customWidth="1"/>
    <col min="12804" max="12804" width="10.42578125" style="3" bestFit="1" customWidth="1"/>
    <col min="12805" max="12805" width="10.5703125" style="3" customWidth="1"/>
    <col min="12806" max="12806" width="6.85546875" style="3" bestFit="1" customWidth="1"/>
    <col min="12807" max="12807" width="15.85546875" style="3" customWidth="1"/>
    <col min="12808" max="13056" width="14.85546875" style="3"/>
    <col min="13057" max="13057" width="15.28515625" style="3" customWidth="1"/>
    <col min="13058" max="13058" width="13.7109375" style="3" bestFit="1" customWidth="1"/>
    <col min="13059" max="13059" width="11" style="3" bestFit="1" customWidth="1"/>
    <col min="13060" max="13060" width="10.42578125" style="3" bestFit="1" customWidth="1"/>
    <col min="13061" max="13061" width="10.5703125" style="3" customWidth="1"/>
    <col min="13062" max="13062" width="6.85546875" style="3" bestFit="1" customWidth="1"/>
    <col min="13063" max="13063" width="15.85546875" style="3" customWidth="1"/>
    <col min="13064" max="13312" width="14.85546875" style="3"/>
    <col min="13313" max="13313" width="15.28515625" style="3" customWidth="1"/>
    <col min="13314" max="13314" width="13.7109375" style="3" bestFit="1" customWidth="1"/>
    <col min="13315" max="13315" width="11" style="3" bestFit="1" customWidth="1"/>
    <col min="13316" max="13316" width="10.42578125" style="3" bestFit="1" customWidth="1"/>
    <col min="13317" max="13317" width="10.5703125" style="3" customWidth="1"/>
    <col min="13318" max="13318" width="6.85546875" style="3" bestFit="1" customWidth="1"/>
    <col min="13319" max="13319" width="15.85546875" style="3" customWidth="1"/>
    <col min="13320" max="13568" width="14.85546875" style="3"/>
    <col min="13569" max="13569" width="15.28515625" style="3" customWidth="1"/>
    <col min="13570" max="13570" width="13.7109375" style="3" bestFit="1" customWidth="1"/>
    <col min="13571" max="13571" width="11" style="3" bestFit="1" customWidth="1"/>
    <col min="13572" max="13572" width="10.42578125" style="3" bestFit="1" customWidth="1"/>
    <col min="13573" max="13573" width="10.5703125" style="3" customWidth="1"/>
    <col min="13574" max="13574" width="6.85546875" style="3" bestFit="1" customWidth="1"/>
    <col min="13575" max="13575" width="15.85546875" style="3" customWidth="1"/>
    <col min="13576" max="13824" width="14.85546875" style="3"/>
    <col min="13825" max="13825" width="15.28515625" style="3" customWidth="1"/>
    <col min="13826" max="13826" width="13.7109375" style="3" bestFit="1" customWidth="1"/>
    <col min="13827" max="13827" width="11" style="3" bestFit="1" customWidth="1"/>
    <col min="13828" max="13828" width="10.42578125" style="3" bestFit="1" customWidth="1"/>
    <col min="13829" max="13829" width="10.5703125" style="3" customWidth="1"/>
    <col min="13830" max="13830" width="6.85546875" style="3" bestFit="1" customWidth="1"/>
    <col min="13831" max="13831" width="15.85546875" style="3" customWidth="1"/>
    <col min="13832" max="14080" width="14.85546875" style="3"/>
    <col min="14081" max="14081" width="15.28515625" style="3" customWidth="1"/>
    <col min="14082" max="14082" width="13.7109375" style="3" bestFit="1" customWidth="1"/>
    <col min="14083" max="14083" width="11" style="3" bestFit="1" customWidth="1"/>
    <col min="14084" max="14084" width="10.42578125" style="3" bestFit="1" customWidth="1"/>
    <col min="14085" max="14085" width="10.5703125" style="3" customWidth="1"/>
    <col min="14086" max="14086" width="6.85546875" style="3" bestFit="1" customWidth="1"/>
    <col min="14087" max="14087" width="15.85546875" style="3" customWidth="1"/>
    <col min="14088" max="14336" width="14.85546875" style="3"/>
    <col min="14337" max="14337" width="15.28515625" style="3" customWidth="1"/>
    <col min="14338" max="14338" width="13.7109375" style="3" bestFit="1" customWidth="1"/>
    <col min="14339" max="14339" width="11" style="3" bestFit="1" customWidth="1"/>
    <col min="14340" max="14340" width="10.42578125" style="3" bestFit="1" customWidth="1"/>
    <col min="14341" max="14341" width="10.5703125" style="3" customWidth="1"/>
    <col min="14342" max="14342" width="6.85546875" style="3" bestFit="1" customWidth="1"/>
    <col min="14343" max="14343" width="15.85546875" style="3" customWidth="1"/>
    <col min="14344" max="14592" width="14.85546875" style="3"/>
    <col min="14593" max="14593" width="15.28515625" style="3" customWidth="1"/>
    <col min="14594" max="14594" width="13.7109375" style="3" bestFit="1" customWidth="1"/>
    <col min="14595" max="14595" width="11" style="3" bestFit="1" customWidth="1"/>
    <col min="14596" max="14596" width="10.42578125" style="3" bestFit="1" customWidth="1"/>
    <col min="14597" max="14597" width="10.5703125" style="3" customWidth="1"/>
    <col min="14598" max="14598" width="6.85546875" style="3" bestFit="1" customWidth="1"/>
    <col min="14599" max="14599" width="15.85546875" style="3" customWidth="1"/>
    <col min="14600" max="14848" width="14.85546875" style="3"/>
    <col min="14849" max="14849" width="15.28515625" style="3" customWidth="1"/>
    <col min="14850" max="14850" width="13.7109375" style="3" bestFit="1" customWidth="1"/>
    <col min="14851" max="14851" width="11" style="3" bestFit="1" customWidth="1"/>
    <col min="14852" max="14852" width="10.42578125" style="3" bestFit="1" customWidth="1"/>
    <col min="14853" max="14853" width="10.5703125" style="3" customWidth="1"/>
    <col min="14854" max="14854" width="6.85546875" style="3" bestFit="1" customWidth="1"/>
    <col min="14855" max="14855" width="15.85546875" style="3" customWidth="1"/>
    <col min="14856" max="15104" width="14.85546875" style="3"/>
    <col min="15105" max="15105" width="15.28515625" style="3" customWidth="1"/>
    <col min="15106" max="15106" width="13.7109375" style="3" bestFit="1" customWidth="1"/>
    <col min="15107" max="15107" width="11" style="3" bestFit="1" customWidth="1"/>
    <col min="15108" max="15108" width="10.42578125" style="3" bestFit="1" customWidth="1"/>
    <col min="15109" max="15109" width="10.5703125" style="3" customWidth="1"/>
    <col min="15110" max="15110" width="6.85546875" style="3" bestFit="1" customWidth="1"/>
    <col min="15111" max="15111" width="15.85546875" style="3" customWidth="1"/>
    <col min="15112" max="15360" width="14.85546875" style="3"/>
    <col min="15361" max="15361" width="15.28515625" style="3" customWidth="1"/>
    <col min="15362" max="15362" width="13.7109375" style="3" bestFit="1" customWidth="1"/>
    <col min="15363" max="15363" width="11" style="3" bestFit="1" customWidth="1"/>
    <col min="15364" max="15364" width="10.42578125" style="3" bestFit="1" customWidth="1"/>
    <col min="15365" max="15365" width="10.5703125" style="3" customWidth="1"/>
    <col min="15366" max="15366" width="6.85546875" style="3" bestFit="1" customWidth="1"/>
    <col min="15367" max="15367" width="15.85546875" style="3" customWidth="1"/>
    <col min="15368" max="15616" width="14.85546875" style="3"/>
    <col min="15617" max="15617" width="15.28515625" style="3" customWidth="1"/>
    <col min="15618" max="15618" width="13.7109375" style="3" bestFit="1" customWidth="1"/>
    <col min="15619" max="15619" width="11" style="3" bestFit="1" customWidth="1"/>
    <col min="15620" max="15620" width="10.42578125" style="3" bestFit="1" customWidth="1"/>
    <col min="15621" max="15621" width="10.5703125" style="3" customWidth="1"/>
    <col min="15622" max="15622" width="6.85546875" style="3" bestFit="1" customWidth="1"/>
    <col min="15623" max="15623" width="15.85546875" style="3" customWidth="1"/>
    <col min="15624" max="15872" width="14.85546875" style="3"/>
    <col min="15873" max="15873" width="15.28515625" style="3" customWidth="1"/>
    <col min="15874" max="15874" width="13.7109375" style="3" bestFit="1" customWidth="1"/>
    <col min="15875" max="15875" width="11" style="3" bestFit="1" customWidth="1"/>
    <col min="15876" max="15876" width="10.42578125" style="3" bestFit="1" customWidth="1"/>
    <col min="15877" max="15877" width="10.5703125" style="3" customWidth="1"/>
    <col min="15878" max="15878" width="6.85546875" style="3" bestFit="1" customWidth="1"/>
    <col min="15879" max="15879" width="15.85546875" style="3" customWidth="1"/>
    <col min="15880" max="16128" width="14.85546875" style="3"/>
    <col min="16129" max="16129" width="15.28515625" style="3" customWidth="1"/>
    <col min="16130" max="16130" width="13.7109375" style="3" bestFit="1" customWidth="1"/>
    <col min="16131" max="16131" width="11" style="3" bestFit="1" customWidth="1"/>
    <col min="16132" max="16132" width="10.42578125" style="3" bestFit="1" customWidth="1"/>
    <col min="16133" max="16133" width="10.5703125" style="3" customWidth="1"/>
    <col min="16134" max="16134" width="6.85546875" style="3" bestFit="1" customWidth="1"/>
    <col min="16135" max="16135" width="15.85546875" style="3" customWidth="1"/>
    <col min="16136" max="16384" width="14.85546875" style="3"/>
  </cols>
  <sheetData>
    <row r="1" spans="1:11" s="2" customFormat="1" ht="30" customHeight="1" x14ac:dyDescent="0.25">
      <c r="A1" s="157" t="s">
        <v>8</v>
      </c>
      <c r="B1" s="158"/>
      <c r="C1" s="158"/>
      <c r="D1" s="158"/>
      <c r="E1" s="158"/>
      <c r="F1" s="158"/>
      <c r="G1" s="158"/>
      <c r="H1" s="158"/>
    </row>
    <row r="2" spans="1:11" s="2" customFormat="1" x14ac:dyDescent="0.2">
      <c r="A2" s="112" t="s">
        <v>9</v>
      </c>
      <c r="B2" s="112" t="s">
        <v>10</v>
      </c>
      <c r="C2" s="112" t="s">
        <v>11</v>
      </c>
      <c r="D2" s="112" t="s">
        <v>12</v>
      </c>
      <c r="E2" s="112" t="s">
        <v>13</v>
      </c>
      <c r="F2" s="112" t="s">
        <v>30</v>
      </c>
      <c r="G2" s="112" t="s">
        <v>178</v>
      </c>
      <c r="H2" s="112" t="s">
        <v>16</v>
      </c>
    </row>
    <row r="3" spans="1:11" s="2" customFormat="1" ht="21" customHeight="1" x14ac:dyDescent="0.25">
      <c r="A3" s="8">
        <v>41282</v>
      </c>
      <c r="B3" s="9" t="s">
        <v>17</v>
      </c>
      <c r="C3" s="10">
        <v>100000</v>
      </c>
      <c r="D3" s="10">
        <v>60000</v>
      </c>
      <c r="E3" s="10">
        <f t="shared" ref="E3:E11" si="0">C3-D3</f>
        <v>40000</v>
      </c>
      <c r="F3" s="11">
        <v>12</v>
      </c>
      <c r="G3" s="10">
        <f t="shared" ref="G3:G11" si="1">F3/100*E3</f>
        <v>4800</v>
      </c>
      <c r="H3" s="12">
        <f>G3/$G$12</f>
        <v>0.1912027609678684</v>
      </c>
    </row>
    <row r="4" spans="1:11" s="2" customFormat="1" ht="21" customHeight="1" x14ac:dyDescent="0.25">
      <c r="A4" s="8">
        <v>41297</v>
      </c>
      <c r="B4" s="9" t="s">
        <v>18</v>
      </c>
      <c r="C4" s="10">
        <v>60000</v>
      </c>
      <c r="D4" s="10">
        <v>57896</v>
      </c>
      <c r="E4" s="10">
        <f t="shared" si="0"/>
        <v>2104</v>
      </c>
      <c r="F4" s="11">
        <v>12</v>
      </c>
      <c r="G4" s="10">
        <f t="shared" si="1"/>
        <v>252.48</v>
      </c>
      <c r="H4" s="12">
        <f>G4/$G$12</f>
        <v>1.0057265226909877E-2</v>
      </c>
    </row>
    <row r="5" spans="1:11" s="2" customFormat="1" ht="21" customHeight="1" x14ac:dyDescent="0.25">
      <c r="A5" s="8">
        <v>41277</v>
      </c>
      <c r="B5" s="9" t="s">
        <v>18</v>
      </c>
      <c r="C5" s="10">
        <v>89560</v>
      </c>
      <c r="D5" s="10">
        <v>2566</v>
      </c>
      <c r="E5" s="10">
        <f t="shared" si="0"/>
        <v>86994</v>
      </c>
      <c r="F5" s="11">
        <v>12</v>
      </c>
      <c r="G5" s="10">
        <f t="shared" si="1"/>
        <v>10439.279999999999</v>
      </c>
      <c r="H5" s="12">
        <f>G5/$G$12</f>
        <v>0.41583732469096851</v>
      </c>
    </row>
    <row r="6" spans="1:11" s="2" customFormat="1" ht="21" customHeight="1" x14ac:dyDescent="0.25">
      <c r="A6" s="8">
        <v>41303</v>
      </c>
      <c r="B6" s="9" t="s">
        <v>19</v>
      </c>
      <c r="C6" s="48">
        <v>0</v>
      </c>
      <c r="D6" s="10">
        <v>2000</v>
      </c>
      <c r="E6" s="10">
        <f t="shared" si="0"/>
        <v>-2000</v>
      </c>
      <c r="F6" s="11">
        <v>12</v>
      </c>
      <c r="G6" s="10">
        <f t="shared" si="1"/>
        <v>-240</v>
      </c>
      <c r="H6" s="12">
        <f>G6/$G$12</f>
        <v>-9.5601380483934188E-3</v>
      </c>
    </row>
    <row r="7" spans="1:11" s="2" customFormat="1" ht="21" customHeight="1" x14ac:dyDescent="0.25">
      <c r="A7" s="8">
        <v>41297</v>
      </c>
      <c r="B7" s="9" t="s">
        <v>18</v>
      </c>
      <c r="C7" s="10">
        <v>36500</v>
      </c>
      <c r="D7" s="10">
        <v>17896</v>
      </c>
      <c r="E7" s="10">
        <f t="shared" si="0"/>
        <v>18604</v>
      </c>
      <c r="F7" s="11">
        <v>12</v>
      </c>
      <c r="G7" s="10">
        <v>252.48</v>
      </c>
      <c r="H7" s="12">
        <v>1.0159441423866962E-2</v>
      </c>
      <c r="I7"/>
      <c r="J7"/>
      <c r="K7"/>
    </row>
    <row r="8" spans="1:11" s="2" customFormat="1" ht="21" customHeight="1" x14ac:dyDescent="0.25">
      <c r="A8" s="8">
        <v>41291</v>
      </c>
      <c r="B8" s="9" t="s">
        <v>20</v>
      </c>
      <c r="C8" s="10">
        <v>65000</v>
      </c>
      <c r="D8" s="10">
        <v>45000</v>
      </c>
      <c r="E8" s="10">
        <f t="shared" si="0"/>
        <v>20000</v>
      </c>
      <c r="F8" s="11">
        <v>12</v>
      </c>
      <c r="G8" s="10">
        <f t="shared" si="1"/>
        <v>2400</v>
      </c>
      <c r="H8" s="12">
        <f>G8/$G$12</f>
        <v>9.5601380483934198E-2</v>
      </c>
      <c r="I8"/>
      <c r="J8"/>
      <c r="K8"/>
    </row>
    <row r="9" spans="1:11" s="2" customFormat="1" ht="21" customHeight="1" x14ac:dyDescent="0.25">
      <c r="A9" s="8">
        <v>41277</v>
      </c>
      <c r="B9" s="9" t="s">
        <v>17</v>
      </c>
      <c r="C9" s="10">
        <v>200000</v>
      </c>
      <c r="D9" s="10" t="s">
        <v>59</v>
      </c>
      <c r="E9" s="10" t="s">
        <v>59</v>
      </c>
      <c r="F9" s="10" t="s">
        <v>59</v>
      </c>
      <c r="G9" s="10" t="s">
        <v>59</v>
      </c>
      <c r="H9" s="10" t="s">
        <v>59</v>
      </c>
      <c r="I9"/>
      <c r="J9"/>
      <c r="K9"/>
    </row>
    <row r="10" spans="1:11" s="2" customFormat="1" ht="21" customHeight="1" x14ac:dyDescent="0.25">
      <c r="A10" s="8">
        <v>41277</v>
      </c>
      <c r="B10" s="9" t="s">
        <v>20</v>
      </c>
      <c r="C10" s="10">
        <v>60000</v>
      </c>
      <c r="D10" s="10">
        <v>30000</v>
      </c>
      <c r="E10" s="10">
        <f t="shared" si="0"/>
        <v>30000</v>
      </c>
      <c r="F10" s="11">
        <v>12</v>
      </c>
      <c r="G10" s="10">
        <f t="shared" si="1"/>
        <v>3600</v>
      </c>
      <c r="H10" s="12">
        <f>G10/$G$12</f>
        <v>0.1434020707259013</v>
      </c>
      <c r="I10"/>
      <c r="J10"/>
      <c r="K10"/>
    </row>
    <row r="11" spans="1:11" s="2" customFormat="1" ht="21" customHeight="1" x14ac:dyDescent="0.25">
      <c r="A11" s="8">
        <v>41281</v>
      </c>
      <c r="B11" s="9" t="s">
        <v>19</v>
      </c>
      <c r="C11" s="10">
        <v>70000</v>
      </c>
      <c r="D11" s="10">
        <v>40000</v>
      </c>
      <c r="E11" s="10">
        <f t="shared" si="0"/>
        <v>30000</v>
      </c>
      <c r="F11" s="11">
        <v>12</v>
      </c>
      <c r="G11" s="10">
        <f t="shared" si="1"/>
        <v>3600</v>
      </c>
      <c r="H11" s="12">
        <f>G11/$G$12</f>
        <v>0.1434020707259013</v>
      </c>
      <c r="I11"/>
      <c r="J11"/>
      <c r="K11"/>
    </row>
    <row r="12" spans="1:11" s="2" customFormat="1" x14ac:dyDescent="0.25">
      <c r="A12" s="140" t="s">
        <v>21</v>
      </c>
      <c r="B12" s="141"/>
      <c r="C12" s="53">
        <f>SUM(C3:C11)</f>
        <v>681060</v>
      </c>
      <c r="D12" s="53">
        <f t="shared" ref="D12:G12" si="2">SUM(D3:D11)</f>
        <v>255358</v>
      </c>
      <c r="E12" s="53">
        <f t="shared" si="2"/>
        <v>225702</v>
      </c>
      <c r="F12" s="97"/>
      <c r="G12" s="53">
        <f t="shared" si="2"/>
        <v>25104.239999999998</v>
      </c>
      <c r="H12" s="98"/>
      <c r="I12"/>
      <c r="J12"/>
      <c r="K12"/>
    </row>
    <row r="13" spans="1:11" ht="15.75" customHeight="1" x14ac:dyDescent="0.25">
      <c r="A13" s="140" t="s">
        <v>60</v>
      </c>
      <c r="B13" s="141"/>
      <c r="C13" s="53"/>
      <c r="D13" s="53"/>
      <c r="E13" s="53"/>
      <c r="F13" s="98"/>
      <c r="G13" s="83"/>
      <c r="H13" s="98"/>
      <c r="I13"/>
      <c r="J13"/>
      <c r="K13"/>
    </row>
    <row r="14" spans="1:11" ht="15.75" customHeight="1" x14ac:dyDescent="0.25">
      <c r="A14" s="140" t="s">
        <v>23</v>
      </c>
      <c r="B14" s="141"/>
      <c r="C14" s="53"/>
      <c r="D14" s="53"/>
      <c r="E14" s="53"/>
      <c r="F14" s="98"/>
      <c r="G14" s="53"/>
      <c r="H14" s="98"/>
      <c r="I14"/>
      <c r="J14"/>
      <c r="K14"/>
    </row>
    <row r="15" spans="1:11" ht="15.75" customHeight="1" x14ac:dyDescent="0.25">
      <c r="A15" s="140" t="s">
        <v>61</v>
      </c>
      <c r="B15" s="141"/>
      <c r="C15" s="84"/>
      <c r="D15" s="53"/>
      <c r="E15" s="53"/>
      <c r="F15" s="98"/>
      <c r="G15" s="83"/>
      <c r="H15" s="98"/>
      <c r="I15"/>
      <c r="J15"/>
      <c r="K15"/>
    </row>
    <row r="16" spans="1:11" ht="6" customHeight="1" x14ac:dyDescent="0.25">
      <c r="A16" s="156"/>
      <c r="B16" s="156"/>
      <c r="C16" s="34"/>
      <c r="D16" s="35"/>
      <c r="E16" s="34"/>
      <c r="F16" s="34"/>
      <c r="G16" s="34"/>
      <c r="H16" s="34"/>
      <c r="I16"/>
      <c r="J16"/>
      <c r="K16"/>
    </row>
    <row r="17" spans="1:11" ht="15.75" customHeight="1" x14ac:dyDescent="0.25">
      <c r="A17" s="140" t="s">
        <v>24</v>
      </c>
      <c r="B17" s="141"/>
      <c r="C17" s="53"/>
      <c r="D17" s="53"/>
      <c r="E17" s="53"/>
      <c r="F17" s="98"/>
      <c r="G17" s="53"/>
      <c r="H17" s="98"/>
      <c r="I17"/>
      <c r="J17"/>
      <c r="K17"/>
    </row>
    <row r="18" spans="1:11" ht="15.75" customHeight="1" x14ac:dyDescent="0.25">
      <c r="A18" s="140" t="s">
        <v>25</v>
      </c>
      <c r="B18" s="141"/>
      <c r="C18" s="53"/>
      <c r="D18" s="53"/>
      <c r="E18" s="53"/>
      <c r="F18" s="98"/>
      <c r="G18" s="53"/>
      <c r="H18" s="98"/>
      <c r="I18"/>
      <c r="J18"/>
      <c r="K18"/>
    </row>
    <row r="19" spans="1:11" ht="15.75" customHeight="1" x14ac:dyDescent="0.25">
      <c r="A19" s="140" t="s">
        <v>26</v>
      </c>
      <c r="B19" s="141"/>
      <c r="C19" s="53"/>
      <c r="D19" s="53"/>
      <c r="E19" s="53"/>
      <c r="F19" s="98"/>
      <c r="G19" s="53"/>
      <c r="H19" s="98"/>
      <c r="I19"/>
      <c r="J19"/>
      <c r="K19"/>
    </row>
    <row r="20" spans="1:11" ht="15.75" x14ac:dyDescent="0.25">
      <c r="A20" s="140" t="s">
        <v>27</v>
      </c>
      <c r="B20" s="141"/>
      <c r="C20" s="53"/>
      <c r="D20" s="53"/>
      <c r="E20" s="53"/>
      <c r="F20" s="98"/>
      <c r="G20" s="53"/>
      <c r="H20" s="98"/>
      <c r="I20"/>
      <c r="J20"/>
      <c r="K20"/>
    </row>
    <row r="21" spans="1:11" ht="15.75" x14ac:dyDescent="0.25">
      <c r="I21"/>
      <c r="J21"/>
      <c r="K21"/>
    </row>
    <row r="22" spans="1:11" ht="15.75" x14ac:dyDescent="0.25">
      <c r="I22"/>
      <c r="J22"/>
      <c r="K22"/>
    </row>
    <row r="23" spans="1:11" ht="15.75" x14ac:dyDescent="0.25">
      <c r="I23"/>
      <c r="J23"/>
      <c r="K23"/>
    </row>
    <row r="24" spans="1:11" ht="15.75" x14ac:dyDescent="0.25">
      <c r="I24"/>
      <c r="J24"/>
      <c r="K24"/>
    </row>
    <row r="25" spans="1:11" ht="15.75" x14ac:dyDescent="0.25">
      <c r="I25"/>
      <c r="J25"/>
      <c r="K25"/>
    </row>
    <row r="27" spans="1:11" x14ac:dyDescent="0.2">
      <c r="F27" s="49"/>
    </row>
  </sheetData>
  <mergeCells count="10">
    <mergeCell ref="A20:B20"/>
    <mergeCell ref="A16:B16"/>
    <mergeCell ref="A1:H1"/>
    <mergeCell ref="A17:B17"/>
    <mergeCell ref="A15:B15"/>
    <mergeCell ref="A12:B12"/>
    <mergeCell ref="A13:B13"/>
    <mergeCell ref="A14:B14"/>
    <mergeCell ref="A19:B19"/>
    <mergeCell ref="A18:B18"/>
  </mergeCells>
  <printOptions horizontalCentered="1"/>
  <pageMargins left="0.78740157480314965" right="0.78740157480314965" top="0.81" bottom="0.51181102362204722" header="0.51181102362204722" footer="0.51181102362204722"/>
  <pageSetup paperSize="9" orientation="landscape" horizontalDpi="4294967292" verticalDpi="4294967292" r:id="rId1"/>
  <headerFooter alignWithMargins="0">
    <oddHeader>&amp;L&amp;"Verdana,Gras"PROFORMATION</oddHeader>
    <oddFooter>&amp;L&amp;"Verdana,Normal"Thème 2 - Séquence 2
Les fonctions de calcul&amp;R&amp;"Arial,Italique"&amp;F -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5:K27"/>
  <sheetViews>
    <sheetView zoomScale="90" zoomScaleNormal="90" workbookViewId="0">
      <selection activeCell="C26" sqref="C26"/>
    </sheetView>
  </sheetViews>
  <sheetFormatPr baseColWidth="10" defaultColWidth="14.85546875" defaultRowHeight="15" x14ac:dyDescent="0.2"/>
  <cols>
    <col min="1" max="1" width="16.140625" style="3" customWidth="1"/>
    <col min="2" max="2" width="13" style="3" bestFit="1" customWidth="1"/>
    <col min="3" max="4" width="13.85546875" style="3" customWidth="1"/>
    <col min="5" max="5" width="11.140625" style="3" bestFit="1" customWidth="1"/>
    <col min="6" max="6" width="11" style="7" bestFit="1" customWidth="1"/>
    <col min="7" max="8" width="15.5703125" style="3" bestFit="1" customWidth="1"/>
    <col min="9" max="256" width="14.85546875" style="3"/>
    <col min="257" max="257" width="18.140625" style="3" customWidth="1"/>
    <col min="258" max="258" width="13.85546875" style="3" customWidth="1"/>
    <col min="259" max="261" width="10.42578125" style="3" bestFit="1" customWidth="1"/>
    <col min="262" max="262" width="7.5703125" style="3" bestFit="1" customWidth="1"/>
    <col min="263" max="263" width="14.5703125" style="3" bestFit="1" customWidth="1"/>
    <col min="264" max="264" width="5.85546875" style="3" bestFit="1" customWidth="1"/>
    <col min="265" max="512" width="14.85546875" style="3"/>
    <col min="513" max="513" width="18.140625" style="3" customWidth="1"/>
    <col min="514" max="514" width="13.85546875" style="3" customWidth="1"/>
    <col min="515" max="517" width="10.42578125" style="3" bestFit="1" customWidth="1"/>
    <col min="518" max="518" width="7.5703125" style="3" bestFit="1" customWidth="1"/>
    <col min="519" max="519" width="14.5703125" style="3" bestFit="1" customWidth="1"/>
    <col min="520" max="520" width="5.85546875" style="3" bestFit="1" customWidth="1"/>
    <col min="521" max="768" width="14.85546875" style="3"/>
    <col min="769" max="769" width="18.140625" style="3" customWidth="1"/>
    <col min="770" max="770" width="13.85546875" style="3" customWidth="1"/>
    <col min="771" max="773" width="10.42578125" style="3" bestFit="1" customWidth="1"/>
    <col min="774" max="774" width="7.5703125" style="3" bestFit="1" customWidth="1"/>
    <col min="775" max="775" width="14.5703125" style="3" bestFit="1" customWidth="1"/>
    <col min="776" max="776" width="5.85546875" style="3" bestFit="1" customWidth="1"/>
    <col min="777" max="1024" width="14.85546875" style="3"/>
    <col min="1025" max="1025" width="18.140625" style="3" customWidth="1"/>
    <col min="1026" max="1026" width="13.85546875" style="3" customWidth="1"/>
    <col min="1027" max="1029" width="10.42578125" style="3" bestFit="1" customWidth="1"/>
    <col min="1030" max="1030" width="7.5703125" style="3" bestFit="1" customWidth="1"/>
    <col min="1031" max="1031" width="14.5703125" style="3" bestFit="1" customWidth="1"/>
    <col min="1032" max="1032" width="5.85546875" style="3" bestFit="1" customWidth="1"/>
    <col min="1033" max="1280" width="14.85546875" style="3"/>
    <col min="1281" max="1281" width="18.140625" style="3" customWidth="1"/>
    <col min="1282" max="1282" width="13.85546875" style="3" customWidth="1"/>
    <col min="1283" max="1285" width="10.42578125" style="3" bestFit="1" customWidth="1"/>
    <col min="1286" max="1286" width="7.5703125" style="3" bestFit="1" customWidth="1"/>
    <col min="1287" max="1287" width="14.5703125" style="3" bestFit="1" customWidth="1"/>
    <col min="1288" max="1288" width="5.85546875" style="3" bestFit="1" customWidth="1"/>
    <col min="1289" max="1536" width="14.85546875" style="3"/>
    <col min="1537" max="1537" width="18.140625" style="3" customWidth="1"/>
    <col min="1538" max="1538" width="13.85546875" style="3" customWidth="1"/>
    <col min="1539" max="1541" width="10.42578125" style="3" bestFit="1" customWidth="1"/>
    <col min="1542" max="1542" width="7.5703125" style="3" bestFit="1" customWidth="1"/>
    <col min="1543" max="1543" width="14.5703125" style="3" bestFit="1" customWidth="1"/>
    <col min="1544" max="1544" width="5.85546875" style="3" bestFit="1" customWidth="1"/>
    <col min="1545" max="1792" width="14.85546875" style="3"/>
    <col min="1793" max="1793" width="18.140625" style="3" customWidth="1"/>
    <col min="1794" max="1794" width="13.85546875" style="3" customWidth="1"/>
    <col min="1795" max="1797" width="10.42578125" style="3" bestFit="1" customWidth="1"/>
    <col min="1798" max="1798" width="7.5703125" style="3" bestFit="1" customWidth="1"/>
    <col min="1799" max="1799" width="14.5703125" style="3" bestFit="1" customWidth="1"/>
    <col min="1800" max="1800" width="5.85546875" style="3" bestFit="1" customWidth="1"/>
    <col min="1801" max="2048" width="14.85546875" style="3"/>
    <col min="2049" max="2049" width="18.140625" style="3" customWidth="1"/>
    <col min="2050" max="2050" width="13.85546875" style="3" customWidth="1"/>
    <col min="2051" max="2053" width="10.42578125" style="3" bestFit="1" customWidth="1"/>
    <col min="2054" max="2054" width="7.5703125" style="3" bestFit="1" customWidth="1"/>
    <col min="2055" max="2055" width="14.5703125" style="3" bestFit="1" customWidth="1"/>
    <col min="2056" max="2056" width="5.85546875" style="3" bestFit="1" customWidth="1"/>
    <col min="2057" max="2304" width="14.85546875" style="3"/>
    <col min="2305" max="2305" width="18.140625" style="3" customWidth="1"/>
    <col min="2306" max="2306" width="13.85546875" style="3" customWidth="1"/>
    <col min="2307" max="2309" width="10.42578125" style="3" bestFit="1" customWidth="1"/>
    <col min="2310" max="2310" width="7.5703125" style="3" bestFit="1" customWidth="1"/>
    <col min="2311" max="2311" width="14.5703125" style="3" bestFit="1" customWidth="1"/>
    <col min="2312" max="2312" width="5.85546875" style="3" bestFit="1" customWidth="1"/>
    <col min="2313" max="2560" width="14.85546875" style="3"/>
    <col min="2561" max="2561" width="18.140625" style="3" customWidth="1"/>
    <col min="2562" max="2562" width="13.85546875" style="3" customWidth="1"/>
    <col min="2563" max="2565" width="10.42578125" style="3" bestFit="1" customWidth="1"/>
    <col min="2566" max="2566" width="7.5703125" style="3" bestFit="1" customWidth="1"/>
    <col min="2567" max="2567" width="14.5703125" style="3" bestFit="1" customWidth="1"/>
    <col min="2568" max="2568" width="5.85546875" style="3" bestFit="1" customWidth="1"/>
    <col min="2569" max="2816" width="14.85546875" style="3"/>
    <col min="2817" max="2817" width="18.140625" style="3" customWidth="1"/>
    <col min="2818" max="2818" width="13.85546875" style="3" customWidth="1"/>
    <col min="2819" max="2821" width="10.42578125" style="3" bestFit="1" customWidth="1"/>
    <col min="2822" max="2822" width="7.5703125" style="3" bestFit="1" customWidth="1"/>
    <col min="2823" max="2823" width="14.5703125" style="3" bestFit="1" customWidth="1"/>
    <col min="2824" max="2824" width="5.85546875" style="3" bestFit="1" customWidth="1"/>
    <col min="2825" max="3072" width="14.85546875" style="3"/>
    <col min="3073" max="3073" width="18.140625" style="3" customWidth="1"/>
    <col min="3074" max="3074" width="13.85546875" style="3" customWidth="1"/>
    <col min="3075" max="3077" width="10.42578125" style="3" bestFit="1" customWidth="1"/>
    <col min="3078" max="3078" width="7.5703125" style="3" bestFit="1" customWidth="1"/>
    <col min="3079" max="3079" width="14.5703125" style="3" bestFit="1" customWidth="1"/>
    <col min="3080" max="3080" width="5.85546875" style="3" bestFit="1" customWidth="1"/>
    <col min="3081" max="3328" width="14.85546875" style="3"/>
    <col min="3329" max="3329" width="18.140625" style="3" customWidth="1"/>
    <col min="3330" max="3330" width="13.85546875" style="3" customWidth="1"/>
    <col min="3331" max="3333" width="10.42578125" style="3" bestFit="1" customWidth="1"/>
    <col min="3334" max="3334" width="7.5703125" style="3" bestFit="1" customWidth="1"/>
    <col min="3335" max="3335" width="14.5703125" style="3" bestFit="1" customWidth="1"/>
    <col min="3336" max="3336" width="5.85546875" style="3" bestFit="1" customWidth="1"/>
    <col min="3337" max="3584" width="14.85546875" style="3"/>
    <col min="3585" max="3585" width="18.140625" style="3" customWidth="1"/>
    <col min="3586" max="3586" width="13.85546875" style="3" customWidth="1"/>
    <col min="3587" max="3589" width="10.42578125" style="3" bestFit="1" customWidth="1"/>
    <col min="3590" max="3590" width="7.5703125" style="3" bestFit="1" customWidth="1"/>
    <col min="3591" max="3591" width="14.5703125" style="3" bestFit="1" customWidth="1"/>
    <col min="3592" max="3592" width="5.85546875" style="3" bestFit="1" customWidth="1"/>
    <col min="3593" max="3840" width="14.85546875" style="3"/>
    <col min="3841" max="3841" width="18.140625" style="3" customWidth="1"/>
    <col min="3842" max="3842" width="13.85546875" style="3" customWidth="1"/>
    <col min="3843" max="3845" width="10.42578125" style="3" bestFit="1" customWidth="1"/>
    <col min="3846" max="3846" width="7.5703125" style="3" bestFit="1" customWidth="1"/>
    <col min="3847" max="3847" width="14.5703125" style="3" bestFit="1" customWidth="1"/>
    <col min="3848" max="3848" width="5.85546875" style="3" bestFit="1" customWidth="1"/>
    <col min="3849" max="4096" width="14.85546875" style="3"/>
    <col min="4097" max="4097" width="18.140625" style="3" customWidth="1"/>
    <col min="4098" max="4098" width="13.85546875" style="3" customWidth="1"/>
    <col min="4099" max="4101" width="10.42578125" style="3" bestFit="1" customWidth="1"/>
    <col min="4102" max="4102" width="7.5703125" style="3" bestFit="1" customWidth="1"/>
    <col min="4103" max="4103" width="14.5703125" style="3" bestFit="1" customWidth="1"/>
    <col min="4104" max="4104" width="5.85546875" style="3" bestFit="1" customWidth="1"/>
    <col min="4105" max="4352" width="14.85546875" style="3"/>
    <col min="4353" max="4353" width="18.140625" style="3" customWidth="1"/>
    <col min="4354" max="4354" width="13.85546875" style="3" customWidth="1"/>
    <col min="4355" max="4357" width="10.42578125" style="3" bestFit="1" customWidth="1"/>
    <col min="4358" max="4358" width="7.5703125" style="3" bestFit="1" customWidth="1"/>
    <col min="4359" max="4359" width="14.5703125" style="3" bestFit="1" customWidth="1"/>
    <col min="4360" max="4360" width="5.85546875" style="3" bestFit="1" customWidth="1"/>
    <col min="4361" max="4608" width="14.85546875" style="3"/>
    <col min="4609" max="4609" width="18.140625" style="3" customWidth="1"/>
    <col min="4610" max="4610" width="13.85546875" style="3" customWidth="1"/>
    <col min="4611" max="4613" width="10.42578125" style="3" bestFit="1" customWidth="1"/>
    <col min="4614" max="4614" width="7.5703125" style="3" bestFit="1" customWidth="1"/>
    <col min="4615" max="4615" width="14.5703125" style="3" bestFit="1" customWidth="1"/>
    <col min="4616" max="4616" width="5.85546875" style="3" bestFit="1" customWidth="1"/>
    <col min="4617" max="4864" width="14.85546875" style="3"/>
    <col min="4865" max="4865" width="18.140625" style="3" customWidth="1"/>
    <col min="4866" max="4866" width="13.85546875" style="3" customWidth="1"/>
    <col min="4867" max="4869" width="10.42578125" style="3" bestFit="1" customWidth="1"/>
    <col min="4870" max="4870" width="7.5703125" style="3" bestFit="1" customWidth="1"/>
    <col min="4871" max="4871" width="14.5703125" style="3" bestFit="1" customWidth="1"/>
    <col min="4872" max="4872" width="5.85546875" style="3" bestFit="1" customWidth="1"/>
    <col min="4873" max="5120" width="14.85546875" style="3"/>
    <col min="5121" max="5121" width="18.140625" style="3" customWidth="1"/>
    <col min="5122" max="5122" width="13.85546875" style="3" customWidth="1"/>
    <col min="5123" max="5125" width="10.42578125" style="3" bestFit="1" customWidth="1"/>
    <col min="5126" max="5126" width="7.5703125" style="3" bestFit="1" customWidth="1"/>
    <col min="5127" max="5127" width="14.5703125" style="3" bestFit="1" customWidth="1"/>
    <col min="5128" max="5128" width="5.85546875" style="3" bestFit="1" customWidth="1"/>
    <col min="5129" max="5376" width="14.85546875" style="3"/>
    <col min="5377" max="5377" width="18.140625" style="3" customWidth="1"/>
    <col min="5378" max="5378" width="13.85546875" style="3" customWidth="1"/>
    <col min="5379" max="5381" width="10.42578125" style="3" bestFit="1" customWidth="1"/>
    <col min="5382" max="5382" width="7.5703125" style="3" bestFit="1" customWidth="1"/>
    <col min="5383" max="5383" width="14.5703125" style="3" bestFit="1" customWidth="1"/>
    <col min="5384" max="5384" width="5.85546875" style="3" bestFit="1" customWidth="1"/>
    <col min="5385" max="5632" width="14.85546875" style="3"/>
    <col min="5633" max="5633" width="18.140625" style="3" customWidth="1"/>
    <col min="5634" max="5634" width="13.85546875" style="3" customWidth="1"/>
    <col min="5635" max="5637" width="10.42578125" style="3" bestFit="1" customWidth="1"/>
    <col min="5638" max="5638" width="7.5703125" style="3" bestFit="1" customWidth="1"/>
    <col min="5639" max="5639" width="14.5703125" style="3" bestFit="1" customWidth="1"/>
    <col min="5640" max="5640" width="5.85546875" style="3" bestFit="1" customWidth="1"/>
    <col min="5641" max="5888" width="14.85546875" style="3"/>
    <col min="5889" max="5889" width="18.140625" style="3" customWidth="1"/>
    <col min="5890" max="5890" width="13.85546875" style="3" customWidth="1"/>
    <col min="5891" max="5893" width="10.42578125" style="3" bestFit="1" customWidth="1"/>
    <col min="5894" max="5894" width="7.5703125" style="3" bestFit="1" customWidth="1"/>
    <col min="5895" max="5895" width="14.5703125" style="3" bestFit="1" customWidth="1"/>
    <col min="5896" max="5896" width="5.85546875" style="3" bestFit="1" customWidth="1"/>
    <col min="5897" max="6144" width="14.85546875" style="3"/>
    <col min="6145" max="6145" width="18.140625" style="3" customWidth="1"/>
    <col min="6146" max="6146" width="13.85546875" style="3" customWidth="1"/>
    <col min="6147" max="6149" width="10.42578125" style="3" bestFit="1" customWidth="1"/>
    <col min="6150" max="6150" width="7.5703125" style="3" bestFit="1" customWidth="1"/>
    <col min="6151" max="6151" width="14.5703125" style="3" bestFit="1" customWidth="1"/>
    <col min="6152" max="6152" width="5.85546875" style="3" bestFit="1" customWidth="1"/>
    <col min="6153" max="6400" width="14.85546875" style="3"/>
    <col min="6401" max="6401" width="18.140625" style="3" customWidth="1"/>
    <col min="6402" max="6402" width="13.85546875" style="3" customWidth="1"/>
    <col min="6403" max="6405" width="10.42578125" style="3" bestFit="1" customWidth="1"/>
    <col min="6406" max="6406" width="7.5703125" style="3" bestFit="1" customWidth="1"/>
    <col min="6407" max="6407" width="14.5703125" style="3" bestFit="1" customWidth="1"/>
    <col min="6408" max="6408" width="5.85546875" style="3" bestFit="1" customWidth="1"/>
    <col min="6409" max="6656" width="14.85546875" style="3"/>
    <col min="6657" max="6657" width="18.140625" style="3" customWidth="1"/>
    <col min="6658" max="6658" width="13.85546875" style="3" customWidth="1"/>
    <col min="6659" max="6661" width="10.42578125" style="3" bestFit="1" customWidth="1"/>
    <col min="6662" max="6662" width="7.5703125" style="3" bestFit="1" customWidth="1"/>
    <col min="6663" max="6663" width="14.5703125" style="3" bestFit="1" customWidth="1"/>
    <col min="6664" max="6664" width="5.85546875" style="3" bestFit="1" customWidth="1"/>
    <col min="6665" max="6912" width="14.85546875" style="3"/>
    <col min="6913" max="6913" width="18.140625" style="3" customWidth="1"/>
    <col min="6914" max="6914" width="13.85546875" style="3" customWidth="1"/>
    <col min="6915" max="6917" width="10.42578125" style="3" bestFit="1" customWidth="1"/>
    <col min="6918" max="6918" width="7.5703125" style="3" bestFit="1" customWidth="1"/>
    <col min="6919" max="6919" width="14.5703125" style="3" bestFit="1" customWidth="1"/>
    <col min="6920" max="6920" width="5.85546875" style="3" bestFit="1" customWidth="1"/>
    <col min="6921" max="7168" width="14.85546875" style="3"/>
    <col min="7169" max="7169" width="18.140625" style="3" customWidth="1"/>
    <col min="7170" max="7170" width="13.85546875" style="3" customWidth="1"/>
    <col min="7171" max="7173" width="10.42578125" style="3" bestFit="1" customWidth="1"/>
    <col min="7174" max="7174" width="7.5703125" style="3" bestFit="1" customWidth="1"/>
    <col min="7175" max="7175" width="14.5703125" style="3" bestFit="1" customWidth="1"/>
    <col min="7176" max="7176" width="5.85546875" style="3" bestFit="1" customWidth="1"/>
    <col min="7177" max="7424" width="14.85546875" style="3"/>
    <col min="7425" max="7425" width="18.140625" style="3" customWidth="1"/>
    <col min="7426" max="7426" width="13.85546875" style="3" customWidth="1"/>
    <col min="7427" max="7429" width="10.42578125" style="3" bestFit="1" customWidth="1"/>
    <col min="7430" max="7430" width="7.5703125" style="3" bestFit="1" customWidth="1"/>
    <col min="7431" max="7431" width="14.5703125" style="3" bestFit="1" customWidth="1"/>
    <col min="7432" max="7432" width="5.85546875" style="3" bestFit="1" customWidth="1"/>
    <col min="7433" max="7680" width="14.85546875" style="3"/>
    <col min="7681" max="7681" width="18.140625" style="3" customWidth="1"/>
    <col min="7682" max="7682" width="13.85546875" style="3" customWidth="1"/>
    <col min="7683" max="7685" width="10.42578125" style="3" bestFit="1" customWidth="1"/>
    <col min="7686" max="7686" width="7.5703125" style="3" bestFit="1" customWidth="1"/>
    <col min="7687" max="7687" width="14.5703125" style="3" bestFit="1" customWidth="1"/>
    <col min="7688" max="7688" width="5.85546875" style="3" bestFit="1" customWidth="1"/>
    <col min="7689" max="7936" width="14.85546875" style="3"/>
    <col min="7937" max="7937" width="18.140625" style="3" customWidth="1"/>
    <col min="7938" max="7938" width="13.85546875" style="3" customWidth="1"/>
    <col min="7939" max="7941" width="10.42578125" style="3" bestFit="1" customWidth="1"/>
    <col min="7942" max="7942" width="7.5703125" style="3" bestFit="1" customWidth="1"/>
    <col min="7943" max="7943" width="14.5703125" style="3" bestFit="1" customWidth="1"/>
    <col min="7944" max="7944" width="5.85546875" style="3" bestFit="1" customWidth="1"/>
    <col min="7945" max="8192" width="14.85546875" style="3"/>
    <col min="8193" max="8193" width="18.140625" style="3" customWidth="1"/>
    <col min="8194" max="8194" width="13.85546875" style="3" customWidth="1"/>
    <col min="8195" max="8197" width="10.42578125" style="3" bestFit="1" customWidth="1"/>
    <col min="8198" max="8198" width="7.5703125" style="3" bestFit="1" customWidth="1"/>
    <col min="8199" max="8199" width="14.5703125" style="3" bestFit="1" customWidth="1"/>
    <col min="8200" max="8200" width="5.85546875" style="3" bestFit="1" customWidth="1"/>
    <col min="8201" max="8448" width="14.85546875" style="3"/>
    <col min="8449" max="8449" width="18.140625" style="3" customWidth="1"/>
    <col min="8450" max="8450" width="13.85546875" style="3" customWidth="1"/>
    <col min="8451" max="8453" width="10.42578125" style="3" bestFit="1" customWidth="1"/>
    <col min="8454" max="8454" width="7.5703125" style="3" bestFit="1" customWidth="1"/>
    <col min="8455" max="8455" width="14.5703125" style="3" bestFit="1" customWidth="1"/>
    <col min="8456" max="8456" width="5.85546875" style="3" bestFit="1" customWidth="1"/>
    <col min="8457" max="8704" width="14.85546875" style="3"/>
    <col min="8705" max="8705" width="18.140625" style="3" customWidth="1"/>
    <col min="8706" max="8706" width="13.85546875" style="3" customWidth="1"/>
    <col min="8707" max="8709" width="10.42578125" style="3" bestFit="1" customWidth="1"/>
    <col min="8710" max="8710" width="7.5703125" style="3" bestFit="1" customWidth="1"/>
    <col min="8711" max="8711" width="14.5703125" style="3" bestFit="1" customWidth="1"/>
    <col min="8712" max="8712" width="5.85546875" style="3" bestFit="1" customWidth="1"/>
    <col min="8713" max="8960" width="14.85546875" style="3"/>
    <col min="8961" max="8961" width="18.140625" style="3" customWidth="1"/>
    <col min="8962" max="8962" width="13.85546875" style="3" customWidth="1"/>
    <col min="8963" max="8965" width="10.42578125" style="3" bestFit="1" customWidth="1"/>
    <col min="8966" max="8966" width="7.5703125" style="3" bestFit="1" customWidth="1"/>
    <col min="8967" max="8967" width="14.5703125" style="3" bestFit="1" customWidth="1"/>
    <col min="8968" max="8968" width="5.85546875" style="3" bestFit="1" customWidth="1"/>
    <col min="8969" max="9216" width="14.85546875" style="3"/>
    <col min="9217" max="9217" width="18.140625" style="3" customWidth="1"/>
    <col min="9218" max="9218" width="13.85546875" style="3" customWidth="1"/>
    <col min="9219" max="9221" width="10.42578125" style="3" bestFit="1" customWidth="1"/>
    <col min="9222" max="9222" width="7.5703125" style="3" bestFit="1" customWidth="1"/>
    <col min="9223" max="9223" width="14.5703125" style="3" bestFit="1" customWidth="1"/>
    <col min="9224" max="9224" width="5.85546875" style="3" bestFit="1" customWidth="1"/>
    <col min="9225" max="9472" width="14.85546875" style="3"/>
    <col min="9473" max="9473" width="18.140625" style="3" customWidth="1"/>
    <col min="9474" max="9474" width="13.85546875" style="3" customWidth="1"/>
    <col min="9475" max="9477" width="10.42578125" style="3" bestFit="1" customWidth="1"/>
    <col min="9478" max="9478" width="7.5703125" style="3" bestFit="1" customWidth="1"/>
    <col min="9479" max="9479" width="14.5703125" style="3" bestFit="1" customWidth="1"/>
    <col min="9480" max="9480" width="5.85546875" style="3" bestFit="1" customWidth="1"/>
    <col min="9481" max="9728" width="14.85546875" style="3"/>
    <col min="9729" max="9729" width="18.140625" style="3" customWidth="1"/>
    <col min="9730" max="9730" width="13.85546875" style="3" customWidth="1"/>
    <col min="9731" max="9733" width="10.42578125" style="3" bestFit="1" customWidth="1"/>
    <col min="9734" max="9734" width="7.5703125" style="3" bestFit="1" customWidth="1"/>
    <col min="9735" max="9735" width="14.5703125" style="3" bestFit="1" customWidth="1"/>
    <col min="9736" max="9736" width="5.85546875" style="3" bestFit="1" customWidth="1"/>
    <col min="9737" max="9984" width="14.85546875" style="3"/>
    <col min="9985" max="9985" width="18.140625" style="3" customWidth="1"/>
    <col min="9986" max="9986" width="13.85546875" style="3" customWidth="1"/>
    <col min="9987" max="9989" width="10.42578125" style="3" bestFit="1" customWidth="1"/>
    <col min="9990" max="9990" width="7.5703125" style="3" bestFit="1" customWidth="1"/>
    <col min="9991" max="9991" width="14.5703125" style="3" bestFit="1" customWidth="1"/>
    <col min="9992" max="9992" width="5.85546875" style="3" bestFit="1" customWidth="1"/>
    <col min="9993" max="10240" width="14.85546875" style="3"/>
    <col min="10241" max="10241" width="18.140625" style="3" customWidth="1"/>
    <col min="10242" max="10242" width="13.85546875" style="3" customWidth="1"/>
    <col min="10243" max="10245" width="10.42578125" style="3" bestFit="1" customWidth="1"/>
    <col min="10246" max="10246" width="7.5703125" style="3" bestFit="1" customWidth="1"/>
    <col min="10247" max="10247" width="14.5703125" style="3" bestFit="1" customWidth="1"/>
    <col min="10248" max="10248" width="5.85546875" style="3" bestFit="1" customWidth="1"/>
    <col min="10249" max="10496" width="14.85546875" style="3"/>
    <col min="10497" max="10497" width="18.140625" style="3" customWidth="1"/>
    <col min="10498" max="10498" width="13.85546875" style="3" customWidth="1"/>
    <col min="10499" max="10501" width="10.42578125" style="3" bestFit="1" customWidth="1"/>
    <col min="10502" max="10502" width="7.5703125" style="3" bestFit="1" customWidth="1"/>
    <col min="10503" max="10503" width="14.5703125" style="3" bestFit="1" customWidth="1"/>
    <col min="10504" max="10504" width="5.85546875" style="3" bestFit="1" customWidth="1"/>
    <col min="10505" max="10752" width="14.85546875" style="3"/>
    <col min="10753" max="10753" width="18.140625" style="3" customWidth="1"/>
    <col min="10754" max="10754" width="13.85546875" style="3" customWidth="1"/>
    <col min="10755" max="10757" width="10.42578125" style="3" bestFit="1" customWidth="1"/>
    <col min="10758" max="10758" width="7.5703125" style="3" bestFit="1" customWidth="1"/>
    <col min="10759" max="10759" width="14.5703125" style="3" bestFit="1" customWidth="1"/>
    <col min="10760" max="10760" width="5.85546875" style="3" bestFit="1" customWidth="1"/>
    <col min="10761" max="11008" width="14.85546875" style="3"/>
    <col min="11009" max="11009" width="18.140625" style="3" customWidth="1"/>
    <col min="11010" max="11010" width="13.85546875" style="3" customWidth="1"/>
    <col min="11011" max="11013" width="10.42578125" style="3" bestFit="1" customWidth="1"/>
    <col min="11014" max="11014" width="7.5703125" style="3" bestFit="1" customWidth="1"/>
    <col min="11015" max="11015" width="14.5703125" style="3" bestFit="1" customWidth="1"/>
    <col min="11016" max="11016" width="5.85546875" style="3" bestFit="1" customWidth="1"/>
    <col min="11017" max="11264" width="14.85546875" style="3"/>
    <col min="11265" max="11265" width="18.140625" style="3" customWidth="1"/>
    <col min="11266" max="11266" width="13.85546875" style="3" customWidth="1"/>
    <col min="11267" max="11269" width="10.42578125" style="3" bestFit="1" customWidth="1"/>
    <col min="11270" max="11270" width="7.5703125" style="3" bestFit="1" customWidth="1"/>
    <col min="11271" max="11271" width="14.5703125" style="3" bestFit="1" customWidth="1"/>
    <col min="11272" max="11272" width="5.85546875" style="3" bestFit="1" customWidth="1"/>
    <col min="11273" max="11520" width="14.85546875" style="3"/>
    <col min="11521" max="11521" width="18.140625" style="3" customWidth="1"/>
    <col min="11522" max="11522" width="13.85546875" style="3" customWidth="1"/>
    <col min="11523" max="11525" width="10.42578125" style="3" bestFit="1" customWidth="1"/>
    <col min="11526" max="11526" width="7.5703125" style="3" bestFit="1" customWidth="1"/>
    <col min="11527" max="11527" width="14.5703125" style="3" bestFit="1" customWidth="1"/>
    <col min="11528" max="11528" width="5.85546875" style="3" bestFit="1" customWidth="1"/>
    <col min="11529" max="11776" width="14.85546875" style="3"/>
    <col min="11777" max="11777" width="18.140625" style="3" customWidth="1"/>
    <col min="11778" max="11778" width="13.85546875" style="3" customWidth="1"/>
    <col min="11779" max="11781" width="10.42578125" style="3" bestFit="1" customWidth="1"/>
    <col min="11782" max="11782" width="7.5703125" style="3" bestFit="1" customWidth="1"/>
    <col min="11783" max="11783" width="14.5703125" style="3" bestFit="1" customWidth="1"/>
    <col min="11784" max="11784" width="5.85546875" style="3" bestFit="1" customWidth="1"/>
    <col min="11785" max="12032" width="14.85546875" style="3"/>
    <col min="12033" max="12033" width="18.140625" style="3" customWidth="1"/>
    <col min="12034" max="12034" width="13.85546875" style="3" customWidth="1"/>
    <col min="12035" max="12037" width="10.42578125" style="3" bestFit="1" customWidth="1"/>
    <col min="12038" max="12038" width="7.5703125" style="3" bestFit="1" customWidth="1"/>
    <col min="12039" max="12039" width="14.5703125" style="3" bestFit="1" customWidth="1"/>
    <col min="12040" max="12040" width="5.85546875" style="3" bestFit="1" customWidth="1"/>
    <col min="12041" max="12288" width="14.85546875" style="3"/>
    <col min="12289" max="12289" width="18.140625" style="3" customWidth="1"/>
    <col min="12290" max="12290" width="13.85546875" style="3" customWidth="1"/>
    <col min="12291" max="12293" width="10.42578125" style="3" bestFit="1" customWidth="1"/>
    <col min="12294" max="12294" width="7.5703125" style="3" bestFit="1" customWidth="1"/>
    <col min="12295" max="12295" width="14.5703125" style="3" bestFit="1" customWidth="1"/>
    <col min="12296" max="12296" width="5.85546875" style="3" bestFit="1" customWidth="1"/>
    <col min="12297" max="12544" width="14.85546875" style="3"/>
    <col min="12545" max="12545" width="18.140625" style="3" customWidth="1"/>
    <col min="12546" max="12546" width="13.85546875" style="3" customWidth="1"/>
    <col min="12547" max="12549" width="10.42578125" style="3" bestFit="1" customWidth="1"/>
    <col min="12550" max="12550" width="7.5703125" style="3" bestFit="1" customWidth="1"/>
    <col min="12551" max="12551" width="14.5703125" style="3" bestFit="1" customWidth="1"/>
    <col min="12552" max="12552" width="5.85546875" style="3" bestFit="1" customWidth="1"/>
    <col min="12553" max="12800" width="14.85546875" style="3"/>
    <col min="12801" max="12801" width="18.140625" style="3" customWidth="1"/>
    <col min="12802" max="12802" width="13.85546875" style="3" customWidth="1"/>
    <col min="12803" max="12805" width="10.42578125" style="3" bestFit="1" customWidth="1"/>
    <col min="12806" max="12806" width="7.5703125" style="3" bestFit="1" customWidth="1"/>
    <col min="12807" max="12807" width="14.5703125" style="3" bestFit="1" customWidth="1"/>
    <col min="12808" max="12808" width="5.85546875" style="3" bestFit="1" customWidth="1"/>
    <col min="12809" max="13056" width="14.85546875" style="3"/>
    <col min="13057" max="13057" width="18.140625" style="3" customWidth="1"/>
    <col min="13058" max="13058" width="13.85546875" style="3" customWidth="1"/>
    <col min="13059" max="13061" width="10.42578125" style="3" bestFit="1" customWidth="1"/>
    <col min="13062" max="13062" width="7.5703125" style="3" bestFit="1" customWidth="1"/>
    <col min="13063" max="13063" width="14.5703125" style="3" bestFit="1" customWidth="1"/>
    <col min="13064" max="13064" width="5.85546875" style="3" bestFit="1" customWidth="1"/>
    <col min="13065" max="13312" width="14.85546875" style="3"/>
    <col min="13313" max="13313" width="18.140625" style="3" customWidth="1"/>
    <col min="13314" max="13314" width="13.85546875" style="3" customWidth="1"/>
    <col min="13315" max="13317" width="10.42578125" style="3" bestFit="1" customWidth="1"/>
    <col min="13318" max="13318" width="7.5703125" style="3" bestFit="1" customWidth="1"/>
    <col min="13319" max="13319" width="14.5703125" style="3" bestFit="1" customWidth="1"/>
    <col min="13320" max="13320" width="5.85546875" style="3" bestFit="1" customWidth="1"/>
    <col min="13321" max="13568" width="14.85546875" style="3"/>
    <col min="13569" max="13569" width="18.140625" style="3" customWidth="1"/>
    <col min="13570" max="13570" width="13.85546875" style="3" customWidth="1"/>
    <col min="13571" max="13573" width="10.42578125" style="3" bestFit="1" customWidth="1"/>
    <col min="13574" max="13574" width="7.5703125" style="3" bestFit="1" customWidth="1"/>
    <col min="13575" max="13575" width="14.5703125" style="3" bestFit="1" customWidth="1"/>
    <col min="13576" max="13576" width="5.85546875" style="3" bestFit="1" customWidth="1"/>
    <col min="13577" max="13824" width="14.85546875" style="3"/>
    <col min="13825" max="13825" width="18.140625" style="3" customWidth="1"/>
    <col min="13826" max="13826" width="13.85546875" style="3" customWidth="1"/>
    <col min="13827" max="13829" width="10.42578125" style="3" bestFit="1" customWidth="1"/>
    <col min="13830" max="13830" width="7.5703125" style="3" bestFit="1" customWidth="1"/>
    <col min="13831" max="13831" width="14.5703125" style="3" bestFit="1" customWidth="1"/>
    <col min="13832" max="13832" width="5.85546875" style="3" bestFit="1" customWidth="1"/>
    <col min="13833" max="14080" width="14.85546875" style="3"/>
    <col min="14081" max="14081" width="18.140625" style="3" customWidth="1"/>
    <col min="14082" max="14082" width="13.85546875" style="3" customWidth="1"/>
    <col min="14083" max="14085" width="10.42578125" style="3" bestFit="1" customWidth="1"/>
    <col min="14086" max="14086" width="7.5703125" style="3" bestFit="1" customWidth="1"/>
    <col min="14087" max="14087" width="14.5703125" style="3" bestFit="1" customWidth="1"/>
    <col min="14088" max="14088" width="5.85546875" style="3" bestFit="1" customWidth="1"/>
    <col min="14089" max="14336" width="14.85546875" style="3"/>
    <col min="14337" max="14337" width="18.140625" style="3" customWidth="1"/>
    <col min="14338" max="14338" width="13.85546875" style="3" customWidth="1"/>
    <col min="14339" max="14341" width="10.42578125" style="3" bestFit="1" customWidth="1"/>
    <col min="14342" max="14342" width="7.5703125" style="3" bestFit="1" customWidth="1"/>
    <col min="14343" max="14343" width="14.5703125" style="3" bestFit="1" customWidth="1"/>
    <col min="14344" max="14344" width="5.85546875" style="3" bestFit="1" customWidth="1"/>
    <col min="14345" max="14592" width="14.85546875" style="3"/>
    <col min="14593" max="14593" width="18.140625" style="3" customWidth="1"/>
    <col min="14594" max="14594" width="13.85546875" style="3" customWidth="1"/>
    <col min="14595" max="14597" width="10.42578125" style="3" bestFit="1" customWidth="1"/>
    <col min="14598" max="14598" width="7.5703125" style="3" bestFit="1" customWidth="1"/>
    <col min="14599" max="14599" width="14.5703125" style="3" bestFit="1" customWidth="1"/>
    <col min="14600" max="14600" width="5.85546875" style="3" bestFit="1" customWidth="1"/>
    <col min="14601" max="14848" width="14.85546875" style="3"/>
    <col min="14849" max="14849" width="18.140625" style="3" customWidth="1"/>
    <col min="14850" max="14850" width="13.85546875" style="3" customWidth="1"/>
    <col min="14851" max="14853" width="10.42578125" style="3" bestFit="1" customWidth="1"/>
    <col min="14854" max="14854" width="7.5703125" style="3" bestFit="1" customWidth="1"/>
    <col min="14855" max="14855" width="14.5703125" style="3" bestFit="1" customWidth="1"/>
    <col min="14856" max="14856" width="5.85546875" style="3" bestFit="1" customWidth="1"/>
    <col min="14857" max="15104" width="14.85546875" style="3"/>
    <col min="15105" max="15105" width="18.140625" style="3" customWidth="1"/>
    <col min="15106" max="15106" width="13.85546875" style="3" customWidth="1"/>
    <col min="15107" max="15109" width="10.42578125" style="3" bestFit="1" customWidth="1"/>
    <col min="15110" max="15110" width="7.5703125" style="3" bestFit="1" customWidth="1"/>
    <col min="15111" max="15111" width="14.5703125" style="3" bestFit="1" customWidth="1"/>
    <col min="15112" max="15112" width="5.85546875" style="3" bestFit="1" customWidth="1"/>
    <col min="15113" max="15360" width="14.85546875" style="3"/>
    <col min="15361" max="15361" width="18.140625" style="3" customWidth="1"/>
    <col min="15362" max="15362" width="13.85546875" style="3" customWidth="1"/>
    <col min="15363" max="15365" width="10.42578125" style="3" bestFit="1" customWidth="1"/>
    <col min="15366" max="15366" width="7.5703125" style="3" bestFit="1" customWidth="1"/>
    <col min="15367" max="15367" width="14.5703125" style="3" bestFit="1" customWidth="1"/>
    <col min="15368" max="15368" width="5.85546875" style="3" bestFit="1" customWidth="1"/>
    <col min="15369" max="15616" width="14.85546875" style="3"/>
    <col min="15617" max="15617" width="18.140625" style="3" customWidth="1"/>
    <col min="15618" max="15618" width="13.85546875" style="3" customWidth="1"/>
    <col min="15619" max="15621" width="10.42578125" style="3" bestFit="1" customWidth="1"/>
    <col min="15622" max="15622" width="7.5703125" style="3" bestFit="1" customWidth="1"/>
    <col min="15623" max="15623" width="14.5703125" style="3" bestFit="1" customWidth="1"/>
    <col min="15624" max="15624" width="5.85546875" style="3" bestFit="1" customWidth="1"/>
    <col min="15625" max="15872" width="14.85546875" style="3"/>
    <col min="15873" max="15873" width="18.140625" style="3" customWidth="1"/>
    <col min="15874" max="15874" width="13.85546875" style="3" customWidth="1"/>
    <col min="15875" max="15877" width="10.42578125" style="3" bestFit="1" customWidth="1"/>
    <col min="15878" max="15878" width="7.5703125" style="3" bestFit="1" customWidth="1"/>
    <col min="15879" max="15879" width="14.5703125" style="3" bestFit="1" customWidth="1"/>
    <col min="15880" max="15880" width="5.85546875" style="3" bestFit="1" customWidth="1"/>
    <col min="15881" max="16128" width="14.85546875" style="3"/>
    <col min="16129" max="16129" width="18.140625" style="3" customWidth="1"/>
    <col min="16130" max="16130" width="13.85546875" style="3" customWidth="1"/>
    <col min="16131" max="16133" width="10.42578125" style="3" bestFit="1" customWidth="1"/>
    <col min="16134" max="16134" width="7.5703125" style="3" bestFit="1" customWidth="1"/>
    <col min="16135" max="16135" width="14.5703125" style="3" bestFit="1" customWidth="1"/>
    <col min="16136" max="16136" width="5.85546875" style="3" bestFit="1" customWidth="1"/>
    <col min="16137" max="16384" width="14.85546875" style="3"/>
  </cols>
  <sheetData>
    <row r="5" spans="1:11" s="2" customFormat="1" ht="30" customHeight="1" x14ac:dyDescent="0.25">
      <c r="A5" s="157" t="s">
        <v>8</v>
      </c>
      <c r="B5" s="158"/>
      <c r="C5" s="158"/>
      <c r="D5" s="158"/>
      <c r="E5" s="158"/>
      <c r="F5" s="158"/>
      <c r="G5" s="158"/>
      <c r="H5" s="158"/>
    </row>
    <row r="6" spans="1:11" s="2" customFormat="1" x14ac:dyDescent="0.2">
      <c r="A6" s="112" t="s">
        <v>9</v>
      </c>
      <c r="B6" s="112" t="s">
        <v>62</v>
      </c>
      <c r="C6" s="112" t="s">
        <v>63</v>
      </c>
      <c r="D6" s="112" t="s">
        <v>10</v>
      </c>
      <c r="E6" s="112" t="s">
        <v>11</v>
      </c>
      <c r="F6" s="112" t="s">
        <v>12</v>
      </c>
      <c r="G6" s="112" t="s">
        <v>13</v>
      </c>
      <c r="H6" s="112" t="s">
        <v>14</v>
      </c>
      <c r="I6" s="112" t="s">
        <v>15</v>
      </c>
      <c r="J6" s="112" t="s">
        <v>16</v>
      </c>
      <c r="K6" s="112" t="s">
        <v>64</v>
      </c>
    </row>
    <row r="7" spans="1:11" s="2" customFormat="1" x14ac:dyDescent="0.25">
      <c r="A7" s="8">
        <v>41282</v>
      </c>
      <c r="B7" s="8" t="s">
        <v>65</v>
      </c>
      <c r="C7" s="11" t="s">
        <v>66</v>
      </c>
      <c r="D7" s="9" t="s">
        <v>17</v>
      </c>
      <c r="E7" s="10">
        <v>100000</v>
      </c>
      <c r="F7" s="10">
        <v>70000</v>
      </c>
      <c r="G7" s="10">
        <f t="shared" ref="G7:G13" si="0">E7-F7</f>
        <v>30000</v>
      </c>
      <c r="H7" s="11">
        <v>12</v>
      </c>
      <c r="I7" s="10">
        <f t="shared" ref="I7:I13" si="1">H7/100*G7</f>
        <v>3600</v>
      </c>
      <c r="J7" s="12">
        <f t="shared" ref="J7:J13" si="2">I7/$I$14</f>
        <v>0.2518933987136644</v>
      </c>
      <c r="K7" s="124" t="s">
        <v>180</v>
      </c>
    </row>
    <row r="8" spans="1:11" s="2" customFormat="1" x14ac:dyDescent="0.25">
      <c r="A8" s="8">
        <v>41297</v>
      </c>
      <c r="B8" s="11" t="s">
        <v>67</v>
      </c>
      <c r="C8" s="11" t="s">
        <v>68</v>
      </c>
      <c r="D8" s="9" t="s">
        <v>18</v>
      </c>
      <c r="E8" s="10">
        <v>76000</v>
      </c>
      <c r="F8" s="10">
        <v>50896</v>
      </c>
      <c r="G8" s="10">
        <f t="shared" si="0"/>
        <v>25104</v>
      </c>
      <c r="H8" s="11">
        <v>12</v>
      </c>
      <c r="I8" s="10">
        <f t="shared" si="1"/>
        <v>3012.48</v>
      </c>
      <c r="J8" s="12">
        <f t="shared" si="2"/>
        <v>0.21078439604359436</v>
      </c>
      <c r="K8" s="124" t="s">
        <v>180</v>
      </c>
    </row>
    <row r="9" spans="1:11" s="2" customFormat="1" x14ac:dyDescent="0.25">
      <c r="A9" s="8">
        <v>41277</v>
      </c>
      <c r="B9" s="11">
        <v>571</v>
      </c>
      <c r="C9" s="11" t="s">
        <v>69</v>
      </c>
      <c r="D9" s="9" t="s">
        <v>18</v>
      </c>
      <c r="E9" s="10">
        <v>9560</v>
      </c>
      <c r="F9" s="10">
        <v>2566</v>
      </c>
      <c r="G9" s="10">
        <f t="shared" si="0"/>
        <v>6994</v>
      </c>
      <c r="H9" s="11">
        <v>12</v>
      </c>
      <c r="I9" s="10">
        <f t="shared" si="1"/>
        <v>839.28</v>
      </c>
      <c r="J9" s="12">
        <f t="shared" si="2"/>
        <v>5.8724747686778961E-2</v>
      </c>
      <c r="K9" s="124"/>
    </row>
    <row r="10" spans="1:11" s="2" customFormat="1" x14ac:dyDescent="0.25">
      <c r="A10" s="8">
        <v>41303</v>
      </c>
      <c r="B10" s="11" t="s">
        <v>70</v>
      </c>
      <c r="C10" s="11" t="s">
        <v>71</v>
      </c>
      <c r="D10" s="9" t="s">
        <v>19</v>
      </c>
      <c r="E10" s="10">
        <v>80000</v>
      </c>
      <c r="F10" s="10">
        <v>60000</v>
      </c>
      <c r="G10" s="10">
        <f t="shared" si="0"/>
        <v>20000</v>
      </c>
      <c r="H10" s="11">
        <v>12</v>
      </c>
      <c r="I10" s="10">
        <f t="shared" si="1"/>
        <v>2400</v>
      </c>
      <c r="J10" s="12">
        <f t="shared" si="2"/>
        <v>0.16792893247577628</v>
      </c>
      <c r="K10" s="124" t="s">
        <v>180</v>
      </c>
    </row>
    <row r="11" spans="1:11" s="2" customFormat="1" x14ac:dyDescent="0.25">
      <c r="A11" s="8">
        <v>41291</v>
      </c>
      <c r="B11" s="8" t="s">
        <v>72</v>
      </c>
      <c r="C11" s="11" t="s">
        <v>73</v>
      </c>
      <c r="D11" s="9" t="s">
        <v>20</v>
      </c>
      <c r="E11" s="10">
        <v>15000</v>
      </c>
      <c r="F11" s="10">
        <v>5000</v>
      </c>
      <c r="G11" s="10">
        <f t="shared" si="0"/>
        <v>10000</v>
      </c>
      <c r="H11" s="11">
        <v>12</v>
      </c>
      <c r="I11" s="10">
        <f t="shared" si="1"/>
        <v>1200</v>
      </c>
      <c r="J11" s="12">
        <f t="shared" si="2"/>
        <v>8.3964466237888141E-2</v>
      </c>
      <c r="K11" s="124" t="s">
        <v>180</v>
      </c>
    </row>
    <row r="12" spans="1:11" s="2" customFormat="1" x14ac:dyDescent="0.25">
      <c r="A12" s="8">
        <v>41277</v>
      </c>
      <c r="B12" s="8" t="s">
        <v>74</v>
      </c>
      <c r="C12" s="11" t="s">
        <v>75</v>
      </c>
      <c r="D12" s="9" t="s">
        <v>20</v>
      </c>
      <c r="E12" s="10">
        <v>10000</v>
      </c>
      <c r="F12" s="10">
        <v>3000</v>
      </c>
      <c r="G12" s="10">
        <f t="shared" si="0"/>
        <v>7000</v>
      </c>
      <c r="H12" s="11">
        <v>12</v>
      </c>
      <c r="I12" s="10">
        <f t="shared" si="1"/>
        <v>840</v>
      </c>
      <c r="J12" s="12">
        <f t="shared" si="2"/>
        <v>5.8775126366521692E-2</v>
      </c>
      <c r="K12" s="125"/>
    </row>
    <row r="13" spans="1:11" s="2" customFormat="1" x14ac:dyDescent="0.25">
      <c r="A13" s="31">
        <v>41281</v>
      </c>
      <c r="B13" s="30">
        <v>4082</v>
      </c>
      <c r="C13" s="30" t="s">
        <v>76</v>
      </c>
      <c r="D13" s="32" t="s">
        <v>19</v>
      </c>
      <c r="E13" s="29">
        <v>70000</v>
      </c>
      <c r="F13" s="29">
        <v>50000</v>
      </c>
      <c r="G13" s="29">
        <f t="shared" si="0"/>
        <v>20000</v>
      </c>
      <c r="H13" s="30">
        <v>12</v>
      </c>
      <c r="I13" s="29">
        <f t="shared" si="1"/>
        <v>2400</v>
      </c>
      <c r="J13" s="12">
        <f t="shared" si="2"/>
        <v>0.16792893247577628</v>
      </c>
      <c r="K13" s="124" t="s">
        <v>180</v>
      </c>
    </row>
    <row r="14" spans="1:11" s="2" customFormat="1" x14ac:dyDescent="0.2">
      <c r="A14" s="161" t="s">
        <v>77</v>
      </c>
      <c r="B14" s="162"/>
      <c r="C14" s="162"/>
      <c r="D14" s="162"/>
      <c r="E14" s="50">
        <f>SUM(E7:E13)</f>
        <v>360560</v>
      </c>
      <c r="F14" s="50">
        <f t="shared" ref="F14:I14" si="3">SUM(F7:F13)</f>
        <v>241462</v>
      </c>
      <c r="G14" s="50">
        <f t="shared" si="3"/>
        <v>119098</v>
      </c>
      <c r="H14" s="59"/>
      <c r="I14" s="50">
        <f t="shared" si="3"/>
        <v>14291.759999999998</v>
      </c>
      <c r="J14" s="61"/>
      <c r="K14" s="62"/>
    </row>
    <row r="15" spans="1:11" ht="15.75" x14ac:dyDescent="0.25">
      <c r="A15" s="163" t="s">
        <v>22</v>
      </c>
      <c r="B15" s="164"/>
      <c r="C15" s="164"/>
      <c r="D15" s="164"/>
      <c r="E15" s="50">
        <f>AVERAGE(E7:E13)</f>
        <v>51508.571428571428</v>
      </c>
      <c r="F15" s="50">
        <f t="shared" ref="F15:I15" si="4">AVERAGE(F7:F13)</f>
        <v>34494.571428571428</v>
      </c>
      <c r="G15" s="50">
        <f t="shared" si="4"/>
        <v>17014</v>
      </c>
      <c r="H15" s="60"/>
      <c r="I15" s="50">
        <f t="shared" si="4"/>
        <v>2041.6799999999998</v>
      </c>
      <c r="J15" s="61"/>
      <c r="K15" s="63"/>
    </row>
    <row r="16" spans="1:11" ht="16.5" customHeight="1" x14ac:dyDescent="0.25">
      <c r="A16" s="163" t="s">
        <v>23</v>
      </c>
      <c r="B16" s="164"/>
      <c r="C16" s="164"/>
      <c r="D16" s="164"/>
      <c r="E16" s="50">
        <f>MAX(E7:E13)</f>
        <v>100000</v>
      </c>
      <c r="F16" s="50">
        <f t="shared" ref="F16:I16" si="5">MAX(F7:F13)</f>
        <v>70000</v>
      </c>
      <c r="G16" s="50">
        <f t="shared" si="5"/>
        <v>30000</v>
      </c>
      <c r="H16" s="60"/>
      <c r="I16" s="50">
        <f t="shared" si="5"/>
        <v>3600</v>
      </c>
      <c r="J16" s="61"/>
      <c r="K16" s="63"/>
    </row>
    <row r="17" spans="1:8" ht="5.25" customHeight="1" x14ac:dyDescent="0.2">
      <c r="A17" s="1"/>
      <c r="B17" s="1"/>
      <c r="C17" s="1"/>
      <c r="D17" s="1"/>
      <c r="E17" s="1"/>
      <c r="F17" s="27"/>
      <c r="G17" s="1"/>
      <c r="H17" s="28"/>
    </row>
    <row r="18" spans="1:8" ht="16.5" customHeight="1" x14ac:dyDescent="0.2">
      <c r="A18" s="159" t="s">
        <v>78</v>
      </c>
      <c r="B18" s="160"/>
      <c r="C18" s="160"/>
      <c r="D18" s="65"/>
      <c r="E18" s="1"/>
      <c r="F18" s="27"/>
      <c r="G18" s="1"/>
      <c r="H18" s="28"/>
    </row>
    <row r="19" spans="1:8" ht="16.5" customHeight="1" x14ac:dyDescent="0.2">
      <c r="A19" s="159" t="s">
        <v>79</v>
      </c>
      <c r="B19" s="160"/>
      <c r="C19" s="160"/>
      <c r="D19" s="65"/>
      <c r="E19" s="1"/>
      <c r="F19" s="27"/>
      <c r="G19" s="1"/>
      <c r="H19" s="28"/>
    </row>
    <row r="20" spans="1:8" ht="16.5" customHeight="1" x14ac:dyDescent="0.2">
      <c r="E20" s="1"/>
      <c r="F20" s="27"/>
      <c r="G20" s="1"/>
      <c r="H20" s="28"/>
    </row>
    <row r="21" spans="1:8" ht="16.5" customHeight="1" x14ac:dyDescent="0.2">
      <c r="A21" s="66" t="s">
        <v>80</v>
      </c>
    </row>
    <row r="22" spans="1:8" x14ac:dyDescent="0.2">
      <c r="A22" s="113" t="s">
        <v>81</v>
      </c>
      <c r="B22" s="64"/>
    </row>
    <row r="23" spans="1:8" x14ac:dyDescent="0.2">
      <c r="A23" s="113" t="s">
        <v>82</v>
      </c>
      <c r="B23" s="64"/>
    </row>
    <row r="25" spans="1:8" ht="17.25" customHeight="1" x14ac:dyDescent="0.2">
      <c r="A25" s="67" t="s">
        <v>83</v>
      </c>
    </row>
    <row r="26" spans="1:8" x14ac:dyDescent="0.2">
      <c r="A26" s="113" t="s">
        <v>84</v>
      </c>
      <c r="B26" s="64"/>
    </row>
    <row r="27" spans="1:8" x14ac:dyDescent="0.2">
      <c r="A27" s="113" t="s">
        <v>85</v>
      </c>
      <c r="B27" s="64"/>
    </row>
  </sheetData>
  <mergeCells count="6">
    <mergeCell ref="A5:H5"/>
    <mergeCell ref="A18:C18"/>
    <mergeCell ref="A19:C19"/>
    <mergeCell ref="A14:D14"/>
    <mergeCell ref="A15:D15"/>
    <mergeCell ref="A16:D16"/>
  </mergeCells>
  <printOptions horizontalCentered="1"/>
  <pageMargins left="0.78740157480314965" right="0.78740157480314965" top="0.81" bottom="0.51181102362204722" header="0.51181102362204722" footer="0.51181102362204722"/>
  <pageSetup paperSize="9" orientation="landscape" horizontalDpi="4294967292" verticalDpi="4294967292" r:id="rId1"/>
  <headerFooter alignWithMargins="0">
    <oddHeader>&amp;L&amp;"Verdana,Gras"PROFORMATION</oddHeader>
    <oddFooter>&amp;L&amp;"Verdana,Normal"Thème 2 - Séquence 2
Les fonctions de calcul&amp;R&amp;"Arial,Italique"&amp;F -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B2:I18"/>
  <sheetViews>
    <sheetView workbookViewId="0">
      <selection activeCell="H8" sqref="H8"/>
    </sheetView>
  </sheetViews>
  <sheetFormatPr baseColWidth="10" defaultColWidth="11.42578125" defaultRowHeight="15" x14ac:dyDescent="0.25"/>
  <cols>
    <col min="1" max="1" width="11.42578125" style="14"/>
    <col min="2" max="2" width="16.42578125" style="14" customWidth="1"/>
    <col min="3" max="3" width="14.85546875" style="14" customWidth="1"/>
    <col min="4" max="4" width="11.42578125" style="14"/>
    <col min="5" max="5" width="15.42578125" style="14" customWidth="1"/>
    <col min="6" max="6" width="4.42578125" style="14" customWidth="1"/>
    <col min="7" max="7" width="25.7109375" style="14" customWidth="1"/>
    <col min="8" max="8" width="14.28515625" style="14" customWidth="1"/>
    <col min="9" max="16384" width="11.42578125" style="14"/>
  </cols>
  <sheetData>
    <row r="2" spans="2:9" ht="15.75" thickBot="1" x14ac:dyDescent="0.3"/>
    <row r="3" spans="2:9" ht="16.5" thickBot="1" x14ac:dyDescent="0.3">
      <c r="B3" s="165" t="s">
        <v>86</v>
      </c>
      <c r="C3" s="166"/>
      <c r="D3" s="166"/>
      <c r="E3" s="167"/>
    </row>
    <row r="4" spans="2:9" ht="15.75" customHeight="1" x14ac:dyDescent="0.25"/>
    <row r="5" spans="2:9" x14ac:dyDescent="0.25">
      <c r="B5" s="112" t="s">
        <v>9</v>
      </c>
      <c r="C5" s="114" t="s">
        <v>10</v>
      </c>
      <c r="D5" s="112" t="s">
        <v>11</v>
      </c>
      <c r="E5" s="112" t="s">
        <v>87</v>
      </c>
    </row>
    <row r="6" spans="2:9" x14ac:dyDescent="0.25">
      <c r="B6" s="8">
        <v>41282</v>
      </c>
      <c r="C6" s="9" t="s">
        <v>17</v>
      </c>
      <c r="D6" s="33">
        <v>100000</v>
      </c>
      <c r="E6" s="48" t="s">
        <v>174</v>
      </c>
      <c r="G6" s="36"/>
    </row>
    <row r="7" spans="2:9" x14ac:dyDescent="0.25">
      <c r="B7" s="8">
        <v>41297</v>
      </c>
      <c r="C7" s="9" t="s">
        <v>18</v>
      </c>
      <c r="D7" s="33">
        <v>60000</v>
      </c>
      <c r="E7" s="48" t="s">
        <v>89</v>
      </c>
      <c r="G7" s="115" t="s">
        <v>90</v>
      </c>
    </row>
    <row r="8" spans="2:9" x14ac:dyDescent="0.25">
      <c r="B8" s="8">
        <v>41277</v>
      </c>
      <c r="C8" s="9" t="s">
        <v>20</v>
      </c>
      <c r="D8" s="33">
        <v>89560</v>
      </c>
      <c r="E8" s="48" t="s">
        <v>88</v>
      </c>
      <c r="G8" s="88" t="s">
        <v>17</v>
      </c>
      <c r="H8" s="54"/>
    </row>
    <row r="9" spans="2:9" x14ac:dyDescent="0.25">
      <c r="B9" s="8">
        <v>41303</v>
      </c>
      <c r="C9" s="9" t="s">
        <v>19</v>
      </c>
      <c r="D9" s="33">
        <v>0</v>
      </c>
      <c r="E9" s="48" t="s">
        <v>91</v>
      </c>
      <c r="G9" s="88" t="s">
        <v>18</v>
      </c>
      <c r="H9" s="54"/>
    </row>
    <row r="10" spans="2:9" x14ac:dyDescent="0.25">
      <c r="B10" s="8">
        <v>41282</v>
      </c>
      <c r="C10" s="9" t="s">
        <v>17</v>
      </c>
      <c r="D10" s="33">
        <v>100000</v>
      </c>
      <c r="E10" s="48" t="s">
        <v>88</v>
      </c>
      <c r="G10" s="88" t="s">
        <v>19</v>
      </c>
      <c r="H10" s="54"/>
    </row>
    <row r="11" spans="2:9" x14ac:dyDescent="0.25">
      <c r="B11" s="8">
        <v>41297</v>
      </c>
      <c r="C11" s="9" t="s">
        <v>18</v>
      </c>
      <c r="D11" s="33">
        <v>60000</v>
      </c>
      <c r="E11" s="48" t="s">
        <v>89</v>
      </c>
      <c r="G11" s="88" t="s">
        <v>20</v>
      </c>
      <c r="H11" s="54"/>
    </row>
    <row r="12" spans="2:9" x14ac:dyDescent="0.25">
      <c r="B12" s="8">
        <v>41277</v>
      </c>
      <c r="C12" s="9" t="s">
        <v>18</v>
      </c>
      <c r="D12" s="33">
        <v>0</v>
      </c>
      <c r="E12" s="48" t="s">
        <v>91</v>
      </c>
    </row>
    <row r="13" spans="2:9" x14ac:dyDescent="0.25">
      <c r="B13" s="8">
        <v>41303</v>
      </c>
      <c r="C13" s="9" t="s">
        <v>19</v>
      </c>
      <c r="D13" s="33">
        <v>89560</v>
      </c>
      <c r="E13" s="48" t="s">
        <v>88</v>
      </c>
      <c r="H13"/>
      <c r="I13"/>
    </row>
    <row r="14" spans="2:9" x14ac:dyDescent="0.25">
      <c r="B14" s="8">
        <v>41297</v>
      </c>
      <c r="C14" s="9" t="s">
        <v>18</v>
      </c>
      <c r="D14" s="33">
        <v>0</v>
      </c>
      <c r="E14" s="48" t="s">
        <v>91</v>
      </c>
      <c r="H14" s="112" t="s">
        <v>92</v>
      </c>
      <c r="I14"/>
    </row>
    <row r="15" spans="2:9" x14ac:dyDescent="0.25">
      <c r="B15" s="8">
        <v>41291</v>
      </c>
      <c r="C15" s="9" t="s">
        <v>20</v>
      </c>
      <c r="D15" s="33">
        <v>65000</v>
      </c>
      <c r="E15" s="48" t="s">
        <v>89</v>
      </c>
      <c r="G15" s="87" t="s">
        <v>94</v>
      </c>
      <c r="H15" s="54"/>
      <c r="I15"/>
    </row>
    <row r="16" spans="2:9" x14ac:dyDescent="0.25">
      <c r="B16" s="8">
        <v>41277</v>
      </c>
      <c r="C16" s="9" t="s">
        <v>17</v>
      </c>
      <c r="D16" s="33">
        <v>0</v>
      </c>
      <c r="E16" s="48" t="s">
        <v>91</v>
      </c>
      <c r="G16" s="87" t="s">
        <v>93</v>
      </c>
      <c r="H16" s="54"/>
      <c r="I16"/>
    </row>
    <row r="17" spans="2:9" x14ac:dyDescent="0.25">
      <c r="B17" s="8">
        <v>41277</v>
      </c>
      <c r="C17" s="9" t="s">
        <v>20</v>
      </c>
      <c r="D17" s="33">
        <v>60000</v>
      </c>
      <c r="E17" s="48" t="s">
        <v>89</v>
      </c>
      <c r="I17"/>
    </row>
    <row r="18" spans="2:9" customFormat="1" x14ac:dyDescent="0.25">
      <c r="G18" s="14"/>
      <c r="H18" s="14"/>
    </row>
  </sheetData>
  <mergeCells count="1">
    <mergeCell ref="B3:E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7D7C-9418-41BE-AA93-504600AAAE76}">
  <sheetPr codeName="Feuil10"/>
  <dimension ref="B1:L14"/>
  <sheetViews>
    <sheetView workbookViewId="0">
      <selection activeCell="H16" sqref="H16"/>
    </sheetView>
  </sheetViews>
  <sheetFormatPr baseColWidth="10" defaultRowHeight="15" x14ac:dyDescent="0.25"/>
  <cols>
    <col min="2" max="2" width="15.7109375" bestFit="1" customWidth="1"/>
    <col min="3" max="3" width="13.7109375" bestFit="1" customWidth="1"/>
    <col min="4" max="4" width="10.42578125" bestFit="1" customWidth="1"/>
    <col min="5" max="6" width="9.42578125" bestFit="1" customWidth="1"/>
    <col min="7" max="7" width="8.140625" bestFit="1" customWidth="1"/>
    <col min="8" max="8" width="15.5703125" bestFit="1" customWidth="1"/>
    <col min="9" max="10" width="8.140625" bestFit="1" customWidth="1"/>
    <col min="12" max="14" width="23" bestFit="1" customWidth="1"/>
  </cols>
  <sheetData>
    <row r="1" spans="2:12" ht="15.75" thickBot="1" x14ac:dyDescent="0.3"/>
    <row r="2" spans="2:12" x14ac:dyDescent="0.25">
      <c r="C2" s="168" t="s">
        <v>8</v>
      </c>
      <c r="D2" s="169"/>
      <c r="E2" s="169"/>
      <c r="F2" s="169"/>
      <c r="G2" s="169"/>
      <c r="H2" s="170"/>
    </row>
    <row r="3" spans="2:12" ht="15.75" thickBot="1" x14ac:dyDescent="0.3">
      <c r="C3" s="171"/>
      <c r="D3" s="172"/>
      <c r="E3" s="172"/>
      <c r="F3" s="172"/>
      <c r="G3" s="172"/>
      <c r="H3" s="173"/>
    </row>
    <row r="4" spans="2:12" ht="18.75" x14ac:dyDescent="0.3">
      <c r="L4" s="95" t="s">
        <v>177</v>
      </c>
    </row>
    <row r="5" spans="2:12" x14ac:dyDescent="0.25">
      <c r="B5" s="112" t="s">
        <v>9</v>
      </c>
      <c r="C5" s="112" t="s">
        <v>10</v>
      </c>
      <c r="D5" s="112" t="s">
        <v>11</v>
      </c>
      <c r="E5" s="112" t="s">
        <v>12</v>
      </c>
      <c r="F5" s="112" t="s">
        <v>13</v>
      </c>
      <c r="G5" s="112" t="s">
        <v>30</v>
      </c>
      <c r="H5" s="112" t="s">
        <v>15</v>
      </c>
      <c r="I5" s="112" t="s">
        <v>16</v>
      </c>
      <c r="K5" s="96" t="s">
        <v>17</v>
      </c>
      <c r="L5" s="94"/>
    </row>
    <row r="6" spans="2:12" x14ac:dyDescent="0.25">
      <c r="B6" s="93">
        <v>41282</v>
      </c>
      <c r="C6" s="9" t="s">
        <v>17</v>
      </c>
      <c r="D6" s="10">
        <v>100000</v>
      </c>
      <c r="E6" s="10">
        <v>60000</v>
      </c>
      <c r="F6" s="10">
        <f t="shared" ref="F6:F14" si="0">D6-E6</f>
        <v>40000</v>
      </c>
      <c r="G6" s="11">
        <v>12</v>
      </c>
      <c r="H6" s="33">
        <f t="shared" ref="H6:H14" si="1">G6/100*F6</f>
        <v>4800</v>
      </c>
      <c r="I6" s="12">
        <f>H6/$F$13</f>
        <v>0.16</v>
      </c>
      <c r="K6" s="96" t="s">
        <v>18</v>
      </c>
      <c r="L6" s="94"/>
    </row>
    <row r="7" spans="2:12" x14ac:dyDescent="0.25">
      <c r="B7" s="93">
        <v>41297</v>
      </c>
      <c r="C7" s="9" t="s">
        <v>18</v>
      </c>
      <c r="D7" s="10">
        <v>60000</v>
      </c>
      <c r="E7" s="10">
        <v>57896</v>
      </c>
      <c r="F7" s="10">
        <f t="shared" si="0"/>
        <v>2104</v>
      </c>
      <c r="G7" s="11">
        <v>12</v>
      </c>
      <c r="H7" s="33">
        <f t="shared" si="1"/>
        <v>252.48</v>
      </c>
      <c r="I7" s="12">
        <f>H7/$F$13</f>
        <v>8.4159999999999999E-3</v>
      </c>
      <c r="K7" s="96" t="s">
        <v>20</v>
      </c>
      <c r="L7" s="94"/>
    </row>
    <row r="8" spans="2:12" x14ac:dyDescent="0.25">
      <c r="B8" s="93">
        <v>41277</v>
      </c>
      <c r="C8" s="9" t="s">
        <v>18</v>
      </c>
      <c r="D8" s="10">
        <v>89560</v>
      </c>
      <c r="E8" s="10">
        <v>2566</v>
      </c>
      <c r="F8" s="10">
        <f t="shared" si="0"/>
        <v>86994</v>
      </c>
      <c r="G8" s="11">
        <v>12</v>
      </c>
      <c r="H8" s="33">
        <f t="shared" si="1"/>
        <v>10439.279999999999</v>
      </c>
      <c r="I8" s="12">
        <f>H8/$F$13</f>
        <v>0.34797599999999995</v>
      </c>
      <c r="K8" s="96" t="s">
        <v>19</v>
      </c>
      <c r="L8" s="94"/>
    </row>
    <row r="9" spans="2:12" x14ac:dyDescent="0.25">
      <c r="B9" s="93">
        <v>41303</v>
      </c>
      <c r="C9" s="9" t="s">
        <v>19</v>
      </c>
      <c r="D9" s="48">
        <v>0</v>
      </c>
      <c r="E9" s="10">
        <v>2000</v>
      </c>
      <c r="F9" s="10">
        <f t="shared" si="0"/>
        <v>-2000</v>
      </c>
      <c r="G9" s="11">
        <v>12</v>
      </c>
      <c r="H9" s="33">
        <f t="shared" si="1"/>
        <v>-240</v>
      </c>
      <c r="I9" s="12">
        <f>H9/$F$13</f>
        <v>-8.0000000000000002E-3</v>
      </c>
    </row>
    <row r="10" spans="2:12" ht="18.75" x14ac:dyDescent="0.3">
      <c r="B10" s="93">
        <v>41297</v>
      </c>
      <c r="C10" s="9" t="s">
        <v>18</v>
      </c>
      <c r="D10" s="10">
        <v>36500</v>
      </c>
      <c r="E10" s="10">
        <v>17896</v>
      </c>
      <c r="F10" s="10">
        <f t="shared" si="0"/>
        <v>18604</v>
      </c>
      <c r="G10" s="11">
        <v>12</v>
      </c>
      <c r="H10" s="33">
        <v>252.48</v>
      </c>
      <c r="I10" s="12">
        <v>1.0159441423866962E-2</v>
      </c>
      <c r="L10" s="95" t="s">
        <v>176</v>
      </c>
    </row>
    <row r="11" spans="2:12" x14ac:dyDescent="0.25">
      <c r="B11" s="93">
        <v>41291</v>
      </c>
      <c r="C11" s="9" t="s">
        <v>20</v>
      </c>
      <c r="D11" s="10">
        <v>65000</v>
      </c>
      <c r="E11" s="10">
        <v>45000</v>
      </c>
      <c r="F11" s="10">
        <f t="shared" si="0"/>
        <v>20000</v>
      </c>
      <c r="G11" s="11">
        <v>12</v>
      </c>
      <c r="H11" s="33">
        <f t="shared" si="1"/>
        <v>2400</v>
      </c>
      <c r="I11" s="12">
        <f>H11/$F$13</f>
        <v>0.08</v>
      </c>
      <c r="K11" s="96" t="s">
        <v>17</v>
      </c>
      <c r="L11" s="94"/>
    </row>
    <row r="12" spans="2:12" x14ac:dyDescent="0.25">
      <c r="B12" s="93">
        <v>41277</v>
      </c>
      <c r="C12" s="9" t="s">
        <v>17</v>
      </c>
      <c r="D12" s="10">
        <v>200000</v>
      </c>
      <c r="E12" s="10" t="s">
        <v>59</v>
      </c>
      <c r="F12" s="10" t="s">
        <v>59</v>
      </c>
      <c r="G12" s="10" t="s">
        <v>59</v>
      </c>
      <c r="H12" s="33" t="s">
        <v>59</v>
      </c>
      <c r="I12" s="10" t="s">
        <v>59</v>
      </c>
      <c r="K12" s="96" t="s">
        <v>18</v>
      </c>
      <c r="L12" s="94"/>
    </row>
    <row r="13" spans="2:12" x14ac:dyDescent="0.25">
      <c r="B13" s="93">
        <v>41277</v>
      </c>
      <c r="C13" s="9" t="s">
        <v>20</v>
      </c>
      <c r="D13" s="10">
        <v>60000</v>
      </c>
      <c r="E13" s="10">
        <v>30000</v>
      </c>
      <c r="F13" s="10">
        <f t="shared" si="0"/>
        <v>30000</v>
      </c>
      <c r="G13" s="11">
        <v>12</v>
      </c>
      <c r="H13" s="33">
        <f t="shared" si="1"/>
        <v>3600</v>
      </c>
      <c r="I13" s="12">
        <f>H13/$F$13</f>
        <v>0.12</v>
      </c>
      <c r="K13" s="96" t="s">
        <v>20</v>
      </c>
      <c r="L13" s="94"/>
    </row>
    <row r="14" spans="2:12" x14ac:dyDescent="0.25">
      <c r="B14" s="93">
        <v>41281</v>
      </c>
      <c r="C14" s="9" t="s">
        <v>19</v>
      </c>
      <c r="D14" s="10">
        <v>70000</v>
      </c>
      <c r="E14" s="10">
        <v>40000</v>
      </c>
      <c r="F14" s="10">
        <f t="shared" si="0"/>
        <v>30000</v>
      </c>
      <c r="G14" s="11">
        <v>12</v>
      </c>
      <c r="H14" s="33">
        <f t="shared" si="1"/>
        <v>3600</v>
      </c>
      <c r="I14" s="12">
        <f>H14/$F$13</f>
        <v>0.12</v>
      </c>
      <c r="K14" s="96" t="s">
        <v>19</v>
      </c>
      <c r="L14" s="94"/>
    </row>
  </sheetData>
  <mergeCells count="1">
    <mergeCell ref="C2:H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C8D30C83A9A44282F3056B59874612" ma:contentTypeVersion="7" ma:contentTypeDescription="Crée un document." ma:contentTypeScope="" ma:versionID="32684274df55301dae086027bbf057ff">
  <xsd:schema xmlns:xsd="http://www.w3.org/2001/XMLSchema" xmlns:xs="http://www.w3.org/2001/XMLSchema" xmlns:p="http://schemas.microsoft.com/office/2006/metadata/properties" xmlns:ns2="a5692de6-288d-4090-ad98-4b6c824ccae7" xmlns:ns3="0611dc5b-6d4f-48e8-b2bd-2075eb347300" targetNamespace="http://schemas.microsoft.com/office/2006/metadata/properties" ma:root="true" ma:fieldsID="4166f9086975b72a00b102acf808041f" ns2:_="" ns3:_="">
    <xsd:import namespace="a5692de6-288d-4090-ad98-4b6c824ccae7"/>
    <xsd:import namespace="0611dc5b-6d4f-48e8-b2bd-2075eb3473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92de6-288d-4090-ad98-4b6c824cc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1dc5b-6d4f-48e8-b2bd-2075eb3473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BFFE6-BF3A-478B-A7DF-C3060AF997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C690D-FDD1-478C-87A9-B3D6D89E086F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0611dc5b-6d4f-48e8-b2bd-2075eb347300"/>
    <ds:schemaRef ds:uri="a5692de6-288d-4090-ad98-4b6c824ccae7"/>
  </ds:schemaRefs>
</ds:datastoreItem>
</file>

<file path=customXml/itemProps3.xml><?xml version="1.0" encoding="utf-8"?>
<ds:datastoreItem xmlns:ds="http://schemas.openxmlformats.org/officeDocument/2006/customXml" ds:itemID="{6BE092C8-05B1-44DF-8C68-73F71F411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692de6-288d-4090-ad98-4b6c824ccae7"/>
    <ds:schemaRef ds:uri="0611dc5b-6d4f-48e8-b2bd-2075eb3473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Objectifs</vt:lpstr>
      <vt:lpstr>Résultat Final</vt:lpstr>
      <vt:lpstr>Départ</vt:lpstr>
      <vt:lpstr>Somme</vt:lpstr>
      <vt:lpstr>Figer une cellule</vt:lpstr>
      <vt:lpstr>Autres fonctions simple</vt:lpstr>
      <vt:lpstr>Fonctions de comptages</vt:lpstr>
      <vt:lpstr>Fx plusieurs arguments </vt:lpstr>
      <vt:lpstr>Somme.si et Moyenne.si</vt:lpstr>
      <vt:lpstr>Synthése</vt:lpstr>
      <vt:lpstr>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Lamia</dc:creator>
  <cp:keywords/>
  <dc:description/>
  <cp:lastModifiedBy>T0802</cp:lastModifiedBy>
  <cp:revision/>
  <dcterms:created xsi:type="dcterms:W3CDTF">2013-12-30T12:28:58Z</dcterms:created>
  <dcterms:modified xsi:type="dcterms:W3CDTF">2023-10-19T08:54:54Z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0x01010018C8D30C83A9A44282F3056B59874612</vt:lpwstr>
  </property>
</Properties>
</file>