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720" activeTab="1"/>
  </bookViews>
  <sheets>
    <sheet name="Feuil1" sheetId="1" r:id="rId1"/>
    <sheet name="Feuil2" sheetId="2" r:id="rId2"/>
  </sheets>
  <definedNames>
    <definedName name="_xlnm._FilterDatabase" localSheetId="0" hidden="1">Feuil1!$A$1:$D$17</definedName>
    <definedName name="Matri">Feuil1!$A$2:$A$30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 a="1"/>
  <c r="D3" i="2"/>
  <c r="D4" i="2" a="1"/>
  <c r="D4" i="2"/>
  <c r="D5" i="2" a="1"/>
  <c r="D5" i="2" s="1"/>
  <c r="B5" i="2" s="1"/>
  <c r="C5" i="2" s="1"/>
  <c r="D6" i="2" a="1"/>
  <c r="D6" i="2" s="1"/>
  <c r="B6" i="2" s="1"/>
  <c r="C6" i="2" s="1"/>
  <c r="D7" i="2" a="1"/>
  <c r="D7" i="2" s="1"/>
  <c r="B7" i="2" s="1"/>
  <c r="C7" i="2" s="1"/>
  <c r="D8" i="2" a="1"/>
  <c r="D8" i="2"/>
  <c r="D9" i="2" a="1"/>
  <c r="D9" i="2" s="1"/>
  <c r="D10" i="2" a="1"/>
  <c r="D10" i="2" s="1"/>
  <c r="D11" i="2" a="1"/>
  <c r="D11" i="2" s="1"/>
  <c r="D12" i="2" a="1"/>
  <c r="D12" i="2"/>
  <c r="D13" i="2" a="1"/>
  <c r="D13" i="2" s="1"/>
  <c r="D14" i="2" a="1"/>
  <c r="D14" i="2" s="1"/>
  <c r="D15" i="2" a="1"/>
  <c r="D15" i="2" s="1"/>
  <c r="D16" i="2" a="1"/>
  <c r="D16" i="2"/>
  <c r="D17" i="2" a="1"/>
  <c r="D17" i="2" s="1"/>
  <c r="D18" i="2" a="1"/>
  <c r="D18" i="2" s="1"/>
  <c r="D19" i="2" a="1"/>
  <c r="D19" i="2" s="1"/>
  <c r="D20" i="2" a="1"/>
  <c r="D20" i="2"/>
  <c r="D21" i="2" a="1"/>
  <c r="D21" i="2" s="1"/>
  <c r="D22" i="2" a="1"/>
  <c r="D22" i="2" s="1"/>
  <c r="D23" i="2" a="1"/>
  <c r="D23" i="2" s="1"/>
  <c r="D24" i="2" a="1"/>
  <c r="D24" i="2"/>
  <c r="D25" i="2" a="1"/>
  <c r="D25" i="2" s="1"/>
  <c r="D26" i="2" a="1"/>
  <c r="D26" i="2" s="1"/>
  <c r="D27" i="2" a="1"/>
  <c r="D27" i="2" s="1"/>
  <c r="D28" i="2" a="1"/>
  <c r="D28" i="2"/>
  <c r="D29" i="2" a="1"/>
  <c r="D29" i="2" s="1"/>
  <c r="D30" i="2" a="1"/>
  <c r="D30" i="2" s="1"/>
  <c r="D2" i="2" a="1"/>
  <c r="D2" i="2"/>
  <c r="B4" i="2"/>
  <c r="C4" i="2" s="1"/>
  <c r="B8" i="2"/>
  <c r="C8" i="2" s="1"/>
  <c r="C16" i="2"/>
  <c r="C22" i="2"/>
  <c r="C23" i="2"/>
  <c r="C24" i="2"/>
  <c r="B3" i="2"/>
  <c r="C3" i="2" s="1"/>
  <c r="B9" i="2"/>
  <c r="C9" i="2" s="1"/>
  <c r="B10" i="2"/>
  <c r="C10" i="2" s="1"/>
  <c r="B11" i="2"/>
  <c r="C11" i="2" s="1"/>
  <c r="B12" i="2"/>
  <c r="C12" i="2" s="1"/>
  <c r="B13" i="2"/>
  <c r="C13" i="2" s="1"/>
  <c r="B14" i="2"/>
  <c r="C14" i="2" s="1"/>
  <c r="B15" i="2"/>
  <c r="C15" i="2" s="1"/>
  <c r="B16" i="2"/>
  <c r="B17" i="2"/>
  <c r="C17" i="2" s="1"/>
  <c r="B18" i="2"/>
  <c r="C18" i="2" s="1"/>
  <c r="B19" i="2"/>
  <c r="C19" i="2" s="1"/>
  <c r="B20" i="2"/>
  <c r="C20" i="2" s="1"/>
  <c r="B21" i="2"/>
  <c r="C21" i="2" s="1"/>
  <c r="B22" i="2"/>
  <c r="B23" i="2"/>
  <c r="B24" i="2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A3" i="2" a="1"/>
  <c r="A3" i="2" s="1"/>
  <c r="A2" i="2" a="1"/>
  <c r="A2" i="2" s="1"/>
  <c r="A4" i="2" l="1" a="1"/>
  <c r="A4" i="2" s="1"/>
  <c r="A5" i="2" a="1"/>
  <c r="A5" i="2" s="1"/>
  <c r="A6" i="2" l="1" a="1"/>
  <c r="A6" i="2" s="1"/>
  <c r="A7" i="2" l="1" a="1"/>
  <c r="A7" i="2" s="1"/>
  <c r="A8" i="2" a="1"/>
  <c r="A8" i="2" s="1"/>
  <c r="A9" i="2" l="1" a="1"/>
  <c r="A9" i="2" s="1"/>
  <c r="A10" i="2" l="1" a="1"/>
  <c r="A10" i="2" s="1"/>
  <c r="A11" i="2" l="1" a="1"/>
  <c r="A11" i="2" s="1"/>
  <c r="A12" i="2" l="1" a="1"/>
  <c r="A12" i="2" s="1"/>
  <c r="A13" i="2" s="1" a="1"/>
  <c r="A13" i="2" s="1"/>
  <c r="A14" i="2" s="1" a="1"/>
  <c r="A14" i="2" s="1"/>
  <c r="A15" i="2" s="1" a="1"/>
  <c r="A15" i="2" s="1"/>
  <c r="A16" i="2" s="1" a="1"/>
  <c r="A16" i="2" s="1"/>
  <c r="A17" i="2" s="1" a="1"/>
  <c r="A17" i="2" s="1"/>
  <c r="A18" i="2" s="1" a="1"/>
  <c r="A18" i="2" s="1"/>
  <c r="A19" i="2" s="1" a="1"/>
  <c r="A19" i="2" s="1"/>
  <c r="A20" i="2" s="1" a="1"/>
  <c r="A20" i="2" s="1"/>
  <c r="A21" i="2" s="1" a="1"/>
  <c r="A21" i="2" s="1"/>
  <c r="A22" i="2" s="1" a="1"/>
  <c r="A22" i="2" s="1"/>
  <c r="A23" i="2" s="1" a="1"/>
  <c r="A23" i="2" s="1"/>
  <c r="A24" i="2" s="1" a="1"/>
  <c r="A24" i="2" s="1"/>
  <c r="A25" i="2" s="1" a="1"/>
  <c r="A25" i="2" s="1"/>
  <c r="A26" i="2" s="1" a="1"/>
  <c r="A26" i="2" s="1"/>
  <c r="A27" i="2" s="1" a="1"/>
  <c r="A27" i="2" s="1"/>
  <c r="A28" i="2" s="1" a="1"/>
  <c r="A28" i="2" s="1"/>
  <c r="A29" i="2" s="1" a="1"/>
  <c r="A29" i="2" s="1"/>
  <c r="A30" i="2" s="1" a="1"/>
  <c r="A30" i="2" s="1"/>
  <c r="B2" i="2"/>
  <c r="C2" i="2" s="1"/>
</calcChain>
</file>

<file path=xl/sharedStrings.xml><?xml version="1.0" encoding="utf-8"?>
<sst xmlns="http://schemas.openxmlformats.org/spreadsheetml/2006/main" count="24" uniqueCount="10">
  <si>
    <t xml:space="preserve">Matricule Vendeur </t>
  </si>
  <si>
    <t>Code produit</t>
  </si>
  <si>
    <t>Type de produit</t>
  </si>
  <si>
    <t>Prix de vente</t>
  </si>
  <si>
    <t>Téléviseur</t>
  </si>
  <si>
    <t>lampe</t>
  </si>
  <si>
    <t>micro ondes</t>
  </si>
  <si>
    <t xml:space="preserve">ecouteurs </t>
  </si>
  <si>
    <t>radio reveil</t>
  </si>
  <si>
    <t>Matricule (liste sans doublon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</si>
</sst>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General;;"/>
  </numFmts>
  <fonts count="3" x14ac:knownFonts="1">
    <font>
      <sz val="11"/>
      <color theme="1"/>
      <name val="Calibri"/>
      <family val="2"/>
      <scheme val="minor"/>
    </font>
    <font>
      <sz val="11"/>
      <color rgb="FF141414"/>
      <name val="Segoe UI"/>
      <family val="2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0" fillId="0" borderId="0" xfId="0" applyFill="1"/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29" sqref="B29"/>
    </sheetView>
  </sheetViews>
  <sheetFormatPr baseColWidth="10" defaultRowHeight="15" x14ac:dyDescent="0.25"/>
  <cols>
    <col min="1" max="4" width="14.71093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</row>
    <row r="2" spans="1:8" ht="16.5" x14ac:dyDescent="0.3">
      <c r="A2" s="6">
        <v>200100</v>
      </c>
      <c r="B2" s="6">
        <v>432562</v>
      </c>
      <c r="C2" s="6" t="s">
        <v>4</v>
      </c>
      <c r="D2" s="6">
        <v>602.20000000000005</v>
      </c>
      <c r="H2" s="1"/>
    </row>
    <row r="3" spans="1:8" x14ac:dyDescent="0.25">
      <c r="A3" s="6">
        <v>200100</v>
      </c>
      <c r="B3" s="6">
        <v>356985</v>
      </c>
      <c r="C3" s="6" t="s">
        <v>5</v>
      </c>
      <c r="D3" s="6">
        <v>20.100000000000001</v>
      </c>
    </row>
    <row r="4" spans="1:8" x14ac:dyDescent="0.25">
      <c r="A4" s="6">
        <v>200101</v>
      </c>
      <c r="B4" s="6">
        <v>256589</v>
      </c>
      <c r="C4" s="6" t="s">
        <v>6</v>
      </c>
      <c r="D4" s="6">
        <v>42.5</v>
      </c>
    </row>
    <row r="5" spans="1:8" x14ac:dyDescent="0.25">
      <c r="A5" s="6">
        <v>200102</v>
      </c>
      <c r="B5" s="6">
        <v>432562</v>
      </c>
      <c r="C5" s="6" t="s">
        <v>4</v>
      </c>
      <c r="D5" s="6">
        <v>602.20000000000005</v>
      </c>
    </row>
    <row r="6" spans="1:8" x14ac:dyDescent="0.25">
      <c r="A6" s="6">
        <v>200101</v>
      </c>
      <c r="B6" s="6">
        <v>256589</v>
      </c>
      <c r="C6" s="6" t="s">
        <v>6</v>
      </c>
      <c r="D6" s="6">
        <v>42.5</v>
      </c>
    </row>
    <row r="7" spans="1:8" x14ac:dyDescent="0.25">
      <c r="A7" s="6">
        <v>200106</v>
      </c>
      <c r="B7" s="6">
        <v>256353</v>
      </c>
      <c r="C7" s="6" t="s">
        <v>7</v>
      </c>
      <c r="D7" s="6">
        <v>106.2</v>
      </c>
    </row>
    <row r="8" spans="1:8" x14ac:dyDescent="0.25">
      <c r="A8" s="6">
        <v>200106</v>
      </c>
      <c r="B8" s="6">
        <v>256353</v>
      </c>
      <c r="C8" s="6" t="s">
        <v>7</v>
      </c>
      <c r="D8" s="6">
        <v>106.2</v>
      </c>
    </row>
    <row r="9" spans="1:8" x14ac:dyDescent="0.25">
      <c r="A9" s="6">
        <v>200100</v>
      </c>
      <c r="B9" s="6">
        <v>256589</v>
      </c>
      <c r="C9" s="6" t="s">
        <v>6</v>
      </c>
      <c r="D9" s="6">
        <v>42.5</v>
      </c>
    </row>
    <row r="10" spans="1:8" x14ac:dyDescent="0.25">
      <c r="A10" s="6">
        <v>200108</v>
      </c>
      <c r="B10" s="6">
        <v>356985</v>
      </c>
      <c r="C10" s="6" t="s">
        <v>5</v>
      </c>
      <c r="D10" s="6">
        <v>20.100000000000001</v>
      </c>
    </row>
    <row r="11" spans="1:8" x14ac:dyDescent="0.25">
      <c r="A11" s="6">
        <v>200102</v>
      </c>
      <c r="B11" s="6">
        <v>432562</v>
      </c>
      <c r="C11" s="6" t="s">
        <v>4</v>
      </c>
      <c r="D11" s="6">
        <v>602.20000000000005</v>
      </c>
    </row>
    <row r="12" spans="1:8" x14ac:dyDescent="0.25">
      <c r="A12" s="6">
        <v>200106</v>
      </c>
      <c r="B12" s="6">
        <v>256589</v>
      </c>
      <c r="C12" s="6" t="s">
        <v>6</v>
      </c>
      <c r="D12" s="6">
        <v>42.5</v>
      </c>
    </row>
    <row r="13" spans="1:8" x14ac:dyDescent="0.25">
      <c r="A13" s="6">
        <v>200108</v>
      </c>
      <c r="B13" s="6">
        <v>254120</v>
      </c>
      <c r="C13" s="6" t="s">
        <v>8</v>
      </c>
      <c r="D13" s="6">
        <v>125.3</v>
      </c>
    </row>
    <row r="14" spans="1:8" x14ac:dyDescent="0.25">
      <c r="A14" s="6">
        <v>200104</v>
      </c>
      <c r="B14" s="6">
        <v>256353</v>
      </c>
      <c r="C14" s="6" t="s">
        <v>7</v>
      </c>
      <c r="D14" s="6">
        <v>106.2</v>
      </c>
    </row>
    <row r="15" spans="1:8" x14ac:dyDescent="0.25">
      <c r="A15" s="6">
        <v>200104</v>
      </c>
      <c r="B15" s="6">
        <v>254120</v>
      </c>
      <c r="C15" s="6" t="s">
        <v>8</v>
      </c>
      <c r="D15" s="6">
        <v>125.3</v>
      </c>
    </row>
    <row r="16" spans="1:8" x14ac:dyDescent="0.25">
      <c r="A16" s="6">
        <v>200160</v>
      </c>
      <c r="B16" s="6">
        <v>254120</v>
      </c>
      <c r="C16" s="6" t="s">
        <v>8</v>
      </c>
      <c r="D16" s="6">
        <v>125.3</v>
      </c>
    </row>
    <row r="17" spans="1:4" x14ac:dyDescent="0.25">
      <c r="A17" s="6">
        <v>200102</v>
      </c>
      <c r="B17" s="6">
        <v>256353</v>
      </c>
      <c r="C17" s="6" t="s">
        <v>7</v>
      </c>
      <c r="D17" s="6">
        <v>106.2</v>
      </c>
    </row>
  </sheetData>
  <autoFilter ref="A1:D1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N27" sqref="N26:N27"/>
    </sheetView>
  </sheetViews>
  <sheetFormatPr baseColWidth="10" defaultRowHeight="15" x14ac:dyDescent="0.25"/>
  <cols>
    <col min="1" max="1" width="27" bestFit="1" customWidth="1"/>
    <col min="2" max="2" width="12.5703125" bestFit="1" customWidth="1"/>
    <col min="3" max="3" width="15" bestFit="1" customWidth="1"/>
    <col min="4" max="4" width="12.7109375" bestFit="1" customWidth="1"/>
  </cols>
  <sheetData>
    <row r="1" spans="1:15" x14ac:dyDescent="0.25">
      <c r="A1" t="s">
        <v>9</v>
      </c>
      <c r="B1" t="s">
        <v>1</v>
      </c>
      <c r="C1" t="s">
        <v>2</v>
      </c>
      <c r="D1" t="s">
        <v>3</v>
      </c>
    </row>
    <row r="2" spans="1:15" ht="16.5" x14ac:dyDescent="0.3">
      <c r="A2" s="7">
        <f t="array" ref="A2">IFERROR(INDEX(Feuil1!$A$2:$A$100,MATCH(0,COUNTIF($A$1:A1,Feuil1!$A$2:$A$100),0)),"")</f>
        <v>200100</v>
      </c>
      <c r="B2" s="10">
        <f>IF(AND(A2&lt;&gt;"",A2&gt;0),INDEX(Feuil1!$B$2:$B$100,MATCH(D2,Feuil1!$D$2:$D$100,0)),"")</f>
        <v>356985</v>
      </c>
      <c r="C2" s="2" t="str">
        <f>IF(B2="","",INDEX(Feuil1!$C$2:$C$100,MATCH(D2,Feuil1!$D$2:$D$100,0)))</f>
        <v>lampe</v>
      </c>
      <c r="D2" s="13">
        <f t="array" ref="D2">IF(AND(A2&lt;&gt;"",A2&gt;0),MIN(IF((Feuil1!$A$2:$A$100=A2),Feuil1!$D$2:$D$100)),"")</f>
        <v>20.100000000000001</v>
      </c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6.5" x14ac:dyDescent="0.3">
      <c r="A3" s="8">
        <f t="array" ref="A3">IFERROR(INDEX(Feuil1!$A$2:$A$100,MATCH(0,COUNTIF($A$1:A2,Feuil1!$A$2:$A$100),0)),"")</f>
        <v>200101</v>
      </c>
      <c r="B3" s="11">
        <f>IF(AND(A3&lt;&gt;"",A3&gt;0),INDEX(Feuil1!$B$2:$B$100,MATCH(D3,Feuil1!$D$2:$D$100,0)),"")</f>
        <v>256589</v>
      </c>
      <c r="C3" s="3" t="str">
        <f>IF(B3="","",INDEX(Feuil1!$C$2:$C$100,MATCH(D3,Feuil1!$D$2:$D$100,0)))</f>
        <v>micro ondes</v>
      </c>
      <c r="D3" s="14">
        <f t="array" ref="D3">IF(AND(A3&lt;&gt;"",A3&gt;0),MIN(IF((Feuil1!$A$2:$A$100=A3),Feuil1!$D$2:$D$100)),"")</f>
        <v>42.5</v>
      </c>
      <c r="G3" s="5"/>
      <c r="H3" s="5"/>
      <c r="I3" s="5"/>
      <c r="J3" s="5"/>
      <c r="K3" s="5"/>
      <c r="L3" s="5"/>
      <c r="M3" s="5"/>
      <c r="N3" s="5"/>
      <c r="O3" s="5"/>
    </row>
    <row r="4" spans="1:15" ht="16.5" x14ac:dyDescent="0.3">
      <c r="A4" s="8">
        <f t="array" ref="A4">IFERROR(INDEX(Feuil1!$A$2:$A$100,MATCH(0,COUNTIF($A$1:A3,Feuil1!$A$2:$A$100),0)),"")</f>
        <v>200102</v>
      </c>
      <c r="B4" s="11">
        <f>IF(AND(A4&lt;&gt;"",A4&gt;0),INDEX(Feuil1!$B$2:$B$100,MATCH(D4,Feuil1!$D$2:$D$100,0)),"")</f>
        <v>256353</v>
      </c>
      <c r="C4" s="3" t="str">
        <f>IF(B4="","",INDEX(Feuil1!$C$2:$C$100,MATCH(D4,Feuil1!$D$2:$D$100,0)))</f>
        <v xml:space="preserve">ecouteurs </v>
      </c>
      <c r="D4" s="14">
        <f t="array" ref="D4">IF(AND(A4&lt;&gt;"",A4&gt;0),MIN(IF((Feuil1!$A$2:$A$100=A4),Feuil1!$D$2:$D$100)),"")</f>
        <v>106.2</v>
      </c>
      <c r="G4" s="5"/>
      <c r="H4" s="5"/>
      <c r="I4" s="5"/>
      <c r="J4" s="5"/>
      <c r="K4" s="5"/>
      <c r="L4" s="5"/>
      <c r="M4" s="5"/>
      <c r="N4" s="5"/>
      <c r="O4" s="5"/>
    </row>
    <row r="5" spans="1:15" ht="16.5" x14ac:dyDescent="0.3">
      <c r="A5" s="8">
        <f t="array" ref="A5">IFERROR(INDEX(Feuil1!$A$2:$A$100,MATCH(0,COUNTIF($A$1:A4,Feuil1!$A$2:$A$100),0)),"")</f>
        <v>200106</v>
      </c>
      <c r="B5" s="11">
        <f>IF(AND(A5&lt;&gt;"",A5&gt;0),INDEX(Feuil1!$B$2:$B$100,MATCH(D5,Feuil1!$D$2:$D$100,0)),"")</f>
        <v>256589</v>
      </c>
      <c r="C5" s="3" t="str">
        <f>IF(B5="","",INDEX(Feuil1!$C$2:$C$100,MATCH(D5,Feuil1!$D$2:$D$100,0)))</f>
        <v>micro ondes</v>
      </c>
      <c r="D5" s="14">
        <f t="array" ref="D5">IF(AND(A5&lt;&gt;"",A5&gt;0),MIN(IF((Feuil1!$A$2:$A$100=A5),Feuil1!$D$2:$D$100)),"")</f>
        <v>42.5</v>
      </c>
      <c r="G5" s="5"/>
      <c r="H5" s="5"/>
      <c r="I5" s="5"/>
      <c r="J5" s="5"/>
      <c r="K5" s="5"/>
      <c r="L5" s="5"/>
      <c r="M5" s="5"/>
      <c r="N5" s="5"/>
      <c r="O5" s="5"/>
    </row>
    <row r="6" spans="1:15" ht="16.5" x14ac:dyDescent="0.3">
      <c r="A6" s="8">
        <f t="array" ref="A6">IFERROR(INDEX(Feuil1!$A$2:$A$100,MATCH(0,COUNTIF($A$1:A5,Feuil1!$A$2:$A$100),0)),"")</f>
        <v>200108</v>
      </c>
      <c r="B6" s="11">
        <f>IF(AND(A6&lt;&gt;"",A6&gt;0),INDEX(Feuil1!$B$2:$B$100,MATCH(D6,Feuil1!$D$2:$D$100,0)),"")</f>
        <v>356985</v>
      </c>
      <c r="C6" s="3" t="str">
        <f>IF(B6="","",INDEX(Feuil1!$C$2:$C$100,MATCH(D6,Feuil1!$D$2:$D$100,0)))</f>
        <v>lampe</v>
      </c>
      <c r="D6" s="14">
        <f t="array" ref="D6">IF(AND(A6&lt;&gt;"",A6&gt;0),MIN(IF((Feuil1!$A$2:$A$100=A6),Feuil1!$D$2:$D$100)),"")</f>
        <v>20.100000000000001</v>
      </c>
      <c r="G6" s="5"/>
      <c r="H6" s="5"/>
      <c r="I6" s="5"/>
      <c r="J6" s="5"/>
      <c r="K6" s="5"/>
      <c r="L6" s="5"/>
      <c r="M6" s="5"/>
      <c r="N6" s="5"/>
      <c r="O6" s="5"/>
    </row>
    <row r="7" spans="1:15" ht="16.5" x14ac:dyDescent="0.3">
      <c r="A7" s="8">
        <f t="array" ref="A7">IFERROR(INDEX(Feuil1!$A$2:$A$100,MATCH(0,COUNTIF($A$1:A6,Feuil1!$A$2:$A$100),0)),"")</f>
        <v>200104</v>
      </c>
      <c r="B7" s="11">
        <f>IF(AND(A7&lt;&gt;"",A7&gt;0),INDEX(Feuil1!$B$2:$B$100,MATCH(D7,Feuil1!$D$2:$D$100,0)),"")</f>
        <v>256353</v>
      </c>
      <c r="C7" s="3" t="str">
        <f>IF(B7="","",INDEX(Feuil1!$C$2:$C$100,MATCH(D7,Feuil1!$D$2:$D$100,0)))</f>
        <v xml:space="preserve">ecouteurs </v>
      </c>
      <c r="D7" s="14">
        <f t="array" ref="D7">IF(AND(A7&lt;&gt;"",A7&gt;0),MIN(IF((Feuil1!$A$2:$A$100=A7),Feuil1!$D$2:$D$100)),"")</f>
        <v>106.2</v>
      </c>
      <c r="G7" s="5"/>
      <c r="H7" s="5"/>
      <c r="I7" s="5"/>
      <c r="J7" s="5"/>
      <c r="K7" s="5"/>
      <c r="L7" s="5"/>
      <c r="M7" s="5"/>
      <c r="N7" s="5"/>
      <c r="O7" s="5"/>
    </row>
    <row r="8" spans="1:15" ht="16.5" x14ac:dyDescent="0.3">
      <c r="A8" s="8">
        <f t="array" ref="A8">IFERROR(INDEX(Feuil1!$A$2:$A$100,MATCH(0,COUNTIF($A$1:A7,Feuil1!$A$2:$A$100),0)),"")</f>
        <v>200160</v>
      </c>
      <c r="B8" s="11">
        <f>IF(AND(A8&lt;&gt;"",A8&gt;0),INDEX(Feuil1!$B$2:$B$100,MATCH(D8,Feuil1!$D$2:$D$100,0)),"")</f>
        <v>254120</v>
      </c>
      <c r="C8" s="3" t="str">
        <f>IF(B8="","",INDEX(Feuil1!$C$2:$C$100,MATCH(D8,Feuil1!$D$2:$D$100,0)))</f>
        <v>radio reveil</v>
      </c>
      <c r="D8" s="14">
        <f t="array" ref="D8">IF(AND(A8&lt;&gt;"",A8&gt;0),MIN(IF((Feuil1!$A$2:$A$100=A8),Feuil1!$D$2:$D$100)),"")</f>
        <v>125.3</v>
      </c>
      <c r="G8" s="5"/>
      <c r="H8" s="5"/>
      <c r="I8" s="5"/>
      <c r="J8" s="5"/>
      <c r="K8" s="5"/>
      <c r="L8" s="5"/>
      <c r="M8" s="5"/>
      <c r="N8" s="5"/>
      <c r="O8" s="5"/>
    </row>
    <row r="9" spans="1:15" ht="16.5" x14ac:dyDescent="0.3">
      <c r="A9" s="8">
        <f t="array" ref="A9">IFERROR(INDEX(Feuil1!$A$2:$A$100,MATCH(0,COUNTIF($A$1:A8,Feuil1!$A$2:$A$100),0)),"")</f>
        <v>0</v>
      </c>
      <c r="B9" s="11" t="str">
        <f>IF(AND(A9&lt;&gt;"",A9&gt;0),INDEX(Feuil1!$B$2:$B$100,MATCH(D9,Feuil1!$D$2:$D$100,0)),"")</f>
        <v/>
      </c>
      <c r="C9" s="3" t="str">
        <f>IF(B9="","",INDEX(Feuil1!$C$2:$C$100,MATCH(D9,Feuil1!$D$2:$D$100,0)))</f>
        <v/>
      </c>
      <c r="D9" s="14" t="str">
        <f t="array" ref="D9">IF(AND(A9&lt;&gt;"",A9&gt;0),MIN(IF((Feuil1!$A$2:$A$100=A9),Feuil1!$D$2:$D$100)),"")</f>
        <v/>
      </c>
      <c r="G9" s="5"/>
    </row>
    <row r="10" spans="1:15" ht="16.5" x14ac:dyDescent="0.3">
      <c r="A10" s="8" t="str">
        <f t="array" ref="A10">IFERROR(INDEX(Feuil1!$A$2:$A$100,MATCH(0,COUNTIF($A$1:A9,Feuil1!$A$2:$A$100),0)),"")</f>
        <v/>
      </c>
      <c r="B10" s="11" t="str">
        <f>IF(AND(A10&lt;&gt;"",A10&gt;0),INDEX(Feuil1!$B$2:$B$100,MATCH(D10,Feuil1!$D$2:$D$100,0)),"")</f>
        <v/>
      </c>
      <c r="C10" s="3" t="str">
        <f>IF(B10="","",INDEX(Feuil1!$C$2:$C$100,MATCH(D10,Feuil1!$D$2:$D$100,0)))</f>
        <v/>
      </c>
      <c r="D10" s="14" t="str">
        <f t="array" ref="D10">IF(AND(A10&lt;&gt;"",A10&gt;0),MIN(IF((Feuil1!$A$2:$A$100=A10),Feuil1!$D$2:$D$100)),"")</f>
        <v/>
      </c>
      <c r="G10" s="5"/>
    </row>
    <row r="11" spans="1:15" ht="16.5" x14ac:dyDescent="0.3">
      <c r="A11" s="8" t="str">
        <f t="array" ref="A11">IFERROR(INDEX(Feuil1!$A$2:$A$100,MATCH(0,COUNTIF($A$1:A10,Feuil1!$A$2:$A$100),0)),"")</f>
        <v/>
      </c>
      <c r="B11" s="11" t="str">
        <f>IF(AND(A11&lt;&gt;"",A11&gt;0),INDEX(Feuil1!$B$2:$B$100,MATCH(D11,Feuil1!$D$2:$D$100,0)),"")</f>
        <v/>
      </c>
      <c r="C11" s="3" t="str">
        <f>IF(B11="","",INDEX(Feuil1!$C$2:$C$100,MATCH(D11,Feuil1!$D$2:$D$100,0)))</f>
        <v/>
      </c>
      <c r="D11" s="14" t="str">
        <f t="array" ref="D11">IF(AND(A11&lt;&gt;"",A11&gt;0),MIN(IF((Feuil1!$A$2:$A$100=A11),Feuil1!$D$2:$D$100)),"")</f>
        <v/>
      </c>
      <c r="G11" s="5"/>
    </row>
    <row r="12" spans="1:15" ht="16.5" x14ac:dyDescent="0.3">
      <c r="A12" s="8" t="str">
        <f t="array" ref="A12">IFERROR(INDEX(Feuil1!$A$2:$A$100,MATCH(0,COUNTIF($A$1:A11,Feuil1!$A$2:$A$100),0)),"")</f>
        <v/>
      </c>
      <c r="B12" s="11" t="str">
        <f>IF(AND(A12&lt;&gt;"",A12&gt;0),INDEX(Feuil1!$B$2:$B$100,MATCH(D12,Feuil1!$D$2:$D$100,0)),"")</f>
        <v/>
      </c>
      <c r="C12" s="3" t="str">
        <f>IF(B12="","",INDEX(Feuil1!$C$2:$C$100,MATCH(D12,Feuil1!$D$2:$D$100,0)))</f>
        <v/>
      </c>
      <c r="D12" s="14" t="str">
        <f t="array" ref="D12">IF(AND(A12&lt;&gt;"",A12&gt;0),MIN(IF((Feuil1!$A$2:$A$100=A12),Feuil1!$D$2:$D$100)),"")</f>
        <v/>
      </c>
      <c r="G12" s="5"/>
    </row>
    <row r="13" spans="1:15" ht="16.5" x14ac:dyDescent="0.3">
      <c r="A13" s="8" t="str">
        <f t="array" ref="A13">IFERROR(INDEX(Feuil1!$A$2:$A$100,MATCH(0,COUNTIF($A$1:A12,Feuil1!$A$2:$A$100),0)),"")</f>
        <v/>
      </c>
      <c r="B13" s="11" t="str">
        <f>IF(AND(A13&lt;&gt;"",A13&gt;0),INDEX(Feuil1!$B$2:$B$100,MATCH(D13,Feuil1!$D$2:$D$100,0)),"")</f>
        <v/>
      </c>
      <c r="C13" s="3" t="str">
        <f>IF(B13="","",INDEX(Feuil1!$C$2:$C$100,MATCH(D13,Feuil1!$D$2:$D$100,0)))</f>
        <v/>
      </c>
      <c r="D13" s="14" t="str">
        <f t="array" ref="D13">IF(AND(A13&lt;&gt;"",A13&gt;0),MIN(IF((Feuil1!$A$2:$A$100=A13),Feuil1!$D$2:$D$100)),"")</f>
        <v/>
      </c>
      <c r="G13" s="5"/>
    </row>
    <row r="14" spans="1:15" ht="16.5" x14ac:dyDescent="0.3">
      <c r="A14" s="8" t="str">
        <f t="array" ref="A14">IFERROR(INDEX(Feuil1!$A$2:$A$100,MATCH(0,COUNTIF($A$1:A13,Feuil1!$A$2:$A$100),0)),"")</f>
        <v/>
      </c>
      <c r="B14" s="11" t="str">
        <f>IF(AND(A14&lt;&gt;"",A14&gt;0),INDEX(Feuil1!$B$2:$B$100,MATCH(D14,Feuil1!$D$2:$D$100,0)),"")</f>
        <v/>
      </c>
      <c r="C14" s="3" t="str">
        <f>IF(B14="","",INDEX(Feuil1!$C$2:$C$100,MATCH(D14,Feuil1!$D$2:$D$100,0)))</f>
        <v/>
      </c>
      <c r="D14" s="14" t="str">
        <f t="array" ref="D14">IF(AND(A14&lt;&gt;"",A14&gt;0),MIN(IF((Feuil1!$A$2:$A$100=A14),Feuil1!$D$2:$D$100)),"")</f>
        <v/>
      </c>
      <c r="G14" s="5"/>
    </row>
    <row r="15" spans="1:15" ht="16.5" x14ac:dyDescent="0.3">
      <c r="A15" s="8" t="str">
        <f t="array" ref="A15">IFERROR(INDEX(Feuil1!$A$2:$A$100,MATCH(0,COUNTIF($A$1:A14,Feuil1!$A$2:$A$100),0)),"")</f>
        <v/>
      </c>
      <c r="B15" s="11" t="str">
        <f>IF(AND(A15&lt;&gt;"",A15&gt;0),INDEX(Feuil1!$B$2:$B$100,MATCH(D15,Feuil1!$D$2:$D$100,0)),"")</f>
        <v/>
      </c>
      <c r="C15" s="3" t="str">
        <f>IF(B15="","",INDEX(Feuil1!$C$2:$C$100,MATCH(D15,Feuil1!$D$2:$D$100,0)))</f>
        <v/>
      </c>
      <c r="D15" s="14" t="str">
        <f t="array" ref="D15">IF(AND(A15&lt;&gt;"",A15&gt;0),MIN(IF((Feuil1!$A$2:$A$100=A15),Feuil1!$D$2:$D$100)),"")</f>
        <v/>
      </c>
      <c r="G15" s="5"/>
    </row>
    <row r="16" spans="1:15" ht="16.5" x14ac:dyDescent="0.3">
      <c r="A16" s="8" t="str">
        <f t="array" ref="A16">IFERROR(INDEX(Feuil1!$A$2:$A$100,MATCH(0,COUNTIF($A$1:A15,Feuil1!$A$2:$A$100),0)),"")</f>
        <v/>
      </c>
      <c r="B16" s="11" t="str">
        <f>IF(AND(A16&lt;&gt;"",A16&gt;0),INDEX(Feuil1!$B$2:$B$100,MATCH(D16,Feuil1!$D$2:$D$100,0)),"")</f>
        <v/>
      </c>
      <c r="C16" s="3" t="str">
        <f>IF(B16="","",INDEX(Feuil1!$C$2:$C$100,MATCH(D16,Feuil1!$D$2:$D$100,0)))</f>
        <v/>
      </c>
      <c r="D16" s="14" t="str">
        <f t="array" ref="D16">IF(AND(A16&lt;&gt;"",A16&gt;0),MIN(IF((Feuil1!$A$2:$A$100=A16),Feuil1!$D$2:$D$100)),"")</f>
        <v/>
      </c>
      <c r="G16" s="5"/>
    </row>
    <row r="17" spans="1:7" ht="16.5" x14ac:dyDescent="0.3">
      <c r="A17" s="8" t="str">
        <f t="array" ref="A17">IFERROR(INDEX(Feuil1!$A$2:$A$100,MATCH(0,COUNTIF($A$1:A16,Feuil1!$A$2:$A$100),0)),"")</f>
        <v/>
      </c>
      <c r="B17" s="11" t="str">
        <f>IF(AND(A17&lt;&gt;"",A17&gt;0),INDEX(Feuil1!$B$2:$B$100,MATCH(D17,Feuil1!$D$2:$D$100,0)),"")</f>
        <v/>
      </c>
      <c r="C17" s="3" t="str">
        <f>IF(B17="","",INDEX(Feuil1!$C$2:$C$100,MATCH(D17,Feuil1!$D$2:$D$100,0)))</f>
        <v/>
      </c>
      <c r="D17" s="14" t="str">
        <f t="array" ref="D17">IF(AND(A17&lt;&gt;"",A17&gt;0),MIN(IF((Feuil1!$A$2:$A$100=A17),Feuil1!$D$2:$D$100)),"")</f>
        <v/>
      </c>
      <c r="G17" s="5"/>
    </row>
    <row r="18" spans="1:7" ht="16.5" x14ac:dyDescent="0.3">
      <c r="A18" s="8" t="str">
        <f t="array" ref="A18">IFERROR(INDEX(Feuil1!$A$2:$A$100,MATCH(0,COUNTIF($A$1:A17,Feuil1!$A$2:$A$100),0)),"")</f>
        <v/>
      </c>
      <c r="B18" s="11" t="str">
        <f>IF(AND(A18&lt;&gt;"",A18&gt;0),INDEX(Feuil1!$B$2:$B$100,MATCH(D18,Feuil1!$D$2:$D$100,0)),"")</f>
        <v/>
      </c>
      <c r="C18" s="3" t="str">
        <f>IF(B18="","",INDEX(Feuil1!$C$2:$C$100,MATCH(D18,Feuil1!$D$2:$D$100,0)))</f>
        <v/>
      </c>
      <c r="D18" s="14" t="str">
        <f t="array" ref="D18">IF(AND(A18&lt;&gt;"",A18&gt;0),MIN(IF((Feuil1!$A$2:$A$100=A18),Feuil1!$D$2:$D$100)),"")</f>
        <v/>
      </c>
      <c r="G18" s="5"/>
    </row>
    <row r="19" spans="1:7" ht="16.5" x14ac:dyDescent="0.3">
      <c r="A19" s="8" t="str">
        <f t="array" ref="A19">IFERROR(INDEX(Feuil1!$A$2:$A$100,MATCH(0,COUNTIF($A$1:A18,Feuil1!$A$2:$A$100),0)),"")</f>
        <v/>
      </c>
      <c r="B19" s="11" t="str">
        <f>IF(AND(A19&lt;&gt;"",A19&gt;0),INDEX(Feuil1!$B$2:$B$100,MATCH(D19,Feuil1!$D$2:$D$100,0)),"")</f>
        <v/>
      </c>
      <c r="C19" s="3" t="str">
        <f>IF(B19="","",INDEX(Feuil1!$C$2:$C$100,MATCH(D19,Feuil1!$D$2:$D$100,0)))</f>
        <v/>
      </c>
      <c r="D19" s="14" t="str">
        <f t="array" ref="D19">IF(AND(A19&lt;&gt;"",A19&gt;0),MIN(IF((Feuil1!$A$2:$A$100=A19),Feuil1!$D$2:$D$100)),"")</f>
        <v/>
      </c>
      <c r="G19" s="5"/>
    </row>
    <row r="20" spans="1:7" ht="16.5" x14ac:dyDescent="0.3">
      <c r="A20" s="8" t="str">
        <f t="array" ref="A20">IFERROR(INDEX(Feuil1!$A$2:$A$100,MATCH(0,COUNTIF($A$1:A19,Feuil1!$A$2:$A$100),0)),"")</f>
        <v/>
      </c>
      <c r="B20" s="11" t="str">
        <f>IF(AND(A20&lt;&gt;"",A20&gt;0),INDEX(Feuil1!$B$2:$B$100,MATCH(D20,Feuil1!$D$2:$D$100,0)),"")</f>
        <v/>
      </c>
      <c r="C20" s="3" t="str">
        <f>IF(B20="","",INDEX(Feuil1!$C$2:$C$100,MATCH(D20,Feuil1!$D$2:$D$100,0)))</f>
        <v/>
      </c>
      <c r="D20" s="14" t="str">
        <f t="array" ref="D20">IF(AND(A20&lt;&gt;"",A20&gt;0),MIN(IF((Feuil1!$A$2:$A$100=A20),Feuil1!$D$2:$D$100)),"")</f>
        <v/>
      </c>
      <c r="G20" s="5"/>
    </row>
    <row r="21" spans="1:7" ht="16.5" x14ac:dyDescent="0.3">
      <c r="A21" s="8" t="str">
        <f t="array" ref="A21">IFERROR(INDEX(Feuil1!$A$2:$A$100,MATCH(0,COUNTIF($A$1:A20,Feuil1!$A$2:$A$100),0)),"")</f>
        <v/>
      </c>
      <c r="B21" s="11" t="str">
        <f>IF(AND(A21&lt;&gt;"",A21&gt;0),INDEX(Feuil1!$B$2:$B$100,MATCH(D21,Feuil1!$D$2:$D$100,0)),"")</f>
        <v/>
      </c>
      <c r="C21" s="3" t="str">
        <f>IF(B21="","",INDEX(Feuil1!$C$2:$C$100,MATCH(D21,Feuil1!$D$2:$D$100,0)))</f>
        <v/>
      </c>
      <c r="D21" s="14" t="str">
        <f t="array" ref="D21">IF(AND(A21&lt;&gt;"",A21&gt;0),MIN(IF((Feuil1!$A$2:$A$100=A21),Feuil1!$D$2:$D$100)),"")</f>
        <v/>
      </c>
    </row>
    <row r="22" spans="1:7" ht="16.5" x14ac:dyDescent="0.3">
      <c r="A22" s="8" t="str">
        <f t="array" ref="A22">IFERROR(INDEX(Feuil1!$A$2:$A$100,MATCH(0,COUNTIF($A$1:A21,Feuil1!$A$2:$A$100),0)),"")</f>
        <v/>
      </c>
      <c r="B22" s="11" t="str">
        <f>IF(AND(A22&lt;&gt;"",A22&gt;0),INDEX(Feuil1!$B$2:$B$100,MATCH(D22,Feuil1!$D$2:$D$100,0)),"")</f>
        <v/>
      </c>
      <c r="C22" s="3" t="str">
        <f>IF(B22="","",INDEX(Feuil1!$C$2:$C$100,MATCH(D22,Feuil1!$D$2:$D$100,0)))</f>
        <v/>
      </c>
      <c r="D22" s="14" t="str">
        <f t="array" ref="D22">IF(AND(A22&lt;&gt;"",A22&gt;0),MIN(IF((Feuil1!$A$2:$A$100=A22),Feuil1!$D$2:$D$100)),"")</f>
        <v/>
      </c>
    </row>
    <row r="23" spans="1:7" ht="16.5" x14ac:dyDescent="0.3">
      <c r="A23" s="8" t="str">
        <f t="array" ref="A23">IFERROR(INDEX(Feuil1!$A$2:$A$100,MATCH(0,COUNTIF($A$1:A22,Feuil1!$A$2:$A$100),0)),"")</f>
        <v/>
      </c>
      <c r="B23" s="11" t="str">
        <f>IF(AND(A23&lt;&gt;"",A23&gt;0),INDEX(Feuil1!$B$2:$B$100,MATCH(D23,Feuil1!$D$2:$D$100,0)),"")</f>
        <v/>
      </c>
      <c r="C23" s="3" t="str">
        <f>IF(B23="","",INDEX(Feuil1!$C$2:$C$100,MATCH(D23,Feuil1!$D$2:$D$100,0)))</f>
        <v/>
      </c>
      <c r="D23" s="14" t="str">
        <f t="array" ref="D23">IF(AND(A23&lt;&gt;"",A23&gt;0),MIN(IF((Feuil1!$A$2:$A$100=A23),Feuil1!$D$2:$D$100)),"")</f>
        <v/>
      </c>
    </row>
    <row r="24" spans="1:7" ht="16.5" x14ac:dyDescent="0.3">
      <c r="A24" s="8" t="str">
        <f t="array" ref="A24">IFERROR(INDEX(Feuil1!$A$2:$A$100,MATCH(0,COUNTIF($A$1:A23,Feuil1!$A$2:$A$100),0)),"")</f>
        <v/>
      </c>
      <c r="B24" s="11" t="str">
        <f>IF(AND(A24&lt;&gt;"",A24&gt;0),INDEX(Feuil1!$B$2:$B$100,MATCH(D24,Feuil1!$D$2:$D$100,0)),"")</f>
        <v/>
      </c>
      <c r="C24" s="3" t="str">
        <f>IF(B24="","",INDEX(Feuil1!$C$2:$C$100,MATCH(D24,Feuil1!$D$2:$D$100,0)))</f>
        <v/>
      </c>
      <c r="D24" s="14" t="str">
        <f t="array" ref="D24">IF(AND(A24&lt;&gt;"",A24&gt;0),MIN(IF((Feuil1!$A$2:$A$100=A24),Feuil1!$D$2:$D$100)),"")</f>
        <v/>
      </c>
    </row>
    <row r="25" spans="1:7" ht="16.5" x14ac:dyDescent="0.3">
      <c r="A25" s="8" t="str">
        <f t="array" ref="A25">IFERROR(INDEX(Feuil1!$A$2:$A$100,MATCH(0,COUNTIF($A$1:A24,Feuil1!$A$2:$A$100),0)),"")</f>
        <v/>
      </c>
      <c r="B25" s="11" t="str">
        <f>IF(AND(A25&lt;&gt;"",A25&gt;0),INDEX(Feuil1!$B$2:$B$100,MATCH(D25,Feuil1!$D$2:$D$100,0)),"")</f>
        <v/>
      </c>
      <c r="C25" s="3" t="str">
        <f>IF(B25="","",INDEX(Feuil1!$C$2:$C$100,MATCH(D25,Feuil1!$D$2:$D$100,0)))</f>
        <v/>
      </c>
      <c r="D25" s="14" t="str">
        <f t="array" ref="D25">IF(AND(A25&lt;&gt;"",A25&gt;0),MIN(IF((Feuil1!$A$2:$A$100=A25),Feuil1!$D$2:$D$100)),"")</f>
        <v/>
      </c>
    </row>
    <row r="26" spans="1:7" ht="16.5" x14ac:dyDescent="0.3">
      <c r="A26" s="8" t="str">
        <f t="array" ref="A26">IFERROR(INDEX(Feuil1!$A$2:$A$100,MATCH(0,COUNTIF($A$1:A25,Feuil1!$A$2:$A$100),0)),"")</f>
        <v/>
      </c>
      <c r="B26" s="11" t="str">
        <f>IF(AND(A26&lt;&gt;"",A26&gt;0),INDEX(Feuil1!$B$2:$B$100,MATCH(D26,Feuil1!$D$2:$D$100,0)),"")</f>
        <v/>
      </c>
      <c r="C26" s="3" t="str">
        <f>IF(B26="","",INDEX(Feuil1!$C$2:$C$100,MATCH(D26,Feuil1!$D$2:$D$100,0)))</f>
        <v/>
      </c>
      <c r="D26" s="14" t="str">
        <f t="array" ref="D26">IF(AND(A26&lt;&gt;"",A26&gt;0),MIN(IF((Feuil1!$A$2:$A$100=A26),Feuil1!$D$2:$D$100)),"")</f>
        <v/>
      </c>
    </row>
    <row r="27" spans="1:7" ht="16.5" x14ac:dyDescent="0.3">
      <c r="A27" s="8" t="str">
        <f t="array" ref="A27">IFERROR(INDEX(Feuil1!$A$2:$A$100,MATCH(0,COUNTIF($A$1:A26,Feuil1!$A$2:$A$100),0)),"")</f>
        <v/>
      </c>
      <c r="B27" s="11" t="str">
        <f>IF(AND(A27&lt;&gt;"",A27&gt;0),INDEX(Feuil1!$B$2:$B$100,MATCH(D27,Feuil1!$D$2:$D$100,0)),"")</f>
        <v/>
      </c>
      <c r="C27" s="3" t="str">
        <f>IF(B27="","",INDEX(Feuil1!$C$2:$C$100,MATCH(D27,Feuil1!$D$2:$D$100,0)))</f>
        <v/>
      </c>
      <c r="D27" s="14" t="str">
        <f t="array" ref="D27">IF(AND(A27&lt;&gt;"",A27&gt;0),MIN(IF((Feuil1!$A$2:$A$100=A27),Feuil1!$D$2:$D$100)),"")</f>
        <v/>
      </c>
    </row>
    <row r="28" spans="1:7" ht="16.5" x14ac:dyDescent="0.3">
      <c r="A28" s="8" t="str">
        <f t="array" ref="A28">IFERROR(INDEX(Feuil1!$A$2:$A$100,MATCH(0,COUNTIF($A$1:A27,Feuil1!$A$2:$A$100),0)),"")</f>
        <v/>
      </c>
      <c r="B28" s="11" t="str">
        <f>IF(AND(A28&lt;&gt;"",A28&gt;0),INDEX(Feuil1!$B$2:$B$100,MATCH(D28,Feuil1!$D$2:$D$100,0)),"")</f>
        <v/>
      </c>
      <c r="C28" s="3" t="str">
        <f>IF(B28="","",INDEX(Feuil1!$C$2:$C$100,MATCH(D28,Feuil1!$D$2:$D$100,0)))</f>
        <v/>
      </c>
      <c r="D28" s="14" t="str">
        <f t="array" ref="D28">IF(AND(A28&lt;&gt;"",A28&gt;0),MIN(IF((Feuil1!$A$2:$A$100=A28),Feuil1!$D$2:$D$100)),"")</f>
        <v/>
      </c>
    </row>
    <row r="29" spans="1:7" ht="16.5" x14ac:dyDescent="0.3">
      <c r="A29" s="8" t="str">
        <f t="array" ref="A29">IFERROR(INDEX(Feuil1!$A$2:$A$100,MATCH(0,COUNTIF($A$1:A28,Feuil1!$A$2:$A$100),0)),"")</f>
        <v/>
      </c>
      <c r="B29" s="11" t="str">
        <f>IF(AND(A29&lt;&gt;"",A29&gt;0),INDEX(Feuil1!$B$2:$B$100,MATCH(D29,Feuil1!$D$2:$D$100,0)),"")</f>
        <v/>
      </c>
      <c r="C29" s="3" t="str">
        <f>IF(B29="","",INDEX(Feuil1!$C$2:$C$100,MATCH(D29,Feuil1!$D$2:$D$100,0)))</f>
        <v/>
      </c>
      <c r="D29" s="14" t="str">
        <f t="array" ref="D29">IF(AND(A29&lt;&gt;"",A29&gt;0),MIN(IF((Feuil1!$A$2:$A$100=A29),Feuil1!$D$2:$D$100)),"")</f>
        <v/>
      </c>
    </row>
    <row r="30" spans="1:7" ht="16.5" x14ac:dyDescent="0.3">
      <c r="A30" s="9" t="str">
        <f t="array" ref="A30">IFERROR(INDEX(Feuil1!$A$2:$A$100,MATCH(0,COUNTIF($A$1:A29,Feuil1!$A$2:$A$100),0)),"")</f>
        <v/>
      </c>
      <c r="B30" s="12" t="str">
        <f>IF(AND(A30&lt;&gt;"",A30&gt;0),INDEX(Feuil1!$B$2:$B$100,MATCH(D30,Feuil1!$D$2:$D$100,0)),"")</f>
        <v/>
      </c>
      <c r="C30" s="4" t="str">
        <f>IF(B30="","",INDEX(Feuil1!$C$2:$C$100,MATCH(D30,Feuil1!$D$2:$D$100,0)))</f>
        <v/>
      </c>
      <c r="D30" s="15" t="str">
        <f t="array" ref="D30">IF(AND(A30&lt;&gt;"",A30&gt;0),MIN(IF((Feuil1!$A$2:$A$100=A30),Feuil1!$D$2:$D$100)),"")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Matri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CH</dc:creator>
  <cp:lastModifiedBy>Michel</cp:lastModifiedBy>
  <dcterms:created xsi:type="dcterms:W3CDTF">2023-10-23T09:50:01Z</dcterms:created>
  <dcterms:modified xsi:type="dcterms:W3CDTF">2023-10-23T12:35:49Z</dcterms:modified>
</cp:coreProperties>
</file>