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b\Desktop\"/>
    </mc:Choice>
  </mc:AlternateContent>
  <xr:revisionPtr revIDLastSave="0" documentId="8_{89590223-4913-4D24-A859-33AB1FF67E43}" xr6:coauthVersionLast="47" xr6:coauthVersionMax="47" xr10:uidLastSave="{00000000-0000-0000-0000-000000000000}"/>
  <bookViews>
    <workbookView xWindow="-108" yWindow="-108" windowWidth="23256" windowHeight="13176" xr2:uid="{6A95E4BB-81F2-43BE-ACD6-D816ADA46A92}"/>
  </bookViews>
  <sheets>
    <sheet name="track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65" i="1" l="1"/>
  <c r="AQ65" i="1"/>
  <c r="BB64" i="1"/>
  <c r="AQ64" i="1"/>
  <c r="BB63" i="1"/>
  <c r="AQ63" i="1"/>
  <c r="BB62" i="1"/>
  <c r="AQ62" i="1"/>
  <c r="BB61" i="1"/>
  <c r="AQ61" i="1"/>
  <c r="BB60" i="1"/>
  <c r="AQ60" i="1"/>
  <c r="BB59" i="1"/>
  <c r="AQ59" i="1"/>
  <c r="BB58" i="1"/>
  <c r="AQ58" i="1"/>
  <c r="BB57" i="1"/>
  <c r="AQ57" i="1"/>
  <c r="BB56" i="1"/>
  <c r="AQ56" i="1"/>
  <c r="BB55" i="1"/>
  <c r="AQ55" i="1"/>
  <c r="BB54" i="1"/>
  <c r="AQ54" i="1"/>
  <c r="BB53" i="1"/>
  <c r="AQ53" i="1"/>
  <c r="BB52" i="1"/>
  <c r="AQ52" i="1"/>
  <c r="BB51" i="1"/>
  <c r="AQ51" i="1"/>
  <c r="BB50" i="1"/>
  <c r="AQ50" i="1"/>
  <c r="BB49" i="1"/>
  <c r="AQ49" i="1"/>
  <c r="BB48" i="1"/>
  <c r="AQ48" i="1"/>
  <c r="BB47" i="1"/>
  <c r="AQ47" i="1"/>
  <c r="BB46" i="1"/>
  <c r="AQ46" i="1"/>
  <c r="BB45" i="1"/>
  <c r="AQ45" i="1"/>
  <c r="BB44" i="1"/>
  <c r="AQ44" i="1"/>
  <c r="BB43" i="1"/>
  <c r="AQ43" i="1"/>
  <c r="BB42" i="1"/>
  <c r="AQ42" i="1"/>
  <c r="BB41" i="1"/>
  <c r="AQ41" i="1"/>
  <c r="BB40" i="1"/>
  <c r="AQ40" i="1"/>
  <c r="AQ39" i="1"/>
  <c r="BB38" i="1"/>
  <c r="AQ38" i="1"/>
  <c r="BB37" i="1"/>
  <c r="AQ37" i="1"/>
  <c r="BB36" i="1"/>
  <c r="AQ36" i="1"/>
  <c r="AQ35" i="1"/>
  <c r="BB34" i="1"/>
  <c r="AQ34" i="1"/>
  <c r="BB33" i="1"/>
  <c r="AQ33" i="1"/>
  <c r="BB32" i="1"/>
  <c r="AQ32" i="1"/>
  <c r="BB31" i="1"/>
  <c r="AQ31" i="1"/>
  <c r="BB30" i="1"/>
  <c r="AQ30" i="1"/>
  <c r="AQ29" i="1"/>
  <c r="BB28" i="1"/>
  <c r="AQ28" i="1"/>
  <c r="BB27" i="1"/>
  <c r="AQ27" i="1"/>
  <c r="BB26" i="1"/>
  <c r="AQ26" i="1"/>
  <c r="BB25" i="1"/>
  <c r="AQ25" i="1"/>
  <c r="BB24" i="1"/>
  <c r="AQ24" i="1"/>
  <c r="BB23" i="1"/>
  <c r="AQ23" i="1"/>
  <c r="BB22" i="1"/>
  <c r="AQ22" i="1"/>
  <c r="BB21" i="1"/>
  <c r="AQ21" i="1"/>
  <c r="BB20" i="1"/>
  <c r="AQ20" i="1"/>
  <c r="BB19" i="1"/>
  <c r="AQ19" i="1"/>
  <c r="BB18" i="1"/>
  <c r="AQ18" i="1"/>
  <c r="BB17" i="1"/>
  <c r="AQ17" i="1"/>
  <c r="BB16" i="1"/>
  <c r="AQ16" i="1"/>
  <c r="BB15" i="1"/>
  <c r="AQ15" i="1"/>
  <c r="BB14" i="1"/>
  <c r="AQ14" i="1"/>
  <c r="BB13" i="1"/>
  <c r="AQ13" i="1"/>
  <c r="BB12" i="1"/>
  <c r="AQ12" i="1"/>
  <c r="BB11" i="1"/>
  <c r="AQ11" i="1"/>
  <c r="BB10" i="1"/>
  <c r="AQ10" i="1"/>
  <c r="BB9" i="1"/>
  <c r="AQ9" i="1"/>
  <c r="BB8" i="1"/>
  <c r="AQ8" i="1"/>
  <c r="BB7" i="1"/>
  <c r="AQ7" i="1"/>
  <c r="BB6" i="1"/>
  <c r="AQ6" i="1"/>
  <c r="BB5" i="1"/>
  <c r="AQ5" i="1"/>
  <c r="BB4" i="1"/>
  <c r="AQ4" i="1"/>
  <c r="BB3" i="1"/>
  <c r="AQ3" i="1"/>
</calcChain>
</file>

<file path=xl/sharedStrings.xml><?xml version="1.0" encoding="utf-8"?>
<sst xmlns="http://schemas.openxmlformats.org/spreadsheetml/2006/main" count="641" uniqueCount="145">
  <si>
    <t>Liste circuits</t>
  </si>
  <si>
    <t>Détail des circuits</t>
  </si>
  <si>
    <t>Réglage pièce base</t>
  </si>
  <si>
    <t>WS Base</t>
  </si>
  <si>
    <t>Consommation 2 Base</t>
  </si>
  <si>
    <t>Pneus Base</t>
  </si>
  <si>
    <t>Usure pièce Base</t>
  </si>
  <si>
    <t>Boosts base</t>
  </si>
  <si>
    <t>Energie du pilote</t>
  </si>
  <si>
    <t>CT</t>
  </si>
  <si>
    <t>usure pneus</t>
  </si>
  <si>
    <t>Noms</t>
  </si>
  <si>
    <t>Force d'appui</t>
  </si>
  <si>
    <t>Dépassement</t>
  </si>
  <si>
    <t>Suspension</t>
  </si>
  <si>
    <t>Consommation</t>
  </si>
  <si>
    <t>Longueur tour</t>
  </si>
  <si>
    <t>Nombre de tours</t>
  </si>
  <si>
    <t>Distance</t>
  </si>
  <si>
    <t>P (10)</t>
  </si>
  <si>
    <t>M</t>
  </si>
  <si>
    <t>A</t>
  </si>
  <si>
    <t>Vit Moy</t>
  </si>
  <si>
    <t>Note</t>
  </si>
  <si>
    <t>Nbre Virages</t>
  </si>
  <si>
    <t>Temps E/S stands</t>
  </si>
  <si>
    <t>Grip</t>
  </si>
  <si>
    <t>Ailerons (19)</t>
  </si>
  <si>
    <t>Moteur</t>
  </si>
  <si>
    <t>Freins</t>
  </si>
  <si>
    <t>Boite Vitesse</t>
  </si>
  <si>
    <t>WS (25)</t>
  </si>
  <si>
    <t>L/km (27)</t>
  </si>
  <si>
    <t>L/km (wet)</t>
  </si>
  <si>
    <t>Wear (30)</t>
  </si>
  <si>
    <t>Châssis (32)</t>
  </si>
  <si>
    <t>A Avant</t>
  </si>
  <si>
    <t>A arrière</t>
  </si>
  <si>
    <t>Fond plat</t>
  </si>
  <si>
    <t>Pontons</t>
  </si>
  <si>
    <t>Refroidissement</t>
  </si>
  <si>
    <t>Boite de vitesse</t>
  </si>
  <si>
    <t>Electronique</t>
  </si>
  <si>
    <t>Sec (44)</t>
  </si>
  <si>
    <t>Pluie</t>
  </si>
  <si>
    <t>coef base</t>
  </si>
  <si>
    <t>coef pluie</t>
  </si>
  <si>
    <t>Coef</t>
  </si>
  <si>
    <t>coef</t>
  </si>
  <si>
    <t>A1-Ring</t>
  </si>
  <si>
    <t>Low</t>
  </si>
  <si>
    <t>Easy</t>
  </si>
  <si>
    <t>Medium</t>
  </si>
  <si>
    <t>High</t>
  </si>
  <si>
    <t>A1-Ring D</t>
  </si>
  <si>
    <t>Adelaide</t>
  </si>
  <si>
    <t>Hard</t>
  </si>
  <si>
    <t>Ahvenisto</t>
  </si>
  <si>
    <t>Normal</t>
  </si>
  <si>
    <t>Soft</t>
  </si>
  <si>
    <t>Ahvenisto D</t>
  </si>
  <si>
    <t>Anderstorp</t>
  </si>
  <si>
    <t>Very Hard</t>
  </si>
  <si>
    <t>Anderstorp D</t>
  </si>
  <si>
    <t>Austin</t>
  </si>
  <si>
    <t>Austin T</t>
  </si>
  <si>
    <t>Avus</t>
  </si>
  <si>
    <t>Very High</t>
  </si>
  <si>
    <t>Baku City</t>
  </si>
  <si>
    <t>Barcelona</t>
  </si>
  <si>
    <t>Brands Hatch</t>
  </si>
  <si>
    <t>Brands Hatch D</t>
  </si>
  <si>
    <t>Brasilia</t>
  </si>
  <si>
    <t>Bremgarten</t>
  </si>
  <si>
    <t>Brno</t>
  </si>
  <si>
    <t>Bucharest Ring</t>
  </si>
  <si>
    <t>Buenos Aires</t>
  </si>
  <si>
    <t>Very Low</t>
  </si>
  <si>
    <t>Estoril</t>
  </si>
  <si>
    <t>Fiorano</t>
  </si>
  <si>
    <t>Fuji</t>
  </si>
  <si>
    <t>Fuji T</t>
  </si>
  <si>
    <t>Grobnik</t>
  </si>
  <si>
    <t>Hockenheim</t>
  </si>
  <si>
    <t>Hungaroring</t>
  </si>
  <si>
    <t>Hungaroring D</t>
  </si>
  <si>
    <t>Imola</t>
  </si>
  <si>
    <t>Indianapolis</t>
  </si>
  <si>
    <t>Indianapolis Oval</t>
  </si>
  <si>
    <t>Very Easy</t>
  </si>
  <si>
    <t>Interlagos</t>
  </si>
  <si>
    <t>Irungattukottai</t>
  </si>
  <si>
    <t>Istanbul</t>
  </si>
  <si>
    <t xml:space="preserve"> </t>
  </si>
  <si>
    <t>Jeddah</t>
  </si>
  <si>
    <t>Jerez</t>
  </si>
  <si>
    <t>Jyllands-Ringen</t>
  </si>
  <si>
    <t>Kaunas</t>
  </si>
  <si>
    <t>Kaunas D</t>
  </si>
  <si>
    <t>Kyalami</t>
  </si>
  <si>
    <t>Laguna Seca</t>
  </si>
  <si>
    <t>Laguna Seca D</t>
  </si>
  <si>
    <t>Lusail</t>
  </si>
  <si>
    <t>Magny Cours</t>
  </si>
  <si>
    <t>Magny Cours T</t>
  </si>
  <si>
    <t>Melbourne</t>
  </si>
  <si>
    <t>Melbourne T</t>
  </si>
  <si>
    <t>Mexico City</t>
  </si>
  <si>
    <t>Mexico City D</t>
  </si>
  <si>
    <t>Miami</t>
  </si>
  <si>
    <t>Monte Carlo</t>
  </si>
  <si>
    <t>Montreal</t>
  </si>
  <si>
    <t>Monza</t>
  </si>
  <si>
    <t>Mugello</t>
  </si>
  <si>
    <t>New Delhi</t>
  </si>
  <si>
    <t>New Delhi T</t>
  </si>
  <si>
    <t>Nurburgring</t>
  </si>
  <si>
    <t>Oesterreichring</t>
  </si>
  <si>
    <t>Paul Ricard</t>
  </si>
  <si>
    <t>Portimao</t>
  </si>
  <si>
    <t>Portimao T</t>
  </si>
  <si>
    <t>Poznan</t>
  </si>
  <si>
    <t>Rafaela Oval</t>
  </si>
  <si>
    <t>Sakhir</t>
  </si>
  <si>
    <t>Sepang</t>
  </si>
  <si>
    <t>Serres</t>
  </si>
  <si>
    <t>Shanghai</t>
  </si>
  <si>
    <t>Silverstone</t>
  </si>
  <si>
    <t>Singapore</t>
  </si>
  <si>
    <t>Singapore T</t>
  </si>
  <si>
    <t>Slovakiaring</t>
  </si>
  <si>
    <t>Slovakiaring T</t>
  </si>
  <si>
    <t>Sochi</t>
  </si>
  <si>
    <t>Sochi T</t>
  </si>
  <si>
    <t>Spa</t>
  </si>
  <si>
    <t>Spa T</t>
  </si>
  <si>
    <t>Suzuka</t>
  </si>
  <si>
    <t>Valencia</t>
  </si>
  <si>
    <t>Valencia T</t>
  </si>
  <si>
    <t>Yas Marina</t>
  </si>
  <si>
    <t>Yas Marina T</t>
  </si>
  <si>
    <t>Yeongam</t>
  </si>
  <si>
    <t>Yeongam T</t>
  </si>
  <si>
    <t>Zandvoort</t>
  </si>
  <si>
    <t>Zolder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</si>
</sst>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0.00000"/>
  </numFmts>
  <fonts count="8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  <charset val="238"/>
    </font>
    <font>
      <b/>
      <sz val="10"/>
      <name val="Arial"/>
      <family val="2"/>
      <charset val="1"/>
    </font>
    <font>
      <sz val="8"/>
      <name val="Tahoma"/>
      <family val="2"/>
      <charset val="238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</font>
    <font>
      <b/>
      <sz val="11"/>
      <color rgb="FF17375E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00000"/>
        <bgColor rgb="FF83CAFF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0"/>
        <bgColor theme="0"/>
      </patternFill>
    </fill>
    <fill>
      <patternFill patternType="solid">
        <fgColor rgb="FFD99694"/>
        <bgColor rgb="FFD99694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C000"/>
        <bgColor rgb="FFFFC000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7">
    <xf numFmtId="0" fontId="0" fillId="0" borderId="0"/>
    <xf numFmtId="0" fontId="1" fillId="2" borderId="1" applyNumberFormat="0">
      <alignment horizontal="center"/>
    </xf>
    <xf numFmtId="0" fontId="3" fillId="3" borderId="1" applyNumberFormat="0">
      <alignment horizontal="center" vertical="center"/>
    </xf>
    <xf numFmtId="2" fontId="5" fillId="4" borderId="1">
      <alignment horizontal="center"/>
    </xf>
    <xf numFmtId="0" fontId="6" fillId="0" borderId="0"/>
    <xf numFmtId="0" fontId="3" fillId="8" borderId="1" applyNumberFormat="0">
      <alignment horizontal="center"/>
    </xf>
    <xf numFmtId="0" fontId="6" fillId="0" borderId="0"/>
  </cellStyleXfs>
  <cellXfs count="33">
    <xf numFmtId="0" fontId="0" fillId="0" borderId="0" xfId="0"/>
    <xf numFmtId="0" fontId="1" fillId="2" borderId="1" xfId="1">
      <alignment horizontal="center"/>
    </xf>
    <xf numFmtId="0" fontId="1" fillId="2" borderId="1" xfId="1">
      <alignment horizontal="center"/>
    </xf>
    <xf numFmtId="0" fontId="2" fillId="0" borderId="0" xfId="0" applyFont="1"/>
    <xf numFmtId="164" fontId="1" fillId="2" borderId="1" xfId="1" applyNumberFormat="1">
      <alignment horizontal="center"/>
    </xf>
    <xf numFmtId="165" fontId="1" fillId="2" borderId="1" xfId="1" applyNumberFormat="1">
      <alignment horizontal="center"/>
    </xf>
    <xf numFmtId="0" fontId="1" fillId="2" borderId="2" xfId="1" applyBorder="1" applyAlignment="1">
      <alignment horizontal="center" vertical="center"/>
    </xf>
    <xf numFmtId="0" fontId="1" fillId="2" borderId="0" xfId="1" applyBorder="1" applyAlignment="1">
      <alignment horizontal="center" vertical="center"/>
    </xf>
    <xf numFmtId="164" fontId="1" fillId="2" borderId="3" xfId="1" applyNumberFormat="1" applyBorder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1" fillId="2" borderId="3" xfId="1" applyNumberFormat="1" applyBorder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1" xfId="2">
      <alignment horizontal="center" vertical="center"/>
    </xf>
    <xf numFmtId="164" fontId="3" fillId="3" borderId="1" xfId="2" applyNumberFormat="1">
      <alignment horizontal="center" vertical="center"/>
    </xf>
    <xf numFmtId="166" fontId="3" fillId="3" borderId="1" xfId="2" applyNumberFormat="1">
      <alignment horizontal="center" vertical="center"/>
    </xf>
    <xf numFmtId="2" fontId="3" fillId="3" borderId="1" xfId="2" applyNumberFormat="1">
      <alignment horizontal="center" vertical="center"/>
    </xf>
    <xf numFmtId="0" fontId="4" fillId="0" borderId="0" xfId="0" applyFont="1"/>
    <xf numFmtId="165" fontId="3" fillId="3" borderId="1" xfId="2" applyNumberFormat="1">
      <alignment horizontal="center" vertical="center"/>
    </xf>
    <xf numFmtId="2" fontId="5" fillId="4" borderId="1" xfId="3">
      <alignment horizontal="center"/>
    </xf>
    <xf numFmtId="0" fontId="0" fillId="0" borderId="0" xfId="0" applyAlignment="1">
      <alignment horizontal="center" vertical="center"/>
    </xf>
    <xf numFmtId="165" fontId="5" fillId="4" borderId="1" xfId="3" applyNumberFormat="1">
      <alignment horizontal="center"/>
    </xf>
    <xf numFmtId="167" fontId="5" fillId="4" borderId="1" xfId="3" applyNumberFormat="1">
      <alignment horizontal="center"/>
    </xf>
    <xf numFmtId="165" fontId="6" fillId="0" borderId="0" xfId="4" applyNumberFormat="1" applyAlignment="1">
      <alignment horizontal="center"/>
    </xf>
    <xf numFmtId="0" fontId="7" fillId="5" borderId="0" xfId="4" applyFont="1" applyFill="1"/>
    <xf numFmtId="0" fontId="7" fillId="6" borderId="0" xfId="4" applyFont="1" applyFill="1"/>
    <xf numFmtId="0" fontId="0" fillId="7" borderId="0" xfId="0" applyFill="1" applyAlignment="1">
      <alignment horizontal="center" vertical="center"/>
    </xf>
    <xf numFmtId="165" fontId="3" fillId="9" borderId="1" xfId="5" applyNumberFormat="1" applyFill="1">
      <alignment horizontal="center"/>
    </xf>
    <xf numFmtId="0" fontId="7" fillId="10" borderId="0" xfId="4" applyFont="1" applyFill="1"/>
    <xf numFmtId="0" fontId="0" fillId="7" borderId="0" xfId="0" applyFill="1"/>
    <xf numFmtId="2" fontId="5" fillId="4" borderId="6" xfId="3" applyBorder="1">
      <alignment horizontal="center"/>
    </xf>
    <xf numFmtId="0" fontId="6" fillId="0" borderId="0" xfId="6"/>
  </cellXfs>
  <cellStyles count="7">
    <cellStyle name="DL_H1" xfId="1" xr:uid="{984CBBDF-5F1E-4F35-A36F-4473B00697DF}"/>
    <cellStyle name="DL_H2" xfId="2" xr:uid="{AE16F1DB-9270-413B-AA81-57181022C86C}"/>
    <cellStyle name="DL_H4" xfId="3" xr:uid="{7DF1EAEF-BBDB-43F4-BC43-7C08364B8AEC}"/>
    <cellStyle name="DL_UserData" xfId="5" xr:uid="{17CA722E-5763-4D64-B724-634C5D824337}"/>
    <cellStyle name="Excel Built-in Normal" xfId="4" xr:uid="{6CFCFCF3-A635-4657-B525-1F06E81E69AA}"/>
    <cellStyle name="Normal" xfId="0" builtinId="0"/>
    <cellStyle name="Normal 2" xfId="6" xr:uid="{E18E80AC-93C9-4E20-B082-EF6F57AE66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52B59-B2D3-4232-A618-8C31C6F2E371}">
  <dimension ref="A1:BC132"/>
  <sheetViews>
    <sheetView tabSelected="1" workbookViewId="0">
      <selection activeCell="D15" sqref="D15"/>
    </sheetView>
  </sheetViews>
  <sheetFormatPr baseColWidth="10" defaultColWidth="9.109375" defaultRowHeight="14.4" outlineLevelCol="1" x14ac:dyDescent="0.3"/>
  <cols>
    <col min="1" max="1" width="16.6640625" customWidth="1"/>
    <col min="2" max="17" width="16.6640625" customWidth="1" outlineLevel="1"/>
    <col min="18" max="18" width="6.33203125" bestFit="1" customWidth="1"/>
    <col min="24" max="24" width="4.44140625" bestFit="1" customWidth="1"/>
    <col min="25" max="25" width="10.88671875" customWidth="1"/>
    <col min="37" max="37" width="8" bestFit="1" customWidth="1"/>
    <col min="47" max="48" width="8.109375" bestFit="1" customWidth="1"/>
    <col min="49" max="49" width="5" bestFit="1" customWidth="1"/>
  </cols>
  <sheetData>
    <row r="1" spans="1:55" s="3" customFormat="1" x14ac:dyDescent="0.3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2" t="s">
        <v>2</v>
      </c>
      <c r="T1" s="2"/>
      <c r="U1" s="2"/>
      <c r="V1" s="2"/>
      <c r="W1" s="2"/>
      <c r="Y1" s="1" t="s">
        <v>3</v>
      </c>
      <c r="AA1" s="4" t="s">
        <v>4</v>
      </c>
      <c r="AB1" s="4"/>
      <c r="AD1" s="5" t="s">
        <v>5</v>
      </c>
      <c r="AF1" s="2" t="s">
        <v>6</v>
      </c>
      <c r="AG1" s="2"/>
      <c r="AH1" s="2"/>
      <c r="AI1" s="2"/>
      <c r="AJ1" s="2"/>
      <c r="AK1" s="2"/>
      <c r="AL1" s="2"/>
      <c r="AM1" s="2"/>
      <c r="AN1" s="2"/>
      <c r="AO1" s="2"/>
      <c r="AP1" s="2"/>
      <c r="AR1" s="6" t="s">
        <v>7</v>
      </c>
      <c r="AS1" s="7"/>
      <c r="AU1" s="8" t="s">
        <v>8</v>
      </c>
      <c r="AV1" s="9"/>
      <c r="AW1" s="10"/>
      <c r="AY1" s="11" t="s">
        <v>9</v>
      </c>
      <c r="AZ1" s="12"/>
      <c r="BA1" s="13"/>
      <c r="BB1" s="11" t="s">
        <v>10</v>
      </c>
      <c r="BC1" s="3">
        <v>4.5</v>
      </c>
    </row>
    <row r="2" spans="1:55" s="18" customFormat="1" ht="10.199999999999999" x14ac:dyDescent="0.2">
      <c r="A2" s="14" t="s">
        <v>11</v>
      </c>
      <c r="B2" s="14" t="s">
        <v>12</v>
      </c>
      <c r="C2" s="14" t="s">
        <v>13</v>
      </c>
      <c r="D2" s="14" t="s">
        <v>14</v>
      </c>
      <c r="E2" s="14" t="s">
        <v>15</v>
      </c>
      <c r="F2" s="14" t="s">
        <v>10</v>
      </c>
      <c r="G2" s="15" t="s">
        <v>16</v>
      </c>
      <c r="H2" s="14" t="s">
        <v>17</v>
      </c>
      <c r="I2" s="16" t="s">
        <v>18</v>
      </c>
      <c r="J2" s="14" t="s">
        <v>19</v>
      </c>
      <c r="K2" s="14" t="s">
        <v>20</v>
      </c>
      <c r="L2" s="14" t="s">
        <v>21</v>
      </c>
      <c r="M2" s="17" t="s">
        <v>22</v>
      </c>
      <c r="N2" s="14" t="s">
        <v>23</v>
      </c>
      <c r="O2" s="14" t="s">
        <v>24</v>
      </c>
      <c r="P2" s="16" t="s">
        <v>25</v>
      </c>
      <c r="Q2" s="14" t="s">
        <v>26</v>
      </c>
      <c r="S2" s="14" t="s">
        <v>27</v>
      </c>
      <c r="T2" s="14" t="s">
        <v>28</v>
      </c>
      <c r="U2" s="14" t="s">
        <v>29</v>
      </c>
      <c r="V2" s="14" t="s">
        <v>30</v>
      </c>
      <c r="W2" s="14" t="s">
        <v>14</v>
      </c>
      <c r="Y2" s="14" t="s">
        <v>31</v>
      </c>
      <c r="AA2" s="15" t="s">
        <v>32</v>
      </c>
      <c r="AB2" s="15" t="s">
        <v>33</v>
      </c>
      <c r="AD2" s="19" t="s">
        <v>34</v>
      </c>
      <c r="AF2" s="14" t="s">
        <v>35</v>
      </c>
      <c r="AG2" s="14" t="s">
        <v>28</v>
      </c>
      <c r="AH2" s="14" t="s">
        <v>36</v>
      </c>
      <c r="AI2" s="14" t="s">
        <v>37</v>
      </c>
      <c r="AJ2" s="14" t="s">
        <v>38</v>
      </c>
      <c r="AK2" s="14" t="s">
        <v>39</v>
      </c>
      <c r="AL2" s="14" t="s">
        <v>40</v>
      </c>
      <c r="AM2" s="14" t="s">
        <v>41</v>
      </c>
      <c r="AN2" s="14" t="s">
        <v>29</v>
      </c>
      <c r="AO2" s="14" t="s">
        <v>14</v>
      </c>
      <c r="AP2" s="14" t="s">
        <v>42</v>
      </c>
      <c r="AR2" s="14" t="s">
        <v>43</v>
      </c>
      <c r="AS2" s="14" t="s">
        <v>44</v>
      </c>
      <c r="AU2" s="14" t="s">
        <v>45</v>
      </c>
      <c r="AV2" s="16" t="s">
        <v>46</v>
      </c>
      <c r="AW2" s="16" t="s">
        <v>47</v>
      </c>
      <c r="AY2" s="14" t="s">
        <v>48</v>
      </c>
      <c r="BB2" s="18">
        <v>1</v>
      </c>
      <c r="BC2" s="18">
        <v>3</v>
      </c>
    </row>
    <row r="3" spans="1:55" x14ac:dyDescent="0.3">
      <c r="A3" s="14" t="s">
        <v>49</v>
      </c>
      <c r="B3" s="20" t="s">
        <v>50</v>
      </c>
      <c r="C3" s="20" t="s">
        <v>51</v>
      </c>
      <c r="D3" s="20" t="s">
        <v>52</v>
      </c>
      <c r="E3" s="20" t="s">
        <v>53</v>
      </c>
      <c r="F3" s="20" t="s">
        <v>52</v>
      </c>
      <c r="G3" s="20">
        <v>4.3250000000000002</v>
      </c>
      <c r="H3" s="20">
        <v>71</v>
      </c>
      <c r="I3" s="20">
        <v>307.10000000000002</v>
      </c>
      <c r="J3" s="20">
        <v>13</v>
      </c>
      <c r="K3" s="20">
        <v>8</v>
      </c>
      <c r="L3" s="20">
        <v>9</v>
      </c>
      <c r="M3" s="20">
        <v>226.29</v>
      </c>
      <c r="N3" s="20"/>
      <c r="O3" s="20">
        <v>9</v>
      </c>
      <c r="P3" s="20">
        <v>21</v>
      </c>
      <c r="Q3" s="20" t="s">
        <v>50</v>
      </c>
      <c r="S3" s="20">
        <v>249.22</v>
      </c>
      <c r="T3" s="20">
        <v>714.42</v>
      </c>
      <c r="U3" s="20">
        <v>676.29</v>
      </c>
      <c r="V3" s="20">
        <v>789.1</v>
      </c>
      <c r="W3" s="20">
        <v>511.89</v>
      </c>
      <c r="X3" s="21"/>
      <c r="Y3" s="20">
        <v>141.46</v>
      </c>
      <c r="Z3" s="21"/>
      <c r="AA3" s="22">
        <v>0.88770000000000004</v>
      </c>
      <c r="AB3" s="22">
        <v>0.78290000000000004</v>
      </c>
      <c r="AC3" s="21"/>
      <c r="AD3" s="23">
        <v>0.92784</v>
      </c>
      <c r="AE3" s="21"/>
      <c r="AF3" s="20">
        <v>28.120999999999999</v>
      </c>
      <c r="AG3" s="20">
        <v>51.284999999999997</v>
      </c>
      <c r="AH3" s="20">
        <v>19.515999999999998</v>
      </c>
      <c r="AI3" s="20">
        <v>20.606000000000002</v>
      </c>
      <c r="AJ3" s="20">
        <v>20.02</v>
      </c>
      <c r="AK3" s="20">
        <v>23.585000000000001</v>
      </c>
      <c r="AL3" s="20">
        <v>17.574999999999999</v>
      </c>
      <c r="AM3" s="20">
        <v>35.973999999999997</v>
      </c>
      <c r="AN3" s="20">
        <v>42.186999999999998</v>
      </c>
      <c r="AO3" s="20">
        <v>26.704000000000001</v>
      </c>
      <c r="AP3" s="20">
        <v>20.585999999999999</v>
      </c>
      <c r="AQ3">
        <f>(AA3-AB3)/AA3</f>
        <v>0.11805790244451954</v>
      </c>
      <c r="AR3" s="20">
        <v>0.12</v>
      </c>
      <c r="AS3" s="20">
        <v>0.12</v>
      </c>
      <c r="AU3" s="20">
        <v>6.2168920113260935</v>
      </c>
      <c r="AV3" s="20">
        <v>0.87804910172378481</v>
      </c>
      <c r="AW3" s="20">
        <v>-8.2853930000000006E-2</v>
      </c>
      <c r="AY3" s="24">
        <v>2.7139953000000001E-2</v>
      </c>
      <c r="AZ3" s="25" t="s">
        <v>54</v>
      </c>
      <c r="BA3" s="14" t="s">
        <v>49</v>
      </c>
      <c r="BB3">
        <f>AY3/G3</f>
        <v>6.2751336416184975E-3</v>
      </c>
    </row>
    <row r="4" spans="1:55" x14ac:dyDescent="0.3">
      <c r="A4" s="14" t="s">
        <v>55</v>
      </c>
      <c r="B4" s="20" t="s">
        <v>52</v>
      </c>
      <c r="C4" s="20" t="s">
        <v>56</v>
      </c>
      <c r="D4" s="20" t="s">
        <v>52</v>
      </c>
      <c r="E4" s="20" t="s">
        <v>50</v>
      </c>
      <c r="F4" s="20" t="s">
        <v>52</v>
      </c>
      <c r="G4" s="20">
        <v>3.78</v>
      </c>
      <c r="H4" s="20">
        <v>79</v>
      </c>
      <c r="I4" s="20">
        <v>298.60000000000002</v>
      </c>
      <c r="J4" s="20">
        <v>8</v>
      </c>
      <c r="K4" s="20">
        <v>9</v>
      </c>
      <c r="L4" s="20">
        <v>10</v>
      </c>
      <c r="M4" s="20">
        <v>190.87</v>
      </c>
      <c r="N4" s="20"/>
      <c r="O4" s="20">
        <v>12</v>
      </c>
      <c r="P4" s="20">
        <v>19.5</v>
      </c>
      <c r="Q4" s="20" t="s">
        <v>50</v>
      </c>
      <c r="S4" s="20">
        <v>631.9</v>
      </c>
      <c r="T4" s="20">
        <v>496.9</v>
      </c>
      <c r="U4" s="20">
        <v>358.33</v>
      </c>
      <c r="V4" s="20">
        <v>549.99</v>
      </c>
      <c r="W4" s="20">
        <v>652.04999999999995</v>
      </c>
      <c r="X4" s="21"/>
      <c r="Y4" s="20">
        <v>79.459999999999994</v>
      </c>
      <c r="Z4" s="21"/>
      <c r="AA4" s="22">
        <v>0.80698999999999999</v>
      </c>
      <c r="AB4" s="22">
        <v>0.67737999999999998</v>
      </c>
      <c r="AC4" s="21"/>
      <c r="AD4" s="23">
        <v>1.02234</v>
      </c>
      <c r="AE4" s="21"/>
      <c r="AF4" s="20">
        <v>38.31</v>
      </c>
      <c r="AG4" s="20">
        <v>20.050999999999998</v>
      </c>
      <c r="AH4" s="20">
        <v>40.415999999999997</v>
      </c>
      <c r="AI4" s="20">
        <v>47.482999999999997</v>
      </c>
      <c r="AJ4" s="20">
        <v>43.31</v>
      </c>
      <c r="AK4" s="20">
        <v>26.41</v>
      </c>
      <c r="AL4" s="20">
        <v>30.728000000000002</v>
      </c>
      <c r="AM4" s="20">
        <v>29.934999999999999</v>
      </c>
      <c r="AN4" s="20">
        <v>24.483000000000001</v>
      </c>
      <c r="AO4" s="20">
        <v>15.788</v>
      </c>
      <c r="AP4" s="20">
        <v>22.181000000000001</v>
      </c>
      <c r="AQ4">
        <f t="shared" ref="AQ4:AQ65" si="0">(AA4-AB4)/AA4</f>
        <v>0.16060917731322569</v>
      </c>
      <c r="AR4" s="20">
        <v>0.12</v>
      </c>
      <c r="AS4" s="20">
        <v>0.12</v>
      </c>
      <c r="AU4" s="20">
        <v>5.1583797665011808</v>
      </c>
      <c r="AV4" s="20">
        <v>1</v>
      </c>
      <c r="AW4" s="20">
        <v>-0.22807195</v>
      </c>
      <c r="AY4" s="24">
        <v>3.1290406999999999E-2</v>
      </c>
      <c r="AZ4" s="25" t="s">
        <v>55</v>
      </c>
      <c r="BA4" s="14" t="s">
        <v>55</v>
      </c>
      <c r="BB4">
        <f t="shared" ref="BB4:BB65" si="1">AY4/G4</f>
        <v>8.2778854497354507E-3</v>
      </c>
    </row>
    <row r="5" spans="1:55" x14ac:dyDescent="0.3">
      <c r="A5" s="14" t="s">
        <v>57</v>
      </c>
      <c r="B5" s="20" t="s">
        <v>53</v>
      </c>
      <c r="C5" s="20" t="s">
        <v>58</v>
      </c>
      <c r="D5" s="20" t="s">
        <v>59</v>
      </c>
      <c r="E5" s="20" t="s">
        <v>52</v>
      </c>
      <c r="F5" s="20" t="s">
        <v>53</v>
      </c>
      <c r="G5" s="20">
        <v>3.04</v>
      </c>
      <c r="H5" s="20">
        <v>80</v>
      </c>
      <c r="I5" s="20">
        <v>243.2</v>
      </c>
      <c r="J5" s="20">
        <v>5</v>
      </c>
      <c r="K5" s="20">
        <v>10</v>
      </c>
      <c r="L5" s="20">
        <v>7</v>
      </c>
      <c r="M5" s="20">
        <v>148.41999999999999</v>
      </c>
      <c r="N5" s="20"/>
      <c r="O5" s="20">
        <v>10</v>
      </c>
      <c r="P5" s="20">
        <v>11.5</v>
      </c>
      <c r="Q5" s="20" t="s">
        <v>58</v>
      </c>
      <c r="S5" s="20">
        <v>993.04</v>
      </c>
      <c r="T5" s="20">
        <v>466.54</v>
      </c>
      <c r="U5" s="20">
        <v>699.74</v>
      </c>
      <c r="V5" s="20">
        <v>766.1</v>
      </c>
      <c r="W5" s="20">
        <v>240.15</v>
      </c>
      <c r="X5" s="21"/>
      <c r="Y5" s="20">
        <v>228.29049000000001</v>
      </c>
      <c r="Z5" s="21"/>
      <c r="AA5" s="22">
        <v>0.84548000000000001</v>
      </c>
      <c r="AB5" s="22">
        <v>0.79600000000000004</v>
      </c>
      <c r="AC5" s="21"/>
      <c r="AD5" s="23">
        <v>0.93359999999999999</v>
      </c>
      <c r="AE5" s="21"/>
      <c r="AF5" s="20">
        <v>19.073</v>
      </c>
      <c r="AG5" s="20">
        <v>25.831</v>
      </c>
      <c r="AH5" s="20">
        <v>26.172000000000001</v>
      </c>
      <c r="AI5" s="20">
        <v>25.46</v>
      </c>
      <c r="AJ5" s="20">
        <v>21.797999999999998</v>
      </c>
      <c r="AK5" s="20">
        <v>19.148</v>
      </c>
      <c r="AL5" s="20">
        <v>15.28</v>
      </c>
      <c r="AM5" s="20">
        <v>23.788</v>
      </c>
      <c r="AN5" s="20">
        <v>30.454999999999998</v>
      </c>
      <c r="AO5" s="20">
        <v>22.206</v>
      </c>
      <c r="AP5" s="20">
        <v>11.454000000000001</v>
      </c>
      <c r="AQ5">
        <f t="shared" si="0"/>
        <v>5.8522969200927248E-2</v>
      </c>
      <c r="AR5" s="20">
        <v>0.12</v>
      </c>
      <c r="AS5" s="20">
        <v>0.12</v>
      </c>
      <c r="AU5" s="20">
        <v>6.9757777160891674</v>
      </c>
      <c r="AV5" s="20">
        <v>0.89556314821188354</v>
      </c>
      <c r="AW5" s="20">
        <v>1.33804605</v>
      </c>
      <c r="AY5" s="24">
        <v>3.2771863999999998E-2</v>
      </c>
      <c r="AZ5" s="26" t="s">
        <v>60</v>
      </c>
      <c r="BA5" s="14" t="s">
        <v>57</v>
      </c>
      <c r="BB5">
        <f t="shared" si="1"/>
        <v>1.0780218421052631E-2</v>
      </c>
    </row>
    <row r="6" spans="1:55" x14ac:dyDescent="0.3">
      <c r="A6" s="14" t="s">
        <v>61</v>
      </c>
      <c r="B6" s="20" t="s">
        <v>50</v>
      </c>
      <c r="C6" s="20" t="s">
        <v>62</v>
      </c>
      <c r="D6" s="20" t="s">
        <v>59</v>
      </c>
      <c r="E6" s="20" t="s">
        <v>53</v>
      </c>
      <c r="F6" s="20" t="s">
        <v>52</v>
      </c>
      <c r="G6" s="20">
        <v>4.0259999999999998</v>
      </c>
      <c r="H6" s="20">
        <v>70</v>
      </c>
      <c r="I6" s="20">
        <v>281.8</v>
      </c>
      <c r="J6" s="20">
        <v>9</v>
      </c>
      <c r="K6" s="20">
        <v>11</v>
      </c>
      <c r="L6" s="20">
        <v>9</v>
      </c>
      <c r="M6" s="20">
        <v>203.49</v>
      </c>
      <c r="N6" s="20"/>
      <c r="O6" s="20">
        <v>10</v>
      </c>
      <c r="P6" s="20">
        <v>13.5</v>
      </c>
      <c r="Q6" s="20" t="s">
        <v>50</v>
      </c>
      <c r="S6" s="20">
        <v>250.72</v>
      </c>
      <c r="T6" s="20">
        <v>699.88</v>
      </c>
      <c r="U6" s="20">
        <v>769.29</v>
      </c>
      <c r="V6" s="20">
        <v>611.17999999999995</v>
      </c>
      <c r="W6" s="20">
        <v>107.05</v>
      </c>
      <c r="X6" s="21"/>
      <c r="Y6" s="20">
        <v>75.319699999999997</v>
      </c>
      <c r="Z6" s="21"/>
      <c r="AA6" s="22">
        <v>0.90417999999999998</v>
      </c>
      <c r="AB6" s="22">
        <v>0.78500000000000003</v>
      </c>
      <c r="AC6" s="21"/>
      <c r="AD6" s="23">
        <v>0.97099999999999997</v>
      </c>
      <c r="AE6" s="21"/>
      <c r="AF6" s="20">
        <v>24.39</v>
      </c>
      <c r="AG6" s="20">
        <v>51.426000000000002</v>
      </c>
      <c r="AH6" s="20">
        <v>19.501999999999999</v>
      </c>
      <c r="AI6" s="20">
        <v>18.306000000000001</v>
      </c>
      <c r="AJ6" s="20">
        <v>41.683999999999997</v>
      </c>
      <c r="AK6" s="20">
        <v>27.13</v>
      </c>
      <c r="AL6" s="20">
        <v>15.321999999999999</v>
      </c>
      <c r="AM6" s="20">
        <v>40.256999999999998</v>
      </c>
      <c r="AN6" s="20">
        <v>51.488999999999997</v>
      </c>
      <c r="AO6" s="20">
        <v>21.306000000000001</v>
      </c>
      <c r="AP6" s="20">
        <v>12.99</v>
      </c>
      <c r="AQ6">
        <f t="shared" si="0"/>
        <v>0.13181003782432696</v>
      </c>
      <c r="AR6" s="20">
        <v>0.12</v>
      </c>
      <c r="AS6" s="20">
        <v>0.12</v>
      </c>
      <c r="AU6" s="20">
        <v>8.8423566652048589</v>
      </c>
      <c r="AV6" s="20">
        <v>0.57610120312543933</v>
      </c>
      <c r="AW6" s="20">
        <v>-0.35231314000000002</v>
      </c>
      <c r="AY6" s="24">
        <v>2.7698658000000001E-2</v>
      </c>
      <c r="AZ6" s="26" t="s">
        <v>63</v>
      </c>
      <c r="BA6" s="14" t="s">
        <v>61</v>
      </c>
      <c r="BB6">
        <f t="shared" si="1"/>
        <v>6.8799448584202687E-3</v>
      </c>
    </row>
    <row r="7" spans="1:55" x14ac:dyDescent="0.3">
      <c r="A7" s="14" t="s">
        <v>64</v>
      </c>
      <c r="B7" s="20" t="s">
        <v>52</v>
      </c>
      <c r="C7" s="20" t="s">
        <v>51</v>
      </c>
      <c r="D7" s="20" t="s">
        <v>56</v>
      </c>
      <c r="E7" s="20" t="s">
        <v>52</v>
      </c>
      <c r="F7" s="20" t="s">
        <v>52</v>
      </c>
      <c r="G7" s="20">
        <v>5.516</v>
      </c>
      <c r="H7" s="20">
        <v>56</v>
      </c>
      <c r="I7" s="20">
        <v>308.89999999999998</v>
      </c>
      <c r="J7" s="20">
        <v>11</v>
      </c>
      <c r="K7" s="20">
        <v>18</v>
      </c>
      <c r="L7" s="20">
        <v>10</v>
      </c>
      <c r="M7" s="20">
        <v>190.53</v>
      </c>
      <c r="N7" s="20"/>
      <c r="O7" s="20">
        <v>20</v>
      </c>
      <c r="P7" s="20">
        <v>17.5</v>
      </c>
      <c r="Q7" s="20" t="s">
        <v>53</v>
      </c>
      <c r="S7" s="20">
        <v>521.55999999999995</v>
      </c>
      <c r="T7" s="20">
        <v>605.59</v>
      </c>
      <c r="U7" s="20">
        <v>608.9</v>
      </c>
      <c r="V7" s="20">
        <v>640.62</v>
      </c>
      <c r="W7" s="20">
        <v>786.9</v>
      </c>
      <c r="X7" s="21"/>
      <c r="Y7" s="20">
        <v>173.6</v>
      </c>
      <c r="Z7" s="21"/>
      <c r="AA7" s="22">
        <v>0.86168999999999996</v>
      </c>
      <c r="AB7" s="22">
        <v>0.752</v>
      </c>
      <c r="AC7" s="21"/>
      <c r="AD7" s="23">
        <v>1.0037400000000001</v>
      </c>
      <c r="AE7" s="21"/>
      <c r="AF7" s="20">
        <v>17.800999999999998</v>
      </c>
      <c r="AG7" s="20">
        <v>38.165999999999997</v>
      </c>
      <c r="AH7" s="20">
        <v>28.62</v>
      </c>
      <c r="AI7" s="20">
        <v>28.661999999999999</v>
      </c>
      <c r="AJ7" s="20">
        <v>20.04</v>
      </c>
      <c r="AK7" s="20">
        <v>18.968</v>
      </c>
      <c r="AL7" s="20">
        <v>19.497</v>
      </c>
      <c r="AM7" s="20">
        <v>30.111999999999998</v>
      </c>
      <c r="AN7" s="20">
        <v>35.848999999999997</v>
      </c>
      <c r="AO7" s="20">
        <v>15.468</v>
      </c>
      <c r="AP7" s="20">
        <v>15.521000000000001</v>
      </c>
      <c r="AQ7">
        <f t="shared" si="0"/>
        <v>0.1272963594796272</v>
      </c>
      <c r="AR7" s="20">
        <v>0.12</v>
      </c>
      <c r="AS7" s="20">
        <v>0.12</v>
      </c>
      <c r="AU7" s="20">
        <v>6.0183397594574028</v>
      </c>
      <c r="AV7" s="20">
        <v>0.58590748862331832</v>
      </c>
      <c r="AW7" s="20">
        <v>9.3611010000000008E-2</v>
      </c>
      <c r="AY7" s="24">
        <v>3.2469228000000003E-2</v>
      </c>
      <c r="AZ7" s="26" t="s">
        <v>65</v>
      </c>
      <c r="BA7" s="14" t="s">
        <v>64</v>
      </c>
      <c r="BB7">
        <f t="shared" si="1"/>
        <v>5.8863720087019584E-3</v>
      </c>
    </row>
    <row r="8" spans="1:55" x14ac:dyDescent="0.3">
      <c r="A8" s="14" t="s">
        <v>66</v>
      </c>
      <c r="B8" s="20" t="s">
        <v>50</v>
      </c>
      <c r="C8" s="20" t="s">
        <v>51</v>
      </c>
      <c r="D8" s="20" t="s">
        <v>56</v>
      </c>
      <c r="E8" s="20" t="s">
        <v>67</v>
      </c>
      <c r="F8" s="20" t="s">
        <v>50</v>
      </c>
      <c r="G8" s="20">
        <v>4.88</v>
      </c>
      <c r="H8" s="20">
        <v>64</v>
      </c>
      <c r="I8" s="20">
        <v>312.3</v>
      </c>
      <c r="J8" s="20">
        <v>22</v>
      </c>
      <c r="K8" s="20">
        <v>3</v>
      </c>
      <c r="L8" s="20">
        <v>9</v>
      </c>
      <c r="M8" s="20">
        <v>285.89</v>
      </c>
      <c r="N8" s="20"/>
      <c r="O8" s="20">
        <v>4</v>
      </c>
      <c r="P8" s="20">
        <v>13</v>
      </c>
      <c r="Q8" s="20" t="s">
        <v>58</v>
      </c>
      <c r="S8" s="20">
        <v>302.56479000000002</v>
      </c>
      <c r="T8" s="20">
        <v>636.26228000000003</v>
      </c>
      <c r="U8" s="20">
        <v>412.39800000000002</v>
      </c>
      <c r="V8" s="20">
        <v>387.41</v>
      </c>
      <c r="W8" s="20">
        <v>821.34</v>
      </c>
      <c r="X8" s="27"/>
      <c r="Y8" s="20">
        <v>103.24509999999999</v>
      </c>
      <c r="Z8" s="27"/>
      <c r="AA8" s="23">
        <v>0.90602000000000005</v>
      </c>
      <c r="AB8" s="28">
        <v>0.77</v>
      </c>
      <c r="AC8" s="27"/>
      <c r="AD8" s="23">
        <v>1.1835599999999999</v>
      </c>
      <c r="AE8" s="21"/>
      <c r="AF8" s="20">
        <v>29.776</v>
      </c>
      <c r="AG8" s="20">
        <v>85.668000000000006</v>
      </c>
      <c r="AH8" s="20">
        <v>16.91</v>
      </c>
      <c r="AI8" s="20">
        <v>18.579000000000001</v>
      </c>
      <c r="AJ8" s="20">
        <v>35.994</v>
      </c>
      <c r="AK8" s="20">
        <v>17.959</v>
      </c>
      <c r="AL8" s="20">
        <v>19.393000000000001</v>
      </c>
      <c r="AM8" s="20">
        <v>26.65</v>
      </c>
      <c r="AN8" s="20">
        <v>23.611999999999998</v>
      </c>
      <c r="AO8" s="20">
        <v>59.039000000000001</v>
      </c>
      <c r="AP8" s="20">
        <v>21.64</v>
      </c>
      <c r="AQ8">
        <f t="shared" si="0"/>
        <v>0.15012913622215848</v>
      </c>
      <c r="AR8" s="20">
        <v>0.12</v>
      </c>
      <c r="AS8" s="20">
        <v>0.12</v>
      </c>
      <c r="AU8" s="20">
        <v>4.5739958012593638</v>
      </c>
      <c r="AV8" s="20">
        <v>1</v>
      </c>
      <c r="AW8" s="20">
        <v>-1.5851565299999999</v>
      </c>
      <c r="AY8" s="24">
        <v>0.03</v>
      </c>
      <c r="BA8" s="14" t="s">
        <v>66</v>
      </c>
      <c r="BB8">
        <f t="shared" si="1"/>
        <v>6.1475409836065573E-3</v>
      </c>
    </row>
    <row r="9" spans="1:55" x14ac:dyDescent="0.3">
      <c r="A9" s="14" t="s">
        <v>68</v>
      </c>
      <c r="B9" s="20" t="s">
        <v>52</v>
      </c>
      <c r="C9" s="20" t="s">
        <v>51</v>
      </c>
      <c r="D9" s="20" t="s">
        <v>56</v>
      </c>
      <c r="E9" s="20" t="s">
        <v>53</v>
      </c>
      <c r="F9" s="20" t="s">
        <v>67</v>
      </c>
      <c r="G9" s="20">
        <v>6.0060000000000002</v>
      </c>
      <c r="H9" s="20">
        <v>51</v>
      </c>
      <c r="I9" s="20">
        <v>306.3</v>
      </c>
      <c r="J9" s="20">
        <v>18</v>
      </c>
      <c r="K9" s="20">
        <v>8</v>
      </c>
      <c r="L9" s="20">
        <v>16</v>
      </c>
      <c r="M9" s="20">
        <v>211.45</v>
      </c>
      <c r="N9" s="20"/>
      <c r="O9" s="20">
        <v>20</v>
      </c>
      <c r="P9" s="20">
        <v>17</v>
      </c>
      <c r="Q9" s="20" t="s">
        <v>53</v>
      </c>
      <c r="S9" s="20">
        <v>352.00178</v>
      </c>
      <c r="T9" s="20">
        <v>613.90350999999998</v>
      </c>
      <c r="U9" s="20">
        <v>609.33600000000001</v>
      </c>
      <c r="V9" s="20">
        <v>704</v>
      </c>
      <c r="W9" s="20">
        <v>800.96</v>
      </c>
      <c r="X9" s="27"/>
      <c r="Y9" s="20">
        <v>96.709900000000005</v>
      </c>
      <c r="Z9" s="27"/>
      <c r="AA9" s="23">
        <v>0.89405000000000001</v>
      </c>
      <c r="AB9" s="28">
        <v>0.8</v>
      </c>
      <c r="AC9" s="27"/>
      <c r="AD9" s="23">
        <v>1.0790999999999999</v>
      </c>
      <c r="AE9" s="21"/>
      <c r="AF9" s="20">
        <v>21.596</v>
      </c>
      <c r="AG9" s="20">
        <v>61.171999999999997</v>
      </c>
      <c r="AH9" s="20">
        <v>20.585000000000001</v>
      </c>
      <c r="AI9" s="20">
        <v>22.553000000000001</v>
      </c>
      <c r="AJ9" s="20">
        <v>19.315000000000001</v>
      </c>
      <c r="AK9" s="20">
        <v>24.716000000000001</v>
      </c>
      <c r="AL9" s="20">
        <v>18.367999999999999</v>
      </c>
      <c r="AM9" s="20">
        <v>28.114000000000001</v>
      </c>
      <c r="AN9" s="20">
        <v>47.58</v>
      </c>
      <c r="AO9" s="20">
        <v>19.856999999999999</v>
      </c>
      <c r="AP9" s="20">
        <v>15.068</v>
      </c>
      <c r="AQ9">
        <f t="shared" si="0"/>
        <v>0.10519545886695371</v>
      </c>
      <c r="AR9" s="20">
        <v>0.12</v>
      </c>
      <c r="AS9" s="20">
        <v>0.12</v>
      </c>
      <c r="AU9" s="20">
        <v>6.1969722518588979</v>
      </c>
      <c r="AV9" s="20">
        <v>0.93409264740282172</v>
      </c>
      <c r="AW9" s="20">
        <v>0.79370002000000006</v>
      </c>
      <c r="AY9" s="24">
        <v>0.04</v>
      </c>
      <c r="BA9" s="14" t="s">
        <v>68</v>
      </c>
      <c r="BB9">
        <f t="shared" si="1"/>
        <v>6.66000666000666E-3</v>
      </c>
    </row>
    <row r="10" spans="1:55" x14ac:dyDescent="0.3">
      <c r="A10" s="14" t="s">
        <v>69</v>
      </c>
      <c r="B10" s="20" t="s">
        <v>52</v>
      </c>
      <c r="C10" s="20" t="s">
        <v>56</v>
      </c>
      <c r="D10" s="20" t="s">
        <v>59</v>
      </c>
      <c r="E10" s="20" t="s">
        <v>53</v>
      </c>
      <c r="F10" s="20" t="s">
        <v>52</v>
      </c>
      <c r="G10" s="20">
        <v>4.7279999999999998</v>
      </c>
      <c r="H10" s="20">
        <v>65</v>
      </c>
      <c r="I10" s="20">
        <v>307.3</v>
      </c>
      <c r="J10" s="20">
        <v>11</v>
      </c>
      <c r="K10" s="20">
        <v>13</v>
      </c>
      <c r="L10" s="20">
        <v>8</v>
      </c>
      <c r="M10" s="20">
        <v>217.02</v>
      </c>
      <c r="N10" s="20"/>
      <c r="O10" s="20">
        <v>16</v>
      </c>
      <c r="P10" s="20">
        <v>21</v>
      </c>
      <c r="Q10" s="20" t="s">
        <v>50</v>
      </c>
      <c r="S10" s="20">
        <v>457.87</v>
      </c>
      <c r="T10" s="20">
        <v>673.95</v>
      </c>
      <c r="U10" s="20">
        <v>503.46</v>
      </c>
      <c r="V10" s="20">
        <v>676.11</v>
      </c>
      <c r="W10" s="20">
        <v>315.93</v>
      </c>
      <c r="X10" s="27"/>
      <c r="Y10" s="20">
        <v>140.56392</v>
      </c>
      <c r="Z10" s="27"/>
      <c r="AA10" s="22">
        <v>0.86704000000000003</v>
      </c>
      <c r="AB10" s="28">
        <v>0.75</v>
      </c>
      <c r="AC10" s="27"/>
      <c r="AD10" s="23">
        <v>1.0932999999999999</v>
      </c>
      <c r="AE10" s="21"/>
      <c r="AF10" s="20">
        <v>26.925000000000001</v>
      </c>
      <c r="AG10" s="20">
        <v>63.021999999999998</v>
      </c>
      <c r="AH10" s="20">
        <v>44.738999999999997</v>
      </c>
      <c r="AI10" s="20">
        <v>52.795999999999999</v>
      </c>
      <c r="AJ10" s="20">
        <v>33.56</v>
      </c>
      <c r="AK10" s="20">
        <v>23.393000000000001</v>
      </c>
      <c r="AL10" s="20">
        <v>22.858000000000001</v>
      </c>
      <c r="AM10" s="20">
        <v>35.996000000000002</v>
      </c>
      <c r="AN10" s="20">
        <v>53.186999999999998</v>
      </c>
      <c r="AO10" s="20">
        <v>42.040999999999997</v>
      </c>
      <c r="AP10" s="20">
        <v>20.053000000000001</v>
      </c>
      <c r="AQ10">
        <f t="shared" si="0"/>
        <v>0.13498800516700502</v>
      </c>
      <c r="AR10" s="20">
        <v>0.12</v>
      </c>
      <c r="AS10" s="20">
        <v>0.12</v>
      </c>
      <c r="AU10" s="20">
        <v>5.7319581792793235</v>
      </c>
      <c r="AV10" s="20">
        <v>0.90276331159406387</v>
      </c>
      <c r="AW10" s="20">
        <v>-0.34190637000000001</v>
      </c>
      <c r="AY10" s="24">
        <v>2.8321814000000001E-2</v>
      </c>
      <c r="AZ10" s="25" t="s">
        <v>69</v>
      </c>
      <c r="BA10" s="14" t="s">
        <v>69</v>
      </c>
      <c r="BB10">
        <f t="shared" si="1"/>
        <v>5.9902313874788497E-3</v>
      </c>
    </row>
    <row r="11" spans="1:55" x14ac:dyDescent="0.3">
      <c r="A11" s="14" t="s">
        <v>70</v>
      </c>
      <c r="B11" s="20" t="s">
        <v>52</v>
      </c>
      <c r="C11" s="20" t="s">
        <v>58</v>
      </c>
      <c r="D11" s="20" t="s">
        <v>52</v>
      </c>
      <c r="E11" s="20" t="s">
        <v>50</v>
      </c>
      <c r="F11" s="20" t="s">
        <v>50</v>
      </c>
      <c r="G11" s="20">
        <v>4.2069999999999999</v>
      </c>
      <c r="H11" s="20">
        <v>75</v>
      </c>
      <c r="I11" s="20">
        <v>315.5</v>
      </c>
      <c r="J11" s="20">
        <v>10</v>
      </c>
      <c r="K11" s="20">
        <v>12</v>
      </c>
      <c r="L11" s="20">
        <v>8</v>
      </c>
      <c r="M11" s="20">
        <v>211.02</v>
      </c>
      <c r="N11" s="20"/>
      <c r="O11" s="20">
        <v>12</v>
      </c>
      <c r="P11" s="20">
        <v>25.5</v>
      </c>
      <c r="Q11" s="20" t="s">
        <v>58</v>
      </c>
      <c r="S11" s="20">
        <v>558.72893099897033</v>
      </c>
      <c r="T11" s="20">
        <v>647.54494999999997</v>
      </c>
      <c r="U11" s="20">
        <v>386.69197000000003</v>
      </c>
      <c r="V11" s="20">
        <v>709.39820999999995</v>
      </c>
      <c r="W11" s="20">
        <v>641.46833000000004</v>
      </c>
      <c r="X11" s="27"/>
      <c r="Y11" s="20">
        <v>121.09563</v>
      </c>
      <c r="Z11" s="27"/>
      <c r="AA11" s="22">
        <v>0.82672999999999996</v>
      </c>
      <c r="AB11" s="22">
        <v>0.63566</v>
      </c>
      <c r="AC11" s="27"/>
      <c r="AD11" s="23">
        <v>1.04203</v>
      </c>
      <c r="AE11" s="21"/>
      <c r="AF11" s="20">
        <v>11.776999999999999</v>
      </c>
      <c r="AG11" s="20">
        <v>32.563000000000002</v>
      </c>
      <c r="AH11" s="20">
        <v>20.314</v>
      </c>
      <c r="AI11" s="20">
        <v>25.081</v>
      </c>
      <c r="AJ11" s="20">
        <v>28.315999999999999</v>
      </c>
      <c r="AK11" s="20">
        <v>15.891999999999999</v>
      </c>
      <c r="AL11" s="20">
        <v>13.167</v>
      </c>
      <c r="AM11" s="20">
        <v>21.672999999999998</v>
      </c>
      <c r="AN11" s="20">
        <v>38.524999999999999</v>
      </c>
      <c r="AO11" s="20">
        <v>38.531999999999996</v>
      </c>
      <c r="AP11" s="20">
        <v>19.829999999999998</v>
      </c>
      <c r="AQ11">
        <f t="shared" si="0"/>
        <v>0.23111535809756506</v>
      </c>
      <c r="AR11" s="20">
        <v>0.12</v>
      </c>
      <c r="AS11" s="20">
        <v>0.12</v>
      </c>
      <c r="AU11" s="20">
        <v>5.6355736117380193</v>
      </c>
      <c r="AV11" s="20">
        <v>1</v>
      </c>
      <c r="AW11" s="20">
        <v>0.31460402999999998</v>
      </c>
      <c r="AY11" s="24">
        <v>2.9904747999999998E-2</v>
      </c>
      <c r="AZ11" s="25" t="s">
        <v>71</v>
      </c>
      <c r="BA11" s="14" t="s">
        <v>70</v>
      </c>
      <c r="BB11">
        <f t="shared" si="1"/>
        <v>7.1083308771095789E-3</v>
      </c>
    </row>
    <row r="12" spans="1:55" x14ac:dyDescent="0.3">
      <c r="A12" s="14" t="s">
        <v>72</v>
      </c>
      <c r="B12" s="20" t="s">
        <v>52</v>
      </c>
      <c r="C12" s="20" t="s">
        <v>56</v>
      </c>
      <c r="D12" s="20" t="s">
        <v>56</v>
      </c>
      <c r="E12" s="20" t="s">
        <v>53</v>
      </c>
      <c r="F12" s="20" t="s">
        <v>52</v>
      </c>
      <c r="G12" s="20">
        <v>5.4749999999999996</v>
      </c>
      <c r="H12" s="20">
        <v>55</v>
      </c>
      <c r="I12" s="20">
        <v>301.10000000000002</v>
      </c>
      <c r="J12" s="20">
        <v>16</v>
      </c>
      <c r="K12" s="20">
        <v>15</v>
      </c>
      <c r="L12" s="20">
        <v>7</v>
      </c>
      <c r="M12" s="20">
        <v>206.08</v>
      </c>
      <c r="N12" s="20"/>
      <c r="O12" s="20">
        <v>12</v>
      </c>
      <c r="P12" s="20">
        <v>13.5</v>
      </c>
      <c r="Q12" s="20" t="s">
        <v>58</v>
      </c>
      <c r="S12" s="20">
        <v>577.88028999999995</v>
      </c>
      <c r="T12" s="20">
        <v>409.23081000000002</v>
      </c>
      <c r="U12" s="20">
        <v>697.755</v>
      </c>
      <c r="V12" s="20">
        <v>849.60500000000002</v>
      </c>
      <c r="W12" s="20">
        <v>784.06</v>
      </c>
      <c r="X12" s="27"/>
      <c r="Y12" s="20">
        <v>46.68976</v>
      </c>
      <c r="Z12" s="27"/>
      <c r="AA12" s="22">
        <v>0.89066000000000001</v>
      </c>
      <c r="AB12" s="22">
        <v>0.62207000000000001</v>
      </c>
      <c r="AC12" s="27"/>
      <c r="AD12" s="23">
        <v>1.03298</v>
      </c>
      <c r="AE12" s="21"/>
      <c r="AF12" s="20">
        <v>19.638999999999999</v>
      </c>
      <c r="AG12" s="20">
        <v>40.265000000000001</v>
      </c>
      <c r="AH12" s="20">
        <v>25.262</v>
      </c>
      <c r="AI12" s="20">
        <v>30.725000000000001</v>
      </c>
      <c r="AJ12" s="20">
        <v>20.643000000000001</v>
      </c>
      <c r="AK12" s="20">
        <v>19.015999999999998</v>
      </c>
      <c r="AL12" s="20">
        <v>21.69</v>
      </c>
      <c r="AM12" s="20">
        <v>32.161000000000001</v>
      </c>
      <c r="AN12" s="20">
        <v>43.531999999999996</v>
      </c>
      <c r="AO12" s="20">
        <v>20.707999999999998</v>
      </c>
      <c r="AP12" s="20">
        <v>17.437999999999999</v>
      </c>
      <c r="AQ12">
        <f t="shared" si="0"/>
        <v>0.30156288594974512</v>
      </c>
      <c r="AR12" s="20">
        <v>0.12</v>
      </c>
      <c r="AS12" s="20">
        <v>0.12</v>
      </c>
      <c r="AU12" s="20">
        <v>7.1430731267031193</v>
      </c>
      <c r="AV12" s="20">
        <v>0.9460697269523386</v>
      </c>
      <c r="AW12" s="20">
        <v>1.2922969</v>
      </c>
      <c r="AY12" s="24">
        <v>2.9224087999999999E-2</v>
      </c>
      <c r="AZ12" s="26" t="s">
        <v>72</v>
      </c>
      <c r="BA12" s="14" t="s">
        <v>72</v>
      </c>
      <c r="BB12">
        <f t="shared" si="1"/>
        <v>5.3377329680365298E-3</v>
      </c>
    </row>
    <row r="13" spans="1:55" x14ac:dyDescent="0.3">
      <c r="A13" s="14" t="s">
        <v>73</v>
      </c>
      <c r="B13" s="20" t="s">
        <v>52</v>
      </c>
      <c r="C13" s="20" t="s">
        <v>58</v>
      </c>
      <c r="D13" s="20" t="s">
        <v>52</v>
      </c>
      <c r="E13" s="20" t="s">
        <v>52</v>
      </c>
      <c r="F13" s="20" t="s">
        <v>52</v>
      </c>
      <c r="G13" s="20">
        <v>7.2809999999999997</v>
      </c>
      <c r="H13" s="20">
        <v>42</v>
      </c>
      <c r="I13" s="20">
        <v>305.8</v>
      </c>
      <c r="J13" s="20">
        <v>8</v>
      </c>
      <c r="K13" s="20">
        <v>26</v>
      </c>
      <c r="L13" s="20">
        <v>17</v>
      </c>
      <c r="M13" s="20">
        <v>257.04000000000002</v>
      </c>
      <c r="N13" s="20"/>
      <c r="O13" s="20">
        <v>16</v>
      </c>
      <c r="P13" s="20">
        <v>17</v>
      </c>
      <c r="Q13" s="20" t="s">
        <v>50</v>
      </c>
      <c r="S13" s="20">
        <v>713.7</v>
      </c>
      <c r="T13" s="20">
        <v>594.03</v>
      </c>
      <c r="U13" s="20">
        <v>589.41</v>
      </c>
      <c r="V13" s="20">
        <v>697.91</v>
      </c>
      <c r="W13" s="20">
        <v>539.29</v>
      </c>
      <c r="X13" s="27"/>
      <c r="Y13" s="20">
        <v>138.55358000000001</v>
      </c>
      <c r="Z13" s="27"/>
      <c r="AA13" s="22">
        <v>0.85899999999999999</v>
      </c>
      <c r="AB13" s="28">
        <v>0.75424999999999998</v>
      </c>
      <c r="AC13" s="27"/>
      <c r="AD13" s="23">
        <v>1.19414</v>
      </c>
      <c r="AE13" s="21"/>
      <c r="AF13" s="20">
        <v>38.197000000000003</v>
      </c>
      <c r="AG13" s="20">
        <v>23.829000000000001</v>
      </c>
      <c r="AH13" s="20">
        <v>19.707000000000001</v>
      </c>
      <c r="AI13" s="20">
        <v>18.824000000000002</v>
      </c>
      <c r="AJ13" s="20">
        <v>41.555999999999997</v>
      </c>
      <c r="AK13" s="20">
        <v>31.227</v>
      </c>
      <c r="AL13" s="20">
        <v>13.946</v>
      </c>
      <c r="AM13" s="20">
        <v>35.212000000000003</v>
      </c>
      <c r="AN13" s="20">
        <v>30.06</v>
      </c>
      <c r="AO13" s="20">
        <v>42.177</v>
      </c>
      <c r="AP13" s="20">
        <v>12.497</v>
      </c>
      <c r="AQ13">
        <f t="shared" si="0"/>
        <v>0.12194412107101282</v>
      </c>
      <c r="AR13" s="20">
        <v>0.12</v>
      </c>
      <c r="AS13" s="20">
        <v>0.12</v>
      </c>
      <c r="AU13" s="20">
        <v>6.0611470794218851</v>
      </c>
      <c r="AV13" s="20">
        <v>1</v>
      </c>
      <c r="AW13" s="20">
        <v>0.49451054999999999</v>
      </c>
      <c r="AY13" s="24">
        <v>0.05</v>
      </c>
      <c r="BA13" s="14" t="s">
        <v>73</v>
      </c>
      <c r="BB13">
        <f t="shared" si="1"/>
        <v>6.8671885729982155E-3</v>
      </c>
    </row>
    <row r="14" spans="1:55" x14ac:dyDescent="0.3">
      <c r="A14" s="14" t="s">
        <v>74</v>
      </c>
      <c r="B14" s="20" t="s">
        <v>52</v>
      </c>
      <c r="C14" s="20" t="s">
        <v>51</v>
      </c>
      <c r="D14" s="20" t="s">
        <v>52</v>
      </c>
      <c r="E14" s="20" t="s">
        <v>52</v>
      </c>
      <c r="F14" s="20" t="s">
        <v>53</v>
      </c>
      <c r="G14" s="20">
        <v>5.4039999999999999</v>
      </c>
      <c r="H14" s="20">
        <v>57</v>
      </c>
      <c r="I14" s="20">
        <v>308</v>
      </c>
      <c r="J14" s="20">
        <v>12</v>
      </c>
      <c r="K14" s="20">
        <v>12</v>
      </c>
      <c r="L14" s="20">
        <v>14</v>
      </c>
      <c r="M14" s="20">
        <v>207.14</v>
      </c>
      <c r="N14" s="20"/>
      <c r="O14" s="20">
        <v>15</v>
      </c>
      <c r="P14" s="20">
        <v>14</v>
      </c>
      <c r="Q14" s="20" t="s">
        <v>58</v>
      </c>
      <c r="S14" s="20">
        <v>489.73</v>
      </c>
      <c r="T14" s="20">
        <v>515.49</v>
      </c>
      <c r="U14" s="20">
        <v>378.53</v>
      </c>
      <c r="V14" s="20">
        <v>555.53</v>
      </c>
      <c r="W14" s="20">
        <v>490.25</v>
      </c>
      <c r="X14" s="27"/>
      <c r="Y14" s="20">
        <v>37.246029999999998</v>
      </c>
      <c r="Z14" s="27"/>
      <c r="AA14" s="22">
        <v>0.83238000000000001</v>
      </c>
      <c r="AB14" s="22">
        <v>0.70154000000000005</v>
      </c>
      <c r="AC14" s="27"/>
      <c r="AD14" s="23">
        <v>0.98792999999999997</v>
      </c>
      <c r="AE14" s="21"/>
      <c r="AF14" s="20">
        <v>26.468</v>
      </c>
      <c r="AG14" s="20">
        <v>45.65</v>
      </c>
      <c r="AH14" s="20">
        <v>28.797000000000001</v>
      </c>
      <c r="AI14" s="20">
        <v>23.844000000000001</v>
      </c>
      <c r="AJ14" s="20">
        <v>28.620999999999999</v>
      </c>
      <c r="AK14" s="20">
        <v>27.15</v>
      </c>
      <c r="AL14" s="20">
        <v>25.587</v>
      </c>
      <c r="AM14" s="20">
        <v>31.379000000000001</v>
      </c>
      <c r="AN14" s="20">
        <v>35.610999999999997</v>
      </c>
      <c r="AO14" s="20">
        <v>28.43</v>
      </c>
      <c r="AP14" s="20">
        <v>20.489000000000001</v>
      </c>
      <c r="AQ14">
        <f t="shared" si="0"/>
        <v>0.1571878228693625</v>
      </c>
      <c r="AR14" s="20">
        <v>0.12</v>
      </c>
      <c r="AS14" s="20">
        <v>0.12</v>
      </c>
      <c r="AU14" s="20">
        <v>6.3424995666418074</v>
      </c>
      <c r="AV14" s="20">
        <v>1</v>
      </c>
      <c r="AW14" s="20">
        <v>0.71781008000000002</v>
      </c>
      <c r="AY14" s="24">
        <v>2.9823110999999999E-2</v>
      </c>
      <c r="AZ14" s="26" t="s">
        <v>74</v>
      </c>
      <c r="BA14" s="14" t="s">
        <v>74</v>
      </c>
      <c r="BB14">
        <f t="shared" si="1"/>
        <v>5.5187103997039232E-3</v>
      </c>
    </row>
    <row r="15" spans="1:55" x14ac:dyDescent="0.3">
      <c r="A15" s="14" t="s">
        <v>75</v>
      </c>
      <c r="B15" s="20" t="s">
        <v>50</v>
      </c>
      <c r="C15" s="20" t="s">
        <v>51</v>
      </c>
      <c r="D15" s="20" t="s">
        <v>56</v>
      </c>
      <c r="E15" s="20" t="s">
        <v>67</v>
      </c>
      <c r="F15" s="20" t="s">
        <v>50</v>
      </c>
      <c r="G15" s="20">
        <v>3.0710000000000002</v>
      </c>
      <c r="H15" s="20">
        <v>80</v>
      </c>
      <c r="I15" s="20">
        <v>245.7</v>
      </c>
      <c r="J15" s="20">
        <v>8</v>
      </c>
      <c r="K15" s="20">
        <v>6</v>
      </c>
      <c r="L15" s="20">
        <v>8</v>
      </c>
      <c r="M15" s="20">
        <v>146.34</v>
      </c>
      <c r="N15" s="20"/>
      <c r="O15" s="20">
        <v>14</v>
      </c>
      <c r="P15" s="20">
        <v>24</v>
      </c>
      <c r="Q15" s="20" t="s">
        <v>58</v>
      </c>
      <c r="S15" s="20">
        <v>269.73</v>
      </c>
      <c r="T15" s="20">
        <v>654.11</v>
      </c>
      <c r="U15" s="20">
        <v>711.39</v>
      </c>
      <c r="V15" s="20">
        <v>593.83000000000004</v>
      </c>
      <c r="W15" s="20">
        <v>744.57</v>
      </c>
      <c r="X15" s="27"/>
      <c r="Y15" s="20">
        <v>77.480959999999996</v>
      </c>
      <c r="Z15" s="27"/>
      <c r="AA15" s="22">
        <v>0.91208999999999996</v>
      </c>
      <c r="AB15" s="22">
        <v>0.77063000000000004</v>
      </c>
      <c r="AC15" s="27"/>
      <c r="AD15" s="23">
        <v>1.0155000000000001</v>
      </c>
      <c r="AE15" s="21"/>
      <c r="AF15" s="20">
        <v>29.542000000000002</v>
      </c>
      <c r="AG15" s="20">
        <v>67.611999999999995</v>
      </c>
      <c r="AH15" s="20">
        <v>29.521000000000001</v>
      </c>
      <c r="AI15" s="20">
        <v>31.902000000000001</v>
      </c>
      <c r="AJ15" s="20">
        <v>39.290999999999997</v>
      </c>
      <c r="AK15" s="20">
        <v>27.59</v>
      </c>
      <c r="AL15" s="20">
        <v>22.664999999999999</v>
      </c>
      <c r="AM15" s="20">
        <v>46.101999999999997</v>
      </c>
      <c r="AN15" s="20">
        <v>57.908000000000001</v>
      </c>
      <c r="AO15" s="20">
        <v>33.945</v>
      </c>
      <c r="AP15" s="20">
        <v>27.332000000000001</v>
      </c>
      <c r="AQ15">
        <f t="shared" si="0"/>
        <v>0.15509434375993589</v>
      </c>
      <c r="AR15" s="20">
        <v>0.12</v>
      </c>
      <c r="AS15" s="20">
        <v>0.12</v>
      </c>
      <c r="AU15" s="20">
        <v>5.0897018442282072</v>
      </c>
      <c r="AV15" s="20">
        <v>0.99999697982438662</v>
      </c>
      <c r="AW15" s="20">
        <v>-0.1000929</v>
      </c>
      <c r="AY15" s="24">
        <v>3.3576601999999997E-2</v>
      </c>
      <c r="AZ15" s="25" t="s">
        <v>75</v>
      </c>
      <c r="BA15" s="14" t="s">
        <v>75</v>
      </c>
      <c r="BB15">
        <f t="shared" si="1"/>
        <v>1.0933442526864212E-2</v>
      </c>
    </row>
    <row r="16" spans="1:55" x14ac:dyDescent="0.3">
      <c r="A16" s="14" t="s">
        <v>76</v>
      </c>
      <c r="B16" s="20" t="s">
        <v>53</v>
      </c>
      <c r="C16" s="20" t="s">
        <v>62</v>
      </c>
      <c r="D16" s="20" t="s">
        <v>56</v>
      </c>
      <c r="E16" s="20" t="s">
        <v>77</v>
      </c>
      <c r="F16" s="20" t="s">
        <v>53</v>
      </c>
      <c r="G16" s="20">
        <v>4.258</v>
      </c>
      <c r="H16" s="20">
        <v>72</v>
      </c>
      <c r="I16" s="20">
        <v>306.60000000000002</v>
      </c>
      <c r="J16" s="20">
        <v>12</v>
      </c>
      <c r="K16" s="20">
        <v>11</v>
      </c>
      <c r="L16" s="20">
        <v>9</v>
      </c>
      <c r="M16" s="20">
        <v>185.31</v>
      </c>
      <c r="N16" s="20"/>
      <c r="O16" s="20">
        <v>16</v>
      </c>
      <c r="P16" s="20">
        <v>19.5</v>
      </c>
      <c r="Q16" s="20" t="s">
        <v>58</v>
      </c>
      <c r="S16" s="20">
        <v>901.29277000000002</v>
      </c>
      <c r="T16" s="20">
        <v>516.57393000000002</v>
      </c>
      <c r="U16" s="20">
        <v>272.05175000000003</v>
      </c>
      <c r="V16" s="20">
        <v>654.41483000000005</v>
      </c>
      <c r="W16" s="20">
        <v>706.34041999999999</v>
      </c>
      <c r="X16" s="27"/>
      <c r="Y16" s="20">
        <v>190.07916</v>
      </c>
      <c r="Z16" s="27"/>
      <c r="AA16" s="22">
        <v>0.78529000000000004</v>
      </c>
      <c r="AB16" s="22">
        <v>0.59972999999999999</v>
      </c>
      <c r="AC16" s="27"/>
      <c r="AD16" s="23">
        <v>0.97950000000000004</v>
      </c>
      <c r="AE16" s="21"/>
      <c r="AF16" s="20">
        <v>30.545000000000002</v>
      </c>
      <c r="AG16" s="20">
        <v>56.491</v>
      </c>
      <c r="AH16" s="20">
        <v>23.562000000000001</v>
      </c>
      <c r="AI16" s="20">
        <v>29.911999999999999</v>
      </c>
      <c r="AJ16" s="20">
        <v>21.901</v>
      </c>
      <c r="AK16" s="20">
        <v>18.667999999999999</v>
      </c>
      <c r="AL16" s="20">
        <v>25.663</v>
      </c>
      <c r="AM16" s="20">
        <v>56.546999999999997</v>
      </c>
      <c r="AN16" s="20">
        <v>71.361999999999995</v>
      </c>
      <c r="AO16" s="20">
        <v>50.427999999999997</v>
      </c>
      <c r="AP16" s="20">
        <v>20.370999999999999</v>
      </c>
      <c r="AQ16">
        <f t="shared" si="0"/>
        <v>0.23629487195813018</v>
      </c>
      <c r="AR16" s="20">
        <v>0.12</v>
      </c>
      <c r="AS16" s="20">
        <v>0.12</v>
      </c>
      <c r="AU16" s="20">
        <v>6.2838743710161111</v>
      </c>
      <c r="AV16" s="20">
        <v>0.90016638143868233</v>
      </c>
      <c r="AW16" s="20">
        <v>0.10676999000000001</v>
      </c>
      <c r="AY16" s="24">
        <v>3.3087907E-2</v>
      </c>
      <c r="AZ16" s="29" t="s">
        <v>76</v>
      </c>
      <c r="BA16" s="14" t="s">
        <v>76</v>
      </c>
      <c r="BB16">
        <f t="shared" si="1"/>
        <v>7.7707625645843121E-3</v>
      </c>
    </row>
    <row r="17" spans="1:54" x14ac:dyDescent="0.3">
      <c r="A17" s="14" t="s">
        <v>78</v>
      </c>
      <c r="B17" s="20" t="s">
        <v>52</v>
      </c>
      <c r="C17" s="20" t="s">
        <v>58</v>
      </c>
      <c r="D17" s="20" t="s">
        <v>52</v>
      </c>
      <c r="E17" s="20" t="s">
        <v>52</v>
      </c>
      <c r="F17" s="20" t="s">
        <v>52</v>
      </c>
      <c r="G17" s="20">
        <v>4.3600000000000003</v>
      </c>
      <c r="H17" s="20">
        <v>70</v>
      </c>
      <c r="I17" s="20">
        <v>305.2</v>
      </c>
      <c r="J17" s="20">
        <v>11</v>
      </c>
      <c r="K17" s="20">
        <v>8</v>
      </c>
      <c r="L17" s="20">
        <v>14</v>
      </c>
      <c r="M17" s="20">
        <v>221.29</v>
      </c>
      <c r="N17" s="20"/>
      <c r="O17" s="20">
        <v>13</v>
      </c>
      <c r="P17" s="20">
        <v>22.5</v>
      </c>
      <c r="Q17" s="20" t="s">
        <v>50</v>
      </c>
      <c r="S17" s="20">
        <v>438.52</v>
      </c>
      <c r="T17" s="20">
        <v>652.28</v>
      </c>
      <c r="U17" s="20">
        <v>302.24</v>
      </c>
      <c r="V17" s="20">
        <v>705</v>
      </c>
      <c r="W17" s="20">
        <v>575.41999999999996</v>
      </c>
      <c r="X17" s="27"/>
      <c r="Y17" s="20">
        <v>79.459999999999994</v>
      </c>
      <c r="Z17" s="27"/>
      <c r="AA17" s="22">
        <v>0.83482000000000001</v>
      </c>
      <c r="AB17" s="22">
        <v>0.71482000000000001</v>
      </c>
      <c r="AC17" s="27"/>
      <c r="AD17" s="23">
        <v>1.0038899999999999</v>
      </c>
      <c r="AE17" s="21"/>
      <c r="AF17" s="20">
        <v>22.175999999999998</v>
      </c>
      <c r="AG17" s="20">
        <v>50.823999999999998</v>
      </c>
      <c r="AH17" s="20">
        <v>29.567</v>
      </c>
      <c r="AI17" s="20">
        <v>24.937999999999999</v>
      </c>
      <c r="AJ17" s="20">
        <v>28.032</v>
      </c>
      <c r="AK17" s="20">
        <v>19.577000000000002</v>
      </c>
      <c r="AL17" s="20">
        <v>14.875</v>
      </c>
      <c r="AM17" s="20">
        <v>37.582000000000001</v>
      </c>
      <c r="AN17" s="20">
        <v>43.713000000000001</v>
      </c>
      <c r="AO17" s="20">
        <v>33.954999999999998</v>
      </c>
      <c r="AP17" s="20">
        <v>13.843999999999999</v>
      </c>
      <c r="AQ17">
        <f t="shared" si="0"/>
        <v>0.14374356148630843</v>
      </c>
      <c r="AR17" s="20">
        <v>0.12</v>
      </c>
      <c r="AS17" s="20">
        <v>0.12</v>
      </c>
      <c r="AU17" s="20">
        <v>5.4080718626585478</v>
      </c>
      <c r="AV17" s="20">
        <v>0.89737403082087852</v>
      </c>
      <c r="AW17" s="20">
        <v>-0.43864284000000003</v>
      </c>
      <c r="AY17" s="24">
        <v>2.7583713999999999E-2</v>
      </c>
      <c r="AZ17" s="25" t="s">
        <v>78</v>
      </c>
      <c r="BA17" s="14" t="s">
        <v>78</v>
      </c>
      <c r="BB17">
        <f t="shared" si="1"/>
        <v>6.3265399082568802E-3</v>
      </c>
    </row>
    <row r="18" spans="1:54" x14ac:dyDescent="0.3">
      <c r="A18" s="14" t="s">
        <v>79</v>
      </c>
      <c r="B18" s="20" t="s">
        <v>52</v>
      </c>
      <c r="C18" s="20" t="s">
        <v>58</v>
      </c>
      <c r="D18" s="20" t="s">
        <v>56</v>
      </c>
      <c r="E18" s="20" t="s">
        <v>67</v>
      </c>
      <c r="F18" s="20" t="s">
        <v>53</v>
      </c>
      <c r="G18" s="20">
        <v>3.02</v>
      </c>
      <c r="H18" s="20">
        <v>79</v>
      </c>
      <c r="I18" s="20">
        <v>238.6</v>
      </c>
      <c r="J18" s="20">
        <v>8</v>
      </c>
      <c r="K18" s="20">
        <v>6</v>
      </c>
      <c r="L18" s="20">
        <v>7</v>
      </c>
      <c r="M18" s="20">
        <v>183.62</v>
      </c>
      <c r="N18" s="20"/>
      <c r="O18" s="20">
        <v>14</v>
      </c>
      <c r="P18" s="20">
        <v>16.5</v>
      </c>
      <c r="Q18" s="20" t="s">
        <v>50</v>
      </c>
      <c r="S18" s="20">
        <v>449.29</v>
      </c>
      <c r="T18" s="20">
        <v>619.66</v>
      </c>
      <c r="U18" s="20">
        <v>301.14999999999998</v>
      </c>
      <c r="V18" s="20">
        <v>374.52</v>
      </c>
      <c r="W18" s="20">
        <v>895.1</v>
      </c>
      <c r="X18" s="27"/>
      <c r="Y18" s="20">
        <v>99.311440000000005</v>
      </c>
      <c r="Z18" s="27"/>
      <c r="AA18" s="22">
        <v>0.93264999999999998</v>
      </c>
      <c r="AB18" s="22">
        <v>0.872</v>
      </c>
      <c r="AC18" s="27"/>
      <c r="AD18" s="23">
        <v>0.95633000000000001</v>
      </c>
      <c r="AE18" s="21"/>
      <c r="AF18" s="20">
        <v>28.042000000000002</v>
      </c>
      <c r="AG18" s="20">
        <v>44.723999999999997</v>
      </c>
      <c r="AH18" s="20">
        <v>28.027999999999999</v>
      </c>
      <c r="AI18" s="20">
        <v>31.004999999999999</v>
      </c>
      <c r="AJ18" s="20">
        <v>23.742000000000001</v>
      </c>
      <c r="AK18" s="20">
        <v>19.573</v>
      </c>
      <c r="AL18" s="20">
        <v>22.702999999999999</v>
      </c>
      <c r="AM18" s="20">
        <v>36.521000000000001</v>
      </c>
      <c r="AN18" s="20">
        <v>46.853000000000002</v>
      </c>
      <c r="AO18" s="20">
        <v>32.295000000000002</v>
      </c>
      <c r="AP18" s="20">
        <v>22.805</v>
      </c>
      <c r="AQ18">
        <f t="shared" si="0"/>
        <v>6.5029753926982237E-2</v>
      </c>
      <c r="AR18" s="20">
        <v>0.12</v>
      </c>
      <c r="AS18" s="20">
        <v>0.12</v>
      </c>
      <c r="AU18" s="20">
        <v>5.902000720735626</v>
      </c>
      <c r="AV18" s="20">
        <v>0.8979474647899075</v>
      </c>
      <c r="AW18" s="20">
        <v>0.34434913</v>
      </c>
      <c r="AY18" s="24">
        <v>2.6023124000000002E-2</v>
      </c>
      <c r="AZ18" s="25" t="s">
        <v>79</v>
      </c>
      <c r="BA18" s="14" t="s">
        <v>79</v>
      </c>
      <c r="BB18">
        <f t="shared" si="1"/>
        <v>8.616928476821193E-3</v>
      </c>
    </row>
    <row r="19" spans="1:54" x14ac:dyDescent="0.3">
      <c r="A19" s="14" t="s">
        <v>80</v>
      </c>
      <c r="B19" s="20" t="s">
        <v>50</v>
      </c>
      <c r="C19" s="20" t="s">
        <v>51</v>
      </c>
      <c r="D19" s="20" t="s">
        <v>52</v>
      </c>
      <c r="E19" s="20" t="s">
        <v>52</v>
      </c>
      <c r="F19" s="20" t="s">
        <v>52</v>
      </c>
      <c r="G19" s="20">
        <v>4.5579999999999998</v>
      </c>
      <c r="H19" s="20">
        <v>67</v>
      </c>
      <c r="I19" s="20">
        <v>305.39999999999998</v>
      </c>
      <c r="J19" s="20">
        <v>13</v>
      </c>
      <c r="K19" s="20">
        <v>11</v>
      </c>
      <c r="L19" s="20">
        <v>8</v>
      </c>
      <c r="M19" s="20">
        <v>191.99</v>
      </c>
      <c r="N19" s="20"/>
      <c r="O19" s="20">
        <v>16</v>
      </c>
      <c r="P19" s="20">
        <v>18.5</v>
      </c>
      <c r="Q19" s="20" t="s">
        <v>58</v>
      </c>
      <c r="S19" s="20">
        <v>271.38</v>
      </c>
      <c r="T19" s="20">
        <v>590.54</v>
      </c>
      <c r="U19" s="20">
        <v>633.87</v>
      </c>
      <c r="V19" s="20">
        <v>689.16</v>
      </c>
      <c r="W19" s="20">
        <v>500.84</v>
      </c>
      <c r="X19" s="27"/>
      <c r="Y19" s="20">
        <v>117.71662000000001</v>
      </c>
      <c r="Z19" s="27"/>
      <c r="AA19" s="22">
        <v>0.84492</v>
      </c>
      <c r="AB19" s="22">
        <v>0.62275999999999998</v>
      </c>
      <c r="AC19" s="27"/>
      <c r="AD19" s="23">
        <v>0.97599999999999998</v>
      </c>
      <c r="AE19" s="21"/>
      <c r="AF19" s="20">
        <v>31.614999999999998</v>
      </c>
      <c r="AG19" s="20">
        <v>36.673999999999999</v>
      </c>
      <c r="AH19" s="20">
        <v>20.213000000000001</v>
      </c>
      <c r="AI19" s="20">
        <v>23.61</v>
      </c>
      <c r="AJ19" s="20">
        <v>23.731000000000002</v>
      </c>
      <c r="AK19" s="20">
        <v>22.876000000000001</v>
      </c>
      <c r="AL19" s="20">
        <v>31.198</v>
      </c>
      <c r="AM19" s="20">
        <v>27.716999999999999</v>
      </c>
      <c r="AN19" s="20">
        <v>52.084000000000003</v>
      </c>
      <c r="AO19" s="20">
        <v>21.954000000000001</v>
      </c>
      <c r="AP19" s="20">
        <v>20.201000000000001</v>
      </c>
      <c r="AQ19">
        <f t="shared" si="0"/>
        <v>0.26293613596553522</v>
      </c>
      <c r="AR19" s="20">
        <v>0.12</v>
      </c>
      <c r="AS19" s="20">
        <v>0.12</v>
      </c>
      <c r="AU19" s="20">
        <v>6.2599615921292511</v>
      </c>
      <c r="AV19" s="20">
        <v>0</v>
      </c>
      <c r="AW19" s="20">
        <v>-0.31474052000000002</v>
      </c>
      <c r="AY19" s="24">
        <v>3.1812699E-2</v>
      </c>
      <c r="AZ19" s="29" t="s">
        <v>81</v>
      </c>
      <c r="BA19" s="14" t="s">
        <v>80</v>
      </c>
      <c r="BB19">
        <f t="shared" si="1"/>
        <v>6.9795302764370341E-3</v>
      </c>
    </row>
    <row r="20" spans="1:54" x14ac:dyDescent="0.3">
      <c r="A20" s="14" t="s">
        <v>82</v>
      </c>
      <c r="B20" s="20" t="s">
        <v>52</v>
      </c>
      <c r="C20" s="20" t="s">
        <v>56</v>
      </c>
      <c r="D20" s="20" t="s">
        <v>52</v>
      </c>
      <c r="E20" s="20" t="s">
        <v>50</v>
      </c>
      <c r="F20" s="20" t="s">
        <v>52</v>
      </c>
      <c r="G20" s="20">
        <v>4.1680000000000001</v>
      </c>
      <c r="H20" s="20">
        <v>74</v>
      </c>
      <c r="I20" s="20">
        <v>308.39999999999998</v>
      </c>
      <c r="J20" s="20">
        <v>8</v>
      </c>
      <c r="K20" s="20">
        <v>15</v>
      </c>
      <c r="L20" s="20">
        <v>7</v>
      </c>
      <c r="M20" s="20">
        <v>0</v>
      </c>
      <c r="N20" s="20"/>
      <c r="O20" s="20">
        <v>15</v>
      </c>
      <c r="P20" s="20">
        <v>13</v>
      </c>
      <c r="Q20" s="20" t="s">
        <v>58</v>
      </c>
      <c r="S20" s="20">
        <v>646.19316000000003</v>
      </c>
      <c r="T20" s="20">
        <v>384.36995999999999</v>
      </c>
      <c r="U20" s="20">
        <v>524.54999999999995</v>
      </c>
      <c r="V20" s="20">
        <v>768.66</v>
      </c>
      <c r="W20" s="20">
        <v>500.29</v>
      </c>
      <c r="X20" s="27"/>
      <c r="Y20" s="20">
        <v>128.81998999999999</v>
      </c>
      <c r="Z20" s="27"/>
      <c r="AA20" s="22">
        <v>0.82499999999999996</v>
      </c>
      <c r="AB20" s="22">
        <v>0.68100000000000005</v>
      </c>
      <c r="AC20" s="27"/>
      <c r="AD20" s="23">
        <v>1.0379799999999999</v>
      </c>
      <c r="AE20" s="21"/>
      <c r="AF20" s="20">
        <v>30.623000000000001</v>
      </c>
      <c r="AG20" s="20">
        <v>32.49</v>
      </c>
      <c r="AH20" s="20">
        <v>21.911000000000001</v>
      </c>
      <c r="AI20" s="20">
        <v>20.539000000000001</v>
      </c>
      <c r="AJ20" s="20">
        <v>22.981999999999999</v>
      </c>
      <c r="AK20" s="20">
        <v>29.013000000000002</v>
      </c>
      <c r="AL20" s="20">
        <v>26.166</v>
      </c>
      <c r="AM20" s="20">
        <v>36.009</v>
      </c>
      <c r="AN20" s="20">
        <v>20.850999999999999</v>
      </c>
      <c r="AO20" s="20">
        <v>41.457999999999998</v>
      </c>
      <c r="AP20" s="20">
        <v>17.977</v>
      </c>
      <c r="AQ20">
        <f t="shared" si="0"/>
        <v>0.17454545454545445</v>
      </c>
      <c r="AR20" s="20">
        <v>0.12</v>
      </c>
      <c r="AS20" s="20">
        <v>0.12</v>
      </c>
      <c r="AU20" s="20">
        <v>6.5648895146720774</v>
      </c>
      <c r="AV20" s="20">
        <v>0.99999999999999989</v>
      </c>
      <c r="AW20" s="20">
        <v>1.5334607199999999</v>
      </c>
      <c r="AY20" s="24">
        <v>2.5000000000000001E-2</v>
      </c>
      <c r="BA20" s="14" t="s">
        <v>82</v>
      </c>
      <c r="BB20">
        <f t="shared" si="1"/>
        <v>5.9980806142034548E-3</v>
      </c>
    </row>
    <row r="21" spans="1:54" x14ac:dyDescent="0.3">
      <c r="A21" s="14" t="s">
        <v>83</v>
      </c>
      <c r="B21" s="20" t="s">
        <v>52</v>
      </c>
      <c r="C21" s="20" t="s">
        <v>58</v>
      </c>
      <c r="D21" s="20" t="s">
        <v>59</v>
      </c>
      <c r="E21" s="20" t="s">
        <v>53</v>
      </c>
      <c r="F21" s="20" t="s">
        <v>52</v>
      </c>
      <c r="G21" s="20">
        <v>4.5730000000000004</v>
      </c>
      <c r="H21" s="20">
        <v>67</v>
      </c>
      <c r="I21" s="20">
        <v>306.39999999999998</v>
      </c>
      <c r="J21" s="20">
        <v>12</v>
      </c>
      <c r="K21" s="20">
        <v>9</v>
      </c>
      <c r="L21" s="20">
        <v>11</v>
      </c>
      <c r="M21" s="20">
        <v>238.22</v>
      </c>
      <c r="N21" s="20"/>
      <c r="O21" s="20">
        <v>12</v>
      </c>
      <c r="P21" s="20">
        <v>16.5</v>
      </c>
      <c r="Q21" s="20" t="s">
        <v>53</v>
      </c>
      <c r="S21" s="20">
        <v>444.92</v>
      </c>
      <c r="T21" s="20">
        <v>647.63</v>
      </c>
      <c r="U21" s="20">
        <v>329.61</v>
      </c>
      <c r="V21" s="20">
        <v>789.21</v>
      </c>
      <c r="W21" s="20">
        <v>291.95999999999998</v>
      </c>
      <c r="X21" s="27"/>
      <c r="Y21" s="20">
        <v>-98.195779999999999</v>
      </c>
      <c r="Z21" s="27"/>
      <c r="AA21" s="22">
        <v>0.86929999999999996</v>
      </c>
      <c r="AB21" s="22">
        <v>0.72775000000000001</v>
      </c>
      <c r="AC21" s="27"/>
      <c r="AD21" s="23">
        <v>0.89627999999999997</v>
      </c>
      <c r="AE21" s="21"/>
      <c r="AF21" s="20">
        <v>29.559000000000001</v>
      </c>
      <c r="AG21" s="20">
        <v>61.445999999999998</v>
      </c>
      <c r="AH21" s="20">
        <v>21.081</v>
      </c>
      <c r="AI21" s="20">
        <v>23.004000000000001</v>
      </c>
      <c r="AJ21" s="20">
        <v>23.905999999999999</v>
      </c>
      <c r="AK21" s="20">
        <v>19.978999999999999</v>
      </c>
      <c r="AL21" s="20">
        <v>20.596</v>
      </c>
      <c r="AM21" s="20">
        <v>36.725999999999999</v>
      </c>
      <c r="AN21" s="20">
        <v>50.179000000000002</v>
      </c>
      <c r="AO21" s="20">
        <v>26.146999999999998</v>
      </c>
      <c r="AP21" s="20">
        <v>17.552</v>
      </c>
      <c r="AQ21">
        <f t="shared" si="0"/>
        <v>0.16283216380996199</v>
      </c>
      <c r="AR21" s="20">
        <v>0.12</v>
      </c>
      <c r="AS21" s="20">
        <v>0.12</v>
      </c>
      <c r="AU21" s="20">
        <v>5.8098065082010244</v>
      </c>
      <c r="AV21" s="20">
        <v>0.90544897801264446</v>
      </c>
      <c r="AW21" s="20">
        <v>0.17658744000000001</v>
      </c>
      <c r="AY21" s="24">
        <v>2.5723365000000002E-2</v>
      </c>
      <c r="AZ21" s="29" t="s">
        <v>83</v>
      </c>
      <c r="BA21" s="14" t="s">
        <v>83</v>
      </c>
      <c r="BB21">
        <f t="shared" si="1"/>
        <v>5.6250524819593259E-3</v>
      </c>
    </row>
    <row r="22" spans="1:54" x14ac:dyDescent="0.3">
      <c r="A22" s="14" t="s">
        <v>84</v>
      </c>
      <c r="B22" s="20" t="s">
        <v>53</v>
      </c>
      <c r="C22" s="20" t="s">
        <v>62</v>
      </c>
      <c r="D22" s="20" t="s">
        <v>52</v>
      </c>
      <c r="E22" s="20" t="s">
        <v>77</v>
      </c>
      <c r="F22" s="20" t="s">
        <v>77</v>
      </c>
      <c r="G22" s="20">
        <v>3.968</v>
      </c>
      <c r="H22" s="20">
        <v>77</v>
      </c>
      <c r="I22" s="20">
        <v>305.5</v>
      </c>
      <c r="J22" s="20">
        <v>7</v>
      </c>
      <c r="K22" s="20">
        <v>10</v>
      </c>
      <c r="L22" s="20">
        <v>13</v>
      </c>
      <c r="M22" s="20">
        <v>190.61</v>
      </c>
      <c r="N22" s="20"/>
      <c r="O22" s="20">
        <v>14</v>
      </c>
      <c r="P22" s="20">
        <v>16.5</v>
      </c>
      <c r="Q22" s="20" t="s">
        <v>67</v>
      </c>
      <c r="S22" s="20">
        <v>853.49</v>
      </c>
      <c r="T22" s="20">
        <v>439.1</v>
      </c>
      <c r="U22" s="20">
        <v>571.55999999999995</v>
      </c>
      <c r="V22" s="20">
        <v>434.45</v>
      </c>
      <c r="W22" s="20">
        <v>416.73</v>
      </c>
      <c r="X22" s="27"/>
      <c r="Y22" s="20">
        <v>62.532499999999999</v>
      </c>
      <c r="Z22" s="27"/>
      <c r="AA22" s="22">
        <v>0.76568000000000003</v>
      </c>
      <c r="AB22" s="22">
        <v>0.64900000000000002</v>
      </c>
      <c r="AC22" s="27"/>
      <c r="AD22" s="23">
        <v>1.07298</v>
      </c>
      <c r="AE22" s="21"/>
      <c r="AF22" s="20">
        <v>25.364000000000001</v>
      </c>
      <c r="AG22" s="20">
        <v>35.664999999999999</v>
      </c>
      <c r="AH22" s="20">
        <v>76.042000000000002</v>
      </c>
      <c r="AI22" s="20">
        <v>69.27</v>
      </c>
      <c r="AJ22" s="20">
        <v>35.475999999999999</v>
      </c>
      <c r="AK22" s="20">
        <v>18.675000000000001</v>
      </c>
      <c r="AL22" s="20">
        <v>15.206</v>
      </c>
      <c r="AM22" s="20">
        <v>48.393999999999998</v>
      </c>
      <c r="AN22" s="20">
        <v>31.478000000000002</v>
      </c>
      <c r="AO22" s="20">
        <v>52.329000000000001</v>
      </c>
      <c r="AP22" s="20">
        <v>12.683</v>
      </c>
      <c r="AQ22">
        <f t="shared" si="0"/>
        <v>0.15238742033225369</v>
      </c>
      <c r="AR22" s="20">
        <v>0.12</v>
      </c>
      <c r="AS22" s="20">
        <v>0.12</v>
      </c>
      <c r="AU22" s="20">
        <v>6.2124529043693295</v>
      </c>
      <c r="AV22" s="20">
        <v>0</v>
      </c>
      <c r="AW22" s="20">
        <v>0.27306092999999998</v>
      </c>
      <c r="AY22" s="24">
        <v>3.2058758999999999E-2</v>
      </c>
      <c r="AZ22" s="29" t="s">
        <v>85</v>
      </c>
      <c r="BA22" s="14" t="s">
        <v>84</v>
      </c>
      <c r="BB22">
        <f t="shared" si="1"/>
        <v>8.0793243447580647E-3</v>
      </c>
    </row>
    <row r="23" spans="1:54" x14ac:dyDescent="0.3">
      <c r="A23" s="14" t="s">
        <v>86</v>
      </c>
      <c r="B23" s="20" t="s">
        <v>52</v>
      </c>
      <c r="C23" s="20" t="s">
        <v>56</v>
      </c>
      <c r="D23" s="20" t="s">
        <v>52</v>
      </c>
      <c r="E23" s="20" t="s">
        <v>52</v>
      </c>
      <c r="F23" s="20" t="s">
        <v>52</v>
      </c>
      <c r="G23" s="20">
        <v>4.9290000000000003</v>
      </c>
      <c r="H23" s="20">
        <v>62</v>
      </c>
      <c r="I23" s="20">
        <v>305.60000000000002</v>
      </c>
      <c r="J23" s="20">
        <v>12</v>
      </c>
      <c r="K23" s="20">
        <v>13</v>
      </c>
      <c r="L23" s="20">
        <v>9</v>
      </c>
      <c r="M23" s="20">
        <v>215.41</v>
      </c>
      <c r="N23" s="20"/>
      <c r="O23" s="20">
        <v>16</v>
      </c>
      <c r="P23" s="20">
        <v>12</v>
      </c>
      <c r="Q23" s="20" t="s">
        <v>50</v>
      </c>
      <c r="S23" s="20">
        <v>459.77</v>
      </c>
      <c r="T23" s="20">
        <v>599.72</v>
      </c>
      <c r="U23" s="20">
        <v>672.31</v>
      </c>
      <c r="V23" s="20">
        <v>615.44000000000005</v>
      </c>
      <c r="W23" s="20">
        <v>455.84</v>
      </c>
      <c r="X23" s="27"/>
      <c r="Y23" s="20">
        <v>19.18066</v>
      </c>
      <c r="Z23" s="27"/>
      <c r="AA23" s="22">
        <v>0.85660999999999998</v>
      </c>
      <c r="AB23" s="22">
        <v>0.60787999999999998</v>
      </c>
      <c r="AC23" s="27"/>
      <c r="AD23" s="23">
        <v>1.1299999999999999</v>
      </c>
      <c r="AE23" s="21"/>
      <c r="AF23" s="20">
        <v>23.242999999999999</v>
      </c>
      <c r="AG23" s="20">
        <v>40.444000000000003</v>
      </c>
      <c r="AH23" s="20">
        <v>39.130000000000003</v>
      </c>
      <c r="AI23" s="20">
        <v>42.268000000000001</v>
      </c>
      <c r="AJ23" s="20">
        <v>32.052999999999997</v>
      </c>
      <c r="AK23" s="20">
        <v>18.018000000000001</v>
      </c>
      <c r="AL23" s="20">
        <v>20.619</v>
      </c>
      <c r="AM23" s="20">
        <v>38.267000000000003</v>
      </c>
      <c r="AN23" s="20">
        <v>47.406999999999996</v>
      </c>
      <c r="AO23" s="20">
        <v>38.536000000000001</v>
      </c>
      <c r="AP23" s="20">
        <v>19.734999999999999</v>
      </c>
      <c r="AQ23">
        <f t="shared" si="0"/>
        <v>0.29036551055906423</v>
      </c>
      <c r="AR23" s="20">
        <v>0.12</v>
      </c>
      <c r="AS23" s="20">
        <v>0.12</v>
      </c>
      <c r="AU23" s="20">
        <v>8.1448499799987317</v>
      </c>
      <c r="AV23" s="20">
        <v>0.94019254844025235</v>
      </c>
      <c r="AW23" s="20">
        <v>0.54965147999999997</v>
      </c>
      <c r="AY23" s="24">
        <v>2.8373612999999999E-2</v>
      </c>
      <c r="AZ23" s="26" t="s">
        <v>86</v>
      </c>
      <c r="BA23" s="14" t="s">
        <v>86</v>
      </c>
      <c r="BB23">
        <f t="shared" si="1"/>
        <v>5.7564643944004864E-3</v>
      </c>
    </row>
    <row r="24" spans="1:54" x14ac:dyDescent="0.3">
      <c r="A24" s="14" t="s">
        <v>87</v>
      </c>
      <c r="B24" s="20" t="s">
        <v>50</v>
      </c>
      <c r="C24" s="20" t="s">
        <v>51</v>
      </c>
      <c r="D24" s="20" t="s">
        <v>52</v>
      </c>
      <c r="E24" s="20" t="s">
        <v>53</v>
      </c>
      <c r="F24" s="20" t="s">
        <v>52</v>
      </c>
      <c r="G24" s="20">
        <v>4.2</v>
      </c>
      <c r="H24" s="20">
        <v>73</v>
      </c>
      <c r="I24" s="20">
        <v>306.60000000000002</v>
      </c>
      <c r="J24" s="20">
        <v>10</v>
      </c>
      <c r="K24" s="20">
        <v>9</v>
      </c>
      <c r="L24" s="20">
        <v>11</v>
      </c>
      <c r="M24" s="20">
        <v>208.47</v>
      </c>
      <c r="N24" s="20"/>
      <c r="O24" s="20">
        <v>13</v>
      </c>
      <c r="P24" s="20">
        <v>25.5</v>
      </c>
      <c r="Q24" s="20" t="s">
        <v>53</v>
      </c>
      <c r="S24" s="20">
        <v>207.55</v>
      </c>
      <c r="T24" s="20">
        <v>706.52</v>
      </c>
      <c r="U24" s="20">
        <v>465.52</v>
      </c>
      <c r="V24" s="20">
        <v>648.5</v>
      </c>
      <c r="W24" s="20">
        <v>518.59</v>
      </c>
      <c r="X24" s="27"/>
      <c r="Y24" s="20">
        <v>-35</v>
      </c>
      <c r="Z24" s="27"/>
      <c r="AA24" s="22">
        <v>0.88646000000000003</v>
      </c>
      <c r="AB24" s="28">
        <v>0.71</v>
      </c>
      <c r="AC24" s="27"/>
      <c r="AD24" s="23">
        <v>1.01319</v>
      </c>
      <c r="AE24" s="21"/>
      <c r="AF24" s="20">
        <v>46.165999999999997</v>
      </c>
      <c r="AG24" s="20">
        <v>59.600999999999999</v>
      </c>
      <c r="AH24" s="20">
        <v>27.553999999999998</v>
      </c>
      <c r="AI24" s="20">
        <v>33.988</v>
      </c>
      <c r="AJ24" s="20">
        <v>40.731000000000002</v>
      </c>
      <c r="AK24" s="20">
        <v>37.433</v>
      </c>
      <c r="AL24" s="20">
        <v>18.05</v>
      </c>
      <c r="AM24" s="20">
        <v>46.731999999999999</v>
      </c>
      <c r="AN24" s="20">
        <v>53.591000000000001</v>
      </c>
      <c r="AO24" s="20">
        <v>52.024000000000001</v>
      </c>
      <c r="AP24" s="20">
        <v>15.316000000000001</v>
      </c>
      <c r="AQ24">
        <f t="shared" si="0"/>
        <v>0.19906143537215448</v>
      </c>
      <c r="AR24" s="20">
        <v>0.12</v>
      </c>
      <c r="AS24" s="20">
        <v>0.12</v>
      </c>
      <c r="AU24" s="20">
        <v>4.5837222623610305</v>
      </c>
      <c r="AV24" s="20">
        <v>1</v>
      </c>
      <c r="AW24" s="20">
        <v>-0.78559091000000003</v>
      </c>
      <c r="AY24" s="24">
        <v>2.9414303999999999E-2</v>
      </c>
      <c r="AZ24" s="25" t="s">
        <v>87</v>
      </c>
      <c r="BA24" s="14" t="s">
        <v>87</v>
      </c>
      <c r="BB24">
        <f t="shared" si="1"/>
        <v>7.0034057142857138E-3</v>
      </c>
    </row>
    <row r="25" spans="1:54" x14ac:dyDescent="0.3">
      <c r="A25" s="14" t="s">
        <v>88</v>
      </c>
      <c r="B25" s="20" t="s">
        <v>50</v>
      </c>
      <c r="C25" s="20" t="s">
        <v>89</v>
      </c>
      <c r="D25" s="20" t="s">
        <v>59</v>
      </c>
      <c r="E25" s="20" t="s">
        <v>67</v>
      </c>
      <c r="F25" s="20" t="s">
        <v>50</v>
      </c>
      <c r="G25" s="20">
        <v>4.0220000000000002</v>
      </c>
      <c r="H25" s="20">
        <v>200</v>
      </c>
      <c r="I25" s="20">
        <v>804.4</v>
      </c>
      <c r="J25" s="20">
        <v>17</v>
      </c>
      <c r="K25" s="20">
        <v>9</v>
      </c>
      <c r="L25" s="20">
        <v>2</v>
      </c>
      <c r="M25" s="20">
        <v>408.42</v>
      </c>
      <c r="N25" s="20"/>
      <c r="O25" s="20">
        <v>4</v>
      </c>
      <c r="P25" s="20">
        <v>45</v>
      </c>
      <c r="Q25" s="20" t="s">
        <v>50</v>
      </c>
      <c r="S25" s="20">
        <v>-58.62</v>
      </c>
      <c r="T25" s="20">
        <v>730.49</v>
      </c>
      <c r="U25" s="20">
        <v>21.69</v>
      </c>
      <c r="V25" s="20">
        <v>901.36</v>
      </c>
      <c r="W25" s="20">
        <v>304.75</v>
      </c>
      <c r="X25" s="27"/>
      <c r="Y25" s="20">
        <v>67.599999999999994</v>
      </c>
      <c r="Z25" s="27"/>
      <c r="AA25" s="22">
        <v>0.90415000000000001</v>
      </c>
      <c r="AB25" s="22">
        <v>0.749</v>
      </c>
      <c r="AC25" s="27"/>
      <c r="AD25" s="23">
        <v>0.99533000000000005</v>
      </c>
      <c r="AE25" s="21"/>
      <c r="AF25" s="20">
        <v>28.952999999999999</v>
      </c>
      <c r="AG25" s="20">
        <v>104.06</v>
      </c>
      <c r="AH25" s="20">
        <v>17.515999999999998</v>
      </c>
      <c r="AI25" s="20">
        <v>20.808</v>
      </c>
      <c r="AJ25" s="20">
        <v>34.491</v>
      </c>
      <c r="AK25" s="20">
        <v>22.376999999999999</v>
      </c>
      <c r="AL25" s="20">
        <v>26.346</v>
      </c>
      <c r="AM25" s="20">
        <v>16.670999999999999</v>
      </c>
      <c r="AN25" s="20">
        <v>11.849</v>
      </c>
      <c r="AO25" s="20">
        <v>31.393999999999998</v>
      </c>
      <c r="AP25" s="20">
        <v>18.808</v>
      </c>
      <c r="AQ25">
        <f t="shared" si="0"/>
        <v>0.17159763313609469</v>
      </c>
      <c r="AR25" s="20">
        <v>0.12</v>
      </c>
      <c r="AS25" s="20">
        <v>0.12</v>
      </c>
      <c r="AU25" s="20">
        <v>4.7907683849649931</v>
      </c>
      <c r="AV25" s="20">
        <v>0.9</v>
      </c>
      <c r="AW25" s="20">
        <v>-1.32743323</v>
      </c>
      <c r="AY25" s="24">
        <v>1.5756328999999999E-2</v>
      </c>
      <c r="AZ25" s="25" t="s">
        <v>88</v>
      </c>
      <c r="BA25" s="14" t="s">
        <v>88</v>
      </c>
      <c r="BB25">
        <f t="shared" si="1"/>
        <v>3.9175358030830425E-3</v>
      </c>
    </row>
    <row r="26" spans="1:54" x14ac:dyDescent="0.3">
      <c r="A26" s="14" t="s">
        <v>90</v>
      </c>
      <c r="B26" s="20" t="s">
        <v>52</v>
      </c>
      <c r="C26" s="20" t="s">
        <v>58</v>
      </c>
      <c r="D26" s="20" t="s">
        <v>59</v>
      </c>
      <c r="E26" s="20" t="s">
        <v>52</v>
      </c>
      <c r="F26" s="20" t="s">
        <v>52</v>
      </c>
      <c r="G26" s="20">
        <v>4.3079999999999998</v>
      </c>
      <c r="H26" s="20">
        <v>71</v>
      </c>
      <c r="I26" s="20">
        <v>305.89999999999998</v>
      </c>
      <c r="J26" s="20">
        <v>12</v>
      </c>
      <c r="K26" s="20">
        <v>9</v>
      </c>
      <c r="L26" s="20">
        <v>10</v>
      </c>
      <c r="M26" s="20">
        <v>217.49</v>
      </c>
      <c r="N26" s="20"/>
      <c r="O26" s="20">
        <v>14</v>
      </c>
      <c r="P26" s="20">
        <v>18</v>
      </c>
      <c r="Q26" s="20" t="s">
        <v>53</v>
      </c>
      <c r="S26" s="20">
        <v>460.91</v>
      </c>
      <c r="T26" s="20">
        <v>578.03</v>
      </c>
      <c r="U26" s="20">
        <v>555.34</v>
      </c>
      <c r="V26" s="20">
        <v>568.26</v>
      </c>
      <c r="W26" s="20">
        <v>318.88</v>
      </c>
      <c r="X26" s="27"/>
      <c r="Y26" s="20">
        <v>-26.26585</v>
      </c>
      <c r="Z26" s="27"/>
      <c r="AA26" s="22">
        <v>0.84192</v>
      </c>
      <c r="AB26" s="22">
        <v>0.68532999999999999</v>
      </c>
      <c r="AC26" s="27"/>
      <c r="AD26" s="23">
        <v>1.0236700000000001</v>
      </c>
      <c r="AE26" s="21"/>
      <c r="AF26" s="20">
        <v>39.753</v>
      </c>
      <c r="AG26" s="20">
        <v>54.075000000000003</v>
      </c>
      <c r="AH26" s="20">
        <v>31.631</v>
      </c>
      <c r="AI26" s="20">
        <v>23.777000000000001</v>
      </c>
      <c r="AJ26" s="20">
        <v>45.927999999999997</v>
      </c>
      <c r="AK26" s="20">
        <v>23.305</v>
      </c>
      <c r="AL26" s="20">
        <v>21.238</v>
      </c>
      <c r="AM26" s="20">
        <v>32.317</v>
      </c>
      <c r="AN26" s="20">
        <v>57.65</v>
      </c>
      <c r="AO26" s="20">
        <v>40.906999999999996</v>
      </c>
      <c r="AP26" s="20">
        <v>19.765000000000001</v>
      </c>
      <c r="AQ26">
        <f t="shared" si="0"/>
        <v>0.18599154313949071</v>
      </c>
      <c r="AR26" s="20">
        <v>0.12</v>
      </c>
      <c r="AS26" s="20">
        <v>0.12</v>
      </c>
      <c r="AU26" s="20">
        <v>5.3668947126956397</v>
      </c>
      <c r="AV26" s="20">
        <v>0.9</v>
      </c>
      <c r="AW26" s="20">
        <v>0.37425260999999999</v>
      </c>
      <c r="AY26" s="24">
        <v>2.8127085999999999E-2</v>
      </c>
      <c r="AZ26" s="29" t="s">
        <v>90</v>
      </c>
      <c r="BA26" s="14" t="s">
        <v>90</v>
      </c>
      <c r="BB26">
        <f t="shared" si="1"/>
        <v>6.5290357474466114E-3</v>
      </c>
    </row>
    <row r="27" spans="1:54" x14ac:dyDescent="0.3">
      <c r="A27" s="14" t="s">
        <v>91</v>
      </c>
      <c r="B27" s="20" t="s">
        <v>52</v>
      </c>
      <c r="C27" s="20" t="s">
        <v>51</v>
      </c>
      <c r="D27" s="20" t="s">
        <v>52</v>
      </c>
      <c r="E27" s="20" t="s">
        <v>52</v>
      </c>
      <c r="F27" s="20" t="s">
        <v>53</v>
      </c>
      <c r="G27" s="20">
        <v>3.7160000000000002</v>
      </c>
      <c r="H27" s="20">
        <v>79</v>
      </c>
      <c r="I27" s="20">
        <v>293.60000000000002</v>
      </c>
      <c r="J27" s="20">
        <v>8</v>
      </c>
      <c r="K27" s="20">
        <v>12</v>
      </c>
      <c r="L27" s="20">
        <v>7</v>
      </c>
      <c r="M27" s="20">
        <v>168.61</v>
      </c>
      <c r="N27" s="20"/>
      <c r="O27" s="20">
        <v>12</v>
      </c>
      <c r="P27" s="20">
        <v>14</v>
      </c>
      <c r="Q27" s="20" t="s">
        <v>53</v>
      </c>
      <c r="S27" s="20">
        <v>680.12</v>
      </c>
      <c r="T27" s="20">
        <v>470.29</v>
      </c>
      <c r="U27" s="20">
        <v>626.79</v>
      </c>
      <c r="V27" s="20">
        <v>620.22</v>
      </c>
      <c r="W27" s="20">
        <v>536.54999999999995</v>
      </c>
      <c r="X27" s="27"/>
      <c r="Y27" s="20">
        <v>15.462910000000001</v>
      </c>
      <c r="Z27" s="27"/>
      <c r="AA27" s="22">
        <v>0.84157999999999999</v>
      </c>
      <c r="AB27" s="28">
        <v>0.72445000000000004</v>
      </c>
      <c r="AC27" s="27"/>
      <c r="AD27" s="23">
        <v>0.95948</v>
      </c>
      <c r="AE27" s="21"/>
      <c r="AF27" s="20">
        <v>27.620999999999999</v>
      </c>
      <c r="AG27" s="20">
        <v>49.493000000000002</v>
      </c>
      <c r="AH27" s="20">
        <v>43.475999999999999</v>
      </c>
      <c r="AI27" s="20">
        <v>41.082000000000001</v>
      </c>
      <c r="AJ27" s="20">
        <v>36.094999999999999</v>
      </c>
      <c r="AK27" s="20">
        <v>32.405000000000001</v>
      </c>
      <c r="AL27" s="20">
        <v>35.082999999999998</v>
      </c>
      <c r="AM27" s="20">
        <v>44.109000000000002</v>
      </c>
      <c r="AN27" s="20">
        <v>52.298999999999999</v>
      </c>
      <c r="AO27" s="20">
        <v>34.093000000000004</v>
      </c>
      <c r="AP27" s="20">
        <v>20.332000000000001</v>
      </c>
      <c r="AQ27">
        <f t="shared" si="0"/>
        <v>0.13917868770645686</v>
      </c>
      <c r="AR27" s="20">
        <v>0.12</v>
      </c>
      <c r="AS27" s="20">
        <v>0.12</v>
      </c>
      <c r="AU27" s="20">
        <v>6.0042046102107189</v>
      </c>
      <c r="AV27" s="20">
        <v>0.90022259341926325</v>
      </c>
      <c r="AW27" s="20">
        <v>6.5690600000000002E-2</v>
      </c>
      <c r="AY27" s="24">
        <v>3.4821658999999998E-2</v>
      </c>
      <c r="AZ27" s="26" t="s">
        <v>91</v>
      </c>
      <c r="BA27" s="14" t="s">
        <v>91</v>
      </c>
      <c r="BB27">
        <f t="shared" si="1"/>
        <v>9.370737082884821E-3</v>
      </c>
    </row>
    <row r="28" spans="1:54" x14ac:dyDescent="0.3">
      <c r="A28" s="14" t="s">
        <v>92</v>
      </c>
      <c r="B28" s="20" t="s">
        <v>52</v>
      </c>
      <c r="C28" s="20" t="s">
        <v>58</v>
      </c>
      <c r="D28" s="20" t="s">
        <v>52</v>
      </c>
      <c r="E28" s="20" t="s">
        <v>52</v>
      </c>
      <c r="F28" s="20" t="s">
        <v>52</v>
      </c>
      <c r="G28" s="20">
        <v>5.3339999999999996</v>
      </c>
      <c r="H28" s="20">
        <v>58</v>
      </c>
      <c r="I28" s="20">
        <v>309.39999999999998</v>
      </c>
      <c r="J28" s="20">
        <v>13</v>
      </c>
      <c r="K28" s="20">
        <v>10</v>
      </c>
      <c r="L28" s="20">
        <v>14</v>
      </c>
      <c r="M28" s="20">
        <v>227.29</v>
      </c>
      <c r="N28" s="20"/>
      <c r="O28" s="20">
        <v>14</v>
      </c>
      <c r="P28" s="20">
        <v>16</v>
      </c>
      <c r="Q28" s="20" t="s">
        <v>53</v>
      </c>
      <c r="S28" s="20">
        <v>387.85</v>
      </c>
      <c r="T28" s="20">
        <v>544.46</v>
      </c>
      <c r="U28" s="20">
        <v>700.97</v>
      </c>
      <c r="V28" s="20">
        <v>543.97</v>
      </c>
      <c r="W28" s="20">
        <v>636.53</v>
      </c>
      <c r="X28" s="27"/>
      <c r="Y28" s="20">
        <v>118.92</v>
      </c>
      <c r="Z28" s="27"/>
      <c r="AA28" s="22">
        <v>0.85599000000000003</v>
      </c>
      <c r="AB28" s="22">
        <v>0.69399999999999995</v>
      </c>
      <c r="AC28" s="27"/>
      <c r="AD28" s="23">
        <v>1.1164700000000001</v>
      </c>
      <c r="AE28" s="21"/>
      <c r="AF28" s="20">
        <v>27.297999999999998</v>
      </c>
      <c r="AG28" s="20">
        <v>29.742999999999999</v>
      </c>
      <c r="AH28" s="20">
        <v>17.294</v>
      </c>
      <c r="AI28" s="20">
        <v>19.402000000000001</v>
      </c>
      <c r="AJ28" s="20">
        <v>20.073</v>
      </c>
      <c r="AK28" s="20">
        <v>20.844000000000001</v>
      </c>
      <c r="AL28" s="20">
        <v>26.818999999999999</v>
      </c>
      <c r="AM28" s="20">
        <v>21.298999999999999</v>
      </c>
      <c r="AN28" s="20">
        <v>44.756</v>
      </c>
      <c r="AO28" s="20">
        <v>19.763999999999999</v>
      </c>
      <c r="AP28" s="20">
        <v>17.077999999999999</v>
      </c>
      <c r="AQ28">
        <f t="shared" si="0"/>
        <v>0.18924286498674059</v>
      </c>
      <c r="AR28" s="20">
        <v>0.12</v>
      </c>
      <c r="AS28" s="20">
        <v>0.12</v>
      </c>
      <c r="AU28" s="20">
        <v>5.1209240305442547</v>
      </c>
      <c r="AV28" s="20">
        <v>0.89999099116309633</v>
      </c>
      <c r="AW28" s="20">
        <v>-0.39516055</v>
      </c>
      <c r="AY28" s="24">
        <v>2.5000000000000001E-2</v>
      </c>
      <c r="AZ28" s="26" t="s">
        <v>93</v>
      </c>
      <c r="BA28" s="14" t="s">
        <v>92</v>
      </c>
      <c r="BB28">
        <f t="shared" si="1"/>
        <v>4.6869141357330337E-3</v>
      </c>
    </row>
    <row r="29" spans="1:54" x14ac:dyDescent="0.3">
      <c r="A29" s="14" t="s">
        <v>94</v>
      </c>
      <c r="B29" s="20" t="s">
        <v>50</v>
      </c>
      <c r="C29" s="20" t="s">
        <v>58</v>
      </c>
      <c r="D29" s="20" t="s">
        <v>52</v>
      </c>
      <c r="E29" s="20" t="s">
        <v>67</v>
      </c>
      <c r="F29" s="20" t="s">
        <v>53</v>
      </c>
      <c r="G29" s="20">
        <v>6.1740000000000004</v>
      </c>
      <c r="H29" s="20">
        <v>50</v>
      </c>
      <c r="I29" s="20">
        <v>308.7</v>
      </c>
      <c r="J29" s="20">
        <v>20</v>
      </c>
      <c r="K29" s="20">
        <v>12</v>
      </c>
      <c r="L29" s="20">
        <v>11</v>
      </c>
      <c r="M29" s="20"/>
      <c r="N29" s="20"/>
      <c r="O29" s="20">
        <v>27</v>
      </c>
      <c r="P29" s="20">
        <v>21</v>
      </c>
      <c r="Q29" s="20" t="s">
        <v>58</v>
      </c>
      <c r="S29" s="20">
        <v>222.49248</v>
      </c>
      <c r="T29" s="20">
        <v>424.08487000000002</v>
      </c>
      <c r="U29" s="20">
        <v>616.34</v>
      </c>
      <c r="V29" s="20">
        <v>623.5</v>
      </c>
      <c r="W29" s="20">
        <v>386.71</v>
      </c>
      <c r="X29" s="27"/>
      <c r="Y29" s="20">
        <v>25</v>
      </c>
      <c r="Z29" s="27"/>
      <c r="AA29" s="22">
        <v>0.92166000000000003</v>
      </c>
      <c r="AB29" s="22">
        <v>0</v>
      </c>
      <c r="AC29" s="27"/>
      <c r="AD29" s="23">
        <v>1.01</v>
      </c>
      <c r="AE29" s="21"/>
      <c r="AF29" s="20">
        <v>25.103000000000002</v>
      </c>
      <c r="AG29" s="20">
        <v>47.319000000000003</v>
      </c>
      <c r="AH29" s="20">
        <v>21.53</v>
      </c>
      <c r="AI29" s="20">
        <v>19.725999999999999</v>
      </c>
      <c r="AJ29" s="20">
        <v>14.414</v>
      </c>
      <c r="AK29" s="20">
        <v>13.683999999999999</v>
      </c>
      <c r="AL29" s="20">
        <v>35.784999999999997</v>
      </c>
      <c r="AM29" s="20">
        <v>24.166</v>
      </c>
      <c r="AN29" s="20">
        <v>29.533999999999999</v>
      </c>
      <c r="AO29" s="20">
        <v>22.648</v>
      </c>
      <c r="AP29" s="20">
        <v>15.327</v>
      </c>
      <c r="AQ29">
        <f t="shared" si="0"/>
        <v>1</v>
      </c>
      <c r="AR29" s="20">
        <v>0.12</v>
      </c>
      <c r="AS29" s="20">
        <v>0.12</v>
      </c>
      <c r="AU29" s="20">
        <v>5</v>
      </c>
      <c r="AV29" s="20">
        <v>1</v>
      </c>
      <c r="AW29" s="20">
        <v>1</v>
      </c>
      <c r="AY29" s="24"/>
      <c r="AZ29" s="26"/>
      <c r="BA29" s="14"/>
    </row>
    <row r="30" spans="1:54" x14ac:dyDescent="0.3">
      <c r="A30" s="14" t="s">
        <v>95</v>
      </c>
      <c r="B30" s="20" t="s">
        <v>52</v>
      </c>
      <c r="C30" s="20" t="s">
        <v>56</v>
      </c>
      <c r="D30" s="20" t="s">
        <v>59</v>
      </c>
      <c r="E30" s="20" t="s">
        <v>53</v>
      </c>
      <c r="F30" s="20" t="s">
        <v>67</v>
      </c>
      <c r="G30" s="20">
        <v>4.4409999999999998</v>
      </c>
      <c r="H30" s="20">
        <v>69</v>
      </c>
      <c r="I30" s="20">
        <v>306.39999999999998</v>
      </c>
      <c r="J30" s="20">
        <v>8</v>
      </c>
      <c r="K30" s="20">
        <v>16</v>
      </c>
      <c r="L30" s="20">
        <v>8</v>
      </c>
      <c r="M30" s="20">
        <v>199.89</v>
      </c>
      <c r="N30" s="20"/>
      <c r="O30" s="20">
        <v>14</v>
      </c>
      <c r="P30" s="20">
        <v>18</v>
      </c>
      <c r="Q30" s="20" t="s">
        <v>50</v>
      </c>
      <c r="S30" s="20">
        <v>717.6</v>
      </c>
      <c r="T30" s="20">
        <v>608.07000000000005</v>
      </c>
      <c r="U30" s="20">
        <v>626.86</v>
      </c>
      <c r="V30" s="20">
        <v>701.3</v>
      </c>
      <c r="W30" s="20">
        <v>321.26</v>
      </c>
      <c r="X30" s="27"/>
      <c r="Y30" s="20">
        <v>143.32667000000001</v>
      </c>
      <c r="Z30" s="27"/>
      <c r="AA30" s="22">
        <v>0.87795000000000001</v>
      </c>
      <c r="AB30" s="22">
        <v>0.60233000000000003</v>
      </c>
      <c r="AC30" s="27"/>
      <c r="AD30" s="23">
        <v>1.0169999999999999</v>
      </c>
      <c r="AE30" s="21"/>
      <c r="AF30" s="20">
        <v>36.689</v>
      </c>
      <c r="AG30" s="20">
        <v>57.136000000000003</v>
      </c>
      <c r="AH30" s="20">
        <v>38.049999999999997</v>
      </c>
      <c r="AI30" s="20">
        <v>41.692999999999998</v>
      </c>
      <c r="AJ30" s="20">
        <v>34.457000000000001</v>
      </c>
      <c r="AK30" s="20">
        <v>29.923999999999999</v>
      </c>
      <c r="AL30" s="20">
        <v>20.888999999999999</v>
      </c>
      <c r="AM30" s="20">
        <v>32.790999999999997</v>
      </c>
      <c r="AN30" s="20">
        <v>50.798999999999999</v>
      </c>
      <c r="AO30" s="20">
        <v>47.78</v>
      </c>
      <c r="AP30" s="20">
        <v>23.664000000000001</v>
      </c>
      <c r="AQ30">
        <f t="shared" si="0"/>
        <v>0.3139358733413064</v>
      </c>
      <c r="AR30" s="20">
        <v>0.12</v>
      </c>
      <c r="AS30" s="20">
        <v>0.12</v>
      </c>
      <c r="AU30" s="20">
        <v>6.3741938984745925</v>
      </c>
      <c r="AV30" s="20">
        <v>0.9005520520306709</v>
      </c>
      <c r="AW30" s="20">
        <v>0.49832751000000003</v>
      </c>
      <c r="AY30" s="24">
        <v>3.0659763E-2</v>
      </c>
      <c r="AZ30" s="29" t="s">
        <v>95</v>
      </c>
      <c r="BA30" s="14" t="s">
        <v>95</v>
      </c>
      <c r="BB30">
        <f t="shared" si="1"/>
        <v>6.9037971177662687E-3</v>
      </c>
    </row>
    <row r="31" spans="1:54" x14ac:dyDescent="0.3">
      <c r="A31" s="14" t="s">
        <v>96</v>
      </c>
      <c r="B31" s="20" t="s">
        <v>53</v>
      </c>
      <c r="C31" s="20" t="s">
        <v>58</v>
      </c>
      <c r="D31" s="20" t="s">
        <v>52</v>
      </c>
      <c r="E31" s="20" t="s">
        <v>50</v>
      </c>
      <c r="F31" s="20" t="s">
        <v>53</v>
      </c>
      <c r="G31" s="20">
        <v>2.2999999999999998</v>
      </c>
      <c r="H31" s="20">
        <v>136</v>
      </c>
      <c r="I31" s="20">
        <v>312.8</v>
      </c>
      <c r="J31" s="20">
        <v>5</v>
      </c>
      <c r="K31" s="20">
        <v>9</v>
      </c>
      <c r="L31" s="20">
        <v>4</v>
      </c>
      <c r="M31" s="20">
        <v>0</v>
      </c>
      <c r="N31" s="20"/>
      <c r="O31" s="20">
        <v>20</v>
      </c>
      <c r="P31" s="20">
        <v>19.5</v>
      </c>
      <c r="Q31" s="20" t="s">
        <v>58</v>
      </c>
      <c r="S31" s="20">
        <v>769.65535999999997</v>
      </c>
      <c r="T31" s="20">
        <v>414.12542000000002</v>
      </c>
      <c r="U31" s="20">
        <v>556.76</v>
      </c>
      <c r="V31" s="20">
        <v>743.56</v>
      </c>
      <c r="W31" s="20">
        <v>524.72</v>
      </c>
      <c r="X31" s="27"/>
      <c r="Y31" s="20">
        <v>106.92562</v>
      </c>
      <c r="Z31" s="27"/>
      <c r="AA31" s="22">
        <v>0.82601999999999998</v>
      </c>
      <c r="AB31" s="28">
        <v>0</v>
      </c>
      <c r="AC31" s="27"/>
      <c r="AD31" s="23">
        <v>0.98582000000000003</v>
      </c>
      <c r="AE31" s="21"/>
      <c r="AF31" s="20">
        <v>13.519</v>
      </c>
      <c r="AG31" s="20">
        <v>21.747</v>
      </c>
      <c r="AH31" s="20">
        <v>28.739000000000001</v>
      </c>
      <c r="AI31" s="20">
        <v>27.259</v>
      </c>
      <c r="AJ31" s="20">
        <v>12.183</v>
      </c>
      <c r="AK31" s="20">
        <v>10.82</v>
      </c>
      <c r="AL31" s="20">
        <v>9.3960000000000008</v>
      </c>
      <c r="AM31" s="20">
        <v>23.120999999999999</v>
      </c>
      <c r="AN31" s="20">
        <v>32.997999999999998</v>
      </c>
      <c r="AO31" s="20">
        <v>14.904999999999999</v>
      </c>
      <c r="AP31" s="20">
        <v>13.353999999999999</v>
      </c>
      <c r="AQ31">
        <f t="shared" si="0"/>
        <v>1</v>
      </c>
      <c r="AR31" s="20">
        <v>0.12</v>
      </c>
      <c r="AS31" s="20">
        <v>0.12</v>
      </c>
      <c r="AU31" s="20">
        <v>4.1100121278689778</v>
      </c>
      <c r="AV31" s="20">
        <v>0.77691662630054137</v>
      </c>
      <c r="AW31" s="20">
        <v>0.78504622000000002</v>
      </c>
      <c r="AY31" s="24">
        <v>1.4999999999999999E-2</v>
      </c>
      <c r="BA31" s="14" t="s">
        <v>96</v>
      </c>
      <c r="BB31">
        <f t="shared" si="1"/>
        <v>6.5217391304347831E-3</v>
      </c>
    </row>
    <row r="32" spans="1:54" x14ac:dyDescent="0.3">
      <c r="A32" s="14" t="s">
        <v>97</v>
      </c>
      <c r="B32" s="20" t="s">
        <v>52</v>
      </c>
      <c r="C32" s="20" t="s">
        <v>58</v>
      </c>
      <c r="D32" s="20" t="s">
        <v>52</v>
      </c>
      <c r="E32" s="20" t="s">
        <v>52</v>
      </c>
      <c r="F32" s="20" t="s">
        <v>53</v>
      </c>
      <c r="G32" s="20">
        <v>3.3010000000000002</v>
      </c>
      <c r="H32" s="20">
        <v>80</v>
      </c>
      <c r="I32" s="20">
        <v>264.10000000000002</v>
      </c>
      <c r="J32" s="20">
        <v>9</v>
      </c>
      <c r="K32" s="20">
        <v>10</v>
      </c>
      <c r="L32" s="20">
        <v>5</v>
      </c>
      <c r="M32" s="20">
        <v>181.6</v>
      </c>
      <c r="N32" s="20"/>
      <c r="O32" s="20">
        <v>10</v>
      </c>
      <c r="P32" s="20">
        <v>11</v>
      </c>
      <c r="Q32" s="20" t="s">
        <v>50</v>
      </c>
      <c r="S32" s="20">
        <v>387.37</v>
      </c>
      <c r="T32" s="20">
        <v>635.16999999999996</v>
      </c>
      <c r="U32" s="20">
        <v>515.41999999999996</v>
      </c>
      <c r="V32" s="20">
        <v>685</v>
      </c>
      <c r="W32" s="20">
        <v>362.96</v>
      </c>
      <c r="X32" s="27"/>
      <c r="Y32" s="20">
        <v>91.1</v>
      </c>
      <c r="Z32" s="27"/>
      <c r="AA32" s="22">
        <v>0.84609000000000001</v>
      </c>
      <c r="AB32" s="22">
        <v>0.76485000000000003</v>
      </c>
      <c r="AC32" s="27"/>
      <c r="AD32" s="23">
        <v>1.0395300000000001</v>
      </c>
      <c r="AE32" s="21"/>
      <c r="AF32" s="20">
        <v>24.484999999999999</v>
      </c>
      <c r="AG32" s="20">
        <v>41.33</v>
      </c>
      <c r="AH32" s="20">
        <v>29.170999999999999</v>
      </c>
      <c r="AI32" s="20">
        <v>25.863</v>
      </c>
      <c r="AJ32" s="20">
        <v>30.547999999999998</v>
      </c>
      <c r="AK32" s="20">
        <v>20.882999999999999</v>
      </c>
      <c r="AL32" s="20">
        <v>14.686999999999999</v>
      </c>
      <c r="AM32" s="20">
        <v>21.75</v>
      </c>
      <c r="AN32" s="20">
        <v>13.329000000000001</v>
      </c>
      <c r="AO32" s="20">
        <v>44.143000000000001</v>
      </c>
      <c r="AP32" s="20">
        <v>13.048999999999999</v>
      </c>
      <c r="AQ32">
        <f t="shared" si="0"/>
        <v>9.6018154097081851E-2</v>
      </c>
      <c r="AR32" s="20">
        <v>0.12</v>
      </c>
      <c r="AS32" s="20">
        <v>0.12</v>
      </c>
      <c r="AU32" s="20">
        <v>7.0606539505295567</v>
      </c>
      <c r="AV32" s="20">
        <v>2.0082619124073886E-2</v>
      </c>
      <c r="AW32" s="20">
        <v>0.89440587000000005</v>
      </c>
      <c r="AY32" s="24">
        <v>3.3259445999999998E-2</v>
      </c>
      <c r="AZ32" s="26" t="s">
        <v>98</v>
      </c>
      <c r="BA32" s="14" t="s">
        <v>97</v>
      </c>
      <c r="BB32">
        <f t="shared" si="1"/>
        <v>1.0075566797940017E-2</v>
      </c>
    </row>
    <row r="33" spans="1:54" x14ac:dyDescent="0.3">
      <c r="A33" s="14" t="s">
        <v>99</v>
      </c>
      <c r="B33" s="20" t="s">
        <v>53</v>
      </c>
      <c r="C33" s="20" t="s">
        <v>56</v>
      </c>
      <c r="D33" s="20" t="s">
        <v>56</v>
      </c>
      <c r="E33" s="20" t="s">
        <v>77</v>
      </c>
      <c r="F33" s="20" t="s">
        <v>52</v>
      </c>
      <c r="G33" s="20">
        <v>4.2610000000000001</v>
      </c>
      <c r="H33" s="20">
        <v>72</v>
      </c>
      <c r="I33" s="20">
        <v>306.8</v>
      </c>
      <c r="J33" s="20">
        <v>9</v>
      </c>
      <c r="K33" s="20">
        <v>12</v>
      </c>
      <c r="L33" s="20">
        <v>9</v>
      </c>
      <c r="M33" s="20">
        <v>231.38</v>
      </c>
      <c r="N33" s="20"/>
      <c r="O33" s="20">
        <v>14</v>
      </c>
      <c r="P33" s="20">
        <v>15</v>
      </c>
      <c r="Q33" s="20" t="s">
        <v>77</v>
      </c>
      <c r="S33" s="20">
        <v>777.15</v>
      </c>
      <c r="T33" s="20">
        <v>534.29999999999995</v>
      </c>
      <c r="U33" s="20">
        <v>557.47</v>
      </c>
      <c r="V33" s="20">
        <v>528.95000000000005</v>
      </c>
      <c r="W33" s="20">
        <v>749.84</v>
      </c>
      <c r="X33" s="27"/>
      <c r="Y33" s="20">
        <v>206.85</v>
      </c>
      <c r="Z33" s="27"/>
      <c r="AA33" s="22">
        <v>0.79922000000000004</v>
      </c>
      <c r="AB33" s="28">
        <v>0.63478000000000001</v>
      </c>
      <c r="AC33" s="27"/>
      <c r="AD33" s="23">
        <v>1.02593</v>
      </c>
      <c r="AE33" s="21"/>
      <c r="AF33" s="20">
        <v>22.824999999999999</v>
      </c>
      <c r="AG33" s="20">
        <v>33.527999999999999</v>
      </c>
      <c r="AH33" s="20">
        <v>35.523000000000003</v>
      </c>
      <c r="AI33" s="20">
        <v>39.598999999999997</v>
      </c>
      <c r="AJ33" s="20">
        <v>20.484000000000002</v>
      </c>
      <c r="AK33" s="20">
        <v>18.295999999999999</v>
      </c>
      <c r="AL33" s="20">
        <v>32.447000000000003</v>
      </c>
      <c r="AM33" s="20">
        <v>45.93</v>
      </c>
      <c r="AN33" s="20">
        <v>27.995999999999999</v>
      </c>
      <c r="AO33" s="20">
        <v>24.088999999999999</v>
      </c>
      <c r="AP33" s="20">
        <v>21.452000000000002</v>
      </c>
      <c r="AQ33">
        <f t="shared" si="0"/>
        <v>0.20575060684167065</v>
      </c>
      <c r="AR33" s="20">
        <v>0.12</v>
      </c>
      <c r="AS33" s="20">
        <v>0.12</v>
      </c>
      <c r="AU33" s="20">
        <v>6.4746969208002465</v>
      </c>
      <c r="AV33" s="20">
        <v>0.90005194760997087</v>
      </c>
      <c r="AW33" s="20">
        <v>0.40508811</v>
      </c>
      <c r="AY33" s="24">
        <v>2.6646284999999999E-2</v>
      </c>
      <c r="AZ33" s="29" t="s">
        <v>99</v>
      </c>
      <c r="BA33" s="14" t="s">
        <v>99</v>
      </c>
      <c r="BB33">
        <f t="shared" si="1"/>
        <v>6.2535285144332308E-3</v>
      </c>
    </row>
    <row r="34" spans="1:54" x14ac:dyDescent="0.3">
      <c r="A34" s="14" t="s">
        <v>100</v>
      </c>
      <c r="B34" s="20" t="s">
        <v>52</v>
      </c>
      <c r="C34" s="20" t="s">
        <v>51</v>
      </c>
      <c r="D34" s="20" t="s">
        <v>59</v>
      </c>
      <c r="E34" s="20" t="s">
        <v>67</v>
      </c>
      <c r="F34" s="20" t="s">
        <v>53</v>
      </c>
      <c r="G34" s="20">
        <v>3.601</v>
      </c>
      <c r="H34" s="20">
        <v>79</v>
      </c>
      <c r="I34" s="20">
        <v>284.5</v>
      </c>
      <c r="J34" s="20">
        <v>11</v>
      </c>
      <c r="K34" s="20">
        <v>8</v>
      </c>
      <c r="L34" s="20">
        <v>7</v>
      </c>
      <c r="M34" s="20">
        <v>180.7</v>
      </c>
      <c r="N34" s="20"/>
      <c r="O34" s="20">
        <v>11</v>
      </c>
      <c r="P34" s="20">
        <v>16.7</v>
      </c>
      <c r="Q34" s="20" t="s">
        <v>77</v>
      </c>
      <c r="S34" s="20">
        <v>481.06</v>
      </c>
      <c r="T34" s="20">
        <v>401.03</v>
      </c>
      <c r="U34" s="20">
        <v>585.51</v>
      </c>
      <c r="V34" s="20">
        <v>619.45000000000005</v>
      </c>
      <c r="W34" s="20">
        <v>50.81</v>
      </c>
      <c r="X34" s="27"/>
      <c r="Y34" s="20">
        <v>-87.515339999999995</v>
      </c>
      <c r="Z34" s="27"/>
      <c r="AA34" s="22">
        <v>0.89805000000000001</v>
      </c>
      <c r="AB34" s="22">
        <v>0.751</v>
      </c>
      <c r="AC34" s="27"/>
      <c r="AD34" s="23">
        <v>1.02258</v>
      </c>
      <c r="AE34" s="21"/>
      <c r="AF34" s="20">
        <v>30.149000000000001</v>
      </c>
      <c r="AG34" s="20">
        <v>37.567</v>
      </c>
      <c r="AH34" s="20">
        <v>26.36</v>
      </c>
      <c r="AI34" s="20">
        <v>17.552</v>
      </c>
      <c r="AJ34" s="20">
        <v>17.187999999999999</v>
      </c>
      <c r="AK34" s="20">
        <v>15.804</v>
      </c>
      <c r="AL34" s="20">
        <v>24.428999999999998</v>
      </c>
      <c r="AM34" s="20">
        <v>39.460999999999999</v>
      </c>
      <c r="AN34" s="20">
        <v>43.061999999999998</v>
      </c>
      <c r="AO34" s="20">
        <v>34.92</v>
      </c>
      <c r="AP34" s="20">
        <v>9.33</v>
      </c>
      <c r="AQ34">
        <f t="shared" si="0"/>
        <v>0.16374366683369523</v>
      </c>
      <c r="AR34" s="20">
        <v>0.12</v>
      </c>
      <c r="AS34" s="20">
        <v>0.12</v>
      </c>
      <c r="AU34" s="20">
        <v>5.574493516556287</v>
      </c>
      <c r="AV34" s="20">
        <v>0.90004008093871324</v>
      </c>
      <c r="AW34" s="20">
        <v>-0.24924618000000001</v>
      </c>
      <c r="AY34" s="24">
        <v>3.1486330999999999E-2</v>
      </c>
      <c r="AZ34" s="29" t="s">
        <v>101</v>
      </c>
      <c r="BA34" s="14" t="s">
        <v>100</v>
      </c>
      <c r="BB34">
        <f t="shared" si="1"/>
        <v>8.7437742293807273E-3</v>
      </c>
    </row>
    <row r="35" spans="1:54" x14ac:dyDescent="0.3">
      <c r="A35" s="14" t="s">
        <v>102</v>
      </c>
      <c r="B35" s="20" t="s">
        <v>53</v>
      </c>
      <c r="C35" s="20" t="s">
        <v>56</v>
      </c>
      <c r="D35" s="20" t="s">
        <v>59</v>
      </c>
      <c r="E35" s="20" t="s">
        <v>50</v>
      </c>
      <c r="F35" s="20" t="s">
        <v>52</v>
      </c>
      <c r="G35" s="20">
        <v>5.3810000000000002</v>
      </c>
      <c r="H35" s="20">
        <v>57</v>
      </c>
      <c r="I35" s="20">
        <v>306.7</v>
      </c>
      <c r="J35" s="20">
        <v>13</v>
      </c>
      <c r="K35" s="20">
        <v>16</v>
      </c>
      <c r="L35" s="20">
        <v>9</v>
      </c>
      <c r="M35" s="20"/>
      <c r="N35" s="20"/>
      <c r="O35" s="20">
        <v>16</v>
      </c>
      <c r="P35" s="20">
        <v>24</v>
      </c>
      <c r="Q35" s="20" t="s">
        <v>53</v>
      </c>
      <c r="S35" s="20">
        <v>959.64827733020911</v>
      </c>
      <c r="T35" s="20">
        <v>389.1582094985618</v>
      </c>
      <c r="U35" s="20">
        <v>537.63799999999992</v>
      </c>
      <c r="V35" s="20">
        <v>423.87</v>
      </c>
      <c r="W35" s="20">
        <v>331.7</v>
      </c>
      <c r="X35" s="27"/>
      <c r="Y35" s="20">
        <v>223</v>
      </c>
      <c r="Z35" s="27"/>
      <c r="AA35" s="22">
        <v>0.53510000000000002</v>
      </c>
      <c r="AB35" s="22">
        <v>0.45190000000000002</v>
      </c>
      <c r="AC35" s="27"/>
      <c r="AD35" s="23">
        <v>1.2935000000000001</v>
      </c>
      <c r="AE35" s="21"/>
      <c r="AF35" s="20" t="s">
        <v>93</v>
      </c>
      <c r="AG35" s="20" t="s">
        <v>93</v>
      </c>
      <c r="AH35" s="20" t="s">
        <v>93</v>
      </c>
      <c r="AI35" s="20" t="s">
        <v>93</v>
      </c>
      <c r="AJ35" s="20" t="s">
        <v>93</v>
      </c>
      <c r="AK35" s="20" t="s">
        <v>93</v>
      </c>
      <c r="AL35" s="20" t="s">
        <v>93</v>
      </c>
      <c r="AM35" s="20" t="s">
        <v>93</v>
      </c>
      <c r="AN35" s="20" t="s">
        <v>93</v>
      </c>
      <c r="AO35" s="20" t="s">
        <v>93</v>
      </c>
      <c r="AP35" s="20" t="s">
        <v>93</v>
      </c>
      <c r="AQ35">
        <f t="shared" si="0"/>
        <v>0.15548495608297513</v>
      </c>
      <c r="AR35" s="20">
        <v>0.12</v>
      </c>
      <c r="AS35" s="20">
        <v>0.12</v>
      </c>
      <c r="AU35" s="20"/>
      <c r="AV35" s="20"/>
      <c r="AW35" s="20"/>
      <c r="AY35" s="24"/>
      <c r="AZ35" s="29" t="s">
        <v>102</v>
      </c>
      <c r="BA35" s="14"/>
    </row>
    <row r="36" spans="1:54" x14ac:dyDescent="0.3">
      <c r="A36" s="14" t="s">
        <v>103</v>
      </c>
      <c r="B36" s="20" t="s">
        <v>52</v>
      </c>
      <c r="C36" s="20" t="s">
        <v>56</v>
      </c>
      <c r="D36" s="20" t="s">
        <v>52</v>
      </c>
      <c r="E36" s="20" t="s">
        <v>52</v>
      </c>
      <c r="F36" s="20" t="s">
        <v>52</v>
      </c>
      <c r="G36" s="20">
        <v>4.2469999999999999</v>
      </c>
      <c r="H36" s="20">
        <v>72</v>
      </c>
      <c r="I36" s="20">
        <v>305.8</v>
      </c>
      <c r="J36" s="20">
        <v>12</v>
      </c>
      <c r="K36" s="20">
        <v>8</v>
      </c>
      <c r="L36" s="20">
        <v>11</v>
      </c>
      <c r="M36" s="20">
        <v>208.84</v>
      </c>
      <c r="N36" s="20"/>
      <c r="O36" s="20">
        <v>14</v>
      </c>
      <c r="P36" s="20">
        <v>18</v>
      </c>
      <c r="Q36" s="20" t="s">
        <v>53</v>
      </c>
      <c r="S36" s="20">
        <v>453.62</v>
      </c>
      <c r="T36" s="20">
        <v>564.80999999999995</v>
      </c>
      <c r="U36" s="20">
        <v>294.88</v>
      </c>
      <c r="V36" s="20">
        <v>588.24</v>
      </c>
      <c r="W36" s="20">
        <v>560.42999999999995</v>
      </c>
      <c r="X36" s="27"/>
      <c r="Y36" s="20">
        <v>147.77000000000001</v>
      </c>
      <c r="Z36" s="27"/>
      <c r="AA36" s="22">
        <v>0.85833000000000004</v>
      </c>
      <c r="AB36" s="28">
        <v>0.72</v>
      </c>
      <c r="AC36" s="27"/>
      <c r="AD36" s="23">
        <v>0.95713000000000004</v>
      </c>
      <c r="AE36" s="21"/>
      <c r="AF36" s="20">
        <v>23.462</v>
      </c>
      <c r="AG36" s="20">
        <v>42.802999999999997</v>
      </c>
      <c r="AH36" s="20">
        <v>29.122</v>
      </c>
      <c r="AI36" s="20">
        <v>25.744</v>
      </c>
      <c r="AJ36" s="20">
        <v>27.428000000000001</v>
      </c>
      <c r="AK36" s="20">
        <v>20.763999999999999</v>
      </c>
      <c r="AL36" s="20">
        <v>21.248000000000001</v>
      </c>
      <c r="AM36" s="20">
        <v>34.838000000000001</v>
      </c>
      <c r="AN36" s="20">
        <v>48.363</v>
      </c>
      <c r="AO36" s="20">
        <v>37.866999999999997</v>
      </c>
      <c r="AP36" s="20">
        <v>13.492000000000001</v>
      </c>
      <c r="AQ36">
        <f t="shared" si="0"/>
        <v>0.16116179091957644</v>
      </c>
      <c r="AR36" s="20">
        <v>0.12</v>
      </c>
      <c r="AS36" s="20">
        <v>0.12</v>
      </c>
      <c r="AU36" s="20">
        <v>5.849871555583718</v>
      </c>
      <c r="AV36" s="20">
        <v>0.90137784214201555</v>
      </c>
      <c r="AW36" s="20">
        <v>-0.10884759999999999</v>
      </c>
      <c r="AY36" s="24">
        <v>2.9284045000000002E-2</v>
      </c>
      <c r="AZ36" s="29" t="s">
        <v>104</v>
      </c>
      <c r="BA36" s="14" t="s">
        <v>103</v>
      </c>
      <c r="BB36">
        <f t="shared" si="1"/>
        <v>6.895230751118437E-3</v>
      </c>
    </row>
    <row r="37" spans="1:54" x14ac:dyDescent="0.3">
      <c r="A37" s="14" t="s">
        <v>105</v>
      </c>
      <c r="B37" s="20" t="s">
        <v>52</v>
      </c>
      <c r="C37" s="20" t="s">
        <v>56</v>
      </c>
      <c r="D37" s="20" t="s">
        <v>59</v>
      </c>
      <c r="E37" s="20" t="s">
        <v>52</v>
      </c>
      <c r="F37" s="20" t="s">
        <v>52</v>
      </c>
      <c r="G37" s="20">
        <v>5.3029999999999999</v>
      </c>
      <c r="H37" s="20">
        <v>58</v>
      </c>
      <c r="I37" s="20">
        <v>307.60000000000002</v>
      </c>
      <c r="J37" s="20">
        <v>12</v>
      </c>
      <c r="K37" s="20">
        <v>15</v>
      </c>
      <c r="L37" s="20">
        <v>10</v>
      </c>
      <c r="M37" s="20">
        <v>220.25</v>
      </c>
      <c r="N37" s="20"/>
      <c r="O37" s="20">
        <v>17</v>
      </c>
      <c r="P37" s="20">
        <v>16.5</v>
      </c>
      <c r="Q37" s="20" t="s">
        <v>50</v>
      </c>
      <c r="S37" s="20">
        <v>403.36</v>
      </c>
      <c r="T37" s="20">
        <v>619</v>
      </c>
      <c r="U37" s="20">
        <v>614.44000000000005</v>
      </c>
      <c r="V37" s="20">
        <v>757.14332999999999</v>
      </c>
      <c r="W37" s="20">
        <v>294.52332999999999</v>
      </c>
      <c r="X37" s="27"/>
      <c r="Y37" s="20">
        <v>8.0433299999999992</v>
      </c>
      <c r="Z37" s="27"/>
      <c r="AA37" s="22">
        <v>0.85431000000000001</v>
      </c>
      <c r="AB37" s="28">
        <v>0.63</v>
      </c>
      <c r="AC37" s="27"/>
      <c r="AD37" s="23">
        <v>0.97951999999999995</v>
      </c>
      <c r="AE37" s="21"/>
      <c r="AF37" s="20">
        <v>23.024000000000001</v>
      </c>
      <c r="AG37" s="20">
        <v>47.597000000000001</v>
      </c>
      <c r="AH37" s="20">
        <v>27.277999999999999</v>
      </c>
      <c r="AI37" s="20">
        <v>29.867999999999999</v>
      </c>
      <c r="AJ37" s="20">
        <v>22.382999999999999</v>
      </c>
      <c r="AK37" s="20">
        <v>21.97</v>
      </c>
      <c r="AL37" s="20">
        <v>20.655000000000001</v>
      </c>
      <c r="AM37" s="20">
        <v>32.353000000000002</v>
      </c>
      <c r="AN37" s="20">
        <v>39.018000000000001</v>
      </c>
      <c r="AO37" s="20">
        <v>22.364000000000001</v>
      </c>
      <c r="AP37" s="20">
        <v>18.012</v>
      </c>
      <c r="AQ37">
        <f t="shared" si="0"/>
        <v>0.26256276995470029</v>
      </c>
      <c r="AR37" s="20">
        <v>0.12</v>
      </c>
      <c r="AS37" s="20">
        <v>0.12</v>
      </c>
      <c r="AU37" s="20">
        <v>3.7205205474320677</v>
      </c>
      <c r="AV37" s="20">
        <v>0.90931276906920511</v>
      </c>
      <c r="AW37" s="20">
        <v>0.45248499999999997</v>
      </c>
      <c r="AY37" s="24">
        <v>2.7929534999999998E-2</v>
      </c>
      <c r="AZ37" s="26" t="s">
        <v>106</v>
      </c>
      <c r="BA37" s="14" t="s">
        <v>105</v>
      </c>
      <c r="BB37">
        <f t="shared" si="1"/>
        <v>5.2667424099566281E-3</v>
      </c>
    </row>
    <row r="38" spans="1:54" x14ac:dyDescent="0.3">
      <c r="A38" s="14" t="s">
        <v>107</v>
      </c>
      <c r="B38" s="20" t="s">
        <v>52</v>
      </c>
      <c r="C38" s="20" t="s">
        <v>56</v>
      </c>
      <c r="D38" s="20" t="s">
        <v>59</v>
      </c>
      <c r="E38" s="20" t="s">
        <v>50</v>
      </c>
      <c r="F38" s="20" t="s">
        <v>52</v>
      </c>
      <c r="G38" s="20">
        <v>4.42</v>
      </c>
      <c r="H38" s="20">
        <v>69</v>
      </c>
      <c r="I38" s="20">
        <v>305</v>
      </c>
      <c r="J38" s="20">
        <v>13</v>
      </c>
      <c r="K38" s="20">
        <v>12</v>
      </c>
      <c r="L38" s="20">
        <v>7</v>
      </c>
      <c r="M38" s="20">
        <v>224.8</v>
      </c>
      <c r="N38" s="20"/>
      <c r="O38" s="20">
        <v>9</v>
      </c>
      <c r="P38" s="20">
        <v>24</v>
      </c>
      <c r="Q38" s="20" t="s">
        <v>58</v>
      </c>
      <c r="S38" s="20">
        <v>632.08000000000004</v>
      </c>
      <c r="T38" s="20">
        <v>700.96</v>
      </c>
      <c r="U38" s="20">
        <v>470.54</v>
      </c>
      <c r="V38" s="20">
        <v>671.13</v>
      </c>
      <c r="W38" s="20">
        <v>323.13</v>
      </c>
      <c r="X38" s="27"/>
      <c r="Y38" s="20">
        <v>48.619140000000002</v>
      </c>
      <c r="Z38" s="27"/>
      <c r="AA38" s="22">
        <v>0.83531999999999995</v>
      </c>
      <c r="AB38" s="22">
        <v>0.68018999999999996</v>
      </c>
      <c r="AC38" s="27"/>
      <c r="AD38" s="23">
        <v>0.99073999999999995</v>
      </c>
      <c r="AE38" s="21"/>
      <c r="AF38" s="20">
        <v>12.708</v>
      </c>
      <c r="AG38" s="20">
        <v>24.4</v>
      </c>
      <c r="AH38" s="20">
        <v>16.454999999999998</v>
      </c>
      <c r="AI38" s="20">
        <v>14.552</v>
      </c>
      <c r="AJ38" s="20">
        <v>20.387</v>
      </c>
      <c r="AK38" s="20">
        <v>14.083</v>
      </c>
      <c r="AL38" s="20">
        <v>19.797000000000001</v>
      </c>
      <c r="AM38" s="20">
        <v>31.901</v>
      </c>
      <c r="AN38" s="20">
        <v>13.536</v>
      </c>
      <c r="AO38" s="20">
        <v>38.081000000000003</v>
      </c>
      <c r="AP38" s="20">
        <v>17.138999999999999</v>
      </c>
      <c r="AQ38">
        <f t="shared" si="0"/>
        <v>0.18571325958913948</v>
      </c>
      <c r="AR38" s="20">
        <v>0.12</v>
      </c>
      <c r="AS38" s="20">
        <v>0.12</v>
      </c>
      <c r="AU38" s="20">
        <v>5.2930256051349884</v>
      </c>
      <c r="AV38" s="20">
        <v>1</v>
      </c>
      <c r="AW38" s="20">
        <v>-0.34614746000000002</v>
      </c>
      <c r="AY38" s="24">
        <v>2.7133451999999999E-2</v>
      </c>
      <c r="AZ38" s="25" t="s">
        <v>108</v>
      </c>
      <c r="BA38" s="14" t="s">
        <v>107</v>
      </c>
      <c r="BB38">
        <f t="shared" si="1"/>
        <v>6.1387900452488688E-3</v>
      </c>
    </row>
    <row r="39" spans="1:54" x14ac:dyDescent="0.3">
      <c r="A39" s="14" t="s">
        <v>109</v>
      </c>
      <c r="B39" s="20" t="s">
        <v>52</v>
      </c>
      <c r="C39" s="20" t="s">
        <v>58</v>
      </c>
      <c r="D39" s="20" t="s">
        <v>56</v>
      </c>
      <c r="E39" s="20" t="s">
        <v>50</v>
      </c>
      <c r="F39" s="20" t="s">
        <v>50</v>
      </c>
      <c r="G39" s="20">
        <v>5.4109999999999996</v>
      </c>
      <c r="H39" s="20">
        <v>57</v>
      </c>
      <c r="I39" s="20">
        <v>308.39999999999998</v>
      </c>
      <c r="J39" s="20">
        <v>14</v>
      </c>
      <c r="K39" s="20">
        <v>13</v>
      </c>
      <c r="L39" s="20">
        <v>11</v>
      </c>
      <c r="M39" s="20"/>
      <c r="N39" s="20"/>
      <c r="O39" s="20">
        <v>19</v>
      </c>
      <c r="P39" s="20">
        <v>17</v>
      </c>
      <c r="Q39" s="20" t="s">
        <v>53</v>
      </c>
      <c r="S39" s="20">
        <v>463.55324000000002</v>
      </c>
      <c r="T39" s="20">
        <v>557.98688000000004</v>
      </c>
      <c r="U39" s="20">
        <v>511.87</v>
      </c>
      <c r="V39" s="20">
        <v>375.5</v>
      </c>
      <c r="W39" s="20">
        <v>726.46</v>
      </c>
      <c r="X39" s="27"/>
      <c r="Y39" s="20">
        <v>90.628</v>
      </c>
      <c r="Z39" s="27"/>
      <c r="AA39" s="22">
        <v>0.82257999999999998</v>
      </c>
      <c r="AB39" s="22">
        <v>0.68</v>
      </c>
      <c r="AC39" s="27"/>
      <c r="AD39" s="23">
        <v>1.0678000000000001</v>
      </c>
      <c r="AE39" s="21"/>
      <c r="AF39" s="20">
        <v>27.148</v>
      </c>
      <c r="AG39" s="20">
        <v>48.264000000000003</v>
      </c>
      <c r="AH39" s="20">
        <v>25.93</v>
      </c>
      <c r="AI39" s="20">
        <v>29.236999999999998</v>
      </c>
      <c r="AJ39" s="20">
        <v>19.248999999999999</v>
      </c>
      <c r="AK39" s="20">
        <v>15.957000000000001</v>
      </c>
      <c r="AL39" s="20">
        <v>24.126999999999999</v>
      </c>
      <c r="AM39" s="20">
        <v>28.21</v>
      </c>
      <c r="AN39" s="20">
        <v>34.527000000000001</v>
      </c>
      <c r="AO39" s="20">
        <v>17.001999999999999</v>
      </c>
      <c r="AP39" s="20">
        <v>13.48</v>
      </c>
      <c r="AQ39">
        <f t="shared" si="0"/>
        <v>0.17333268496681165</v>
      </c>
      <c r="AR39" s="20">
        <v>0.12</v>
      </c>
      <c r="AS39" s="20">
        <v>0.12</v>
      </c>
      <c r="AU39" s="20"/>
      <c r="AV39" s="20"/>
      <c r="AW39" s="20"/>
      <c r="AY39" s="24"/>
      <c r="AZ39" s="25"/>
      <c r="BA39" s="14"/>
    </row>
    <row r="40" spans="1:54" x14ac:dyDescent="0.3">
      <c r="A40" s="14" t="s">
        <v>110</v>
      </c>
      <c r="B40" s="20" t="s">
        <v>53</v>
      </c>
      <c r="C40" s="20" t="s">
        <v>62</v>
      </c>
      <c r="D40" s="20" t="s">
        <v>52</v>
      </c>
      <c r="E40" s="20" t="s">
        <v>50</v>
      </c>
      <c r="F40" s="20" t="s">
        <v>52</v>
      </c>
      <c r="G40" s="20">
        <v>3.3690000000000002</v>
      </c>
      <c r="H40" s="20">
        <v>78</v>
      </c>
      <c r="I40" s="20">
        <v>262.8</v>
      </c>
      <c r="J40" s="20">
        <v>7</v>
      </c>
      <c r="K40" s="20">
        <v>7</v>
      </c>
      <c r="L40" s="20">
        <v>12</v>
      </c>
      <c r="M40" s="20">
        <v>154.54</v>
      </c>
      <c r="N40" s="20"/>
      <c r="O40" s="20">
        <v>19</v>
      </c>
      <c r="P40" s="20">
        <v>18</v>
      </c>
      <c r="Q40" s="20" t="s">
        <v>58</v>
      </c>
      <c r="S40" s="20">
        <v>1024.73</v>
      </c>
      <c r="T40" s="20">
        <v>373.43</v>
      </c>
      <c r="U40" s="20">
        <v>471.04</v>
      </c>
      <c r="V40" s="20">
        <v>374.23</v>
      </c>
      <c r="W40" s="20">
        <v>494.38</v>
      </c>
      <c r="X40" s="27"/>
      <c r="Y40" s="20">
        <v>100.89447</v>
      </c>
      <c r="Z40" s="27"/>
      <c r="AA40" s="22">
        <v>0.81411</v>
      </c>
      <c r="AB40" s="22">
        <v>0.621</v>
      </c>
      <c r="AC40" s="27"/>
      <c r="AD40" s="23">
        <v>1.05986</v>
      </c>
      <c r="AE40" s="21"/>
      <c r="AF40" s="20">
        <v>15.535</v>
      </c>
      <c r="AG40" s="20">
        <v>18.385999999999999</v>
      </c>
      <c r="AH40" s="20">
        <v>56.168999999999997</v>
      </c>
      <c r="AI40" s="20">
        <v>56.534999999999997</v>
      </c>
      <c r="AJ40" s="20">
        <v>29.146000000000001</v>
      </c>
      <c r="AK40" s="20">
        <v>10.91</v>
      </c>
      <c r="AL40" s="20">
        <v>15.672000000000001</v>
      </c>
      <c r="AM40" s="20">
        <v>30.236999999999998</v>
      </c>
      <c r="AN40" s="20">
        <v>49.777999999999999</v>
      </c>
      <c r="AO40" s="20">
        <v>39.445</v>
      </c>
      <c r="AP40" s="20">
        <v>13.509</v>
      </c>
      <c r="AQ40">
        <f t="shared" si="0"/>
        <v>0.23720381766591739</v>
      </c>
      <c r="AR40" s="20">
        <v>0.12</v>
      </c>
      <c r="AS40" s="20">
        <v>0.12</v>
      </c>
      <c r="AU40" s="20">
        <v>7.6861112619324254</v>
      </c>
      <c r="AV40" s="20">
        <v>0.9000112234302462</v>
      </c>
      <c r="AW40" s="20">
        <v>1.61354759</v>
      </c>
      <c r="AY40" s="24">
        <v>3.4017087000000001E-2</v>
      </c>
      <c r="AZ40" s="29" t="s">
        <v>110</v>
      </c>
      <c r="BA40" s="14" t="s">
        <v>110</v>
      </c>
      <c r="BB40">
        <f t="shared" si="1"/>
        <v>1.0097087266251113E-2</v>
      </c>
    </row>
    <row r="41" spans="1:54" x14ac:dyDescent="0.3">
      <c r="A41" s="14" t="s">
        <v>111</v>
      </c>
      <c r="B41" s="20" t="s">
        <v>52</v>
      </c>
      <c r="C41" s="20" t="s">
        <v>58</v>
      </c>
      <c r="D41" s="20" t="s">
        <v>59</v>
      </c>
      <c r="E41" s="20" t="s">
        <v>52</v>
      </c>
      <c r="F41" s="20" t="s">
        <v>52</v>
      </c>
      <c r="G41" s="20">
        <v>4.42</v>
      </c>
      <c r="H41" s="20">
        <v>69</v>
      </c>
      <c r="I41" s="20">
        <v>305</v>
      </c>
      <c r="J41" s="20">
        <v>12</v>
      </c>
      <c r="K41" s="20">
        <v>7</v>
      </c>
      <c r="L41" s="20">
        <v>13</v>
      </c>
      <c r="M41" s="20">
        <v>209.95</v>
      </c>
      <c r="N41" s="20"/>
      <c r="O41" s="20">
        <v>12</v>
      </c>
      <c r="P41" s="20">
        <v>16.5</v>
      </c>
      <c r="Q41" s="20" t="s">
        <v>77</v>
      </c>
      <c r="S41" s="20">
        <v>335.19099</v>
      </c>
      <c r="T41" s="20">
        <v>677.81879000000004</v>
      </c>
      <c r="U41" s="20">
        <v>566.84333000000004</v>
      </c>
      <c r="V41" s="20">
        <v>718.10333000000003</v>
      </c>
      <c r="W41" s="20">
        <v>237.85</v>
      </c>
      <c r="X41" s="27"/>
      <c r="Y41" s="20">
        <v>-98.125259999999997</v>
      </c>
      <c r="Z41" s="27"/>
      <c r="AA41" s="22">
        <v>0.85528000000000004</v>
      </c>
      <c r="AB41" s="22">
        <v>0.7349</v>
      </c>
      <c r="AC41" s="27"/>
      <c r="AD41" s="23">
        <v>1.08311</v>
      </c>
      <c r="AE41" s="21"/>
      <c r="AF41" s="20">
        <v>27.567</v>
      </c>
      <c r="AG41" s="20">
        <v>48.183999999999997</v>
      </c>
      <c r="AH41" s="20">
        <v>28.370999999999999</v>
      </c>
      <c r="AI41" s="20">
        <v>18.38</v>
      </c>
      <c r="AJ41" s="20">
        <v>26.637</v>
      </c>
      <c r="AK41" s="20">
        <v>19.905000000000001</v>
      </c>
      <c r="AL41" s="20">
        <v>14.689</v>
      </c>
      <c r="AM41" s="20">
        <v>38.854999999999997</v>
      </c>
      <c r="AN41" s="20">
        <v>51.207000000000001</v>
      </c>
      <c r="AO41" s="20">
        <v>45.235999999999997</v>
      </c>
      <c r="AP41" s="20">
        <v>14.348000000000001</v>
      </c>
      <c r="AQ41">
        <f t="shared" si="0"/>
        <v>0.14074922832288844</v>
      </c>
      <c r="AR41" s="20">
        <v>0.12</v>
      </c>
      <c r="AS41" s="20">
        <v>0.12</v>
      </c>
      <c r="AU41" s="20">
        <v>5.0338306368237333</v>
      </c>
      <c r="AV41" s="20">
        <v>0.90170957652045147</v>
      </c>
      <c r="AW41" s="20">
        <v>-0.55357789999999996</v>
      </c>
      <c r="AY41" s="24">
        <v>2.9247662000000001E-2</v>
      </c>
      <c r="AZ41" s="29" t="s">
        <v>111</v>
      </c>
      <c r="BA41" s="14" t="s">
        <v>111</v>
      </c>
      <c r="BB41">
        <f t="shared" si="1"/>
        <v>6.6171180995475117E-3</v>
      </c>
    </row>
    <row r="42" spans="1:54" x14ac:dyDescent="0.3">
      <c r="A42" s="14" t="s">
        <v>112</v>
      </c>
      <c r="B42" s="20" t="s">
        <v>50</v>
      </c>
      <c r="C42" s="20" t="s">
        <v>51</v>
      </c>
      <c r="D42" s="20" t="s">
        <v>52</v>
      </c>
      <c r="E42" s="20" t="s">
        <v>67</v>
      </c>
      <c r="F42" s="20" t="s">
        <v>52</v>
      </c>
      <c r="G42" s="20">
        <v>5.7869999999999999</v>
      </c>
      <c r="H42" s="20">
        <v>53</v>
      </c>
      <c r="I42" s="20">
        <v>306.7</v>
      </c>
      <c r="J42" s="20">
        <v>17</v>
      </c>
      <c r="K42" s="20">
        <v>12</v>
      </c>
      <c r="L42" s="20">
        <v>9</v>
      </c>
      <c r="M42" s="20">
        <v>258.83</v>
      </c>
      <c r="N42" s="20"/>
      <c r="O42" s="20">
        <v>13</v>
      </c>
      <c r="P42" s="20">
        <v>25.5</v>
      </c>
      <c r="Q42" s="20" t="s">
        <v>77</v>
      </c>
      <c r="S42" s="20">
        <v>124.19</v>
      </c>
      <c r="T42" s="20">
        <v>735.83</v>
      </c>
      <c r="U42" s="20">
        <v>495.99700000000001</v>
      </c>
      <c r="V42" s="20">
        <v>868.17</v>
      </c>
      <c r="W42" s="20">
        <v>610.97</v>
      </c>
      <c r="X42" s="30"/>
      <c r="Y42" s="20">
        <v>24.635809999999999</v>
      </c>
      <c r="Z42" s="27"/>
      <c r="AA42" s="22">
        <v>0.90627000000000002</v>
      </c>
      <c r="AB42" s="28">
        <v>0.71460999999999997</v>
      </c>
      <c r="AC42" s="27"/>
      <c r="AD42" s="23">
        <v>1.0669599999999999</v>
      </c>
      <c r="AE42" s="21"/>
      <c r="AF42" s="20">
        <v>28.948</v>
      </c>
      <c r="AG42" s="20">
        <v>55.713999999999999</v>
      </c>
      <c r="AH42" s="20">
        <v>19.443000000000001</v>
      </c>
      <c r="AI42" s="20">
        <v>14.827</v>
      </c>
      <c r="AJ42" s="20">
        <v>26.672000000000001</v>
      </c>
      <c r="AK42" s="20">
        <v>23.466999999999999</v>
      </c>
      <c r="AL42" s="20">
        <v>18.018999999999998</v>
      </c>
      <c r="AM42" s="20">
        <v>42.241</v>
      </c>
      <c r="AN42" s="20">
        <v>51.805</v>
      </c>
      <c r="AO42" s="20">
        <v>28.46</v>
      </c>
      <c r="AP42" s="20">
        <v>19.818000000000001</v>
      </c>
      <c r="AQ42">
        <f t="shared" si="0"/>
        <v>0.21148222935769698</v>
      </c>
      <c r="AR42" s="20">
        <v>0.12</v>
      </c>
      <c r="AS42" s="20">
        <v>0.12</v>
      </c>
      <c r="AU42" s="20">
        <v>4.9212220861379281</v>
      </c>
      <c r="AV42" s="20">
        <v>0.8919585573073413</v>
      </c>
      <c r="AW42" s="20">
        <v>-0.47170487999999999</v>
      </c>
      <c r="AY42" s="24">
        <v>2.3699802999999998E-2</v>
      </c>
      <c r="AZ42" s="25" t="s">
        <v>112</v>
      </c>
      <c r="BA42" s="14" t="s">
        <v>112</v>
      </c>
      <c r="BB42">
        <f t="shared" si="1"/>
        <v>4.0953521686538791E-3</v>
      </c>
    </row>
    <row r="43" spans="1:54" x14ac:dyDescent="0.3">
      <c r="A43" s="14" t="s">
        <v>113</v>
      </c>
      <c r="B43" s="20" t="s">
        <v>52</v>
      </c>
      <c r="C43" s="20" t="s">
        <v>56</v>
      </c>
      <c r="D43" s="20" t="s">
        <v>52</v>
      </c>
      <c r="E43" s="20" t="s">
        <v>52</v>
      </c>
      <c r="F43" s="20" t="s">
        <v>52</v>
      </c>
      <c r="G43" s="20">
        <v>5.2469999999999999</v>
      </c>
      <c r="H43" s="20">
        <v>58</v>
      </c>
      <c r="I43" s="20">
        <v>304.3</v>
      </c>
      <c r="J43" s="20">
        <v>11</v>
      </c>
      <c r="K43" s="20">
        <v>13</v>
      </c>
      <c r="L43" s="20">
        <v>12</v>
      </c>
      <c r="M43" s="20">
        <v>246.56</v>
      </c>
      <c r="N43" s="20"/>
      <c r="O43" s="20">
        <v>14</v>
      </c>
      <c r="P43" s="20">
        <v>13.5</v>
      </c>
      <c r="Q43" s="20" t="s">
        <v>53</v>
      </c>
      <c r="S43" s="20">
        <v>517.88406999999995</v>
      </c>
      <c r="T43" s="20">
        <v>805.54405999999994</v>
      </c>
      <c r="U43" s="20">
        <v>879.83614</v>
      </c>
      <c r="V43" s="20">
        <v>901.34163999999998</v>
      </c>
      <c r="W43" s="20">
        <v>590.54</v>
      </c>
      <c r="X43" s="27"/>
      <c r="Y43" s="20">
        <v>-69.400000000000006</v>
      </c>
      <c r="Z43" s="27"/>
      <c r="AA43" s="22">
        <v>0.84735000000000005</v>
      </c>
      <c r="AB43" s="22">
        <v>0.69579000000000002</v>
      </c>
      <c r="AC43" s="27"/>
      <c r="AD43" s="23">
        <v>1.0235000000000001</v>
      </c>
      <c r="AE43" s="21"/>
      <c r="AF43" s="20">
        <v>22.47</v>
      </c>
      <c r="AG43" s="20">
        <v>21.701000000000001</v>
      </c>
      <c r="AH43" s="20">
        <v>26.497</v>
      </c>
      <c r="AI43" s="20">
        <v>19.143999999999998</v>
      </c>
      <c r="AJ43" s="20">
        <v>27.382000000000001</v>
      </c>
      <c r="AK43" s="20">
        <v>30.361000000000001</v>
      </c>
      <c r="AL43" s="20">
        <v>32.436999999999998</v>
      </c>
      <c r="AM43" s="20">
        <v>36.707000000000001</v>
      </c>
      <c r="AN43" s="20">
        <v>33.222000000000001</v>
      </c>
      <c r="AO43" s="20">
        <v>28.027999999999999</v>
      </c>
      <c r="AP43" s="20">
        <v>17.895</v>
      </c>
      <c r="AQ43">
        <f t="shared" si="0"/>
        <v>0.17886351566648967</v>
      </c>
      <c r="AR43" s="20">
        <v>0.12</v>
      </c>
      <c r="AS43" s="20">
        <v>0.12</v>
      </c>
      <c r="AU43" s="20">
        <v>6.4328432771408872</v>
      </c>
      <c r="AV43" s="20">
        <v>0.93163484005023167</v>
      </c>
      <c r="AW43" s="20">
        <v>0.71623363000000007</v>
      </c>
      <c r="AY43" s="24">
        <v>2.4685756E-2</v>
      </c>
      <c r="AZ43" s="26" t="s">
        <v>113</v>
      </c>
      <c r="BA43" s="14" t="s">
        <v>113</v>
      </c>
      <c r="BB43">
        <f t="shared" si="1"/>
        <v>4.7047371831522777E-3</v>
      </c>
    </row>
    <row r="44" spans="1:54" x14ac:dyDescent="0.3">
      <c r="A44" s="14" t="s">
        <v>114</v>
      </c>
      <c r="B44" s="20" t="s">
        <v>52</v>
      </c>
      <c r="C44" s="20" t="s">
        <v>58</v>
      </c>
      <c r="D44" s="20" t="s">
        <v>59</v>
      </c>
      <c r="E44" s="20" t="s">
        <v>52</v>
      </c>
      <c r="F44" s="20" t="s">
        <v>67</v>
      </c>
      <c r="G44" s="20">
        <v>5.1369999999999996</v>
      </c>
      <c r="H44" s="20">
        <v>60</v>
      </c>
      <c r="I44" s="20">
        <v>308.2</v>
      </c>
      <c r="J44" s="20">
        <v>11</v>
      </c>
      <c r="K44" s="20">
        <v>15</v>
      </c>
      <c r="L44" s="20">
        <v>10</v>
      </c>
      <c r="M44" s="20">
        <v>227.27</v>
      </c>
      <c r="N44" s="20"/>
      <c r="O44" s="20">
        <v>16</v>
      </c>
      <c r="P44" s="20">
        <v>19</v>
      </c>
      <c r="Q44" s="20" t="s">
        <v>77</v>
      </c>
      <c r="S44" s="20">
        <v>649.99</v>
      </c>
      <c r="T44" s="20">
        <v>556.91999999999996</v>
      </c>
      <c r="U44" s="20">
        <v>556.38</v>
      </c>
      <c r="V44" s="20">
        <v>720.3</v>
      </c>
      <c r="W44" s="20">
        <v>150.9</v>
      </c>
      <c r="X44" s="27"/>
      <c r="Y44" s="20">
        <v>-97.642470000000003</v>
      </c>
      <c r="Z44" s="27"/>
      <c r="AA44" s="22">
        <v>0.83631999999999995</v>
      </c>
      <c r="AB44" s="22">
        <v>0.76800000000000002</v>
      </c>
      <c r="AC44" s="27"/>
      <c r="AD44" s="23">
        <v>1.04172</v>
      </c>
      <c r="AE44" s="21"/>
      <c r="AF44" s="20">
        <v>26.943000000000001</v>
      </c>
      <c r="AG44" s="20">
        <v>45.639000000000003</v>
      </c>
      <c r="AH44" s="20">
        <v>37.832999999999998</v>
      </c>
      <c r="AI44" s="20">
        <v>32.683</v>
      </c>
      <c r="AJ44" s="20">
        <v>24.350999999999999</v>
      </c>
      <c r="AK44" s="20">
        <v>16.206</v>
      </c>
      <c r="AL44" s="20">
        <v>20.757999999999999</v>
      </c>
      <c r="AM44" s="20">
        <v>33.692999999999998</v>
      </c>
      <c r="AN44" s="20">
        <v>45.595999999999997</v>
      </c>
      <c r="AO44" s="20">
        <v>41.58</v>
      </c>
      <c r="AP44" s="20">
        <v>13.045999999999999</v>
      </c>
      <c r="AQ44">
        <f t="shared" si="0"/>
        <v>8.1691218672278479E-2</v>
      </c>
      <c r="AR44" s="20">
        <v>0.12</v>
      </c>
      <c r="AS44" s="20">
        <v>0.12</v>
      </c>
      <c r="AU44" s="20">
        <v>4.0833479053208146</v>
      </c>
      <c r="AV44" s="20">
        <v>0.90039469955322238</v>
      </c>
      <c r="AW44" s="20">
        <v>-0.65424658999999996</v>
      </c>
      <c r="AY44" s="24">
        <v>2.7123685000000002E-2</v>
      </c>
      <c r="AZ44" s="29" t="s">
        <v>115</v>
      </c>
      <c r="BA44" s="14" t="s">
        <v>114</v>
      </c>
      <c r="BB44">
        <f t="shared" si="1"/>
        <v>5.2800632664979572E-3</v>
      </c>
    </row>
    <row r="45" spans="1:54" x14ac:dyDescent="0.3">
      <c r="A45" s="14" t="s">
        <v>116</v>
      </c>
      <c r="B45" s="20" t="s">
        <v>52</v>
      </c>
      <c r="C45" s="20" t="s">
        <v>58</v>
      </c>
      <c r="D45" s="20" t="s">
        <v>59</v>
      </c>
      <c r="E45" s="20" t="s">
        <v>77</v>
      </c>
      <c r="F45" s="20" t="s">
        <v>50</v>
      </c>
      <c r="G45" s="20">
        <v>5.1449999999999996</v>
      </c>
      <c r="H45" s="20">
        <v>60</v>
      </c>
      <c r="I45" s="20">
        <v>308.7</v>
      </c>
      <c r="J45" s="20">
        <v>12</v>
      </c>
      <c r="K45" s="20">
        <v>12</v>
      </c>
      <c r="L45" s="20">
        <v>13</v>
      </c>
      <c r="M45" s="20">
        <v>224.22</v>
      </c>
      <c r="N45" s="20"/>
      <c r="O45" s="20">
        <v>16</v>
      </c>
      <c r="P45" s="20">
        <v>15</v>
      </c>
      <c r="Q45" s="20" t="s">
        <v>58</v>
      </c>
      <c r="S45" s="20">
        <v>650.80999999999995</v>
      </c>
      <c r="T45" s="20">
        <v>451.94</v>
      </c>
      <c r="U45" s="20">
        <v>626.71</v>
      </c>
      <c r="V45" s="20">
        <v>598</v>
      </c>
      <c r="W45" s="20">
        <v>149.86000000000001</v>
      </c>
      <c r="X45" s="27"/>
      <c r="Y45" s="20">
        <v>194.83288999999999</v>
      </c>
      <c r="Z45" s="27"/>
      <c r="AA45" s="22">
        <v>0.78691999999999995</v>
      </c>
      <c r="AB45" s="28">
        <v>0.64</v>
      </c>
      <c r="AC45" s="27"/>
      <c r="AD45" s="23">
        <v>1.0580499999999999</v>
      </c>
      <c r="AE45" s="21"/>
      <c r="AF45" s="20">
        <v>31.199000000000002</v>
      </c>
      <c r="AG45" s="20">
        <v>46.887999999999998</v>
      </c>
      <c r="AH45" s="20">
        <v>26.366</v>
      </c>
      <c r="AI45" s="20">
        <v>34.613</v>
      </c>
      <c r="AJ45" s="20">
        <v>29.26</v>
      </c>
      <c r="AK45" s="20">
        <v>16.349</v>
      </c>
      <c r="AL45" s="20">
        <v>16.626999999999999</v>
      </c>
      <c r="AM45" s="20">
        <v>31.119</v>
      </c>
      <c r="AN45" s="20">
        <v>50.161000000000001</v>
      </c>
      <c r="AO45" s="20">
        <v>46.497</v>
      </c>
      <c r="AP45" s="20">
        <v>11.736000000000001</v>
      </c>
      <c r="AQ45">
        <f t="shared" si="0"/>
        <v>0.18670258730239409</v>
      </c>
      <c r="AR45" s="20">
        <v>0.12</v>
      </c>
      <c r="AS45" s="20">
        <v>0.12</v>
      </c>
      <c r="AU45" s="20">
        <v>4.8036130527682168</v>
      </c>
      <c r="AV45" s="20">
        <v>0.90638838872647154</v>
      </c>
      <c r="AW45" s="20">
        <v>0.60850470000000001</v>
      </c>
      <c r="AY45" s="24">
        <v>2.7535456E-2</v>
      </c>
      <c r="AZ45" s="26" t="s">
        <v>116</v>
      </c>
      <c r="BA45" s="14" t="s">
        <v>116</v>
      </c>
      <c r="BB45">
        <f t="shared" si="1"/>
        <v>5.3518864917395537E-3</v>
      </c>
    </row>
    <row r="46" spans="1:54" x14ac:dyDescent="0.3">
      <c r="A46" s="14" t="s">
        <v>117</v>
      </c>
      <c r="B46" s="20" t="s">
        <v>52</v>
      </c>
      <c r="C46" s="20" t="s">
        <v>51</v>
      </c>
      <c r="D46" s="20" t="s">
        <v>52</v>
      </c>
      <c r="E46" s="20" t="s">
        <v>53</v>
      </c>
      <c r="F46" s="20" t="s">
        <v>52</v>
      </c>
      <c r="G46" s="20">
        <v>5.94</v>
      </c>
      <c r="H46" s="20">
        <v>52</v>
      </c>
      <c r="I46" s="20">
        <v>308.89999999999998</v>
      </c>
      <c r="J46" s="20">
        <v>19</v>
      </c>
      <c r="K46" s="20">
        <v>14</v>
      </c>
      <c r="L46" s="20">
        <v>9</v>
      </c>
      <c r="M46" s="20">
        <v>269.24</v>
      </c>
      <c r="N46" s="20"/>
      <c r="O46" s="20">
        <v>11</v>
      </c>
      <c r="P46" s="20">
        <v>21</v>
      </c>
      <c r="Q46" s="20" t="s">
        <v>50</v>
      </c>
      <c r="S46" s="20">
        <v>442.09</v>
      </c>
      <c r="T46" s="20">
        <v>675.58</v>
      </c>
      <c r="U46" s="20">
        <v>496.59</v>
      </c>
      <c r="V46" s="20">
        <v>729.98</v>
      </c>
      <c r="W46" s="20">
        <v>508.34</v>
      </c>
      <c r="X46" s="27"/>
      <c r="Y46" s="20">
        <v>85.42</v>
      </c>
      <c r="Z46" s="27"/>
      <c r="AA46" s="22">
        <v>0.86855000000000004</v>
      </c>
      <c r="AB46" s="22">
        <v>0.65293000000000001</v>
      </c>
      <c r="AC46" s="27"/>
      <c r="AD46" s="23">
        <v>1.06358</v>
      </c>
      <c r="AE46" s="21"/>
      <c r="AF46" s="20">
        <v>22.07</v>
      </c>
      <c r="AG46" s="20">
        <v>49.045000000000002</v>
      </c>
      <c r="AH46" s="20">
        <v>28.263999999999999</v>
      </c>
      <c r="AI46" s="20">
        <v>32.384</v>
      </c>
      <c r="AJ46" s="20">
        <v>23.710999999999999</v>
      </c>
      <c r="AK46" s="20">
        <v>20.454999999999998</v>
      </c>
      <c r="AL46" s="20">
        <v>23.161000000000001</v>
      </c>
      <c r="AM46" s="20">
        <v>27.148</v>
      </c>
      <c r="AN46" s="20">
        <v>39.234999999999999</v>
      </c>
      <c r="AO46" s="20">
        <v>22.562000000000001</v>
      </c>
      <c r="AP46" s="20">
        <v>13.545</v>
      </c>
      <c r="AQ46">
        <f t="shared" si="0"/>
        <v>0.2482528351850786</v>
      </c>
      <c r="AR46" s="20">
        <v>0.12</v>
      </c>
      <c r="AS46" s="20">
        <v>0.12</v>
      </c>
      <c r="AU46" s="20">
        <v>5.2012499652977802</v>
      </c>
      <c r="AV46" s="20">
        <v>1</v>
      </c>
      <c r="AW46" s="20">
        <v>-0.59471065000000001</v>
      </c>
      <c r="AY46" s="24">
        <v>2.2944585E-2</v>
      </c>
      <c r="AZ46" s="29" t="s">
        <v>117</v>
      </c>
      <c r="BA46" s="14" t="s">
        <v>117</v>
      </c>
      <c r="BB46">
        <f t="shared" si="1"/>
        <v>3.8627247474747471E-3</v>
      </c>
    </row>
    <row r="47" spans="1:54" x14ac:dyDescent="0.3">
      <c r="A47" s="14" t="s">
        <v>118</v>
      </c>
      <c r="B47" s="20" t="s">
        <v>52</v>
      </c>
      <c r="C47" s="20" t="s">
        <v>51</v>
      </c>
      <c r="D47" s="20" t="s">
        <v>52</v>
      </c>
      <c r="E47" s="20" t="s">
        <v>53</v>
      </c>
      <c r="F47" s="20" t="s">
        <v>67</v>
      </c>
      <c r="G47" s="20">
        <v>3.8610000000000002</v>
      </c>
      <c r="H47" s="20">
        <v>79</v>
      </c>
      <c r="I47" s="20">
        <v>305</v>
      </c>
      <c r="J47" s="20">
        <v>9</v>
      </c>
      <c r="K47" s="20">
        <v>11</v>
      </c>
      <c r="L47" s="20">
        <v>8</v>
      </c>
      <c r="M47" s="20">
        <v>225.75</v>
      </c>
      <c r="N47" s="20"/>
      <c r="O47" s="20">
        <v>11</v>
      </c>
      <c r="P47" s="20">
        <v>19.5</v>
      </c>
      <c r="Q47" s="20" t="s">
        <v>67</v>
      </c>
      <c r="S47" s="20">
        <v>362.79</v>
      </c>
      <c r="T47" s="20">
        <v>732.67</v>
      </c>
      <c r="U47" s="20">
        <v>301.68</v>
      </c>
      <c r="V47" s="20">
        <v>784.37</v>
      </c>
      <c r="W47" s="20">
        <v>575.27</v>
      </c>
      <c r="X47" s="27"/>
      <c r="Y47" s="20">
        <v>182.33332999999999</v>
      </c>
      <c r="Z47" s="27"/>
      <c r="AA47" s="22">
        <v>0.89651000000000003</v>
      </c>
      <c r="AB47" s="22">
        <v>0.72623000000000004</v>
      </c>
      <c r="AC47" s="27"/>
      <c r="AD47" s="23">
        <v>1.0715600000000001</v>
      </c>
      <c r="AE47" s="21"/>
      <c r="AF47" s="20">
        <v>29.268000000000001</v>
      </c>
      <c r="AG47" s="20">
        <v>59.915999999999997</v>
      </c>
      <c r="AH47" s="20">
        <v>28.35</v>
      </c>
      <c r="AI47" s="20">
        <v>36.552999999999997</v>
      </c>
      <c r="AJ47" s="20">
        <v>32.316000000000003</v>
      </c>
      <c r="AK47" s="20">
        <v>16.347000000000001</v>
      </c>
      <c r="AL47" s="20">
        <v>19.744</v>
      </c>
      <c r="AM47" s="20">
        <v>30.907</v>
      </c>
      <c r="AN47" s="20">
        <v>50.353000000000002</v>
      </c>
      <c r="AO47" s="20">
        <v>25.541</v>
      </c>
      <c r="AP47" s="20">
        <v>12.8</v>
      </c>
      <c r="AQ47">
        <f t="shared" si="0"/>
        <v>0.18993653166166577</v>
      </c>
      <c r="AR47" s="20">
        <v>0.12</v>
      </c>
      <c r="AS47" s="20">
        <v>0.12</v>
      </c>
      <c r="AU47" s="20">
        <v>7.5694015073183643</v>
      </c>
      <c r="AV47" s="20">
        <v>0.89967704063175336</v>
      </c>
      <c r="AW47" s="20">
        <v>-0.73262561999999998</v>
      </c>
      <c r="AY47" s="24">
        <v>2.7022724000000001E-2</v>
      </c>
      <c r="AZ47" s="25" t="s">
        <v>118</v>
      </c>
      <c r="BA47" s="14" t="s">
        <v>118</v>
      </c>
      <c r="BB47">
        <f t="shared" si="1"/>
        <v>6.9988925148925145E-3</v>
      </c>
    </row>
    <row r="48" spans="1:54" x14ac:dyDescent="0.3">
      <c r="A48" s="14" t="s">
        <v>119</v>
      </c>
      <c r="B48" s="20" t="s">
        <v>53</v>
      </c>
      <c r="C48" s="20" t="s">
        <v>51</v>
      </c>
      <c r="D48" s="20" t="s">
        <v>59</v>
      </c>
      <c r="E48" s="20" t="s">
        <v>52</v>
      </c>
      <c r="F48" s="20" t="s">
        <v>53</v>
      </c>
      <c r="G48" s="20">
        <v>4.6920000000000002</v>
      </c>
      <c r="H48" s="20">
        <v>66</v>
      </c>
      <c r="I48" s="20">
        <v>309.7</v>
      </c>
      <c r="J48" s="20">
        <v>9</v>
      </c>
      <c r="K48" s="20">
        <v>14</v>
      </c>
      <c r="L48" s="20">
        <v>11</v>
      </c>
      <c r="M48" s="20">
        <v>198.24</v>
      </c>
      <c r="N48" s="20"/>
      <c r="O48" s="20">
        <v>18</v>
      </c>
      <c r="P48" s="20">
        <v>15.5</v>
      </c>
      <c r="Q48" s="20" t="s">
        <v>50</v>
      </c>
      <c r="S48" s="20">
        <v>784.36</v>
      </c>
      <c r="T48" s="20">
        <v>392.27</v>
      </c>
      <c r="U48" s="20">
        <v>486.5</v>
      </c>
      <c r="V48" s="20">
        <v>490</v>
      </c>
      <c r="W48" s="20">
        <v>295.42</v>
      </c>
      <c r="X48" s="27"/>
      <c r="Y48" s="20">
        <v>180.52475000000001</v>
      </c>
      <c r="Z48" s="27"/>
      <c r="AA48" s="22">
        <v>0.84157999999999999</v>
      </c>
      <c r="AB48" s="22">
        <v>0.70877000000000001</v>
      </c>
      <c r="AC48" s="27"/>
      <c r="AD48" s="23">
        <v>1.0578399999999999</v>
      </c>
      <c r="AE48" s="21"/>
      <c r="AF48" s="20">
        <v>24.204999999999998</v>
      </c>
      <c r="AG48" s="20">
        <v>21.994</v>
      </c>
      <c r="AH48" s="20">
        <v>24.173999999999999</v>
      </c>
      <c r="AI48" s="20">
        <v>26.233000000000001</v>
      </c>
      <c r="AJ48" s="20">
        <v>45.302999999999997</v>
      </c>
      <c r="AK48" s="20">
        <v>22.012</v>
      </c>
      <c r="AL48" s="20">
        <v>21.427</v>
      </c>
      <c r="AM48" s="20">
        <v>23.003</v>
      </c>
      <c r="AN48" s="20">
        <v>33.1</v>
      </c>
      <c r="AO48" s="20">
        <v>48.734000000000002</v>
      </c>
      <c r="AP48" s="20">
        <v>18.417000000000002</v>
      </c>
      <c r="AQ48">
        <f t="shared" si="0"/>
        <v>0.15781030918035122</v>
      </c>
      <c r="AR48" s="20">
        <v>0.12</v>
      </c>
      <c r="AS48" s="20">
        <v>0.12</v>
      </c>
      <c r="AU48" s="20">
        <v>1.8653489017689671</v>
      </c>
      <c r="AV48" s="20">
        <v>0.92146863595801554</v>
      </c>
      <c r="AW48" s="20">
        <v>0.13291797</v>
      </c>
      <c r="AY48" s="24">
        <v>3.1242130999999999E-2</v>
      </c>
      <c r="AZ48" s="26" t="s">
        <v>120</v>
      </c>
      <c r="BA48" s="14" t="s">
        <v>119</v>
      </c>
      <c r="BB48">
        <f t="shared" si="1"/>
        <v>6.6585956947996586E-3</v>
      </c>
    </row>
    <row r="49" spans="1:55" x14ac:dyDescent="0.3">
      <c r="A49" s="14" t="s">
        <v>121</v>
      </c>
      <c r="B49" s="20" t="s">
        <v>52</v>
      </c>
      <c r="C49" s="20" t="s">
        <v>56</v>
      </c>
      <c r="D49" s="20" t="s">
        <v>52</v>
      </c>
      <c r="E49" s="20" t="s">
        <v>50</v>
      </c>
      <c r="F49" s="20" t="s">
        <v>52</v>
      </c>
      <c r="G49" s="20">
        <v>4.0830000000000002</v>
      </c>
      <c r="H49" s="20">
        <v>75</v>
      </c>
      <c r="I49" s="20">
        <v>306.2</v>
      </c>
      <c r="J49" s="20">
        <v>7</v>
      </c>
      <c r="K49" s="20">
        <v>14</v>
      </c>
      <c r="L49" s="20">
        <v>8</v>
      </c>
      <c r="M49" s="20">
        <v>214.42</v>
      </c>
      <c r="N49" s="20"/>
      <c r="O49" s="20">
        <v>14</v>
      </c>
      <c r="P49" s="20">
        <v>14</v>
      </c>
      <c r="Q49" s="20" t="s">
        <v>58</v>
      </c>
      <c r="S49" s="20">
        <v>742</v>
      </c>
      <c r="T49" s="20">
        <v>546.01666999999998</v>
      </c>
      <c r="U49" s="20">
        <v>379.02332999999999</v>
      </c>
      <c r="V49" s="20">
        <v>718.46</v>
      </c>
      <c r="W49" s="20">
        <v>529.96333000000004</v>
      </c>
      <c r="X49" s="27"/>
      <c r="Y49" s="20">
        <v>182.04044999999999</v>
      </c>
      <c r="Z49" s="27"/>
      <c r="AA49" s="22">
        <v>0.81384000000000001</v>
      </c>
      <c r="AB49" s="28">
        <v>0.70037000000000005</v>
      </c>
      <c r="AC49" s="27"/>
      <c r="AD49" s="23">
        <v>1.0863400000000001</v>
      </c>
      <c r="AE49" s="21"/>
      <c r="AF49" s="20">
        <v>29.635000000000002</v>
      </c>
      <c r="AG49" s="20">
        <v>41.164999999999999</v>
      </c>
      <c r="AH49" s="20">
        <v>34.024000000000001</v>
      </c>
      <c r="AI49" s="20">
        <v>40.393999999999998</v>
      </c>
      <c r="AJ49" s="20">
        <v>36.137999999999998</v>
      </c>
      <c r="AK49" s="20">
        <v>29.957000000000001</v>
      </c>
      <c r="AL49" s="20">
        <v>25.524000000000001</v>
      </c>
      <c r="AM49" s="20">
        <v>31.239000000000001</v>
      </c>
      <c r="AN49" s="20">
        <v>33.659999999999997</v>
      </c>
      <c r="AO49" s="20">
        <v>26.074999999999999</v>
      </c>
      <c r="AP49" s="20">
        <v>21.884</v>
      </c>
      <c r="AQ49">
        <f t="shared" si="0"/>
        <v>0.13942543988990461</v>
      </c>
      <c r="AR49" s="20">
        <v>0.12</v>
      </c>
      <c r="AS49" s="20">
        <v>0.12</v>
      </c>
      <c r="AU49" s="20">
        <v>6.0218233266550625</v>
      </c>
      <c r="AV49" s="20">
        <v>1</v>
      </c>
      <c r="AW49" s="20">
        <v>0.43670379000000004</v>
      </c>
      <c r="AY49" s="24">
        <v>2.8563100000000001E-2</v>
      </c>
      <c r="AZ49" s="29" t="s">
        <v>121</v>
      </c>
      <c r="BA49" s="14" t="s">
        <v>121</v>
      </c>
      <c r="BB49">
        <f t="shared" si="1"/>
        <v>6.995615968650502E-3</v>
      </c>
    </row>
    <row r="50" spans="1:55" x14ac:dyDescent="0.3">
      <c r="A50" s="14" t="s">
        <v>122</v>
      </c>
      <c r="B50" s="20" t="s">
        <v>50</v>
      </c>
      <c r="C50" s="20" t="s">
        <v>89</v>
      </c>
      <c r="D50" s="20" t="s">
        <v>52</v>
      </c>
      <c r="E50" s="20" t="s">
        <v>67</v>
      </c>
      <c r="F50" s="20" t="s">
        <v>53</v>
      </c>
      <c r="G50" s="20">
        <v>4.7359999999999998</v>
      </c>
      <c r="H50" s="20">
        <v>67</v>
      </c>
      <c r="I50" s="20">
        <v>317.3</v>
      </c>
      <c r="J50" s="20">
        <v>18</v>
      </c>
      <c r="K50" s="20">
        <v>10</v>
      </c>
      <c r="L50" s="20">
        <v>6</v>
      </c>
      <c r="M50" s="20">
        <v>299.89</v>
      </c>
      <c r="N50" s="20"/>
      <c r="O50" s="20">
        <v>8</v>
      </c>
      <c r="P50" s="20">
        <v>10</v>
      </c>
      <c r="Q50" s="20" t="s">
        <v>58</v>
      </c>
      <c r="S50" s="20">
        <v>86.6</v>
      </c>
      <c r="T50" s="20">
        <v>645.37</v>
      </c>
      <c r="U50" s="20">
        <v>144.79</v>
      </c>
      <c r="V50" s="20">
        <v>781.23</v>
      </c>
      <c r="W50" s="20">
        <v>354.81</v>
      </c>
      <c r="X50" s="27"/>
      <c r="Y50" s="20">
        <v>78.541120000000006</v>
      </c>
      <c r="Z50" s="27"/>
      <c r="AA50" s="22">
        <v>0.90583999999999998</v>
      </c>
      <c r="AB50" s="22">
        <v>0.76944999999999997</v>
      </c>
      <c r="AC50" s="27"/>
      <c r="AD50" s="23">
        <v>1.0558700000000001</v>
      </c>
      <c r="AE50" s="21"/>
      <c r="AF50" s="20">
        <v>25.207999999999998</v>
      </c>
      <c r="AG50" s="20">
        <v>93.747</v>
      </c>
      <c r="AH50" s="20">
        <v>14.773</v>
      </c>
      <c r="AI50" s="20">
        <v>17.352</v>
      </c>
      <c r="AJ50" s="20">
        <v>30.498000000000001</v>
      </c>
      <c r="AK50" s="20">
        <v>17.97</v>
      </c>
      <c r="AL50" s="20">
        <v>23.459</v>
      </c>
      <c r="AM50" s="20">
        <v>27.117000000000001</v>
      </c>
      <c r="AN50" s="20">
        <v>25.81</v>
      </c>
      <c r="AO50" s="20">
        <v>36.405000000000001</v>
      </c>
      <c r="AP50" s="20">
        <v>17.327000000000002</v>
      </c>
      <c r="AQ50">
        <f t="shared" si="0"/>
        <v>0.15056742912655657</v>
      </c>
      <c r="AR50" s="20">
        <v>0.12</v>
      </c>
      <c r="AS50" s="20">
        <v>0.12</v>
      </c>
      <c r="AU50" s="20">
        <v>3.4456491476506286</v>
      </c>
      <c r="AV50" s="20">
        <v>1</v>
      </c>
      <c r="AW50" s="20">
        <v>-1.44374767</v>
      </c>
      <c r="AY50" s="24">
        <v>1.6833528E-2</v>
      </c>
      <c r="AZ50" s="26" t="s">
        <v>122</v>
      </c>
      <c r="BA50" s="14" t="s">
        <v>122</v>
      </c>
      <c r="BB50">
        <f t="shared" si="1"/>
        <v>3.5543766891891894E-3</v>
      </c>
    </row>
    <row r="51" spans="1:55" x14ac:dyDescent="0.3">
      <c r="A51" s="14" t="s">
        <v>123</v>
      </c>
      <c r="B51" s="20" t="s">
        <v>50</v>
      </c>
      <c r="C51" s="20" t="s">
        <v>58</v>
      </c>
      <c r="D51" s="20" t="s">
        <v>59</v>
      </c>
      <c r="E51" s="20" t="s">
        <v>67</v>
      </c>
      <c r="F51" s="20" t="s">
        <v>52</v>
      </c>
      <c r="G51" s="20">
        <v>5.4119999999999999</v>
      </c>
      <c r="H51" s="20">
        <v>57</v>
      </c>
      <c r="I51" s="20">
        <v>308.5</v>
      </c>
      <c r="J51" s="20">
        <v>16</v>
      </c>
      <c r="K51" s="20">
        <v>11</v>
      </c>
      <c r="L51" s="20">
        <v>9</v>
      </c>
      <c r="M51" s="20">
        <v>237.09</v>
      </c>
      <c r="N51" s="20"/>
      <c r="O51" s="20">
        <v>14</v>
      </c>
      <c r="P51" s="20">
        <v>25.5</v>
      </c>
      <c r="Q51" s="20" t="s">
        <v>67</v>
      </c>
      <c r="S51" s="20">
        <v>126.91</v>
      </c>
      <c r="T51" s="20">
        <v>406.55</v>
      </c>
      <c r="U51" s="20">
        <v>716.34</v>
      </c>
      <c r="V51" s="20">
        <v>609.55999999999995</v>
      </c>
      <c r="W51" s="20">
        <v>240.96</v>
      </c>
      <c r="X51" s="27"/>
      <c r="Y51" s="20">
        <v>-21.44472</v>
      </c>
      <c r="Z51" s="27"/>
      <c r="AA51" s="22">
        <v>0.91957</v>
      </c>
      <c r="AB51" s="22">
        <v>0.71238999999999997</v>
      </c>
      <c r="AC51" s="27"/>
      <c r="AD51" s="23">
        <v>1.1036300000000001</v>
      </c>
      <c r="AE51" s="21"/>
      <c r="AF51" s="20">
        <v>27.167999999999999</v>
      </c>
      <c r="AG51" s="20">
        <v>59.892000000000003</v>
      </c>
      <c r="AH51" s="20">
        <v>33.036999999999999</v>
      </c>
      <c r="AI51" s="20">
        <v>25.882000000000001</v>
      </c>
      <c r="AJ51" s="20">
        <v>26.282</v>
      </c>
      <c r="AK51" s="20">
        <v>30.852</v>
      </c>
      <c r="AL51" s="20">
        <v>36.212000000000003</v>
      </c>
      <c r="AM51" s="20">
        <v>30.797999999999998</v>
      </c>
      <c r="AN51" s="20">
        <v>36.118000000000002</v>
      </c>
      <c r="AO51" s="20">
        <v>35.283000000000001</v>
      </c>
      <c r="AP51" s="20">
        <v>17.693000000000001</v>
      </c>
      <c r="AQ51">
        <f t="shared" si="0"/>
        <v>0.22530095588155336</v>
      </c>
      <c r="AR51" s="20">
        <v>0.12</v>
      </c>
      <c r="AS51" s="20">
        <v>0.12</v>
      </c>
      <c r="AU51" s="20">
        <v>6.1667200752231262</v>
      </c>
      <c r="AV51" s="20">
        <v>0.87208226743140638</v>
      </c>
      <c r="AW51" s="20">
        <v>-5.3106279999999999E-2</v>
      </c>
      <c r="AY51" s="24">
        <v>2.6022522999999999E-2</v>
      </c>
      <c r="AZ51" s="25" t="s">
        <v>123</v>
      </c>
      <c r="BA51" s="14" t="s">
        <v>123</v>
      </c>
      <c r="BB51">
        <f t="shared" si="1"/>
        <v>4.8083006282335552E-3</v>
      </c>
    </row>
    <row r="52" spans="1:55" x14ac:dyDescent="0.3">
      <c r="A52" s="14" t="s">
        <v>124</v>
      </c>
      <c r="B52" s="20" t="s">
        <v>52</v>
      </c>
      <c r="C52" s="20" t="s">
        <v>58</v>
      </c>
      <c r="D52" s="20" t="s">
        <v>52</v>
      </c>
      <c r="E52" s="20" t="s">
        <v>52</v>
      </c>
      <c r="F52" s="20" t="s">
        <v>52</v>
      </c>
      <c r="G52" s="20">
        <v>5.6440000000000001</v>
      </c>
      <c r="H52" s="20">
        <v>55</v>
      </c>
      <c r="I52" s="20">
        <v>310.39999999999998</v>
      </c>
      <c r="J52" s="20">
        <v>14</v>
      </c>
      <c r="K52" s="20">
        <v>11</v>
      </c>
      <c r="L52" s="20">
        <v>14</v>
      </c>
      <c r="M52" s="20">
        <v>217.17</v>
      </c>
      <c r="N52" s="20"/>
      <c r="O52" s="20">
        <v>17</v>
      </c>
      <c r="P52" s="20">
        <v>24</v>
      </c>
      <c r="Q52" s="20" t="s">
        <v>67</v>
      </c>
      <c r="S52" s="20">
        <v>554</v>
      </c>
      <c r="T52" s="20">
        <v>590.12333000000001</v>
      </c>
      <c r="U52" s="20">
        <v>653.68700000000001</v>
      </c>
      <c r="V52" s="20">
        <v>746.34333000000004</v>
      </c>
      <c r="W52" s="20">
        <v>466.41</v>
      </c>
      <c r="X52" s="27"/>
      <c r="Y52" s="20">
        <v>24.6</v>
      </c>
      <c r="Z52" s="27"/>
      <c r="AA52" s="22">
        <v>0.84219999999999995</v>
      </c>
      <c r="AB52" s="22">
        <v>0.61612999999999996</v>
      </c>
      <c r="AC52" s="27"/>
      <c r="AD52" s="23">
        <v>1.0392300000000001</v>
      </c>
      <c r="AE52" s="21"/>
      <c r="AF52" s="20">
        <v>25.274999999999999</v>
      </c>
      <c r="AG52" s="20">
        <v>44.984999999999999</v>
      </c>
      <c r="AH52" s="20">
        <v>32.811</v>
      </c>
      <c r="AI52" s="20">
        <v>26.302</v>
      </c>
      <c r="AJ52" s="20">
        <v>32.939</v>
      </c>
      <c r="AK52" s="20">
        <v>18.283000000000001</v>
      </c>
      <c r="AL52" s="20">
        <v>31.829000000000001</v>
      </c>
      <c r="AM52" s="20">
        <v>36.601999999999997</v>
      </c>
      <c r="AN52" s="20">
        <v>43.17</v>
      </c>
      <c r="AO52" s="20">
        <v>26.006</v>
      </c>
      <c r="AP52" s="20">
        <v>18.791</v>
      </c>
      <c r="AQ52">
        <f t="shared" si="0"/>
        <v>0.26842792685822847</v>
      </c>
      <c r="AR52" s="20">
        <v>0.12</v>
      </c>
      <c r="AS52" s="20">
        <v>0.12</v>
      </c>
      <c r="AU52" s="20">
        <v>5.7683667452876666</v>
      </c>
      <c r="AV52" s="20">
        <v>0.87695333227207395</v>
      </c>
      <c r="AW52" s="20">
        <v>0.11323555</v>
      </c>
      <c r="AY52" s="24">
        <v>2.8587741999999999E-2</v>
      </c>
      <c r="AZ52" s="29" t="s">
        <v>124</v>
      </c>
      <c r="BA52" s="14" t="s">
        <v>124</v>
      </c>
      <c r="BB52">
        <f t="shared" si="1"/>
        <v>5.0651562721474126E-3</v>
      </c>
    </row>
    <row r="53" spans="1:55" x14ac:dyDescent="0.3">
      <c r="A53" s="14" t="s">
        <v>125</v>
      </c>
      <c r="B53" s="20" t="s">
        <v>53</v>
      </c>
      <c r="C53" s="20" t="s">
        <v>56</v>
      </c>
      <c r="D53" s="20" t="s">
        <v>52</v>
      </c>
      <c r="E53" s="20" t="s">
        <v>52</v>
      </c>
      <c r="F53" s="20" t="s">
        <v>52</v>
      </c>
      <c r="G53" s="20">
        <v>3.1859999999999999</v>
      </c>
      <c r="H53" s="20">
        <v>80</v>
      </c>
      <c r="I53" s="20">
        <v>254.9</v>
      </c>
      <c r="J53" s="20">
        <v>5</v>
      </c>
      <c r="K53" s="20">
        <v>10</v>
      </c>
      <c r="L53" s="20">
        <v>9</v>
      </c>
      <c r="M53" s="20">
        <v>197.95</v>
      </c>
      <c r="N53" s="20"/>
      <c r="O53" s="20">
        <v>16</v>
      </c>
      <c r="P53" s="20">
        <v>12</v>
      </c>
      <c r="Q53" s="20" t="s">
        <v>58</v>
      </c>
      <c r="S53" s="20">
        <v>927.25</v>
      </c>
      <c r="T53" s="20">
        <v>414.83</v>
      </c>
      <c r="U53" s="20">
        <v>503.01</v>
      </c>
      <c r="V53" s="20">
        <v>477.94</v>
      </c>
      <c r="W53" s="20">
        <v>522.69000000000005</v>
      </c>
      <c r="X53" s="27"/>
      <c r="Y53" s="20">
        <v>177</v>
      </c>
      <c r="Z53" s="27"/>
      <c r="AA53" s="22">
        <v>0.86141000000000001</v>
      </c>
      <c r="AB53" s="28">
        <v>0.70872999999999997</v>
      </c>
      <c r="AC53" s="27"/>
      <c r="AD53" s="23">
        <v>0.92879</v>
      </c>
      <c r="AE53" s="21"/>
      <c r="AF53" s="20">
        <v>24.934000000000001</v>
      </c>
      <c r="AG53" s="20">
        <v>30.625</v>
      </c>
      <c r="AH53" s="20">
        <v>25.175000000000001</v>
      </c>
      <c r="AI53" s="20">
        <v>27.54</v>
      </c>
      <c r="AJ53" s="20">
        <v>24.224</v>
      </c>
      <c r="AK53" s="20">
        <v>20.047000000000001</v>
      </c>
      <c r="AL53" s="20">
        <v>23.065000000000001</v>
      </c>
      <c r="AM53" s="20">
        <v>34.234000000000002</v>
      </c>
      <c r="AN53" s="20">
        <v>28.933</v>
      </c>
      <c r="AO53" s="20">
        <v>29.658000000000001</v>
      </c>
      <c r="AP53" s="20">
        <v>20.6</v>
      </c>
      <c r="AQ53">
        <f t="shared" si="0"/>
        <v>0.17724428553186058</v>
      </c>
      <c r="AR53" s="20">
        <v>0.12</v>
      </c>
      <c r="AS53" s="20">
        <v>0.12</v>
      </c>
      <c r="AU53" s="20">
        <v>6.028875615945144</v>
      </c>
      <c r="AV53" s="20">
        <v>1</v>
      </c>
      <c r="AW53" s="20">
        <v>0.42639139999999998</v>
      </c>
      <c r="AY53" s="24">
        <v>2.5590360999999999E-2</v>
      </c>
      <c r="AZ53" s="29" t="s">
        <v>125</v>
      </c>
      <c r="BA53" s="14" t="s">
        <v>125</v>
      </c>
      <c r="BB53">
        <f t="shared" si="1"/>
        <v>8.0321283741368477E-3</v>
      </c>
    </row>
    <row r="54" spans="1:55" x14ac:dyDescent="0.3">
      <c r="A54" s="14" t="s">
        <v>126</v>
      </c>
      <c r="B54" s="20" t="s">
        <v>52</v>
      </c>
      <c r="C54" s="20" t="s">
        <v>58</v>
      </c>
      <c r="D54" s="20" t="s">
        <v>59</v>
      </c>
      <c r="E54" s="20" t="s">
        <v>67</v>
      </c>
      <c r="F54" s="20" t="s">
        <v>52</v>
      </c>
      <c r="G54" s="20">
        <v>5.45</v>
      </c>
      <c r="H54" s="20">
        <v>56</v>
      </c>
      <c r="I54" s="20">
        <v>305.2</v>
      </c>
      <c r="J54" s="20">
        <v>9</v>
      </c>
      <c r="K54" s="20">
        <v>16</v>
      </c>
      <c r="L54" s="20">
        <v>15</v>
      </c>
      <c r="M54" s="20">
        <v>217.18</v>
      </c>
      <c r="N54" s="20"/>
      <c r="O54" s="20">
        <v>10</v>
      </c>
      <c r="P54" s="20">
        <v>24</v>
      </c>
      <c r="Q54" s="20" t="s">
        <v>53</v>
      </c>
      <c r="S54" s="20">
        <v>416.43</v>
      </c>
      <c r="T54" s="20">
        <v>529.77</v>
      </c>
      <c r="U54" s="20">
        <v>641.35</v>
      </c>
      <c r="V54" s="20">
        <v>354.61</v>
      </c>
      <c r="W54" s="20">
        <v>114.21</v>
      </c>
      <c r="X54" s="27"/>
      <c r="Y54" s="20">
        <v>114.90394000000001</v>
      </c>
      <c r="Z54" s="27"/>
      <c r="AA54" s="22">
        <v>0.91466999999999998</v>
      </c>
      <c r="AB54" s="22">
        <v>0.67435</v>
      </c>
      <c r="AC54" s="27"/>
      <c r="AD54" s="23">
        <v>1.0292699999999999</v>
      </c>
      <c r="AE54" s="21"/>
      <c r="AF54" s="20">
        <v>20.675000000000001</v>
      </c>
      <c r="AG54" s="20">
        <v>57.895000000000003</v>
      </c>
      <c r="AH54" s="20">
        <v>34.115000000000002</v>
      </c>
      <c r="AI54" s="20">
        <v>39.604999999999997</v>
      </c>
      <c r="AJ54" s="20">
        <v>35.046999999999997</v>
      </c>
      <c r="AK54" s="20">
        <v>28.213000000000001</v>
      </c>
      <c r="AL54" s="20">
        <v>26.74</v>
      </c>
      <c r="AM54" s="20">
        <v>38.844000000000001</v>
      </c>
      <c r="AN54" s="20">
        <v>43.939</v>
      </c>
      <c r="AO54" s="20">
        <v>48.878</v>
      </c>
      <c r="AP54" s="20">
        <v>18.481999999999999</v>
      </c>
      <c r="AQ54">
        <f t="shared" si="0"/>
        <v>0.26273956727562942</v>
      </c>
      <c r="AR54" s="20">
        <v>0.12</v>
      </c>
      <c r="AS54" s="20">
        <v>0.12</v>
      </c>
      <c r="AU54" s="20">
        <v>5.130225556829469</v>
      </c>
      <c r="AV54" s="20">
        <v>0</v>
      </c>
      <c r="AW54" s="20">
        <v>-0.43156364000000003</v>
      </c>
      <c r="AY54" s="24">
        <v>2.8105719000000001E-2</v>
      </c>
      <c r="AZ54" s="25" t="s">
        <v>126</v>
      </c>
      <c r="BA54" s="14" t="s">
        <v>126</v>
      </c>
      <c r="BB54">
        <f t="shared" si="1"/>
        <v>5.1570126605504588E-3</v>
      </c>
    </row>
    <row r="55" spans="1:55" x14ac:dyDescent="0.3">
      <c r="A55" s="14" t="s">
        <v>127</v>
      </c>
      <c r="B55" s="20" t="s">
        <v>50</v>
      </c>
      <c r="C55" s="20" t="s">
        <v>58</v>
      </c>
      <c r="D55" s="20" t="s">
        <v>52</v>
      </c>
      <c r="E55" s="20" t="s">
        <v>53</v>
      </c>
      <c r="F55" s="20" t="s">
        <v>50</v>
      </c>
      <c r="G55" s="20">
        <v>5.1379999999999999</v>
      </c>
      <c r="H55" s="20">
        <v>60</v>
      </c>
      <c r="I55" s="20">
        <v>308.3</v>
      </c>
      <c r="J55" s="20">
        <v>11</v>
      </c>
      <c r="K55" s="20">
        <v>11</v>
      </c>
      <c r="L55" s="20">
        <v>16</v>
      </c>
      <c r="M55" s="20">
        <v>225.46</v>
      </c>
      <c r="N55" s="20"/>
      <c r="O55" s="20">
        <v>14</v>
      </c>
      <c r="P55" s="20">
        <v>22.5</v>
      </c>
      <c r="Q55" s="20" t="s">
        <v>58</v>
      </c>
      <c r="S55" s="20">
        <v>283.41000000000003</v>
      </c>
      <c r="T55" s="20">
        <v>699.48</v>
      </c>
      <c r="U55" s="20">
        <v>590.85</v>
      </c>
      <c r="V55" s="20">
        <v>823.25</v>
      </c>
      <c r="W55" s="20">
        <v>415.1</v>
      </c>
      <c r="X55" s="27"/>
      <c r="Y55" s="20">
        <v>18.873349999999999</v>
      </c>
      <c r="Z55" s="27"/>
      <c r="AA55" s="22">
        <v>0.86931999999999998</v>
      </c>
      <c r="AB55" s="22">
        <v>0.68100000000000005</v>
      </c>
      <c r="AC55" s="27"/>
      <c r="AD55" s="23">
        <v>1.1123000000000001</v>
      </c>
      <c r="AE55" s="21"/>
      <c r="AF55" s="20">
        <v>25.015999999999998</v>
      </c>
      <c r="AG55" s="20">
        <v>53.238999999999997</v>
      </c>
      <c r="AH55" s="20">
        <v>22.378</v>
      </c>
      <c r="AI55" s="20">
        <v>26.878</v>
      </c>
      <c r="AJ55" s="20">
        <v>28.286000000000001</v>
      </c>
      <c r="AK55" s="20">
        <v>17.123999999999999</v>
      </c>
      <c r="AL55" s="20">
        <v>16.405000000000001</v>
      </c>
      <c r="AM55" s="20">
        <v>37.582999999999998</v>
      </c>
      <c r="AN55" s="20">
        <v>27.510999999999999</v>
      </c>
      <c r="AO55" s="20">
        <v>22.260999999999999</v>
      </c>
      <c r="AP55" s="20">
        <v>12.316000000000001</v>
      </c>
      <c r="AQ55">
        <f t="shared" si="0"/>
        <v>0.21662908940321163</v>
      </c>
      <c r="AR55" s="20">
        <v>0.12</v>
      </c>
      <c r="AS55" s="20">
        <v>0.12</v>
      </c>
      <c r="AU55" s="20">
        <v>5.356901996417391</v>
      </c>
      <c r="AV55" s="20">
        <v>0.76399509331885473</v>
      </c>
      <c r="AW55" s="20">
        <v>9.7682470000000007E-2</v>
      </c>
      <c r="AY55" s="24">
        <v>2.7346757999999999E-2</v>
      </c>
      <c r="AZ55" s="25" t="s">
        <v>127</v>
      </c>
      <c r="BA55" s="14" t="s">
        <v>127</v>
      </c>
      <c r="BB55">
        <f t="shared" si="1"/>
        <v>5.3224519268197743E-3</v>
      </c>
    </row>
    <row r="56" spans="1:55" x14ac:dyDescent="0.3">
      <c r="A56" s="14" t="s">
        <v>128</v>
      </c>
      <c r="B56" s="20" t="s">
        <v>53</v>
      </c>
      <c r="C56" s="20" t="s">
        <v>56</v>
      </c>
      <c r="D56" s="20" t="s">
        <v>56</v>
      </c>
      <c r="E56" s="20" t="s">
        <v>52</v>
      </c>
      <c r="F56" s="20" t="s">
        <v>53</v>
      </c>
      <c r="G56" s="20">
        <v>5.0670000000000002</v>
      </c>
      <c r="H56" s="20">
        <v>61</v>
      </c>
      <c r="I56" s="20">
        <v>309.10000000000002</v>
      </c>
      <c r="J56" s="20">
        <v>7</v>
      </c>
      <c r="K56" s="20">
        <v>11</v>
      </c>
      <c r="L56" s="20">
        <v>17</v>
      </c>
      <c r="M56" s="20">
        <v>214.84</v>
      </c>
      <c r="N56" s="20"/>
      <c r="O56" s="20">
        <v>23</v>
      </c>
      <c r="P56" s="20">
        <v>17</v>
      </c>
      <c r="Q56" s="20" t="s">
        <v>50</v>
      </c>
      <c r="S56" s="20">
        <v>844.98720000000003</v>
      </c>
      <c r="T56" s="20">
        <v>439.86824999999999</v>
      </c>
      <c r="U56" s="20">
        <v>579.02</v>
      </c>
      <c r="V56" s="20">
        <v>600</v>
      </c>
      <c r="W56" s="20">
        <v>802.97</v>
      </c>
      <c r="X56" s="27"/>
      <c r="Y56" s="20">
        <v>202.04229000000001</v>
      </c>
      <c r="Z56" s="27"/>
      <c r="AA56" s="22">
        <v>0.84574000000000005</v>
      </c>
      <c r="AB56" s="22">
        <v>0.54713999999999996</v>
      </c>
      <c r="AC56" s="27"/>
      <c r="AD56" s="23">
        <v>1.04688</v>
      </c>
      <c r="AE56" s="21"/>
      <c r="AF56" s="20">
        <v>29.443999999999999</v>
      </c>
      <c r="AG56" s="20">
        <v>22.242999999999999</v>
      </c>
      <c r="AH56" s="20">
        <v>34.673999999999999</v>
      </c>
      <c r="AI56" s="20">
        <v>30.373999999999999</v>
      </c>
      <c r="AJ56" s="20">
        <v>34.034999999999997</v>
      </c>
      <c r="AK56" s="20">
        <v>23.699000000000002</v>
      </c>
      <c r="AL56" s="20">
        <v>29.268000000000001</v>
      </c>
      <c r="AM56" s="20">
        <v>29.454999999999998</v>
      </c>
      <c r="AN56" s="20">
        <v>45.579000000000001</v>
      </c>
      <c r="AO56" s="20">
        <v>26.95</v>
      </c>
      <c r="AP56" s="20">
        <v>25.68</v>
      </c>
      <c r="AQ56">
        <f t="shared" si="0"/>
        <v>0.35306358928275838</v>
      </c>
      <c r="AR56" s="20">
        <v>0.12</v>
      </c>
      <c r="AS56" s="20">
        <v>0.12</v>
      </c>
      <c r="AU56" s="20">
        <v>8.5532284127284672</v>
      </c>
      <c r="AV56" s="20">
        <v>0.8068737821041797</v>
      </c>
      <c r="AW56" s="20">
        <v>1.26081216</v>
      </c>
      <c r="AY56" s="24">
        <v>2.8879887999999999E-2</v>
      </c>
      <c r="AZ56" s="26" t="s">
        <v>129</v>
      </c>
      <c r="BA56" s="14" t="s">
        <v>128</v>
      </c>
      <c r="BB56">
        <f t="shared" si="1"/>
        <v>5.6996029208604693E-3</v>
      </c>
    </row>
    <row r="57" spans="1:55" x14ac:dyDescent="0.3">
      <c r="A57" s="14" t="s">
        <v>130</v>
      </c>
      <c r="B57" s="20" t="s">
        <v>52</v>
      </c>
      <c r="C57" s="20" t="s">
        <v>56</v>
      </c>
      <c r="D57" s="20" t="s">
        <v>52</v>
      </c>
      <c r="E57" s="20" t="s">
        <v>53</v>
      </c>
      <c r="F57" s="20" t="s">
        <v>53</v>
      </c>
      <c r="G57" s="20">
        <v>5.923</v>
      </c>
      <c r="H57" s="20">
        <v>53</v>
      </c>
      <c r="I57" s="20">
        <v>313.89999999999998</v>
      </c>
      <c r="J57" s="20">
        <v>17</v>
      </c>
      <c r="K57" s="20">
        <v>10</v>
      </c>
      <c r="L57" s="20">
        <v>15</v>
      </c>
      <c r="M57" s="20">
        <v>219.95</v>
      </c>
      <c r="N57" s="20"/>
      <c r="O57" s="20">
        <v>14</v>
      </c>
      <c r="P57" s="20">
        <v>19.5</v>
      </c>
      <c r="Q57" s="20" t="s">
        <v>53</v>
      </c>
      <c r="S57" s="20">
        <v>735.82</v>
      </c>
      <c r="T57" s="20">
        <v>439.66</v>
      </c>
      <c r="U57" s="20">
        <v>609.73</v>
      </c>
      <c r="V57" s="20">
        <v>491.45</v>
      </c>
      <c r="W57" s="20">
        <v>431.92</v>
      </c>
      <c r="X57" s="27"/>
      <c r="Y57" s="20">
        <v>184.08430999999999</v>
      </c>
      <c r="Z57" s="27"/>
      <c r="AA57" s="22">
        <v>0.89481999999999995</v>
      </c>
      <c r="AB57" s="22">
        <v>0.79</v>
      </c>
      <c r="AC57" s="27"/>
      <c r="AD57" s="23">
        <v>1.0652200000000001</v>
      </c>
      <c r="AE57" s="21"/>
      <c r="AF57" s="20">
        <v>21.45</v>
      </c>
      <c r="AG57" s="20">
        <v>46.631999999999998</v>
      </c>
      <c r="AH57" s="20">
        <v>25.382000000000001</v>
      </c>
      <c r="AI57" s="20">
        <v>28.821999999999999</v>
      </c>
      <c r="AJ57" s="20">
        <v>37.887</v>
      </c>
      <c r="AK57" s="20">
        <v>18.696000000000002</v>
      </c>
      <c r="AL57" s="20">
        <v>16.206</v>
      </c>
      <c r="AM57" s="20">
        <v>45.566000000000003</v>
      </c>
      <c r="AN57" s="20">
        <v>31.475000000000001</v>
      </c>
      <c r="AO57" s="20">
        <v>39.401000000000003</v>
      </c>
      <c r="AP57" s="20">
        <v>15.185</v>
      </c>
      <c r="AQ57">
        <f t="shared" si="0"/>
        <v>0.11714087749491509</v>
      </c>
      <c r="AR57" s="20">
        <v>0.12</v>
      </c>
      <c r="AS57" s="20">
        <v>0.12</v>
      </c>
      <c r="AU57" s="20">
        <v>6.5315616506978964</v>
      </c>
      <c r="AV57" s="20">
        <v>0.8709403681346477</v>
      </c>
      <c r="AW57" s="20">
        <v>0.29342516000000002</v>
      </c>
      <c r="AY57" s="24">
        <v>2.8544578000000001E-2</v>
      </c>
      <c r="AZ57" s="29" t="s">
        <v>131</v>
      </c>
      <c r="BA57" s="14" t="s">
        <v>130</v>
      </c>
      <c r="BB57">
        <f t="shared" si="1"/>
        <v>4.8192770555461764E-3</v>
      </c>
    </row>
    <row r="58" spans="1:55" x14ac:dyDescent="0.3">
      <c r="A58" s="14" t="s">
        <v>132</v>
      </c>
      <c r="B58" s="20" t="s">
        <v>52</v>
      </c>
      <c r="C58" s="20" t="s">
        <v>56</v>
      </c>
      <c r="D58" s="20" t="s">
        <v>52</v>
      </c>
      <c r="E58" s="20" t="s">
        <v>50</v>
      </c>
      <c r="F58" s="20" t="s">
        <v>53</v>
      </c>
      <c r="G58" s="20">
        <v>5.851</v>
      </c>
      <c r="H58" s="20">
        <v>53</v>
      </c>
      <c r="I58" s="20">
        <v>310.10000000000002</v>
      </c>
      <c r="J58" s="20">
        <v>8</v>
      </c>
      <c r="K58" s="20">
        <v>15</v>
      </c>
      <c r="L58" s="20">
        <v>18</v>
      </c>
      <c r="M58" s="20">
        <v>203.07</v>
      </c>
      <c r="N58" s="20"/>
      <c r="O58" s="20">
        <v>19</v>
      </c>
      <c r="P58" s="20">
        <v>23</v>
      </c>
      <c r="Q58" s="20" t="s">
        <v>58</v>
      </c>
      <c r="S58" s="20">
        <v>675.39</v>
      </c>
      <c r="T58" s="20">
        <v>588.26</v>
      </c>
      <c r="U58" s="20">
        <v>587.66</v>
      </c>
      <c r="V58" s="20">
        <v>696.24</v>
      </c>
      <c r="W58" s="20">
        <v>456.11</v>
      </c>
      <c r="X58" s="27"/>
      <c r="Y58" s="20">
        <v>137.97</v>
      </c>
      <c r="Z58" s="27"/>
      <c r="AA58" s="22">
        <v>0.84040000000000004</v>
      </c>
      <c r="AB58" s="28">
        <v>0.7</v>
      </c>
      <c r="AC58" s="27"/>
      <c r="AD58" s="23">
        <v>1.04166</v>
      </c>
      <c r="AE58" s="21"/>
      <c r="AF58" s="20">
        <v>20.780999999999999</v>
      </c>
      <c r="AG58" s="20">
        <v>44.414999999999999</v>
      </c>
      <c r="AH58" s="20">
        <v>26.856000000000002</v>
      </c>
      <c r="AI58" s="20">
        <v>25.933</v>
      </c>
      <c r="AJ58" s="20">
        <v>24.361999999999998</v>
      </c>
      <c r="AK58" s="20">
        <v>15.798999999999999</v>
      </c>
      <c r="AL58" s="20">
        <v>19.082999999999998</v>
      </c>
      <c r="AM58" s="20">
        <v>30.559000000000001</v>
      </c>
      <c r="AN58" s="20">
        <v>41.040999999999997</v>
      </c>
      <c r="AO58" s="20">
        <v>21.771000000000001</v>
      </c>
      <c r="AP58" s="20">
        <v>16.77</v>
      </c>
      <c r="AQ58">
        <f t="shared" si="0"/>
        <v>0.16706330318895773</v>
      </c>
      <c r="AR58" s="20">
        <v>0.12</v>
      </c>
      <c r="AS58" s="20">
        <v>0.12</v>
      </c>
      <c r="AU58" s="20">
        <v>5.3997871490277083</v>
      </c>
      <c r="AV58" s="20">
        <v>0.90003674089772567</v>
      </c>
      <c r="AW58" s="20">
        <v>0.60888109000000001</v>
      </c>
      <c r="AY58" s="24">
        <v>2.8191181999999999E-2</v>
      </c>
      <c r="AZ58" s="29" t="s">
        <v>133</v>
      </c>
      <c r="BA58" s="14" t="s">
        <v>132</v>
      </c>
      <c r="BB58">
        <f t="shared" si="1"/>
        <v>4.818181849256537E-3</v>
      </c>
    </row>
    <row r="59" spans="1:55" x14ac:dyDescent="0.3">
      <c r="A59" s="14" t="s">
        <v>134</v>
      </c>
      <c r="B59" s="20" t="s">
        <v>52</v>
      </c>
      <c r="C59" s="20" t="s">
        <v>58</v>
      </c>
      <c r="D59" s="20" t="s">
        <v>52</v>
      </c>
      <c r="E59" s="20" t="s">
        <v>53</v>
      </c>
      <c r="F59" s="20" t="s">
        <v>52</v>
      </c>
      <c r="G59" s="20">
        <v>6.968</v>
      </c>
      <c r="H59" s="20">
        <v>44</v>
      </c>
      <c r="I59" s="20">
        <v>306.60000000000002</v>
      </c>
      <c r="J59" s="20">
        <v>18</v>
      </c>
      <c r="K59" s="20">
        <v>16</v>
      </c>
      <c r="L59" s="20">
        <v>13</v>
      </c>
      <c r="M59" s="20">
        <v>239</v>
      </c>
      <c r="N59" s="20"/>
      <c r="O59" s="20">
        <v>22</v>
      </c>
      <c r="P59" s="20">
        <v>13.5</v>
      </c>
      <c r="Q59" s="20" t="s">
        <v>58</v>
      </c>
      <c r="S59" s="20">
        <v>585.63901999999996</v>
      </c>
      <c r="T59" s="20">
        <v>716.49414000000002</v>
      </c>
      <c r="U59" s="20">
        <v>446.82400000000001</v>
      </c>
      <c r="V59" s="20">
        <v>609.47063000000003</v>
      </c>
      <c r="W59" s="20">
        <v>372.54417000000001</v>
      </c>
      <c r="X59" s="27"/>
      <c r="Y59" s="20">
        <v>50.397829999999999</v>
      </c>
      <c r="Z59" s="27"/>
      <c r="AA59" s="22">
        <v>0.87627999999999995</v>
      </c>
      <c r="AB59" s="22">
        <v>0.45190999999999998</v>
      </c>
      <c r="AC59" s="27"/>
      <c r="AD59" s="23">
        <v>1.04803</v>
      </c>
      <c r="AE59" s="21"/>
      <c r="AF59" s="20">
        <v>28.515999999999998</v>
      </c>
      <c r="AG59" s="20">
        <v>48.908999999999999</v>
      </c>
      <c r="AH59" s="20">
        <v>28.048999999999999</v>
      </c>
      <c r="AI59" s="20">
        <v>32.094000000000001</v>
      </c>
      <c r="AJ59" s="20">
        <v>31.559000000000001</v>
      </c>
      <c r="AK59" s="20">
        <v>21.309000000000001</v>
      </c>
      <c r="AL59" s="20">
        <v>18.466999999999999</v>
      </c>
      <c r="AM59" s="20">
        <v>38.360999999999997</v>
      </c>
      <c r="AN59" s="20">
        <v>43.341999999999999</v>
      </c>
      <c r="AO59" s="20">
        <v>46.582999999999998</v>
      </c>
      <c r="AP59" s="20">
        <v>17.765999999999998</v>
      </c>
      <c r="AQ59">
        <f t="shared" si="0"/>
        <v>0.48428584470717123</v>
      </c>
      <c r="AR59" s="20">
        <v>0.12</v>
      </c>
      <c r="AS59" s="20">
        <v>0.12</v>
      </c>
      <c r="AU59" s="20">
        <v>6.245591974544471</v>
      </c>
      <c r="AV59" s="20">
        <v>0.90033719561863368</v>
      </c>
      <c r="AW59" s="20">
        <v>0.44981546</v>
      </c>
      <c r="AY59" s="24">
        <v>2.5656234E-2</v>
      </c>
      <c r="AZ59" s="26" t="s">
        <v>135</v>
      </c>
      <c r="BA59" s="14" t="s">
        <v>134</v>
      </c>
      <c r="BB59">
        <f t="shared" si="1"/>
        <v>3.6820083237657864E-3</v>
      </c>
    </row>
    <row r="60" spans="1:55" x14ac:dyDescent="0.3">
      <c r="A60" s="14" t="s">
        <v>136</v>
      </c>
      <c r="B60" s="20" t="s">
        <v>52</v>
      </c>
      <c r="C60" s="20" t="s">
        <v>56</v>
      </c>
      <c r="D60" s="20" t="s">
        <v>52</v>
      </c>
      <c r="E60" s="20" t="s">
        <v>52</v>
      </c>
      <c r="F60" s="20" t="s">
        <v>52</v>
      </c>
      <c r="G60" s="20">
        <v>5.86</v>
      </c>
      <c r="H60" s="20">
        <v>53</v>
      </c>
      <c r="I60" s="20">
        <v>310.60000000000002</v>
      </c>
      <c r="J60" s="20">
        <v>11</v>
      </c>
      <c r="K60" s="20">
        <v>18</v>
      </c>
      <c r="L60" s="20">
        <v>13</v>
      </c>
      <c r="M60" s="20">
        <v>233.28</v>
      </c>
      <c r="N60" s="20"/>
      <c r="O60" s="20">
        <v>14</v>
      </c>
      <c r="P60" s="20">
        <v>15</v>
      </c>
      <c r="Q60" s="20" t="s">
        <v>67</v>
      </c>
      <c r="S60" s="20">
        <v>413.56</v>
      </c>
      <c r="T60" s="20">
        <v>639.98</v>
      </c>
      <c r="U60" s="20">
        <v>515.88</v>
      </c>
      <c r="V60" s="20">
        <v>550.25</v>
      </c>
      <c r="W60" s="20">
        <v>531.13</v>
      </c>
      <c r="X60" s="30"/>
      <c r="Y60" s="20">
        <v>47.119889999999998</v>
      </c>
      <c r="Z60" s="27"/>
      <c r="AA60" s="22">
        <v>0.85438000000000003</v>
      </c>
      <c r="AB60" s="22">
        <v>0.55084</v>
      </c>
      <c r="AC60" s="27"/>
      <c r="AD60" s="23">
        <v>1.0921000000000001</v>
      </c>
      <c r="AE60" s="21"/>
      <c r="AF60" s="20">
        <v>17.353000000000002</v>
      </c>
      <c r="AG60" s="20">
        <v>33.579000000000001</v>
      </c>
      <c r="AH60" s="20">
        <v>22.036999999999999</v>
      </c>
      <c r="AI60" s="20">
        <v>28.97</v>
      </c>
      <c r="AJ60" s="20">
        <v>23.434999999999999</v>
      </c>
      <c r="AK60" s="20">
        <v>15.56</v>
      </c>
      <c r="AL60" s="20">
        <v>14.46</v>
      </c>
      <c r="AM60" s="20">
        <v>37.835000000000001</v>
      </c>
      <c r="AN60" s="20">
        <v>29.292999999999999</v>
      </c>
      <c r="AO60" s="20">
        <v>31.751000000000001</v>
      </c>
      <c r="AP60" s="20">
        <v>15.141</v>
      </c>
      <c r="AQ60">
        <f t="shared" si="0"/>
        <v>0.35527517029893024</v>
      </c>
      <c r="AR60" s="20">
        <v>0.12</v>
      </c>
      <c r="AS60" s="20">
        <v>0.12</v>
      </c>
      <c r="AU60" s="20">
        <v>6.0546570488264635</v>
      </c>
      <c r="AV60" s="20">
        <v>0.89950099519510562</v>
      </c>
      <c r="AW60" s="20">
        <v>0.90578347000000003</v>
      </c>
      <c r="AY60" s="24">
        <v>2.6627228999999999E-2</v>
      </c>
      <c r="AZ60" s="26" t="s">
        <v>136</v>
      </c>
      <c r="BA60" s="14" t="s">
        <v>136</v>
      </c>
      <c r="BB60">
        <f t="shared" si="1"/>
        <v>4.5438957337883955E-3</v>
      </c>
      <c r="BC60" t="s">
        <v>93</v>
      </c>
    </row>
    <row r="61" spans="1:55" x14ac:dyDescent="0.3">
      <c r="A61" s="14" t="s">
        <v>137</v>
      </c>
      <c r="B61" s="20" t="s">
        <v>53</v>
      </c>
      <c r="C61" s="20" t="s">
        <v>56</v>
      </c>
      <c r="D61" s="20" t="s">
        <v>52</v>
      </c>
      <c r="E61" s="20" t="s">
        <v>52</v>
      </c>
      <c r="F61" s="20" t="s">
        <v>52</v>
      </c>
      <c r="G61" s="20">
        <v>5.44</v>
      </c>
      <c r="H61" s="20">
        <v>57</v>
      </c>
      <c r="I61" s="20">
        <v>310.10000000000002</v>
      </c>
      <c r="J61" s="20">
        <v>11</v>
      </c>
      <c r="K61" s="20">
        <v>12</v>
      </c>
      <c r="L61" s="20">
        <v>16</v>
      </c>
      <c r="M61" s="20">
        <v>214.86</v>
      </c>
      <c r="N61" s="20"/>
      <c r="O61" s="20">
        <v>25</v>
      </c>
      <c r="P61" s="20">
        <v>14.5</v>
      </c>
      <c r="Q61" s="20" t="s">
        <v>50</v>
      </c>
      <c r="S61" s="20">
        <v>837.83</v>
      </c>
      <c r="T61" s="20">
        <v>445.95</v>
      </c>
      <c r="U61" s="20">
        <v>657.26</v>
      </c>
      <c r="V61" s="20">
        <v>652.58000000000004</v>
      </c>
      <c r="W61" s="20">
        <v>335.82</v>
      </c>
      <c r="X61" s="27"/>
      <c r="Y61" s="20">
        <v>209.76</v>
      </c>
      <c r="Z61" s="27"/>
      <c r="AA61" s="22">
        <v>0.83479000000000003</v>
      </c>
      <c r="AB61" s="22">
        <v>0.52647999999999995</v>
      </c>
      <c r="AC61" s="27"/>
      <c r="AD61" s="23">
        <v>0.95647000000000004</v>
      </c>
      <c r="AE61" s="21"/>
      <c r="AF61" s="20">
        <v>26.294</v>
      </c>
      <c r="AG61" s="20">
        <v>26.260999999999999</v>
      </c>
      <c r="AH61" s="20">
        <v>45.893000000000001</v>
      </c>
      <c r="AI61" s="20">
        <v>45.887999999999998</v>
      </c>
      <c r="AJ61" s="20">
        <v>21.529</v>
      </c>
      <c r="AK61" s="20">
        <v>31.125</v>
      </c>
      <c r="AL61" s="20">
        <v>16.202999999999999</v>
      </c>
      <c r="AM61" s="20">
        <v>26.08</v>
      </c>
      <c r="AN61" s="20">
        <v>31.920999999999999</v>
      </c>
      <c r="AO61" s="20">
        <v>36.840000000000003</v>
      </c>
      <c r="AP61" s="20">
        <v>21.256</v>
      </c>
      <c r="AQ61">
        <f t="shared" si="0"/>
        <v>0.36932641742234584</v>
      </c>
      <c r="AR61" s="20">
        <v>0.12</v>
      </c>
      <c r="AS61" s="20">
        <v>0.12</v>
      </c>
      <c r="AU61" s="20">
        <v>6.6705980696427396</v>
      </c>
      <c r="AV61" s="20">
        <v>0.84770875746478813</v>
      </c>
      <c r="AW61" s="20">
        <v>0.58524414000000002</v>
      </c>
      <c r="AY61" s="24">
        <v>2.8924024E-2</v>
      </c>
      <c r="AZ61" s="26" t="s">
        <v>138</v>
      </c>
      <c r="BA61" s="14" t="s">
        <v>137</v>
      </c>
      <c r="BB61">
        <f t="shared" si="1"/>
        <v>5.3169161764705878E-3</v>
      </c>
    </row>
    <row r="62" spans="1:55" x14ac:dyDescent="0.3">
      <c r="A62" s="14" t="s">
        <v>139</v>
      </c>
      <c r="B62" s="20" t="s">
        <v>52</v>
      </c>
      <c r="C62" s="20" t="s">
        <v>56</v>
      </c>
      <c r="D62" s="20" t="s">
        <v>52</v>
      </c>
      <c r="E62" s="20" t="s">
        <v>50</v>
      </c>
      <c r="F62" s="20" t="s">
        <v>52</v>
      </c>
      <c r="G62" s="20">
        <v>5.5549999999999997</v>
      </c>
      <c r="H62" s="20">
        <v>55</v>
      </c>
      <c r="I62" s="20">
        <v>305.5</v>
      </c>
      <c r="J62" s="20">
        <v>12</v>
      </c>
      <c r="K62" s="20">
        <v>10</v>
      </c>
      <c r="L62" s="20">
        <v>17</v>
      </c>
      <c r="M62" s="20">
        <v>214.71</v>
      </c>
      <c r="N62" s="20"/>
      <c r="O62" s="20">
        <v>21</v>
      </c>
      <c r="P62" s="20">
        <v>18.5</v>
      </c>
      <c r="Q62" s="20" t="s">
        <v>53</v>
      </c>
      <c r="R62" s="31" t="s">
        <v>93</v>
      </c>
      <c r="S62" s="20">
        <v>730.05</v>
      </c>
      <c r="T62" s="20">
        <v>459.7</v>
      </c>
      <c r="U62" s="20">
        <v>557.69000000000005</v>
      </c>
      <c r="V62" s="20">
        <v>476.1</v>
      </c>
      <c r="W62" s="20">
        <v>419.98</v>
      </c>
      <c r="X62" s="27"/>
      <c r="Y62" s="20">
        <v>175.25104999999999</v>
      </c>
      <c r="Z62" s="27"/>
      <c r="AA62" s="22">
        <v>0.81167</v>
      </c>
      <c r="AB62" s="22">
        <v>0.70142000000000004</v>
      </c>
      <c r="AC62" s="27"/>
      <c r="AD62" s="23">
        <v>0.99485999999999997</v>
      </c>
      <c r="AE62" s="21"/>
      <c r="AF62" s="20">
        <v>22.651</v>
      </c>
      <c r="AG62" s="20">
        <v>15.013</v>
      </c>
      <c r="AH62" s="20">
        <v>34.762999999999998</v>
      </c>
      <c r="AI62" s="20">
        <v>39.488999999999997</v>
      </c>
      <c r="AJ62" s="20">
        <v>28.349</v>
      </c>
      <c r="AK62" s="20">
        <v>21.120999999999999</v>
      </c>
      <c r="AL62" s="20">
        <v>28.907</v>
      </c>
      <c r="AM62" s="20">
        <v>35.283999999999999</v>
      </c>
      <c r="AN62" s="20">
        <v>41.026000000000003</v>
      </c>
      <c r="AO62" s="20">
        <v>30.026</v>
      </c>
      <c r="AP62" s="20">
        <v>20.786999999999999</v>
      </c>
      <c r="AQ62">
        <f t="shared" si="0"/>
        <v>0.13583106434881165</v>
      </c>
      <c r="AR62" s="20">
        <v>0.09</v>
      </c>
      <c r="AS62" s="20">
        <v>0.09</v>
      </c>
      <c r="AU62" s="20">
        <v>5.9963018293229799</v>
      </c>
      <c r="AV62" s="20">
        <v>0.77510473695501436</v>
      </c>
      <c r="AW62" s="20">
        <v>0.34467100000000001</v>
      </c>
      <c r="AY62" s="24">
        <v>2.8459317000000001E-2</v>
      </c>
      <c r="AZ62" s="26" t="s">
        <v>140</v>
      </c>
      <c r="BA62" s="14" t="s">
        <v>139</v>
      </c>
      <c r="BB62">
        <f t="shared" si="1"/>
        <v>5.1231893789378943E-3</v>
      </c>
    </row>
    <row r="63" spans="1:55" x14ac:dyDescent="0.3">
      <c r="A63" s="14" t="s">
        <v>141</v>
      </c>
      <c r="B63" s="20" t="s">
        <v>53</v>
      </c>
      <c r="C63" s="20" t="s">
        <v>58</v>
      </c>
      <c r="D63" s="20" t="s">
        <v>52</v>
      </c>
      <c r="E63" s="20" t="s">
        <v>52</v>
      </c>
      <c r="F63" s="20" t="s">
        <v>53</v>
      </c>
      <c r="G63" s="20">
        <v>5.6219999999999999</v>
      </c>
      <c r="H63" s="20">
        <v>55</v>
      </c>
      <c r="I63" s="20">
        <v>309.2</v>
      </c>
      <c r="J63" s="20">
        <v>11</v>
      </c>
      <c r="K63" s="20">
        <v>15</v>
      </c>
      <c r="L63" s="20">
        <v>13</v>
      </c>
      <c r="M63" s="20">
        <v>213.67</v>
      </c>
      <c r="N63" s="20"/>
      <c r="O63" s="20">
        <v>18</v>
      </c>
      <c r="P63" s="20">
        <v>23.5</v>
      </c>
      <c r="Q63" s="20" t="s">
        <v>58</v>
      </c>
      <c r="S63" s="20">
        <v>781.67</v>
      </c>
      <c r="T63" s="20">
        <v>480.86</v>
      </c>
      <c r="U63" s="20">
        <v>719.53</v>
      </c>
      <c r="V63" s="20">
        <v>689.5</v>
      </c>
      <c r="W63" s="20">
        <v>420.63</v>
      </c>
      <c r="X63" s="27"/>
      <c r="Y63" s="20">
        <v>158.05180999999999</v>
      </c>
      <c r="Z63" s="27"/>
      <c r="AA63" s="22">
        <v>0.83499999999999996</v>
      </c>
      <c r="AB63" s="22">
        <v>0.74390999999999996</v>
      </c>
      <c r="AC63" s="27"/>
      <c r="AD63" s="23">
        <v>1.05402</v>
      </c>
      <c r="AE63" s="21"/>
      <c r="AF63" s="20">
        <v>28.45</v>
      </c>
      <c r="AG63" s="20">
        <v>43.179000000000002</v>
      </c>
      <c r="AH63" s="20">
        <v>30.23</v>
      </c>
      <c r="AI63" s="20">
        <v>33.695999999999998</v>
      </c>
      <c r="AJ63" s="20">
        <v>20.648</v>
      </c>
      <c r="AK63" s="20">
        <v>22.434999999999999</v>
      </c>
      <c r="AL63" s="20">
        <v>23.28</v>
      </c>
      <c r="AM63" s="20">
        <v>25.361999999999998</v>
      </c>
      <c r="AN63" s="20">
        <v>33.090000000000003</v>
      </c>
      <c r="AO63" s="20">
        <v>27.452000000000002</v>
      </c>
      <c r="AP63" s="20">
        <v>19.007000000000001</v>
      </c>
      <c r="AQ63">
        <f t="shared" si="0"/>
        <v>0.10908982035928144</v>
      </c>
      <c r="AR63" s="20">
        <v>0.12</v>
      </c>
      <c r="AS63" s="20">
        <v>0.12</v>
      </c>
      <c r="AU63" s="20">
        <v>6.0603586608604134</v>
      </c>
      <c r="AV63" s="20">
        <v>1</v>
      </c>
      <c r="AW63" s="20">
        <v>1.0532007400000001</v>
      </c>
      <c r="AY63" s="24">
        <v>2.8942762E-2</v>
      </c>
      <c r="AZ63" s="29" t="s">
        <v>142</v>
      </c>
      <c r="BA63" s="14" t="s">
        <v>141</v>
      </c>
      <c r="BB63">
        <f t="shared" si="1"/>
        <v>5.1481255780860902E-3</v>
      </c>
    </row>
    <row r="64" spans="1:55" x14ac:dyDescent="0.3">
      <c r="A64" s="14" t="s">
        <v>143</v>
      </c>
      <c r="B64" s="20" t="s">
        <v>52</v>
      </c>
      <c r="C64" s="20" t="s">
        <v>58</v>
      </c>
      <c r="D64" s="20" t="s">
        <v>56</v>
      </c>
      <c r="E64" s="20" t="s">
        <v>50</v>
      </c>
      <c r="F64" s="20" t="s">
        <v>52</v>
      </c>
      <c r="G64" s="20">
        <v>4.2510000000000003</v>
      </c>
      <c r="H64" s="20">
        <v>71</v>
      </c>
      <c r="I64" s="20">
        <v>301.8</v>
      </c>
      <c r="J64" s="20">
        <v>9</v>
      </c>
      <c r="K64" s="20">
        <v>13</v>
      </c>
      <c r="L64" s="20">
        <v>9</v>
      </c>
      <c r="M64" s="20">
        <v>230.5</v>
      </c>
      <c r="N64" s="20"/>
      <c r="O64" s="20">
        <v>14</v>
      </c>
      <c r="P64" s="20">
        <v>22.5</v>
      </c>
      <c r="Q64" s="20" t="s">
        <v>53</v>
      </c>
      <c r="S64" s="20">
        <v>551.15</v>
      </c>
      <c r="T64" s="20">
        <v>653.24</v>
      </c>
      <c r="U64" s="20">
        <v>415.91</v>
      </c>
      <c r="V64" s="20">
        <v>779.13</v>
      </c>
      <c r="W64" s="20">
        <v>709.95</v>
      </c>
      <c r="X64" s="27"/>
      <c r="Y64" s="20">
        <v>5.5654199999999996</v>
      </c>
      <c r="Z64" s="27"/>
      <c r="AA64" s="22">
        <v>0.82325999999999999</v>
      </c>
      <c r="AB64" s="22">
        <v>0.58299999999999996</v>
      </c>
      <c r="AC64" s="27"/>
      <c r="AD64" s="23">
        <v>1.0480700000000001</v>
      </c>
      <c r="AE64" s="21"/>
      <c r="AF64" s="20">
        <v>39.466000000000001</v>
      </c>
      <c r="AG64" s="20">
        <v>63.408999999999999</v>
      </c>
      <c r="AH64" s="20">
        <v>48.258000000000003</v>
      </c>
      <c r="AI64" s="20">
        <v>38.215000000000003</v>
      </c>
      <c r="AJ64" s="20">
        <v>33.243000000000002</v>
      </c>
      <c r="AK64" s="20">
        <v>28.262</v>
      </c>
      <c r="AL64" s="20">
        <v>26.167999999999999</v>
      </c>
      <c r="AM64" s="20">
        <v>36.99</v>
      </c>
      <c r="AN64" s="20">
        <v>69.522000000000006</v>
      </c>
      <c r="AO64" s="20">
        <v>54.036000000000001</v>
      </c>
      <c r="AP64" s="20">
        <v>22.416</v>
      </c>
      <c r="AQ64">
        <f t="shared" si="0"/>
        <v>0.29183975900687514</v>
      </c>
      <c r="AR64" s="20">
        <v>0.12</v>
      </c>
      <c r="AS64" s="20">
        <v>0.12</v>
      </c>
      <c r="AU64" s="20">
        <v>6.1828761205491549</v>
      </c>
      <c r="AV64" s="20">
        <v>0.8965387746485638</v>
      </c>
      <c r="AW64" s="20">
        <v>0.91779593000000004</v>
      </c>
      <c r="AY64" s="24">
        <v>2.6188373000000001E-2</v>
      </c>
      <c r="AZ64" s="25" t="s">
        <v>143</v>
      </c>
      <c r="BA64" s="14" t="s">
        <v>143</v>
      </c>
      <c r="BB64">
        <f t="shared" si="1"/>
        <v>6.1605205833921428E-3</v>
      </c>
    </row>
    <row r="65" spans="1:54" x14ac:dyDescent="0.3">
      <c r="A65" s="14" t="s">
        <v>144</v>
      </c>
      <c r="B65" s="20" t="s">
        <v>52</v>
      </c>
      <c r="C65" s="20" t="s">
        <v>56</v>
      </c>
      <c r="D65" s="20" t="s">
        <v>52</v>
      </c>
      <c r="E65" s="20" t="s">
        <v>50</v>
      </c>
      <c r="F65" s="20" t="s">
        <v>52</v>
      </c>
      <c r="G65" s="20">
        <v>4.2610000000000001</v>
      </c>
      <c r="H65" s="20">
        <v>70</v>
      </c>
      <c r="I65" s="20">
        <v>298.3</v>
      </c>
      <c r="J65" s="20">
        <v>11</v>
      </c>
      <c r="K65" s="20">
        <v>9</v>
      </c>
      <c r="L65" s="20">
        <v>10</v>
      </c>
      <c r="M65" s="20">
        <v>223.26</v>
      </c>
      <c r="N65" s="20"/>
      <c r="O65" s="20">
        <v>17</v>
      </c>
      <c r="P65" s="20">
        <v>19.5</v>
      </c>
      <c r="Q65" s="20" t="s">
        <v>50</v>
      </c>
      <c r="S65" s="20">
        <v>669.24</v>
      </c>
      <c r="T65" s="20">
        <v>616.83000000000004</v>
      </c>
      <c r="U65" s="20">
        <v>466.06</v>
      </c>
      <c r="V65" s="20">
        <v>628.62</v>
      </c>
      <c r="W65" s="20">
        <v>539.48</v>
      </c>
      <c r="X65" s="27"/>
      <c r="Y65" s="20">
        <v>156.17708999999999</v>
      </c>
      <c r="Z65" s="27"/>
      <c r="AA65" s="22">
        <v>0.82860999999999996</v>
      </c>
      <c r="AB65" s="22">
        <v>0.63653000000000004</v>
      </c>
      <c r="AC65" s="27"/>
      <c r="AD65" s="23">
        <v>0.99094000000000004</v>
      </c>
      <c r="AE65" s="21"/>
      <c r="AF65" s="20">
        <v>17.442</v>
      </c>
      <c r="AG65" s="20">
        <v>19.855</v>
      </c>
      <c r="AH65" s="20">
        <v>25.241</v>
      </c>
      <c r="AI65" s="20">
        <v>22.78</v>
      </c>
      <c r="AJ65" s="20">
        <v>20.504999999999999</v>
      </c>
      <c r="AK65" s="20">
        <v>22.809000000000001</v>
      </c>
      <c r="AL65" s="20">
        <v>21.448</v>
      </c>
      <c r="AM65" s="20">
        <v>40.969000000000001</v>
      </c>
      <c r="AN65" s="20">
        <v>29.021000000000001</v>
      </c>
      <c r="AO65" s="20">
        <v>31.952999999999999</v>
      </c>
      <c r="AP65" s="20">
        <v>18.457000000000001</v>
      </c>
      <c r="AQ65">
        <f t="shared" si="0"/>
        <v>0.23180989850472469</v>
      </c>
      <c r="AR65" s="20">
        <v>0.12</v>
      </c>
      <c r="AS65" s="20">
        <v>0.12</v>
      </c>
      <c r="AU65" s="20">
        <v>6.6487090863372424</v>
      </c>
      <c r="AV65" s="20">
        <v>0.85970614105036236</v>
      </c>
      <c r="AW65" s="20">
        <v>0.36760903</v>
      </c>
      <c r="AY65" s="24">
        <v>2.671952E-2</v>
      </c>
      <c r="AZ65" s="25" t="s">
        <v>144</v>
      </c>
      <c r="BA65" s="14" t="s">
        <v>144</v>
      </c>
      <c r="BB65">
        <f t="shared" si="1"/>
        <v>6.2707157944144566E-3</v>
      </c>
    </row>
    <row r="66" spans="1:54" x14ac:dyDescent="0.3">
      <c r="S66" t="s">
        <v>93</v>
      </c>
      <c r="T66" t="s">
        <v>93</v>
      </c>
      <c r="U66" t="s">
        <v>93</v>
      </c>
      <c r="V66" t="s">
        <v>93</v>
      </c>
      <c r="W66" t="s">
        <v>93</v>
      </c>
      <c r="X66" t="s">
        <v>93</v>
      </c>
      <c r="Y66" t="s">
        <v>93</v>
      </c>
    </row>
    <row r="67" spans="1:54" x14ac:dyDescent="0.3">
      <c r="S67" t="s">
        <v>93</v>
      </c>
      <c r="T67" t="s">
        <v>93</v>
      </c>
      <c r="U67" t="s">
        <v>93</v>
      </c>
      <c r="V67" t="s">
        <v>93</v>
      </c>
      <c r="W67" t="s">
        <v>93</v>
      </c>
      <c r="X67" t="s">
        <v>93</v>
      </c>
      <c r="Y67" t="s">
        <v>93</v>
      </c>
    </row>
    <row r="72" spans="1:54" x14ac:dyDescent="0.3">
      <c r="Y72" t="s">
        <v>93</v>
      </c>
    </row>
    <row r="74" spans="1:54" x14ac:dyDescent="0.3">
      <c r="W74" t="s">
        <v>93</v>
      </c>
    </row>
    <row r="75" spans="1:54" x14ac:dyDescent="0.3">
      <c r="AB75" t="s">
        <v>93</v>
      </c>
    </row>
    <row r="132" spans="1:1" x14ac:dyDescent="0.3">
      <c r="A132" s="32"/>
    </row>
  </sheetData>
  <mergeCells count="6">
    <mergeCell ref="B1:Q1"/>
    <mergeCell ref="S1:W1"/>
    <mergeCell ref="AA1:AB1"/>
    <mergeCell ref="AF1:AP1"/>
    <mergeCell ref="AR1:AS1"/>
    <mergeCell ref="AU1:AW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tracks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Becane</dc:creator>
  <cp:lastModifiedBy>Joël Becane</cp:lastModifiedBy>
  <dcterms:created xsi:type="dcterms:W3CDTF">2023-10-04T19:16:03Z</dcterms:created>
  <dcterms:modified xsi:type="dcterms:W3CDTF">2023-10-04T19:18:07Z</dcterms:modified>
</cp:coreProperties>
</file>