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Bureau\"/>
    </mc:Choice>
  </mc:AlternateContent>
  <xr:revisionPtr revIDLastSave="0" documentId="13_ncr:1_{DA2B35CA-93C6-4343-BCD1-DBAAA5C67EEB}" xr6:coauthVersionLast="47" xr6:coauthVersionMax="47" xr10:uidLastSave="{00000000-0000-0000-0000-000000000000}"/>
  <bookViews>
    <workbookView xWindow="-120" yWindow="-120" windowWidth="29040" windowHeight="15720" tabRatio="500" activeTab="4" xr2:uid="{00000000-000D-0000-FFFF-FFFF00000000}"/>
  </bookViews>
  <sheets>
    <sheet name="Infos_2" sheetId="1" r:id="rId1"/>
    <sheet name="Infos" sheetId="2" r:id="rId2"/>
    <sheet name="Jours fériés" sheetId="3" r:id="rId3"/>
    <sheet name="Vacances" sheetId="4" r:id="rId4"/>
    <sheet name="Planning" sheetId="5" r:id="rId5"/>
  </sheets>
  <definedNames>
    <definedName name="bloc_nom">Planning!$B$9:$B$21</definedName>
    <definedName name="code">OFFSET(Infos!$H$1,,,COUNTA(Infos!$I:$I))</definedName>
    <definedName name="equipe">OFFSET(Infos!$H$1:$K$1,,,COUNTA(Infos!$I:$I))</definedName>
    <definedName name="mois">Infos!$A$2:$A$13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C3" i="5" l="1"/>
  <c r="C43" i="5" s="1"/>
  <c r="B44" i="5" s="1"/>
  <c r="D1" i="5"/>
  <c r="B18" i="5" a="1"/>
  <c r="B18" i="5" s="1"/>
  <c r="B9" i="5" a="1"/>
  <c r="B9" i="5" s="1"/>
  <c r="B10" i="5" a="1"/>
  <c r="B10" i="5" s="1"/>
  <c r="B11" i="5" a="1"/>
  <c r="B11" i="5" s="1"/>
  <c r="B12" i="5" a="1"/>
  <c r="B12" i="5" s="1"/>
  <c r="B13" i="5" a="1"/>
  <c r="B13" i="5" s="1"/>
  <c r="B14" i="5" a="1"/>
  <c r="B14" i="5" s="1"/>
  <c r="B15" i="5" a="1"/>
  <c r="B15" i="5" s="1"/>
  <c r="B16" i="5" a="1"/>
  <c r="B16" i="5" s="1"/>
  <c r="B17" i="5" a="1"/>
  <c r="B17" i="5" s="1"/>
  <c r="B19" i="5" a="1"/>
  <c r="B19" i="5" s="1"/>
  <c r="B20" i="5" a="1"/>
  <c r="B20" i="5" s="1"/>
  <c r="B21" i="5" a="1"/>
  <c r="B21" i="5" s="1"/>
  <c r="G3" i="2"/>
  <c r="G4" i="2"/>
  <c r="G5" i="2"/>
  <c r="G6" i="2"/>
  <c r="G7" i="2"/>
  <c r="G8" i="2"/>
  <c r="G2" i="2"/>
  <c r="C8" i="5"/>
  <c r="B1" i="3"/>
  <c r="B15" i="3"/>
  <c r="B14" i="3"/>
  <c r="B13" i="3"/>
  <c r="B12" i="3"/>
  <c r="B11" i="3"/>
  <c r="B7" i="3"/>
  <c r="B6" i="3"/>
  <c r="B4" i="3"/>
  <c r="B10" i="3" s="1"/>
  <c r="B3" i="3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  <c r="K5" i="2"/>
  <c r="K4" i="2"/>
  <c r="K3" i="2"/>
  <c r="K2" i="2"/>
  <c r="A1097" i="1"/>
  <c r="A1096" i="1"/>
  <c r="A1095" i="1"/>
  <c r="A1094" i="1"/>
  <c r="A1093" i="1"/>
  <c r="A1092" i="1"/>
  <c r="A1091" i="1"/>
  <c r="A1090" i="1"/>
  <c r="A1089" i="1"/>
  <c r="A1088" i="1"/>
  <c r="A1087" i="1"/>
  <c r="A1086" i="1"/>
  <c r="A1085" i="1"/>
  <c r="A1084" i="1"/>
  <c r="A1083" i="1"/>
  <c r="A1082" i="1"/>
  <c r="A1081" i="1"/>
  <c r="A1080" i="1"/>
  <c r="A1079" i="1"/>
  <c r="A1078" i="1"/>
  <c r="A1077" i="1"/>
  <c r="A1076" i="1"/>
  <c r="A1075" i="1"/>
  <c r="A1074" i="1"/>
  <c r="A1073" i="1"/>
  <c r="A1072" i="1"/>
  <c r="A1071" i="1"/>
  <c r="A1070" i="1"/>
  <c r="A1069" i="1"/>
  <c r="A1068" i="1"/>
  <c r="A1067" i="1"/>
  <c r="A1066" i="1"/>
  <c r="A1065" i="1"/>
  <c r="A1064" i="1"/>
  <c r="A1063" i="1"/>
  <c r="A1062" i="1"/>
  <c r="A1061" i="1"/>
  <c r="A1060" i="1"/>
  <c r="A1059" i="1"/>
  <c r="A1058" i="1"/>
  <c r="A1057" i="1"/>
  <c r="A1056" i="1"/>
  <c r="A1055" i="1"/>
  <c r="A1054" i="1"/>
  <c r="A1053" i="1"/>
  <c r="A1052" i="1"/>
  <c r="A1051" i="1"/>
  <c r="A1050" i="1"/>
  <c r="A1049" i="1"/>
  <c r="A1048" i="1"/>
  <c r="A1047" i="1"/>
  <c r="A1046" i="1"/>
  <c r="A1045" i="1"/>
  <c r="A1044" i="1"/>
  <c r="A1043" i="1"/>
  <c r="A1042" i="1"/>
  <c r="A1041" i="1"/>
  <c r="A1040" i="1"/>
  <c r="A1039" i="1"/>
  <c r="A1038" i="1"/>
  <c r="A1037" i="1"/>
  <c r="A1036" i="1"/>
  <c r="A1035" i="1"/>
  <c r="A1034" i="1"/>
  <c r="A1033" i="1"/>
  <c r="A1032" i="1"/>
  <c r="A1031" i="1"/>
  <c r="A1030" i="1"/>
  <c r="A1029" i="1"/>
  <c r="A1028" i="1"/>
  <c r="A1027" i="1"/>
  <c r="A1026" i="1"/>
  <c r="A1025" i="1"/>
  <c r="A1024" i="1"/>
  <c r="A1023" i="1"/>
  <c r="A1022" i="1"/>
  <c r="A1021" i="1"/>
  <c r="A1020" i="1"/>
  <c r="A1019" i="1"/>
  <c r="A1018" i="1"/>
  <c r="A1017" i="1"/>
  <c r="A1016" i="1"/>
  <c r="A1015" i="1"/>
  <c r="A1014" i="1"/>
  <c r="A1013" i="1"/>
  <c r="A1012" i="1"/>
  <c r="A1011" i="1"/>
  <c r="A1010" i="1"/>
  <c r="A1009" i="1"/>
  <c r="A1008" i="1"/>
  <c r="A1007" i="1"/>
  <c r="A1006" i="1"/>
  <c r="A1005" i="1"/>
  <c r="A1004" i="1"/>
  <c r="A1003" i="1"/>
  <c r="A1002" i="1"/>
  <c r="A1001" i="1"/>
  <c r="A1000" i="1"/>
  <c r="A999" i="1"/>
  <c r="A998" i="1"/>
  <c r="A997" i="1"/>
  <c r="A996" i="1"/>
  <c r="A995" i="1"/>
  <c r="A994" i="1"/>
  <c r="A993" i="1"/>
  <c r="A992" i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O1" i="1"/>
  <c r="L1" i="1"/>
  <c r="I1" i="1"/>
  <c r="F1" i="1"/>
  <c r="C1" i="1"/>
  <c r="C63" i="5" l="1"/>
  <c r="B64" i="5" s="1"/>
  <c r="C23" i="5"/>
  <c r="B29" i="5" a="1"/>
  <c r="B29" i="5" s="1"/>
  <c r="C4" i="5"/>
  <c r="D3" i="5"/>
  <c r="B5" i="3"/>
  <c r="B8" i="3"/>
  <c r="B9" i="3"/>
  <c r="C24" i="5" l="1"/>
  <c r="B24" i="5"/>
  <c r="C28" i="5"/>
  <c r="D23" i="5"/>
  <c r="D28" i="5" s="1"/>
  <c r="B49" i="5" a="1"/>
  <c r="B49" i="5" s="1"/>
  <c r="D8" i="5"/>
  <c r="E3" i="5"/>
  <c r="D4" i="5"/>
  <c r="D29" i="5" l="1"/>
  <c r="D24" i="5"/>
  <c r="E23" i="5"/>
  <c r="E24" i="5" s="1"/>
  <c r="F3" i="5"/>
  <c r="E4" i="5"/>
  <c r="E8" i="5"/>
  <c r="C48" i="5"/>
  <c r="C49" i="5"/>
  <c r="D43" i="5"/>
  <c r="C44" i="5"/>
  <c r="E29" i="5" l="1"/>
  <c r="F23" i="5"/>
  <c r="F24" i="5" s="1"/>
  <c r="E28" i="5"/>
  <c r="D49" i="5"/>
  <c r="E43" i="5"/>
  <c r="D44" i="5"/>
  <c r="D48" i="5"/>
  <c r="G3" i="5"/>
  <c r="F4" i="5"/>
  <c r="F8" i="5"/>
  <c r="F28" i="5"/>
  <c r="F29" i="5"/>
  <c r="G23" i="5"/>
  <c r="H3" i="5" l="1"/>
  <c r="G4" i="5"/>
  <c r="G8" i="5"/>
  <c r="G28" i="5"/>
  <c r="G29" i="5"/>
  <c r="H23" i="5"/>
  <c r="G24" i="5"/>
  <c r="F43" i="5"/>
  <c r="E44" i="5"/>
  <c r="E48" i="5"/>
  <c r="E49" i="5"/>
  <c r="G43" i="5" l="1"/>
  <c r="F44" i="5"/>
  <c r="F48" i="5"/>
  <c r="F49" i="5"/>
  <c r="I3" i="5"/>
  <c r="H4" i="5"/>
  <c r="H8" i="5"/>
  <c r="H28" i="5"/>
  <c r="H29" i="5"/>
  <c r="I23" i="5"/>
  <c r="H24" i="5"/>
  <c r="J3" i="5" l="1"/>
  <c r="I4" i="5"/>
  <c r="I8" i="5"/>
  <c r="H43" i="5"/>
  <c r="G44" i="5"/>
  <c r="G48" i="5"/>
  <c r="G49" i="5"/>
  <c r="I29" i="5"/>
  <c r="J23" i="5"/>
  <c r="I24" i="5"/>
  <c r="I28" i="5"/>
  <c r="J29" i="5" l="1"/>
  <c r="K23" i="5"/>
  <c r="J24" i="5"/>
  <c r="J28" i="5"/>
  <c r="I43" i="5"/>
  <c r="H44" i="5"/>
  <c r="H48" i="5"/>
  <c r="H49" i="5"/>
  <c r="K3" i="5"/>
  <c r="J4" i="5"/>
  <c r="J8" i="5"/>
  <c r="L23" i="5" l="1"/>
  <c r="K24" i="5"/>
  <c r="K28" i="5"/>
  <c r="K29" i="5"/>
  <c r="L3" i="5"/>
  <c r="K4" i="5"/>
  <c r="K8" i="5"/>
  <c r="J43" i="5"/>
  <c r="I44" i="5"/>
  <c r="I48" i="5"/>
  <c r="I49" i="5"/>
  <c r="K43" i="5" l="1"/>
  <c r="J44" i="5"/>
  <c r="J48" i="5"/>
  <c r="J49" i="5"/>
  <c r="M3" i="5"/>
  <c r="L4" i="5"/>
  <c r="L8" i="5"/>
  <c r="M23" i="5"/>
  <c r="L24" i="5"/>
  <c r="L28" i="5"/>
  <c r="L29" i="5"/>
  <c r="N23" i="5" l="1"/>
  <c r="M24" i="5"/>
  <c r="M28" i="5"/>
  <c r="N3" i="5"/>
  <c r="M4" i="5"/>
  <c r="M8" i="5"/>
  <c r="L43" i="5"/>
  <c r="K44" i="5"/>
  <c r="K48" i="5"/>
  <c r="K49" i="5"/>
  <c r="O23" i="5" l="1"/>
  <c r="N24" i="5"/>
  <c r="N28" i="5"/>
  <c r="O3" i="5"/>
  <c r="N4" i="5"/>
  <c r="N8" i="5"/>
  <c r="M43" i="5"/>
  <c r="L44" i="5"/>
  <c r="L48" i="5"/>
  <c r="L49" i="5"/>
  <c r="P23" i="5" l="1"/>
  <c r="O24" i="5"/>
  <c r="O28" i="5"/>
  <c r="N43" i="5"/>
  <c r="M44" i="5"/>
  <c r="M48" i="5"/>
  <c r="P3" i="5"/>
  <c r="O4" i="5"/>
  <c r="O8" i="5"/>
  <c r="P4" i="5" l="1"/>
  <c r="P8" i="5"/>
  <c r="Q3" i="5"/>
  <c r="Q23" i="5"/>
  <c r="P24" i="5"/>
  <c r="P28" i="5"/>
  <c r="O43" i="5"/>
  <c r="N44" i="5"/>
  <c r="N48" i="5"/>
  <c r="R23" i="5" l="1"/>
  <c r="Q24" i="5"/>
  <c r="Q28" i="5"/>
  <c r="P43" i="5"/>
  <c r="O44" i="5"/>
  <c r="O48" i="5"/>
  <c r="Q4" i="5"/>
  <c r="Q8" i="5"/>
  <c r="R3" i="5"/>
  <c r="P44" i="5" l="1"/>
  <c r="P48" i="5"/>
  <c r="Q43" i="5"/>
  <c r="R8" i="5"/>
  <c r="S3" i="5"/>
  <c r="R4" i="5"/>
  <c r="S23" i="5"/>
  <c r="R24" i="5"/>
  <c r="R28" i="5"/>
  <c r="S8" i="5" l="1"/>
  <c r="T3" i="5"/>
  <c r="S4" i="5"/>
  <c r="Q48" i="5"/>
  <c r="R43" i="5"/>
  <c r="Q44" i="5"/>
  <c r="T23" i="5"/>
  <c r="S24" i="5"/>
  <c r="S28" i="5"/>
  <c r="R48" i="5" l="1"/>
  <c r="S43" i="5"/>
  <c r="R44" i="5"/>
  <c r="T8" i="5"/>
  <c r="U3" i="5"/>
  <c r="T4" i="5"/>
  <c r="U23" i="5"/>
  <c r="T24" i="5"/>
  <c r="T28" i="5"/>
  <c r="V3" i="5" l="1"/>
  <c r="U4" i="5"/>
  <c r="U8" i="5"/>
  <c r="U24" i="5"/>
  <c r="U28" i="5"/>
  <c r="V23" i="5"/>
  <c r="S48" i="5"/>
  <c r="T43" i="5"/>
  <c r="S44" i="5"/>
  <c r="W3" i="5" l="1"/>
  <c r="V4" i="5"/>
  <c r="V8" i="5"/>
  <c r="U43" i="5"/>
  <c r="T44" i="5"/>
  <c r="T48" i="5"/>
  <c r="V28" i="5"/>
  <c r="W23" i="5"/>
  <c r="V24" i="5"/>
  <c r="X3" i="5" l="1"/>
  <c r="W4" i="5"/>
  <c r="W8" i="5"/>
  <c r="V43" i="5"/>
  <c r="U44" i="5"/>
  <c r="U48" i="5"/>
  <c r="W28" i="5"/>
  <c r="X23" i="5"/>
  <c r="W24" i="5"/>
  <c r="W43" i="5" l="1"/>
  <c r="V44" i="5"/>
  <c r="V48" i="5"/>
  <c r="X28" i="5"/>
  <c r="Y23" i="5"/>
  <c r="X24" i="5"/>
  <c r="Y3" i="5"/>
  <c r="X4" i="5"/>
  <c r="X8" i="5"/>
  <c r="Z23" i="5" l="1"/>
  <c r="Y24" i="5"/>
  <c r="Y28" i="5"/>
  <c r="Z3" i="5"/>
  <c r="Y4" i="5"/>
  <c r="Y8" i="5"/>
  <c r="X43" i="5"/>
  <c r="W44" i="5"/>
  <c r="W48" i="5"/>
  <c r="AA3" i="5" l="1"/>
  <c r="Z4" i="5"/>
  <c r="Z8" i="5"/>
  <c r="Y43" i="5"/>
  <c r="X44" i="5"/>
  <c r="X48" i="5"/>
  <c r="AA23" i="5"/>
  <c r="Z24" i="5"/>
  <c r="Z28" i="5"/>
  <c r="AB23" i="5" l="1"/>
  <c r="AA24" i="5"/>
  <c r="AA28" i="5"/>
  <c r="AB3" i="5"/>
  <c r="AA4" i="5"/>
  <c r="AA8" i="5"/>
  <c r="Z43" i="5"/>
  <c r="Y44" i="5"/>
  <c r="Y48" i="5"/>
  <c r="AA43" i="5" l="1"/>
  <c r="Z44" i="5"/>
  <c r="Z48" i="5"/>
  <c r="AC3" i="5"/>
  <c r="AB4" i="5"/>
  <c r="AB8" i="5"/>
  <c r="AC23" i="5"/>
  <c r="AB24" i="5"/>
  <c r="AB28" i="5"/>
  <c r="AD3" i="5" l="1"/>
  <c r="AC4" i="5"/>
  <c r="AC8" i="5"/>
  <c r="AB43" i="5"/>
  <c r="AA44" i="5"/>
  <c r="AA48" i="5"/>
  <c r="AD23" i="5"/>
  <c r="AC24" i="5"/>
  <c r="AC28" i="5"/>
  <c r="AC43" i="5" l="1"/>
  <c r="AB44" i="5"/>
  <c r="AB48" i="5"/>
  <c r="AE23" i="5"/>
  <c r="AD24" i="5"/>
  <c r="AD28" i="5"/>
  <c r="AE3" i="5"/>
  <c r="AD4" i="5"/>
  <c r="AD8" i="5"/>
  <c r="AD43" i="5" l="1"/>
  <c r="AC44" i="5"/>
  <c r="AC48" i="5"/>
  <c r="AF23" i="5"/>
  <c r="AE24" i="5"/>
  <c r="AE28" i="5"/>
  <c r="AF3" i="5"/>
  <c r="AE4" i="5"/>
  <c r="AE8" i="5"/>
  <c r="AF4" i="5" l="1"/>
  <c r="AF8" i="5"/>
  <c r="AG3" i="5"/>
  <c r="AG23" i="5"/>
  <c r="AF24" i="5"/>
  <c r="AF28" i="5"/>
  <c r="AE43" i="5"/>
  <c r="AD44" i="5"/>
  <c r="AD48" i="5"/>
  <c r="AF43" i="5" l="1"/>
  <c r="AE44" i="5"/>
  <c r="AE48" i="5"/>
  <c r="AG24" i="5"/>
  <c r="AG28" i="5"/>
  <c r="AG4" i="5"/>
  <c r="AG8" i="5"/>
  <c r="AF44" i="5" l="1"/>
  <c r="AF48" i="5"/>
  <c r="AG43" i="5"/>
  <c r="AG48" i="5" l="1"/>
  <c r="AG44" i="5"/>
  <c r="B84" i="5"/>
  <c r="C83" i="5" s="1"/>
  <c r="C88" i="5" s="1"/>
  <c r="C69" i="5" l="1"/>
  <c r="C64" i="5"/>
  <c r="C68" i="5"/>
  <c r="C65" i="5"/>
  <c r="C66" i="5" s="1"/>
  <c r="B100" i="5"/>
  <c r="D63" i="5"/>
  <c r="C25" i="5"/>
  <c r="C26" i="5" s="1"/>
  <c r="C45" i="5"/>
  <c r="C46" i="5" s="1"/>
  <c r="D83" i="5"/>
  <c r="C89" i="5"/>
  <c r="C85" i="5"/>
  <c r="C86" i="5" s="1"/>
  <c r="C5" i="5"/>
  <c r="C6" i="5" s="1"/>
  <c r="C84" i="5"/>
  <c r="D88" i="5" l="1"/>
  <c r="D89" i="5"/>
  <c r="D25" i="5"/>
  <c r="D26" i="5" s="1"/>
  <c r="E83" i="5"/>
  <c r="D84" i="5"/>
  <c r="D85" i="5"/>
  <c r="D86" i="5" s="1"/>
  <c r="D5" i="5"/>
  <c r="D6" i="5" s="1"/>
  <c r="D45" i="5"/>
  <c r="D46" i="5" s="1"/>
  <c r="D64" i="5"/>
  <c r="D69" i="5"/>
  <c r="D68" i="5"/>
  <c r="D65" i="5"/>
  <c r="D66" i="5" s="1"/>
  <c r="E63" i="5"/>
  <c r="B116" i="5"/>
  <c r="C99" i="5"/>
  <c r="E65" i="5" l="1"/>
  <c r="E66" i="5" s="1"/>
  <c r="E69" i="5"/>
  <c r="E64" i="5"/>
  <c r="E68" i="5"/>
  <c r="F63" i="5"/>
  <c r="B132" i="5"/>
  <c r="C115" i="5"/>
  <c r="C101" i="5"/>
  <c r="C102" i="5" s="1"/>
  <c r="C105" i="5"/>
  <c r="C104" i="5"/>
  <c r="C100" i="5"/>
  <c r="D99" i="5"/>
  <c r="E5" i="5"/>
  <c r="E6" i="5" s="1"/>
  <c r="E85" i="5"/>
  <c r="E86" i="5" s="1"/>
  <c r="E25" i="5"/>
  <c r="E26" i="5" s="1"/>
  <c r="E89" i="5"/>
  <c r="E88" i="5"/>
  <c r="E45" i="5"/>
  <c r="E46" i="5" s="1"/>
  <c r="F83" i="5"/>
  <c r="E84" i="5"/>
  <c r="D105" i="5" l="1"/>
  <c r="D104" i="5"/>
  <c r="D101" i="5"/>
  <c r="D102" i="5" s="1"/>
  <c r="D100" i="5"/>
  <c r="E99" i="5"/>
  <c r="C117" i="5"/>
  <c r="C118" i="5" s="1"/>
  <c r="C116" i="5"/>
  <c r="C120" i="5"/>
  <c r="D115" i="5"/>
  <c r="G63" i="5"/>
  <c r="F69" i="5"/>
  <c r="F68" i="5"/>
  <c r="F64" i="5"/>
  <c r="F65" i="5"/>
  <c r="F66" i="5" s="1"/>
  <c r="B148" i="5"/>
  <c r="C131" i="5"/>
  <c r="F5" i="5"/>
  <c r="F6" i="5" s="1"/>
  <c r="G83" i="5"/>
  <c r="F45" i="5"/>
  <c r="F46" i="5" s="1"/>
  <c r="F88" i="5"/>
  <c r="F85" i="5"/>
  <c r="F86" i="5" s="1"/>
  <c r="F84" i="5"/>
  <c r="F25" i="5"/>
  <c r="F26" i="5" s="1"/>
  <c r="F89" i="5"/>
  <c r="B164" i="5" l="1"/>
  <c r="C147" i="5"/>
  <c r="H63" i="5"/>
  <c r="G65" i="5"/>
  <c r="G66" i="5" s="1"/>
  <c r="G64" i="5"/>
  <c r="G68" i="5"/>
  <c r="G69" i="5"/>
  <c r="D120" i="5"/>
  <c r="D117" i="5"/>
  <c r="D118" i="5" s="1"/>
  <c r="D116" i="5"/>
  <c r="E115" i="5"/>
  <c r="C133" i="5"/>
  <c r="C134" i="5" s="1"/>
  <c r="C136" i="5"/>
  <c r="C137" i="5"/>
  <c r="D131" i="5"/>
  <c r="C132" i="5"/>
  <c r="E104" i="5"/>
  <c r="E105" i="5"/>
  <c r="E101" i="5"/>
  <c r="E102" i="5" s="1"/>
  <c r="F99" i="5"/>
  <c r="E100" i="5"/>
  <c r="G25" i="5"/>
  <c r="G26" i="5" s="1"/>
  <c r="G89" i="5"/>
  <c r="G85" i="5"/>
  <c r="G86" i="5" s="1"/>
  <c r="G45" i="5"/>
  <c r="G46" i="5" s="1"/>
  <c r="G88" i="5"/>
  <c r="G84" i="5"/>
  <c r="H83" i="5"/>
  <c r="G5" i="5"/>
  <c r="G6" i="5" s="1"/>
  <c r="E117" i="5" l="1"/>
  <c r="E118" i="5" s="1"/>
  <c r="E116" i="5"/>
  <c r="E120" i="5"/>
  <c r="F115" i="5"/>
  <c r="H5" i="5"/>
  <c r="H6" i="5" s="1"/>
  <c r="H89" i="5"/>
  <c r="H88" i="5"/>
  <c r="H85" i="5"/>
  <c r="H86" i="5" s="1"/>
  <c r="H25" i="5"/>
  <c r="H26" i="5" s="1"/>
  <c r="H45" i="5"/>
  <c r="H46" i="5" s="1"/>
  <c r="I83" i="5"/>
  <c r="H84" i="5"/>
  <c r="D132" i="5"/>
  <c r="D137" i="5"/>
  <c r="D136" i="5"/>
  <c r="D133" i="5"/>
  <c r="D134" i="5" s="1"/>
  <c r="E131" i="5"/>
  <c r="H64" i="5"/>
  <c r="H69" i="5"/>
  <c r="I63" i="5"/>
  <c r="H68" i="5"/>
  <c r="H65" i="5"/>
  <c r="H66" i="5" s="1"/>
  <c r="F104" i="5"/>
  <c r="F101" i="5"/>
  <c r="F102" i="5" s="1"/>
  <c r="F100" i="5"/>
  <c r="F105" i="5"/>
  <c r="G99" i="5"/>
  <c r="C148" i="5"/>
  <c r="C149" i="5"/>
  <c r="C150" i="5" s="1"/>
  <c r="C152" i="5"/>
  <c r="C153" i="5"/>
  <c r="D147" i="5"/>
  <c r="C163" i="5"/>
  <c r="B180" i="5"/>
  <c r="G104" i="5" l="1"/>
  <c r="G101" i="5"/>
  <c r="G102" i="5" s="1"/>
  <c r="G105" i="5"/>
  <c r="G100" i="5"/>
  <c r="H99" i="5"/>
  <c r="I5" i="5"/>
  <c r="I6" i="5" s="1"/>
  <c r="I25" i="5"/>
  <c r="I26" i="5" s="1"/>
  <c r="I45" i="5"/>
  <c r="I46" i="5" s="1"/>
  <c r="I88" i="5"/>
  <c r="I85" i="5"/>
  <c r="I86" i="5" s="1"/>
  <c r="I84" i="5"/>
  <c r="J83" i="5"/>
  <c r="I89" i="5"/>
  <c r="D153" i="5"/>
  <c r="D148" i="5"/>
  <c r="D149" i="5"/>
  <c r="D150" i="5" s="1"/>
  <c r="D152" i="5"/>
  <c r="E147" i="5"/>
  <c r="J63" i="5"/>
  <c r="I68" i="5"/>
  <c r="I64" i="5"/>
  <c r="I69" i="5"/>
  <c r="I65" i="5"/>
  <c r="I66" i="5" s="1"/>
  <c r="F120" i="5"/>
  <c r="F116" i="5"/>
  <c r="F117" i="5"/>
  <c r="F118" i="5" s="1"/>
  <c r="G115" i="5"/>
  <c r="C179" i="5"/>
  <c r="B196" i="5"/>
  <c r="C195" i="5" s="1"/>
  <c r="C169" i="5"/>
  <c r="C164" i="5"/>
  <c r="C168" i="5"/>
  <c r="C165" i="5"/>
  <c r="C166" i="5" s="1"/>
  <c r="D163" i="5"/>
  <c r="E132" i="5"/>
  <c r="E133" i="5"/>
  <c r="E134" i="5" s="1"/>
  <c r="E137" i="5"/>
  <c r="E136" i="5"/>
  <c r="F131" i="5"/>
  <c r="C197" i="5" l="1"/>
  <c r="C198" i="5" s="1"/>
  <c r="C200" i="5"/>
  <c r="C201" i="5"/>
  <c r="C196" i="5"/>
  <c r="D195" i="5"/>
  <c r="C181" i="5"/>
  <c r="C182" i="5" s="1"/>
  <c r="C184" i="5"/>
  <c r="C185" i="5"/>
  <c r="C180" i="5"/>
  <c r="D179" i="5"/>
  <c r="J88" i="5"/>
  <c r="J85" i="5"/>
  <c r="J86" i="5" s="1"/>
  <c r="J84" i="5"/>
  <c r="J89" i="5"/>
  <c r="J5" i="5"/>
  <c r="J6" i="5" s="1"/>
  <c r="J25" i="5"/>
  <c r="J26" i="5" s="1"/>
  <c r="J45" i="5"/>
  <c r="J46" i="5" s="1"/>
  <c r="K83" i="5"/>
  <c r="G116" i="5"/>
  <c r="G117" i="5"/>
  <c r="G118" i="5" s="1"/>
  <c r="G120" i="5"/>
  <c r="H115" i="5"/>
  <c r="H104" i="5"/>
  <c r="H105" i="5"/>
  <c r="H100" i="5"/>
  <c r="H101" i="5"/>
  <c r="H102" i="5" s="1"/>
  <c r="I99" i="5"/>
  <c r="F132" i="5"/>
  <c r="F136" i="5"/>
  <c r="F133" i="5"/>
  <c r="F134" i="5" s="1"/>
  <c r="F137" i="5"/>
  <c r="G131" i="5"/>
  <c r="J65" i="5"/>
  <c r="J66" i="5" s="1"/>
  <c r="J69" i="5"/>
  <c r="J64" i="5"/>
  <c r="K63" i="5"/>
  <c r="J68" i="5"/>
  <c r="D168" i="5"/>
  <c r="D169" i="5"/>
  <c r="D165" i="5"/>
  <c r="D166" i="5" s="1"/>
  <c r="D164" i="5"/>
  <c r="E163" i="5"/>
  <c r="E149" i="5"/>
  <c r="E150" i="5" s="1"/>
  <c r="E152" i="5"/>
  <c r="E153" i="5"/>
  <c r="E148" i="5"/>
  <c r="F147" i="5"/>
  <c r="D185" i="5" l="1"/>
  <c r="D180" i="5"/>
  <c r="D184" i="5"/>
  <c r="D181" i="5"/>
  <c r="D182" i="5" s="1"/>
  <c r="E179" i="5"/>
  <c r="G137" i="5"/>
  <c r="G132" i="5"/>
  <c r="G133" i="5"/>
  <c r="G134" i="5" s="1"/>
  <c r="G136" i="5"/>
  <c r="H131" i="5"/>
  <c r="I100" i="5"/>
  <c r="I105" i="5"/>
  <c r="I104" i="5"/>
  <c r="I101" i="5"/>
  <c r="I102" i="5" s="1"/>
  <c r="J99" i="5"/>
  <c r="E165" i="5"/>
  <c r="E166" i="5" s="1"/>
  <c r="E164" i="5"/>
  <c r="E169" i="5"/>
  <c r="E168" i="5"/>
  <c r="F163" i="5"/>
  <c r="H120" i="5"/>
  <c r="H116" i="5"/>
  <c r="H117" i="5"/>
  <c r="H118" i="5" s="1"/>
  <c r="I115" i="5"/>
  <c r="D196" i="5"/>
  <c r="D197" i="5"/>
  <c r="D198" i="5" s="1"/>
  <c r="D200" i="5"/>
  <c r="D201" i="5"/>
  <c r="E195" i="5"/>
  <c r="F148" i="5"/>
  <c r="F149" i="5"/>
  <c r="F150" i="5" s="1"/>
  <c r="F152" i="5"/>
  <c r="F153" i="5"/>
  <c r="G147" i="5"/>
  <c r="K64" i="5"/>
  <c r="K68" i="5"/>
  <c r="K69" i="5"/>
  <c r="K65" i="5"/>
  <c r="K66" i="5" s="1"/>
  <c r="L63" i="5"/>
  <c r="K89" i="5"/>
  <c r="K88" i="5"/>
  <c r="K85" i="5"/>
  <c r="K86" i="5" s="1"/>
  <c r="K5" i="5"/>
  <c r="K6" i="5" s="1"/>
  <c r="K84" i="5"/>
  <c r="K25" i="5"/>
  <c r="K26" i="5" s="1"/>
  <c r="L83" i="5"/>
  <c r="K45" i="5"/>
  <c r="K46" i="5" s="1"/>
  <c r="J105" i="5" l="1"/>
  <c r="J104" i="5"/>
  <c r="J101" i="5"/>
  <c r="J102" i="5" s="1"/>
  <c r="J100" i="5"/>
  <c r="K99" i="5"/>
  <c r="E197" i="5"/>
  <c r="E198" i="5" s="1"/>
  <c r="E200" i="5"/>
  <c r="E201" i="5"/>
  <c r="E196" i="5"/>
  <c r="F195" i="5"/>
  <c r="H132" i="5"/>
  <c r="H133" i="5"/>
  <c r="H134" i="5" s="1"/>
  <c r="H136" i="5"/>
  <c r="H137" i="5"/>
  <c r="I131" i="5"/>
  <c r="L84" i="5"/>
  <c r="L25" i="5"/>
  <c r="L26" i="5" s="1"/>
  <c r="L85" i="5"/>
  <c r="L86" i="5" s="1"/>
  <c r="L5" i="5"/>
  <c r="L6" i="5" s="1"/>
  <c r="L88" i="5"/>
  <c r="M83" i="5"/>
  <c r="L45" i="5"/>
  <c r="L46" i="5" s="1"/>
  <c r="L89" i="5"/>
  <c r="E180" i="5"/>
  <c r="E185" i="5"/>
  <c r="E181" i="5"/>
  <c r="E182" i="5" s="1"/>
  <c r="E184" i="5"/>
  <c r="F179" i="5"/>
  <c r="I117" i="5"/>
  <c r="I118" i="5" s="1"/>
  <c r="I120" i="5"/>
  <c r="I116" i="5"/>
  <c r="J115" i="5"/>
  <c r="M63" i="5"/>
  <c r="L68" i="5"/>
  <c r="L64" i="5"/>
  <c r="L69" i="5"/>
  <c r="L65" i="5"/>
  <c r="L66" i="5" s="1"/>
  <c r="G148" i="5"/>
  <c r="G152" i="5"/>
  <c r="G153" i="5"/>
  <c r="H147" i="5"/>
  <c r="G149" i="5"/>
  <c r="G150" i="5" s="1"/>
  <c r="F164" i="5"/>
  <c r="F168" i="5"/>
  <c r="F169" i="5"/>
  <c r="F165" i="5"/>
  <c r="F166" i="5" s="1"/>
  <c r="G163" i="5"/>
  <c r="J117" i="5" l="1"/>
  <c r="J118" i="5" s="1"/>
  <c r="J120" i="5"/>
  <c r="J116" i="5"/>
  <c r="K115" i="5"/>
  <c r="G169" i="5"/>
  <c r="G164" i="5"/>
  <c r="G168" i="5"/>
  <c r="G165" i="5"/>
  <c r="G166" i="5" s="1"/>
  <c r="H163" i="5"/>
  <c r="I133" i="5"/>
  <c r="I134" i="5" s="1"/>
  <c r="I136" i="5"/>
  <c r="I132" i="5"/>
  <c r="I137" i="5"/>
  <c r="J131" i="5"/>
  <c r="F196" i="5"/>
  <c r="F197" i="5"/>
  <c r="F198" i="5" s="1"/>
  <c r="F200" i="5"/>
  <c r="F201" i="5"/>
  <c r="G195" i="5"/>
  <c r="H148" i="5"/>
  <c r="H153" i="5"/>
  <c r="H149" i="5"/>
  <c r="H150" i="5" s="1"/>
  <c r="H152" i="5"/>
  <c r="I147" i="5"/>
  <c r="F184" i="5"/>
  <c r="F185" i="5"/>
  <c r="F180" i="5"/>
  <c r="F181" i="5"/>
  <c r="F182" i="5" s="1"/>
  <c r="G179" i="5"/>
  <c r="M88" i="5"/>
  <c r="M5" i="5"/>
  <c r="M6" i="5" s="1"/>
  <c r="M84" i="5"/>
  <c r="M25" i="5"/>
  <c r="M26" i="5" s="1"/>
  <c r="M85" i="5"/>
  <c r="M86" i="5" s="1"/>
  <c r="M45" i="5"/>
  <c r="M46" i="5" s="1"/>
  <c r="N83" i="5"/>
  <c r="K100" i="5"/>
  <c r="K104" i="5"/>
  <c r="K101" i="5"/>
  <c r="K102" i="5" s="1"/>
  <c r="L99" i="5"/>
  <c r="K105" i="5"/>
  <c r="M68" i="5"/>
  <c r="M64" i="5"/>
  <c r="M65" i="5"/>
  <c r="M66" i="5" s="1"/>
  <c r="N63" i="5"/>
  <c r="J137" i="5" l="1"/>
  <c r="J133" i="5"/>
  <c r="J134" i="5" s="1"/>
  <c r="J136" i="5"/>
  <c r="K131" i="5"/>
  <c r="J132" i="5"/>
  <c r="N68" i="5"/>
  <c r="N64" i="5"/>
  <c r="N65" i="5"/>
  <c r="N66" i="5" s="1"/>
  <c r="O63" i="5"/>
  <c r="G180" i="5"/>
  <c r="G181" i="5"/>
  <c r="G182" i="5" s="1"/>
  <c r="G184" i="5"/>
  <c r="G185" i="5"/>
  <c r="H179" i="5"/>
  <c r="H168" i="5"/>
  <c r="H169" i="5"/>
  <c r="H164" i="5"/>
  <c r="I163" i="5"/>
  <c r="H165" i="5"/>
  <c r="H166" i="5" s="1"/>
  <c r="M99" i="5"/>
  <c r="L104" i="5"/>
  <c r="L105" i="5"/>
  <c r="L101" i="5"/>
  <c r="L102" i="5" s="1"/>
  <c r="L100" i="5"/>
  <c r="I148" i="5"/>
  <c r="I149" i="5"/>
  <c r="I150" i="5" s="1"/>
  <c r="I152" i="5"/>
  <c r="I153" i="5"/>
  <c r="J147" i="5"/>
  <c r="N45" i="5"/>
  <c r="N46" i="5" s="1"/>
  <c r="N85" i="5"/>
  <c r="N86" i="5" s="1"/>
  <c r="N88" i="5"/>
  <c r="N84" i="5"/>
  <c r="N5" i="5"/>
  <c r="N6" i="5" s="1"/>
  <c r="O83" i="5"/>
  <c r="N25" i="5"/>
  <c r="N26" i="5" s="1"/>
  <c r="K117" i="5"/>
  <c r="K118" i="5" s="1"/>
  <c r="K116" i="5"/>
  <c r="L115" i="5"/>
  <c r="K120" i="5"/>
  <c r="G200" i="5"/>
  <c r="G201" i="5"/>
  <c r="G196" i="5"/>
  <c r="G197" i="5"/>
  <c r="G198" i="5" s="1"/>
  <c r="H195" i="5"/>
  <c r="H184" i="5" l="1"/>
  <c r="H180" i="5"/>
  <c r="H181" i="5"/>
  <c r="H182" i="5" s="1"/>
  <c r="H185" i="5"/>
  <c r="I179" i="5"/>
  <c r="H201" i="5"/>
  <c r="H200" i="5"/>
  <c r="H197" i="5"/>
  <c r="H198" i="5" s="1"/>
  <c r="I195" i="5"/>
  <c r="H196" i="5"/>
  <c r="J149" i="5"/>
  <c r="J150" i="5" s="1"/>
  <c r="J153" i="5"/>
  <c r="J152" i="5"/>
  <c r="J148" i="5"/>
  <c r="K147" i="5"/>
  <c r="O64" i="5"/>
  <c r="O68" i="5"/>
  <c r="O65" i="5"/>
  <c r="O66" i="5" s="1"/>
  <c r="P63" i="5"/>
  <c r="L116" i="5"/>
  <c r="L120" i="5"/>
  <c r="L117" i="5"/>
  <c r="L118" i="5" s="1"/>
  <c r="M115" i="5"/>
  <c r="M104" i="5"/>
  <c r="M100" i="5"/>
  <c r="M101" i="5"/>
  <c r="M102" i="5" s="1"/>
  <c r="N99" i="5"/>
  <c r="K133" i="5"/>
  <c r="K134" i="5" s="1"/>
  <c r="K132" i="5"/>
  <c r="K137" i="5"/>
  <c r="K136" i="5"/>
  <c r="L131" i="5"/>
  <c r="O88" i="5"/>
  <c r="O25" i="5"/>
  <c r="O26" i="5" s="1"/>
  <c r="O84" i="5"/>
  <c r="O45" i="5"/>
  <c r="O46" i="5" s="1"/>
  <c r="O5" i="5"/>
  <c r="O6" i="5" s="1"/>
  <c r="O85" i="5"/>
  <c r="O86" i="5" s="1"/>
  <c r="P83" i="5"/>
  <c r="I169" i="5"/>
  <c r="I165" i="5"/>
  <c r="I166" i="5" s="1"/>
  <c r="I168" i="5"/>
  <c r="I164" i="5"/>
  <c r="J163" i="5"/>
  <c r="K149" i="5" l="1"/>
  <c r="K150" i="5" s="1"/>
  <c r="K152" i="5"/>
  <c r="K148" i="5"/>
  <c r="K153" i="5"/>
  <c r="L147" i="5"/>
  <c r="L132" i="5"/>
  <c r="L133" i="5"/>
  <c r="L134" i="5" s="1"/>
  <c r="L136" i="5"/>
  <c r="L137" i="5"/>
  <c r="M131" i="5"/>
  <c r="I201" i="5"/>
  <c r="I196" i="5"/>
  <c r="I200" i="5"/>
  <c r="I197" i="5"/>
  <c r="I198" i="5" s="1"/>
  <c r="J195" i="5"/>
  <c r="N101" i="5"/>
  <c r="N102" i="5" s="1"/>
  <c r="N100" i="5"/>
  <c r="N104" i="5"/>
  <c r="O99" i="5"/>
  <c r="P25" i="5"/>
  <c r="P26" i="5" s="1"/>
  <c r="P85" i="5"/>
  <c r="P86" i="5" s="1"/>
  <c r="P88" i="5"/>
  <c r="P45" i="5"/>
  <c r="P46" i="5" s="1"/>
  <c r="P84" i="5"/>
  <c r="P5" i="5"/>
  <c r="P6" i="5" s="1"/>
  <c r="Q83" i="5"/>
  <c r="M120" i="5"/>
  <c r="M116" i="5"/>
  <c r="M117" i="5"/>
  <c r="M118" i="5" s="1"/>
  <c r="N115" i="5"/>
  <c r="I180" i="5"/>
  <c r="I184" i="5"/>
  <c r="I185" i="5"/>
  <c r="I181" i="5"/>
  <c r="I182" i="5" s="1"/>
  <c r="J179" i="5"/>
  <c r="P68" i="5"/>
  <c r="P64" i="5"/>
  <c r="Q63" i="5"/>
  <c r="P65" i="5"/>
  <c r="P66" i="5" s="1"/>
  <c r="J165" i="5"/>
  <c r="J166" i="5" s="1"/>
  <c r="J164" i="5"/>
  <c r="J169" i="5"/>
  <c r="J168" i="5"/>
  <c r="K163" i="5"/>
  <c r="J201" i="5" l="1"/>
  <c r="J196" i="5"/>
  <c r="J197" i="5"/>
  <c r="J198" i="5" s="1"/>
  <c r="J200" i="5"/>
  <c r="K195" i="5"/>
  <c r="N120" i="5"/>
  <c r="N117" i="5"/>
  <c r="N118" i="5" s="1"/>
  <c r="N116" i="5"/>
  <c r="O115" i="5"/>
  <c r="K164" i="5"/>
  <c r="K168" i="5"/>
  <c r="K169" i="5"/>
  <c r="K165" i="5"/>
  <c r="K166" i="5" s="1"/>
  <c r="L163" i="5"/>
  <c r="Q84" i="5"/>
  <c r="Q5" i="5"/>
  <c r="Q6" i="5" s="1"/>
  <c r="Q85" i="5"/>
  <c r="Q86" i="5" s="1"/>
  <c r="Q25" i="5"/>
  <c r="Q26" i="5" s="1"/>
  <c r="Q88" i="5"/>
  <c r="Q45" i="5"/>
  <c r="Q46" i="5" s="1"/>
  <c r="R83" i="5"/>
  <c r="M136" i="5"/>
  <c r="M132" i="5"/>
  <c r="N131" i="5"/>
  <c r="M133" i="5"/>
  <c r="M134" i="5" s="1"/>
  <c r="L153" i="5"/>
  <c r="L149" i="5"/>
  <c r="L150" i="5" s="1"/>
  <c r="L152" i="5"/>
  <c r="L148" i="5"/>
  <c r="M147" i="5"/>
  <c r="Q64" i="5"/>
  <c r="Q65" i="5"/>
  <c r="Q66" i="5" s="1"/>
  <c r="R63" i="5"/>
  <c r="Q68" i="5"/>
  <c r="J180" i="5"/>
  <c r="J181" i="5"/>
  <c r="J182" i="5" s="1"/>
  <c r="J184" i="5"/>
  <c r="J185" i="5"/>
  <c r="K179" i="5"/>
  <c r="O100" i="5"/>
  <c r="O101" i="5"/>
  <c r="O102" i="5" s="1"/>
  <c r="O104" i="5"/>
  <c r="P99" i="5"/>
  <c r="M152" i="5" l="1"/>
  <c r="M148" i="5"/>
  <c r="M149" i="5"/>
  <c r="M150" i="5" s="1"/>
  <c r="N147" i="5"/>
  <c r="L168" i="5"/>
  <c r="L169" i="5"/>
  <c r="L164" i="5"/>
  <c r="L165" i="5"/>
  <c r="L166" i="5" s="1"/>
  <c r="M163" i="5"/>
  <c r="O120" i="5"/>
  <c r="O117" i="5"/>
  <c r="O118" i="5" s="1"/>
  <c r="O116" i="5"/>
  <c r="P115" i="5"/>
  <c r="N133" i="5"/>
  <c r="N134" i="5" s="1"/>
  <c r="N136" i="5"/>
  <c r="N132" i="5"/>
  <c r="O131" i="5"/>
  <c r="P104" i="5"/>
  <c r="P101" i="5"/>
  <c r="P102" i="5" s="1"/>
  <c r="P100" i="5"/>
  <c r="Q99" i="5"/>
  <c r="K185" i="5"/>
  <c r="K181" i="5"/>
  <c r="K182" i="5" s="1"/>
  <c r="K184" i="5"/>
  <c r="K180" i="5"/>
  <c r="L179" i="5"/>
  <c r="R25" i="5"/>
  <c r="R26" i="5" s="1"/>
  <c r="R84" i="5"/>
  <c r="S83" i="5"/>
  <c r="R45" i="5"/>
  <c r="R46" i="5" s="1"/>
  <c r="R85" i="5"/>
  <c r="R86" i="5" s="1"/>
  <c r="R88" i="5"/>
  <c r="R5" i="5"/>
  <c r="R6" i="5" s="1"/>
  <c r="K197" i="5"/>
  <c r="K198" i="5" s="1"/>
  <c r="K200" i="5"/>
  <c r="K196" i="5"/>
  <c r="K201" i="5"/>
  <c r="L195" i="5"/>
  <c r="R64" i="5"/>
  <c r="R65" i="5"/>
  <c r="S63" i="5"/>
  <c r="R68" i="5"/>
  <c r="S85" i="5" l="1"/>
  <c r="S86" i="5" s="1"/>
  <c r="S5" i="5"/>
  <c r="S6" i="5" s="1"/>
  <c r="T83" i="5"/>
  <c r="S45" i="5"/>
  <c r="S46" i="5" s="1"/>
  <c r="S84" i="5"/>
  <c r="S88" i="5"/>
  <c r="S25" i="5"/>
  <c r="S26" i="5" s="1"/>
  <c r="P116" i="5"/>
  <c r="P117" i="5"/>
  <c r="P118" i="5" s="1"/>
  <c r="P120" i="5"/>
  <c r="Q115" i="5"/>
  <c r="L181" i="5"/>
  <c r="L182" i="5" s="1"/>
  <c r="L180" i="5"/>
  <c r="L184" i="5"/>
  <c r="M179" i="5"/>
  <c r="L185" i="5"/>
  <c r="S64" i="5"/>
  <c r="S68" i="5"/>
  <c r="S65" i="5"/>
  <c r="S66" i="5" s="1"/>
  <c r="T63" i="5"/>
  <c r="M164" i="5"/>
  <c r="M165" i="5"/>
  <c r="M166" i="5" s="1"/>
  <c r="M168" i="5"/>
  <c r="N163" i="5"/>
  <c r="O136" i="5"/>
  <c r="O132" i="5"/>
  <c r="P131" i="5"/>
  <c r="O133" i="5"/>
  <c r="O134" i="5" s="1"/>
  <c r="R67" i="5"/>
  <c r="R66" i="5"/>
  <c r="L196" i="5"/>
  <c r="L197" i="5"/>
  <c r="L198" i="5" s="1"/>
  <c r="L201" i="5"/>
  <c r="L200" i="5"/>
  <c r="M195" i="5"/>
  <c r="Q104" i="5"/>
  <c r="Q100" i="5"/>
  <c r="Q101" i="5"/>
  <c r="Q102" i="5" s="1"/>
  <c r="R99" i="5"/>
  <c r="N152" i="5"/>
  <c r="N148" i="5"/>
  <c r="N149" i="5"/>
  <c r="N150" i="5" s="1"/>
  <c r="O147" i="5"/>
  <c r="M184" i="5" l="1"/>
  <c r="M180" i="5"/>
  <c r="M181" i="5"/>
  <c r="M182" i="5" s="1"/>
  <c r="N179" i="5"/>
  <c r="N164" i="5"/>
  <c r="N165" i="5"/>
  <c r="N166" i="5" s="1"/>
  <c r="N168" i="5"/>
  <c r="O163" i="5"/>
  <c r="O148" i="5"/>
  <c r="O152" i="5"/>
  <c r="P147" i="5"/>
  <c r="O149" i="5"/>
  <c r="O150" i="5" s="1"/>
  <c r="P133" i="5"/>
  <c r="P134" i="5" s="1"/>
  <c r="P136" i="5"/>
  <c r="P132" i="5"/>
  <c r="Q131" i="5"/>
  <c r="Q117" i="5"/>
  <c r="Q118" i="5" s="1"/>
  <c r="Q120" i="5"/>
  <c r="R115" i="5"/>
  <c r="Q116" i="5"/>
  <c r="R101" i="5"/>
  <c r="R102" i="5" s="1"/>
  <c r="R104" i="5"/>
  <c r="R100" i="5"/>
  <c r="S99" i="5"/>
  <c r="T65" i="5"/>
  <c r="T66" i="5" s="1"/>
  <c r="T64" i="5"/>
  <c r="T68" i="5"/>
  <c r="U63" i="5"/>
  <c r="M196" i="5"/>
  <c r="M200" i="5"/>
  <c r="M197" i="5"/>
  <c r="M198" i="5" s="1"/>
  <c r="N195" i="5"/>
  <c r="T25" i="5"/>
  <c r="T26" i="5" s="1"/>
  <c r="T88" i="5"/>
  <c r="T45" i="5"/>
  <c r="T46" i="5" s="1"/>
  <c r="U83" i="5"/>
  <c r="T84" i="5"/>
  <c r="T5" i="5"/>
  <c r="T6" i="5" s="1"/>
  <c r="T85" i="5"/>
  <c r="T86" i="5" s="1"/>
  <c r="N197" i="5" l="1"/>
  <c r="N198" i="5" s="1"/>
  <c r="N196" i="5"/>
  <c r="N200" i="5"/>
  <c r="O195" i="5"/>
  <c r="Q133" i="5"/>
  <c r="Q134" i="5" s="1"/>
  <c r="Q132" i="5"/>
  <c r="Q136" i="5"/>
  <c r="R131" i="5"/>
  <c r="U64" i="5"/>
  <c r="U68" i="5"/>
  <c r="U65" i="5"/>
  <c r="U66" i="5" s="1"/>
  <c r="V63" i="5"/>
  <c r="P148" i="5"/>
  <c r="P149" i="5"/>
  <c r="P150" i="5" s="1"/>
  <c r="P152" i="5"/>
  <c r="Q147" i="5"/>
  <c r="S104" i="5"/>
  <c r="S101" i="5"/>
  <c r="S102" i="5" s="1"/>
  <c r="S100" i="5"/>
  <c r="T99" i="5"/>
  <c r="O168" i="5"/>
  <c r="O164" i="5"/>
  <c r="O165" i="5"/>
  <c r="O166" i="5" s="1"/>
  <c r="P163" i="5"/>
  <c r="U45" i="5"/>
  <c r="U46" i="5" s="1"/>
  <c r="U88" i="5"/>
  <c r="U5" i="5"/>
  <c r="U6" i="5" s="1"/>
  <c r="U25" i="5"/>
  <c r="U26" i="5" s="1"/>
  <c r="U84" i="5"/>
  <c r="U85" i="5"/>
  <c r="U86" i="5" s="1"/>
  <c r="V83" i="5"/>
  <c r="N184" i="5"/>
  <c r="N180" i="5"/>
  <c r="N181" i="5"/>
  <c r="N182" i="5" s="1"/>
  <c r="O179" i="5"/>
  <c r="R116" i="5"/>
  <c r="R120" i="5"/>
  <c r="R117" i="5"/>
  <c r="R118" i="5" s="1"/>
  <c r="S115" i="5"/>
  <c r="W63" i="5" l="1"/>
  <c r="V65" i="5"/>
  <c r="V66" i="5" s="1"/>
  <c r="V68" i="5"/>
  <c r="V64" i="5"/>
  <c r="P164" i="5"/>
  <c r="P168" i="5"/>
  <c r="Q163" i="5"/>
  <c r="P165" i="5"/>
  <c r="P166" i="5" s="1"/>
  <c r="R133" i="5"/>
  <c r="R134" i="5" s="1"/>
  <c r="R136" i="5"/>
  <c r="R132" i="5"/>
  <c r="S131" i="5"/>
  <c r="S120" i="5"/>
  <c r="S117" i="5"/>
  <c r="S118" i="5" s="1"/>
  <c r="S116" i="5"/>
  <c r="T115" i="5"/>
  <c r="T101" i="5"/>
  <c r="T102" i="5" s="1"/>
  <c r="T100" i="5"/>
  <c r="T104" i="5"/>
  <c r="U99" i="5"/>
  <c r="O196" i="5"/>
  <c r="O200" i="5"/>
  <c r="P195" i="5"/>
  <c r="O197" i="5"/>
  <c r="O198" i="5" s="1"/>
  <c r="O181" i="5"/>
  <c r="O182" i="5" s="1"/>
  <c r="O184" i="5"/>
  <c r="O180" i="5"/>
  <c r="P179" i="5"/>
  <c r="Q152" i="5"/>
  <c r="Q148" i="5"/>
  <c r="Q149" i="5"/>
  <c r="Q150" i="5" s="1"/>
  <c r="R147" i="5"/>
  <c r="V84" i="5"/>
  <c r="V45" i="5"/>
  <c r="V46" i="5" s="1"/>
  <c r="V88" i="5"/>
  <c r="W83" i="5"/>
  <c r="V85" i="5"/>
  <c r="V86" i="5" s="1"/>
  <c r="V5" i="5"/>
  <c r="V6" i="5" s="1"/>
  <c r="V25" i="5"/>
  <c r="V26" i="5" s="1"/>
  <c r="R152" i="5" l="1"/>
  <c r="R148" i="5"/>
  <c r="R149" i="5"/>
  <c r="R150" i="5" s="1"/>
  <c r="S147" i="5"/>
  <c r="T116" i="5"/>
  <c r="T120" i="5"/>
  <c r="T117" i="5"/>
  <c r="T118" i="5" s="1"/>
  <c r="U115" i="5"/>
  <c r="P180" i="5"/>
  <c r="P181" i="5"/>
  <c r="P182" i="5" s="1"/>
  <c r="P184" i="5"/>
  <c r="Q179" i="5"/>
  <c r="S136" i="5"/>
  <c r="S132" i="5"/>
  <c r="S133" i="5"/>
  <c r="S134" i="5" s="1"/>
  <c r="T131" i="5"/>
  <c r="P200" i="5"/>
  <c r="P197" i="5"/>
  <c r="P198" i="5" s="1"/>
  <c r="Q195" i="5"/>
  <c r="P196" i="5"/>
  <c r="Q164" i="5"/>
  <c r="Q165" i="5"/>
  <c r="Q166" i="5" s="1"/>
  <c r="R163" i="5"/>
  <c r="Q168" i="5"/>
  <c r="W84" i="5"/>
  <c r="W45" i="5"/>
  <c r="W46" i="5" s="1"/>
  <c r="W85" i="5"/>
  <c r="W86" i="5" s="1"/>
  <c r="W88" i="5"/>
  <c r="W5" i="5"/>
  <c r="W6" i="5" s="1"/>
  <c r="X83" i="5"/>
  <c r="W25" i="5"/>
  <c r="W26" i="5" s="1"/>
  <c r="U100" i="5"/>
  <c r="U104" i="5"/>
  <c r="U101" i="5"/>
  <c r="U102" i="5" s="1"/>
  <c r="V99" i="5"/>
  <c r="X63" i="5"/>
  <c r="W64" i="5"/>
  <c r="W68" i="5"/>
  <c r="W65" i="5"/>
  <c r="W66" i="5" s="1"/>
  <c r="T136" i="5" l="1"/>
  <c r="T132" i="5"/>
  <c r="T133" i="5"/>
  <c r="T134" i="5" s="1"/>
  <c r="U131" i="5"/>
  <c r="X84" i="5"/>
  <c r="X25" i="5"/>
  <c r="X26" i="5" s="1"/>
  <c r="X85" i="5"/>
  <c r="X86" i="5" s="1"/>
  <c r="X5" i="5"/>
  <c r="X6" i="5" s="1"/>
  <c r="X88" i="5"/>
  <c r="Y83" i="5"/>
  <c r="X45" i="5"/>
  <c r="X46" i="5" s="1"/>
  <c r="Q184" i="5"/>
  <c r="Q180" i="5"/>
  <c r="Q181" i="5"/>
  <c r="Q182" i="5" s="1"/>
  <c r="R179" i="5"/>
  <c r="U117" i="5"/>
  <c r="U118" i="5" s="1"/>
  <c r="U120" i="5"/>
  <c r="U116" i="5"/>
  <c r="V115" i="5"/>
  <c r="X65" i="5"/>
  <c r="X66" i="5" s="1"/>
  <c r="Y63" i="5"/>
  <c r="X64" i="5"/>
  <c r="X68" i="5"/>
  <c r="S149" i="5"/>
  <c r="S150" i="5" s="1"/>
  <c r="S152" i="5"/>
  <c r="S148" i="5"/>
  <c r="T147" i="5"/>
  <c r="R165" i="5"/>
  <c r="R166" i="5" s="1"/>
  <c r="R164" i="5"/>
  <c r="R168" i="5"/>
  <c r="S163" i="5"/>
  <c r="V101" i="5"/>
  <c r="V102" i="5" s="1"/>
  <c r="V104" i="5"/>
  <c r="W99" i="5"/>
  <c r="V100" i="5"/>
  <c r="Q196" i="5"/>
  <c r="Q197" i="5"/>
  <c r="Q198" i="5" s="1"/>
  <c r="Q200" i="5"/>
  <c r="R195" i="5"/>
  <c r="S168" i="5" l="1"/>
  <c r="S165" i="5"/>
  <c r="S166" i="5" s="1"/>
  <c r="T163" i="5"/>
  <c r="S164" i="5"/>
  <c r="T152" i="5"/>
  <c r="T148" i="5"/>
  <c r="T149" i="5"/>
  <c r="T150" i="5" s="1"/>
  <c r="U147" i="5"/>
  <c r="Y85" i="5"/>
  <c r="Y86" i="5" s="1"/>
  <c r="Y84" i="5"/>
  <c r="Y88" i="5"/>
  <c r="Y5" i="5"/>
  <c r="Y6" i="5" s="1"/>
  <c r="Y25" i="5"/>
  <c r="Y26" i="5" s="1"/>
  <c r="Y45" i="5"/>
  <c r="Y46" i="5" s="1"/>
  <c r="Z83" i="5"/>
  <c r="R181" i="5"/>
  <c r="R182" i="5" s="1"/>
  <c r="R180" i="5"/>
  <c r="S179" i="5"/>
  <c r="R184" i="5"/>
  <c r="Y64" i="5"/>
  <c r="Y68" i="5"/>
  <c r="Z63" i="5"/>
  <c r="Y65" i="5"/>
  <c r="Y66" i="5" s="1"/>
  <c r="U136" i="5"/>
  <c r="U132" i="5"/>
  <c r="U133" i="5"/>
  <c r="U134" i="5" s="1"/>
  <c r="V131" i="5"/>
  <c r="R196" i="5"/>
  <c r="R197" i="5"/>
  <c r="R198" i="5" s="1"/>
  <c r="R200" i="5"/>
  <c r="S195" i="5"/>
  <c r="V116" i="5"/>
  <c r="V117" i="5"/>
  <c r="V118" i="5" s="1"/>
  <c r="V120" i="5"/>
  <c r="W115" i="5"/>
  <c r="W101" i="5"/>
  <c r="W102" i="5" s="1"/>
  <c r="W104" i="5"/>
  <c r="W100" i="5"/>
  <c r="X99" i="5"/>
  <c r="S197" i="5" l="1"/>
  <c r="S198" i="5" s="1"/>
  <c r="S200" i="5"/>
  <c r="T195" i="5"/>
  <c r="S196" i="5"/>
  <c r="Z88" i="5"/>
  <c r="Z84" i="5"/>
  <c r="Z45" i="5"/>
  <c r="Z46" i="5" s="1"/>
  <c r="Z25" i="5"/>
  <c r="Z26" i="5" s="1"/>
  <c r="Z85" i="5"/>
  <c r="Z86" i="5" s="1"/>
  <c r="Z5" i="5"/>
  <c r="Z6" i="5" s="1"/>
  <c r="AA83" i="5"/>
  <c r="U152" i="5"/>
  <c r="U148" i="5"/>
  <c r="U149" i="5"/>
  <c r="U150" i="5" s="1"/>
  <c r="V147" i="5"/>
  <c r="V132" i="5"/>
  <c r="V133" i="5"/>
  <c r="V134" i="5" s="1"/>
  <c r="V136" i="5"/>
  <c r="W131" i="5"/>
  <c r="X100" i="5"/>
  <c r="X101" i="5"/>
  <c r="X102" i="5" s="1"/>
  <c r="X104" i="5"/>
  <c r="Y99" i="5"/>
  <c r="AA63" i="5"/>
  <c r="Z68" i="5"/>
  <c r="Z65" i="5"/>
  <c r="Z66" i="5" s="1"/>
  <c r="Z64" i="5"/>
  <c r="W116" i="5"/>
  <c r="W120" i="5"/>
  <c r="X115" i="5"/>
  <c r="W117" i="5"/>
  <c r="W118" i="5" s="1"/>
  <c r="T165" i="5"/>
  <c r="T166" i="5" s="1"/>
  <c r="T164" i="5"/>
  <c r="T168" i="5"/>
  <c r="U163" i="5"/>
  <c r="S181" i="5"/>
  <c r="S182" i="5" s="1"/>
  <c r="S184" i="5"/>
  <c r="S180" i="5"/>
  <c r="T179" i="5"/>
  <c r="V149" i="5" l="1"/>
  <c r="V150" i="5" s="1"/>
  <c r="V148" i="5"/>
  <c r="V152" i="5"/>
  <c r="W147" i="5"/>
  <c r="X117" i="5"/>
  <c r="X118" i="5" s="1"/>
  <c r="X120" i="5"/>
  <c r="X116" i="5"/>
  <c r="Y115" i="5"/>
  <c r="AA45" i="5"/>
  <c r="AA46" i="5" s="1"/>
  <c r="AA88" i="5"/>
  <c r="AA84" i="5"/>
  <c r="AA85" i="5"/>
  <c r="AA86" i="5" s="1"/>
  <c r="AA25" i="5"/>
  <c r="AA26" i="5" s="1"/>
  <c r="AA5" i="5"/>
  <c r="AA6" i="5" s="1"/>
  <c r="AB83" i="5"/>
  <c r="AA68" i="5"/>
  <c r="AA65" i="5"/>
  <c r="AA66" i="5" s="1"/>
  <c r="AA64" i="5"/>
  <c r="AB63" i="5"/>
  <c r="T181" i="5"/>
  <c r="T182" i="5" s="1"/>
  <c r="T184" i="5"/>
  <c r="T180" i="5"/>
  <c r="U179" i="5"/>
  <c r="Y100" i="5"/>
  <c r="Y104" i="5"/>
  <c r="Y101" i="5"/>
  <c r="Y102" i="5" s="1"/>
  <c r="Z99" i="5"/>
  <c r="U165" i="5"/>
  <c r="U166" i="5" s="1"/>
  <c r="U168" i="5"/>
  <c r="V163" i="5"/>
  <c r="U164" i="5"/>
  <c r="W133" i="5"/>
  <c r="W134" i="5" s="1"/>
  <c r="W132" i="5"/>
  <c r="W136" i="5"/>
  <c r="X131" i="5"/>
  <c r="T196" i="5"/>
  <c r="T197" i="5"/>
  <c r="T198" i="5" s="1"/>
  <c r="T200" i="5"/>
  <c r="U195" i="5"/>
  <c r="AB88" i="5" l="1"/>
  <c r="AB85" i="5"/>
  <c r="AB86" i="5" s="1"/>
  <c r="AB84" i="5"/>
  <c r="AB5" i="5"/>
  <c r="AB6" i="5" s="1"/>
  <c r="AC83" i="5"/>
  <c r="AB25" i="5"/>
  <c r="AB26" i="5" s="1"/>
  <c r="AB45" i="5"/>
  <c r="AB46" i="5" s="1"/>
  <c r="Z100" i="5"/>
  <c r="Z104" i="5"/>
  <c r="Z101" i="5"/>
  <c r="Z102" i="5" s="1"/>
  <c r="AA99" i="5"/>
  <c r="V168" i="5"/>
  <c r="V164" i="5"/>
  <c r="V165" i="5"/>
  <c r="V166" i="5" s="1"/>
  <c r="W163" i="5"/>
  <c r="Y120" i="5"/>
  <c r="Y116" i="5"/>
  <c r="Z115" i="5"/>
  <c r="Y117" i="5"/>
  <c r="Y118" i="5" s="1"/>
  <c r="U197" i="5"/>
  <c r="U198" i="5" s="1"/>
  <c r="U196" i="5"/>
  <c r="U200" i="5"/>
  <c r="V195" i="5"/>
  <c r="U184" i="5"/>
  <c r="U180" i="5"/>
  <c r="U181" i="5"/>
  <c r="U182" i="5" s="1"/>
  <c r="V179" i="5"/>
  <c r="W149" i="5"/>
  <c r="W150" i="5" s="1"/>
  <c r="W148" i="5"/>
  <c r="X147" i="5"/>
  <c r="W152" i="5"/>
  <c r="X132" i="5"/>
  <c r="X133" i="5"/>
  <c r="X134" i="5" s="1"/>
  <c r="X136" i="5"/>
  <c r="Y131" i="5"/>
  <c r="AC63" i="5"/>
  <c r="AB68" i="5"/>
  <c r="AB64" i="5"/>
  <c r="AB65" i="5"/>
  <c r="AB66" i="5" s="1"/>
  <c r="W164" i="5" l="1"/>
  <c r="W168" i="5"/>
  <c r="W165" i="5"/>
  <c r="W166" i="5" s="1"/>
  <c r="X163" i="5"/>
  <c r="X148" i="5"/>
  <c r="X149" i="5"/>
  <c r="X150" i="5" s="1"/>
  <c r="Y147" i="5"/>
  <c r="X152" i="5"/>
  <c r="V184" i="5"/>
  <c r="V181" i="5"/>
  <c r="V182" i="5" s="1"/>
  <c r="W179" i="5"/>
  <c r="V180" i="5"/>
  <c r="AA101" i="5"/>
  <c r="AA102" i="5" s="1"/>
  <c r="AA104" i="5"/>
  <c r="AA100" i="5"/>
  <c r="AB99" i="5"/>
  <c r="V196" i="5"/>
  <c r="V197" i="5"/>
  <c r="V198" i="5" s="1"/>
  <c r="V200" i="5"/>
  <c r="W195" i="5"/>
  <c r="AC85" i="5"/>
  <c r="AC86" i="5" s="1"/>
  <c r="AC88" i="5"/>
  <c r="AC5" i="5"/>
  <c r="AC6" i="5" s="1"/>
  <c r="AC45" i="5"/>
  <c r="AC46" i="5" s="1"/>
  <c r="AC84" i="5"/>
  <c r="AD83" i="5"/>
  <c r="AC25" i="5"/>
  <c r="AC26" i="5" s="1"/>
  <c r="AC68" i="5"/>
  <c r="AC64" i="5"/>
  <c r="AC65" i="5"/>
  <c r="AC66" i="5" s="1"/>
  <c r="AD63" i="5"/>
  <c r="Y133" i="5"/>
  <c r="Y134" i="5" s="1"/>
  <c r="Y132" i="5"/>
  <c r="Y136" i="5"/>
  <c r="Z131" i="5"/>
  <c r="Z117" i="5"/>
  <c r="Z118" i="5" s="1"/>
  <c r="Z120" i="5"/>
  <c r="Z116" i="5"/>
  <c r="AA115" i="5"/>
  <c r="W180" i="5" l="1"/>
  <c r="W181" i="5"/>
  <c r="W182" i="5" s="1"/>
  <c r="W184" i="5"/>
  <c r="X179" i="5"/>
  <c r="AD45" i="5"/>
  <c r="AD46" i="5" s="1"/>
  <c r="AD85" i="5"/>
  <c r="AD86" i="5" s="1"/>
  <c r="AD5" i="5"/>
  <c r="AD6" i="5" s="1"/>
  <c r="AD25" i="5"/>
  <c r="AD26" i="5" s="1"/>
  <c r="AE83" i="5"/>
  <c r="AD84" i="5"/>
  <c r="AD88" i="5"/>
  <c r="AA117" i="5"/>
  <c r="AA118" i="5" s="1"/>
  <c r="AA120" i="5"/>
  <c r="AB115" i="5"/>
  <c r="AA116" i="5"/>
  <c r="Y149" i="5"/>
  <c r="Y150" i="5" s="1"/>
  <c r="Z147" i="5"/>
  <c r="Y152" i="5"/>
  <c r="Y148" i="5"/>
  <c r="AD65" i="5"/>
  <c r="AD66" i="5" s="1"/>
  <c r="AD68" i="5"/>
  <c r="AD64" i="5"/>
  <c r="AE63" i="5"/>
  <c r="W196" i="5"/>
  <c r="W200" i="5"/>
  <c r="X195" i="5"/>
  <c r="W197" i="5"/>
  <c r="W198" i="5" s="1"/>
  <c r="X165" i="5"/>
  <c r="X166" i="5" s="1"/>
  <c r="X168" i="5"/>
  <c r="Y163" i="5"/>
  <c r="X164" i="5"/>
  <c r="AB104" i="5"/>
  <c r="AB100" i="5"/>
  <c r="AB101" i="5"/>
  <c r="AB102" i="5" s="1"/>
  <c r="AC99" i="5"/>
  <c r="Z136" i="5"/>
  <c r="Z133" i="5"/>
  <c r="Z134" i="5" s="1"/>
  <c r="AA131" i="5"/>
  <c r="Z132" i="5"/>
  <c r="Y164" i="5" l="1"/>
  <c r="Y168" i="5"/>
  <c r="Y165" i="5"/>
  <c r="Y166" i="5" s="1"/>
  <c r="Z163" i="5"/>
  <c r="AB120" i="5"/>
  <c r="AB117" i="5"/>
  <c r="AB118" i="5" s="1"/>
  <c r="AB116" i="5"/>
  <c r="AC115" i="5"/>
  <c r="X200" i="5"/>
  <c r="X197" i="5"/>
  <c r="X198" i="5" s="1"/>
  <c r="X196" i="5"/>
  <c r="Y195" i="5"/>
  <c r="AE88" i="5"/>
  <c r="AE84" i="5"/>
  <c r="AE45" i="5"/>
  <c r="AE46" i="5" s="1"/>
  <c r="AE5" i="5"/>
  <c r="AE6" i="5" s="1"/>
  <c r="AF83" i="5"/>
  <c r="AE25" i="5"/>
  <c r="AE26" i="5" s="1"/>
  <c r="AE85" i="5"/>
  <c r="AE86" i="5" s="1"/>
  <c r="AF63" i="5"/>
  <c r="AE64" i="5"/>
  <c r="AE68" i="5"/>
  <c r="AE65" i="5"/>
  <c r="AE66" i="5" s="1"/>
  <c r="X184" i="5"/>
  <c r="X180" i="5"/>
  <c r="X181" i="5"/>
  <c r="X182" i="5" s="1"/>
  <c r="Y179" i="5"/>
  <c r="AC104" i="5"/>
  <c r="AC101" i="5"/>
  <c r="AC102" i="5" s="1"/>
  <c r="AD99" i="5"/>
  <c r="AC100" i="5"/>
  <c r="AA136" i="5"/>
  <c r="AA133" i="5"/>
  <c r="AA134" i="5" s="1"/>
  <c r="AB131" i="5"/>
  <c r="AA132" i="5"/>
  <c r="Z152" i="5"/>
  <c r="Z148" i="5"/>
  <c r="Z149" i="5"/>
  <c r="Z150" i="5" s="1"/>
  <c r="AA147" i="5"/>
  <c r="AD100" i="5" l="1"/>
  <c r="AD101" i="5"/>
  <c r="AD102" i="5" s="1"/>
  <c r="AD104" i="5"/>
  <c r="AE99" i="5"/>
  <c r="Y197" i="5"/>
  <c r="Y198" i="5" s="1"/>
  <c r="Z195" i="5"/>
  <c r="Y200" i="5"/>
  <c r="Y196" i="5"/>
  <c r="Y181" i="5"/>
  <c r="Y182" i="5" s="1"/>
  <c r="Y180" i="5"/>
  <c r="Y184" i="5"/>
  <c r="Z179" i="5"/>
  <c r="AC117" i="5"/>
  <c r="AC118" i="5" s="1"/>
  <c r="AC120" i="5"/>
  <c r="AC116" i="5"/>
  <c r="AD115" i="5"/>
  <c r="AA148" i="5"/>
  <c r="AA152" i="5"/>
  <c r="AA149" i="5"/>
  <c r="AA150" i="5" s="1"/>
  <c r="AB147" i="5"/>
  <c r="AG63" i="5"/>
  <c r="AF68" i="5"/>
  <c r="AF65" i="5"/>
  <c r="AF66" i="5" s="1"/>
  <c r="AF64" i="5"/>
  <c r="Z164" i="5"/>
  <c r="AA163" i="5"/>
  <c r="Z168" i="5"/>
  <c r="Z165" i="5"/>
  <c r="Z166" i="5" s="1"/>
  <c r="AB136" i="5"/>
  <c r="AC131" i="5"/>
  <c r="AB132" i="5"/>
  <c r="AB133" i="5"/>
  <c r="AB134" i="5" s="1"/>
  <c r="AF45" i="5"/>
  <c r="AF46" i="5" s="1"/>
  <c r="AF85" i="5"/>
  <c r="AF86" i="5" s="1"/>
  <c r="AF84" i="5"/>
  <c r="AF25" i="5"/>
  <c r="AF26" i="5" s="1"/>
  <c r="AG83" i="5"/>
  <c r="AG25" i="5" s="1"/>
  <c r="AG26" i="5" s="1"/>
  <c r="AF88" i="5"/>
  <c r="AF5" i="5"/>
  <c r="AF6" i="5" s="1"/>
  <c r="AD116" i="5" l="1"/>
  <c r="AD120" i="5"/>
  <c r="AD117" i="5"/>
  <c r="AD118" i="5" s="1"/>
  <c r="AE115" i="5"/>
  <c r="AC132" i="5"/>
  <c r="AC136" i="5"/>
  <c r="AC133" i="5"/>
  <c r="AC134" i="5" s="1"/>
  <c r="AD131" i="5"/>
  <c r="AA164" i="5"/>
  <c r="AA168" i="5"/>
  <c r="AA165" i="5"/>
  <c r="AA166" i="5" s="1"/>
  <c r="AB163" i="5"/>
  <c r="Z181" i="5"/>
  <c r="Z182" i="5" s="1"/>
  <c r="Z180" i="5"/>
  <c r="Z184" i="5"/>
  <c r="AA179" i="5"/>
  <c r="Z200" i="5"/>
  <c r="Z197" i="5"/>
  <c r="Z198" i="5" s="1"/>
  <c r="Z196" i="5"/>
  <c r="AA195" i="5"/>
  <c r="AG5" i="5"/>
  <c r="AG6" i="5" s="1"/>
  <c r="AG85" i="5"/>
  <c r="AG86" i="5" s="1"/>
  <c r="AG84" i="5"/>
  <c r="AG45" i="5"/>
  <c r="AG46" i="5" s="1"/>
  <c r="AG88" i="5"/>
  <c r="AG68" i="5"/>
  <c r="AG65" i="5"/>
  <c r="AG66" i="5" s="1"/>
  <c r="AG64" i="5"/>
  <c r="AB152" i="5"/>
  <c r="AB148" i="5"/>
  <c r="AB149" i="5"/>
  <c r="AB150" i="5" s="1"/>
  <c r="AC147" i="5"/>
  <c r="AE101" i="5"/>
  <c r="AE102" i="5" s="1"/>
  <c r="AE104" i="5"/>
  <c r="AE100" i="5"/>
  <c r="AF99" i="5"/>
  <c r="AC148" i="5" l="1"/>
  <c r="AC152" i="5"/>
  <c r="AD147" i="5"/>
  <c r="AC149" i="5"/>
  <c r="AC150" i="5" s="1"/>
  <c r="AA181" i="5"/>
  <c r="AA182" i="5" s="1"/>
  <c r="AA184" i="5"/>
  <c r="AB179" i="5"/>
  <c r="AA180" i="5"/>
  <c r="AB168" i="5"/>
  <c r="AB165" i="5"/>
  <c r="AB166" i="5" s="1"/>
  <c r="AC163" i="5"/>
  <c r="AB164" i="5"/>
  <c r="AD136" i="5"/>
  <c r="AD133" i="5"/>
  <c r="AD134" i="5" s="1"/>
  <c r="AE131" i="5"/>
  <c r="AD132" i="5"/>
  <c r="AF100" i="5"/>
  <c r="AG99" i="5"/>
  <c r="AF104" i="5"/>
  <c r="AF101" i="5"/>
  <c r="AF102" i="5" s="1"/>
  <c r="AA200" i="5"/>
  <c r="AA196" i="5"/>
  <c r="AA197" i="5"/>
  <c r="AA198" i="5" s="1"/>
  <c r="AB195" i="5"/>
  <c r="AE116" i="5"/>
  <c r="AE120" i="5"/>
  <c r="AE117" i="5"/>
  <c r="AE118" i="5" s="1"/>
  <c r="AF115" i="5"/>
  <c r="AF116" i="5" l="1"/>
  <c r="AF117" i="5"/>
  <c r="AF118" i="5" s="1"/>
  <c r="AF120" i="5"/>
  <c r="AG115" i="5"/>
  <c r="AB196" i="5"/>
  <c r="AC195" i="5"/>
  <c r="AB197" i="5"/>
  <c r="AB198" i="5" s="1"/>
  <c r="AB200" i="5"/>
  <c r="AE132" i="5"/>
  <c r="AF131" i="5"/>
  <c r="AE136" i="5"/>
  <c r="AE133" i="5"/>
  <c r="AE134" i="5" s="1"/>
  <c r="AC179" i="5"/>
  <c r="AB180" i="5"/>
  <c r="AB181" i="5"/>
  <c r="AB182" i="5" s="1"/>
  <c r="AB184" i="5"/>
  <c r="AC165" i="5"/>
  <c r="AC166" i="5" s="1"/>
  <c r="AD163" i="5"/>
  <c r="AC164" i="5"/>
  <c r="AC168" i="5"/>
  <c r="AE147" i="5"/>
  <c r="AD149" i="5"/>
  <c r="AD150" i="5" s="1"/>
  <c r="AD148" i="5"/>
  <c r="AD152" i="5"/>
  <c r="AG104" i="5"/>
  <c r="AG101" i="5"/>
  <c r="AG102" i="5" s="1"/>
  <c r="AG100" i="5"/>
  <c r="AF133" i="5" l="1"/>
  <c r="AF134" i="5" s="1"/>
  <c r="AG131" i="5"/>
  <c r="AF136" i="5"/>
  <c r="AF132" i="5"/>
  <c r="AD195" i="5"/>
  <c r="AC196" i="5"/>
  <c r="AC197" i="5"/>
  <c r="AC198" i="5" s="1"/>
  <c r="AC200" i="5"/>
  <c r="AE148" i="5"/>
  <c r="AE149" i="5"/>
  <c r="AE150" i="5" s="1"/>
  <c r="AE152" i="5"/>
  <c r="AF147" i="5"/>
  <c r="AG116" i="5"/>
  <c r="AG117" i="5"/>
  <c r="AG118" i="5" s="1"/>
  <c r="AG120" i="5"/>
  <c r="AD179" i="5"/>
  <c r="AC180" i="5"/>
  <c r="AC184" i="5"/>
  <c r="AC181" i="5"/>
  <c r="AC182" i="5" s="1"/>
  <c r="AE163" i="5"/>
  <c r="AD168" i="5"/>
  <c r="AD165" i="5"/>
  <c r="AD166" i="5" s="1"/>
  <c r="AD164" i="5"/>
  <c r="AD180" i="5" l="1"/>
  <c r="AE179" i="5"/>
  <c r="AD184" i="5"/>
  <c r="AD181" i="5"/>
  <c r="AD182" i="5" s="1"/>
  <c r="AG147" i="5"/>
  <c r="AF149" i="5"/>
  <c r="AF150" i="5" s="1"/>
  <c r="AF152" i="5"/>
  <c r="AF148" i="5"/>
  <c r="AD197" i="5"/>
  <c r="AD198" i="5" s="1"/>
  <c r="AE195" i="5"/>
  <c r="AD196" i="5"/>
  <c r="AD200" i="5"/>
  <c r="AE165" i="5"/>
  <c r="AE166" i="5" s="1"/>
  <c r="AF163" i="5"/>
  <c r="AE168" i="5"/>
  <c r="AE164" i="5"/>
  <c r="AG136" i="5"/>
  <c r="AG132" i="5"/>
  <c r="AG133" i="5"/>
  <c r="AG134" i="5" s="1"/>
  <c r="AF168" i="5" l="1"/>
  <c r="AG163" i="5"/>
  <c r="AF164" i="5"/>
  <c r="AF165" i="5"/>
  <c r="AF166" i="5" s="1"/>
  <c r="AF195" i="5"/>
  <c r="AE197" i="5"/>
  <c r="AE198" i="5" s="1"/>
  <c r="AE196" i="5"/>
  <c r="AE200" i="5"/>
  <c r="AG148" i="5"/>
  <c r="AG149" i="5"/>
  <c r="AG150" i="5" s="1"/>
  <c r="AG152" i="5"/>
  <c r="AE181" i="5"/>
  <c r="AE182" i="5" s="1"/>
  <c r="AE184" i="5"/>
  <c r="AE180" i="5"/>
  <c r="AF179" i="5"/>
  <c r="AF181" i="5" l="1"/>
  <c r="AF182" i="5" s="1"/>
  <c r="AF184" i="5"/>
  <c r="AF180" i="5"/>
  <c r="AG179" i="5"/>
  <c r="AF200" i="5"/>
  <c r="AG195" i="5"/>
  <c r="AF196" i="5"/>
  <c r="AF197" i="5"/>
  <c r="AF198" i="5" s="1"/>
  <c r="AG168" i="5"/>
  <c r="AG164" i="5"/>
  <c r="AG165" i="5"/>
  <c r="AG166" i="5" s="1"/>
  <c r="AG197" i="5" l="1"/>
  <c r="AG198" i="5" s="1"/>
  <c r="AG196" i="5"/>
  <c r="AG200" i="5"/>
  <c r="AG180" i="5"/>
  <c r="AG184" i="5"/>
  <c r="AG181" i="5"/>
  <c r="AG182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JPP Purro</author>
  </authors>
  <commentList>
    <comment ref="C3" authorId="0" shapeId="0" xr:uid="{902EEE85-5034-4775-A5AA-E41B5F326273}">
      <text>
        <r>
          <rPr>
            <u/>
            <sz val="9"/>
            <color indexed="81"/>
            <rFont val="Tahoma"/>
            <family val="2"/>
          </rPr>
          <t>Premier jour selon mois  B4 et année C1</t>
        </r>
        <r>
          <rPr>
            <sz val="9"/>
            <color indexed="81"/>
            <rFont val="Tahoma"/>
            <family val="2"/>
          </rPr>
          <t xml:space="preserve">
=DATE(C$1;EQUIV(B4;mois;0);1)</t>
        </r>
      </text>
    </comment>
    <comment ref="B9" authorId="0" shapeId="0" xr:uid="{BF4B5C1B-C023-46F9-91D9-DB37B90B3F4F}">
      <text>
        <r>
          <rPr>
            <u/>
            <sz val="9"/>
            <color indexed="81"/>
            <rFont val="Tahoma"/>
            <family val="2"/>
          </rPr>
          <t>Extraire nom prénom</t>
        </r>
        <r>
          <rPr>
            <sz val="9"/>
            <color indexed="81"/>
            <rFont val="Tahoma"/>
            <family val="2"/>
          </rPr>
          <t xml:space="preserve">
=SI(LIGNES($1:1)&lt;=NB.SI(code;$B$3);INDEX(equipe;EQUIV($B$3;code;0)+LIGNES($1:1)-1;4);"")</t>
        </r>
      </text>
    </comment>
    <comment ref="B18" authorId="0" shapeId="0" xr:uid="{AB1854C8-D857-45E9-97DA-ECAA8142EB11}">
      <text>
        <r>
          <rPr>
            <b/>
            <sz val="9"/>
            <color indexed="81"/>
            <rFont val="Tahoma"/>
            <family val="2"/>
          </rPr>
          <t>Ajout de 4 ligne car</t>
        </r>
        <r>
          <rPr>
            <sz val="9"/>
            <color indexed="81"/>
            <rFont val="Tahoma"/>
            <family val="2"/>
          </rPr>
          <t xml:space="preserve">
maximun de 13 membres par équipes </t>
        </r>
      </text>
    </comment>
    <comment ref="C23" authorId="0" shapeId="0" xr:uid="{42914845-A496-413D-9B9E-5C72773C5B3F}">
      <text>
        <r>
          <rPr>
            <u/>
            <sz val="9"/>
            <color indexed="81"/>
            <rFont val="Tahoma"/>
            <family val="2"/>
          </rPr>
          <t>Mois suivant selon C3</t>
        </r>
        <r>
          <rPr>
            <sz val="9"/>
            <color indexed="81"/>
            <rFont val="Tahoma"/>
            <family val="2"/>
          </rPr>
          <t xml:space="preserve">
=MOIS.DECALER($C$3;1)</t>
        </r>
      </text>
    </comment>
    <comment ref="B24" authorId="0" shapeId="0" xr:uid="{6155A662-DF66-41CD-8DC0-4C8D257D21A4}">
      <text>
        <r>
          <rPr>
            <sz val="9"/>
            <color indexed="81"/>
            <rFont val="Tahoma"/>
            <family val="2"/>
          </rPr>
          <t>=NOMPROPRE(TEXTE(C23;"Mmmm"))</t>
        </r>
      </text>
    </comment>
    <comment ref="B29" authorId="0" shapeId="0" xr:uid="{CDF7A533-4B4E-4794-8FD0-D14C88325FAD}">
      <text>
        <r>
          <rPr>
            <u/>
            <sz val="9"/>
            <color indexed="81"/>
            <rFont val="Tahoma"/>
            <family val="2"/>
          </rPr>
          <t xml:space="preserve">Récupérer nomprénom
</t>
        </r>
        <r>
          <rPr>
            <sz val="9"/>
            <color indexed="81"/>
            <rFont val="Tahoma"/>
            <family val="2"/>
          </rPr>
          <t>=bloc_nom</t>
        </r>
      </text>
    </comment>
    <comment ref="B38" authorId="0" shapeId="0" xr:uid="{4B5B27FE-3BC1-410D-8122-DE7F6491D6B4}">
      <text>
        <r>
          <rPr>
            <b/>
            <sz val="9"/>
            <color indexed="81"/>
            <rFont val="Tahoma"/>
            <family val="2"/>
          </rPr>
          <t>Ajout de 4 ligne car</t>
        </r>
        <r>
          <rPr>
            <sz val="9"/>
            <color indexed="81"/>
            <rFont val="Tahoma"/>
            <family val="2"/>
          </rPr>
          <t xml:space="preserve">
maximun de 13 membres par équipes </t>
        </r>
      </text>
    </comment>
    <comment ref="C43" authorId="0" shapeId="0" xr:uid="{9EAF67AA-0B90-4207-9AA1-B0EBE80395F3}">
      <text>
        <r>
          <rPr>
            <u/>
            <sz val="9"/>
            <color indexed="81"/>
            <rFont val="Tahoma"/>
            <family val="2"/>
          </rPr>
          <t>Mois suivant selon C3</t>
        </r>
        <r>
          <rPr>
            <sz val="9"/>
            <color indexed="81"/>
            <rFont val="Tahoma"/>
            <family val="2"/>
          </rPr>
          <t xml:space="preserve">
=MOIS.DECALER($C$3;2)</t>
        </r>
      </text>
    </comment>
    <comment ref="B44" authorId="0" shapeId="0" xr:uid="{FE0C5C59-E1C3-41FB-8D9F-840AD0BC5A59}">
      <text>
        <r>
          <rPr>
            <sz val="9"/>
            <color indexed="81"/>
            <rFont val="Tahoma"/>
            <family val="2"/>
          </rPr>
          <t>=NOMPROPRE(TEXTE(C43;"mmmm"))</t>
        </r>
      </text>
    </comment>
    <comment ref="C63" authorId="0" shapeId="0" xr:uid="{C55BEE05-BD9A-4FFC-9E26-B32A7AF035FD}">
      <text>
        <r>
          <rPr>
            <sz val="9"/>
            <color indexed="81"/>
            <rFont val="Tahoma"/>
            <family val="2"/>
          </rPr>
          <t>=MOIS.DECALER($C$3;3)</t>
        </r>
      </text>
    </comment>
    <comment ref="B64" authorId="0" shapeId="0" xr:uid="{F5E1DE65-8EF3-4D77-B960-6948AE3F0623}">
      <text>
        <r>
          <rPr>
            <sz val="9"/>
            <color indexed="81"/>
            <rFont val="Tahoma"/>
            <family val="2"/>
          </rPr>
          <t>=NOMPROPRE(TEXTE(C63;"mmmm"))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<sst xmlns="http://schemas.openxmlformats.org/spreadsheetml/2006/main" count="5819" uniqueCount="215">
  <si>
    <t>C1</t>
  </si>
  <si>
    <t>R</t>
  </si>
  <si>
    <t>C2</t>
  </si>
  <si>
    <t>T</t>
  </si>
  <si>
    <t>H</t>
  </si>
  <si>
    <t>H1</t>
  </si>
  <si>
    <t>H2</t>
  </si>
  <si>
    <t>MOIS</t>
  </si>
  <si>
    <t>ANNEE</t>
  </si>
  <si>
    <t>EQUIPES</t>
  </si>
  <si>
    <t>NOM</t>
  </si>
  <si>
    <t>PRENOM</t>
  </si>
  <si>
    <t>NOM &amp; Prénom</t>
  </si>
  <si>
    <t>Janvier</t>
  </si>
  <si>
    <t>NOM 1</t>
  </si>
  <si>
    <t>Prénom 1</t>
  </si>
  <si>
    <t>Février</t>
  </si>
  <si>
    <t>NOM 2</t>
  </si>
  <si>
    <t>Prénom 2</t>
  </si>
  <si>
    <t>Mars</t>
  </si>
  <si>
    <t>C3</t>
  </si>
  <si>
    <t>NOM 3</t>
  </si>
  <si>
    <t>Prénom 3</t>
  </si>
  <si>
    <t>Avril</t>
  </si>
  <si>
    <t>C4</t>
  </si>
  <si>
    <t>NOM 4</t>
  </si>
  <si>
    <t>Prénom 4</t>
  </si>
  <si>
    <t>Mai</t>
  </si>
  <si>
    <t>NOM 5</t>
  </si>
  <si>
    <t>Prénom 5</t>
  </si>
  <si>
    <t>Juin</t>
  </si>
  <si>
    <t>NOM 6</t>
  </si>
  <si>
    <t>Prénom 6</t>
  </si>
  <si>
    <t>Juillet</t>
  </si>
  <si>
    <t>NOM 7</t>
  </si>
  <si>
    <t>Prénom 7</t>
  </si>
  <si>
    <t>Août</t>
  </si>
  <si>
    <t>NOM 8</t>
  </si>
  <si>
    <t>Prénom 8</t>
  </si>
  <si>
    <t>Septembre</t>
  </si>
  <si>
    <t>NOM 9</t>
  </si>
  <si>
    <t>Prénom 9</t>
  </si>
  <si>
    <t>Octobre</t>
  </si>
  <si>
    <t>NOM 10</t>
  </si>
  <si>
    <t>Prénom 10</t>
  </si>
  <si>
    <t>Novembre</t>
  </si>
  <si>
    <t>NOM 11</t>
  </si>
  <si>
    <t>Prénom 11</t>
  </si>
  <si>
    <t>Décembre</t>
  </si>
  <si>
    <t>NOM 12</t>
  </si>
  <si>
    <t>Prénom 12</t>
  </si>
  <si>
    <t>NOM 13</t>
  </si>
  <si>
    <t>Prénom 13</t>
  </si>
  <si>
    <t>NOM 14</t>
  </si>
  <si>
    <t>Prénom 14</t>
  </si>
  <si>
    <t>NOM 15</t>
  </si>
  <si>
    <t>Prénom 15</t>
  </si>
  <si>
    <t>NOM 16</t>
  </si>
  <si>
    <t>Prénom 16</t>
  </si>
  <si>
    <t>NOM 17</t>
  </si>
  <si>
    <t>Prénom 17</t>
  </si>
  <si>
    <t>NOM 18</t>
  </si>
  <si>
    <t>Prénom 18</t>
  </si>
  <si>
    <t>NOM 19</t>
  </si>
  <si>
    <t>Prénom 19</t>
  </si>
  <si>
    <t>NOM 20</t>
  </si>
  <si>
    <t>Prénom 20</t>
  </si>
  <si>
    <t>NOM 21</t>
  </si>
  <si>
    <t>Prénom 21</t>
  </si>
  <si>
    <t>NOM 22</t>
  </si>
  <si>
    <t>Prénom 22</t>
  </si>
  <si>
    <t>NOM 23</t>
  </si>
  <si>
    <t>Prénom 23</t>
  </si>
  <si>
    <t>NOM 24</t>
  </si>
  <si>
    <t>Prénom 24</t>
  </si>
  <si>
    <t>NOM 25</t>
  </si>
  <si>
    <t>Prénom 25</t>
  </si>
  <si>
    <t>NOM 26</t>
  </si>
  <si>
    <t>Prénom 26</t>
  </si>
  <si>
    <t>NOM 27</t>
  </si>
  <si>
    <t>Prénom 27</t>
  </si>
  <si>
    <t>NOM 28</t>
  </si>
  <si>
    <t>Prénom 28</t>
  </si>
  <si>
    <t>NOM 29</t>
  </si>
  <si>
    <t>Prénom 29</t>
  </si>
  <si>
    <t>NOM 30</t>
  </si>
  <si>
    <t>Prénom 30</t>
  </si>
  <si>
    <t>NOM 31</t>
  </si>
  <si>
    <t>Prénom 31</t>
  </si>
  <si>
    <t>NOM 32</t>
  </si>
  <si>
    <t>Prénom 32</t>
  </si>
  <si>
    <t>NOM 33</t>
  </si>
  <si>
    <t>Prénom 33</t>
  </si>
  <si>
    <t>NOM 34</t>
  </si>
  <si>
    <t>Prénom 34</t>
  </si>
  <si>
    <t>NOM 35</t>
  </si>
  <si>
    <t>Prénom 35</t>
  </si>
  <si>
    <t>NOM 36</t>
  </si>
  <si>
    <t>Prénom 36</t>
  </si>
  <si>
    <t>NOM 37</t>
  </si>
  <si>
    <t>Prénom 37</t>
  </si>
  <si>
    <t>NOM 38</t>
  </si>
  <si>
    <t>Prénom 38</t>
  </si>
  <si>
    <t>NOM 39</t>
  </si>
  <si>
    <t>Prénom 39</t>
  </si>
  <si>
    <t>NOM 40</t>
  </si>
  <si>
    <t>Prénom 40</t>
  </si>
  <si>
    <t>NOM 41</t>
  </si>
  <si>
    <t>Prénom 41</t>
  </si>
  <si>
    <t>NOM 42</t>
  </si>
  <si>
    <t>Prénom 42</t>
  </si>
  <si>
    <t>NOM 43</t>
  </si>
  <si>
    <t>Prénom 43</t>
  </si>
  <si>
    <t>NOM 44</t>
  </si>
  <si>
    <t>Prénom 44</t>
  </si>
  <si>
    <t>NOM 45</t>
  </si>
  <si>
    <t>Prénom 45</t>
  </si>
  <si>
    <t>NOM 46</t>
  </si>
  <si>
    <t>Prénom 46</t>
  </si>
  <si>
    <t>NOM 47</t>
  </si>
  <si>
    <t>Prénom 47</t>
  </si>
  <si>
    <t>NOM 48</t>
  </si>
  <si>
    <t>Prénom 48</t>
  </si>
  <si>
    <t>NOM 49</t>
  </si>
  <si>
    <t>Prénom 49</t>
  </si>
  <si>
    <t>NOM 50</t>
  </si>
  <si>
    <t>Prénom 50</t>
  </si>
  <si>
    <t>NOM 51</t>
  </si>
  <si>
    <t>Prénom 51</t>
  </si>
  <si>
    <t>NOM 52</t>
  </si>
  <si>
    <t>Prénom 52</t>
  </si>
  <si>
    <t>NOM 53</t>
  </si>
  <si>
    <t>Prénom 53</t>
  </si>
  <si>
    <t>NOM 54</t>
  </si>
  <si>
    <t>Prénom 54</t>
  </si>
  <si>
    <t>NOM 55</t>
  </si>
  <si>
    <t>Prénom 55</t>
  </si>
  <si>
    <t>NOM 56</t>
  </si>
  <si>
    <t>Prénom 56</t>
  </si>
  <si>
    <t>NOM 57</t>
  </si>
  <si>
    <t>Prénom 57</t>
  </si>
  <si>
    <t>NOM 58</t>
  </si>
  <si>
    <t>Prénom 58</t>
  </si>
  <si>
    <t>NOM 59</t>
  </si>
  <si>
    <t>Prénom 59</t>
  </si>
  <si>
    <t>NOM 60</t>
  </si>
  <si>
    <t>Prénom 60</t>
  </si>
  <si>
    <t>NOM 61</t>
  </si>
  <si>
    <t>Prénom 61</t>
  </si>
  <si>
    <t>NOM 62</t>
  </si>
  <si>
    <t>Prénom 62</t>
  </si>
  <si>
    <t>NOM 63</t>
  </si>
  <si>
    <t>Prénom 63</t>
  </si>
  <si>
    <t>NOM 64</t>
  </si>
  <si>
    <t>Prénom 64</t>
  </si>
  <si>
    <t>NOM 65</t>
  </si>
  <si>
    <t>Prénom 65</t>
  </si>
  <si>
    <t>NOM 66</t>
  </si>
  <si>
    <t>Prénom 66</t>
  </si>
  <si>
    <t>NOM 67</t>
  </si>
  <si>
    <t>Prénom 67</t>
  </si>
  <si>
    <t>NOM 68</t>
  </si>
  <si>
    <t>Prénom 68</t>
  </si>
  <si>
    <t>NOM 69</t>
  </si>
  <si>
    <t>Prénom 69</t>
  </si>
  <si>
    <t>NOM 70</t>
  </si>
  <si>
    <t>Prénom 70</t>
  </si>
  <si>
    <t>NOM 71</t>
  </si>
  <si>
    <t>Prénom 71</t>
  </si>
  <si>
    <t>NOM 72</t>
  </si>
  <si>
    <t>Prénom 72</t>
  </si>
  <si>
    <t>NOM 73</t>
  </si>
  <si>
    <t>Prénom 73</t>
  </si>
  <si>
    <t>NOM 74</t>
  </si>
  <si>
    <t>Prénom 74</t>
  </si>
  <si>
    <t>NOM 75</t>
  </si>
  <si>
    <t>Prénom 75</t>
  </si>
  <si>
    <t>NOM 76</t>
  </si>
  <si>
    <t>Prénom 76</t>
  </si>
  <si>
    <t>NOM 77</t>
  </si>
  <si>
    <t>Prénom 77</t>
  </si>
  <si>
    <t>NOM 78</t>
  </si>
  <si>
    <t>Prénom 78</t>
  </si>
  <si>
    <t>NOM 79</t>
  </si>
  <si>
    <t>Prénom 79</t>
  </si>
  <si>
    <r>
      <rPr>
        <sz val="10"/>
        <color rgb="FF000000"/>
        <rFont val="Arial"/>
        <charset val="1"/>
      </rPr>
      <t>1</t>
    </r>
    <r>
      <rPr>
        <vertAlign val="superscript"/>
        <sz val="10"/>
        <color rgb="FF000000"/>
        <rFont val="Arial"/>
        <charset val="1"/>
      </rPr>
      <t>er</t>
    </r>
    <r>
      <rPr>
        <sz val="10"/>
        <color rgb="FF000000"/>
        <rFont val="Arial"/>
        <charset val="1"/>
      </rPr>
      <t xml:space="preserve"> janvier</t>
    </r>
  </si>
  <si>
    <t>Pâques</t>
  </si>
  <si>
    <t>Lundi de Pâques</t>
  </si>
  <si>
    <r>
      <rPr>
        <sz val="10"/>
        <color rgb="FF000000"/>
        <rFont val="Arial"/>
        <charset val="1"/>
      </rPr>
      <t>1</t>
    </r>
    <r>
      <rPr>
        <vertAlign val="superscript"/>
        <sz val="10"/>
        <color rgb="FF000000"/>
        <rFont val="Arial"/>
        <charset val="1"/>
      </rPr>
      <t>er</t>
    </r>
    <r>
      <rPr>
        <sz val="10"/>
        <color rgb="FF000000"/>
        <rFont val="Arial"/>
        <charset val="1"/>
      </rPr>
      <t xml:space="preserve"> Mai</t>
    </r>
  </si>
  <si>
    <t>8 Mai</t>
  </si>
  <si>
    <t>Ascension</t>
  </si>
  <si>
    <t>Pentecôte</t>
  </si>
  <si>
    <t>Lundi de Pentecôte</t>
  </si>
  <si>
    <t>14 Juillet</t>
  </si>
  <si>
    <t>15 Août</t>
  </si>
  <si>
    <r>
      <rPr>
        <sz val="10"/>
        <color rgb="FF000000"/>
        <rFont val="Arial"/>
        <charset val="1"/>
      </rPr>
      <t>1</t>
    </r>
    <r>
      <rPr>
        <vertAlign val="superscript"/>
        <sz val="10"/>
        <color rgb="FF000000"/>
        <rFont val="Arial"/>
        <charset val="1"/>
      </rPr>
      <t>er</t>
    </r>
    <r>
      <rPr>
        <sz val="10"/>
        <color rgb="FF000000"/>
        <rFont val="Arial"/>
        <charset val="1"/>
      </rPr>
      <t xml:space="preserve"> Novembre</t>
    </r>
  </si>
  <si>
    <t>11 Novembre</t>
  </si>
  <si>
    <t>25 Décembre</t>
  </si>
  <si>
    <t>vacances</t>
  </si>
  <si>
    <t>début</t>
  </si>
  <si>
    <t>fin</t>
  </si>
  <si>
    <t>été</t>
  </si>
  <si>
    <t>toussaint</t>
  </si>
  <si>
    <t>noêl</t>
  </si>
  <si>
    <t>hiver</t>
  </si>
  <si>
    <t>printemps</t>
  </si>
  <si>
    <t>Année</t>
  </si>
  <si>
    <t>Repos ou WE</t>
  </si>
  <si>
    <t>férié</t>
  </si>
  <si>
    <t>Férié</t>
  </si>
  <si>
    <t>sera caché</t>
  </si>
  <si>
    <t>WE</t>
  </si>
  <si>
    <t>VACANCES</t>
  </si>
  <si>
    <t>Nbr</t>
  </si>
  <si>
    <t>sera
caché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</si>
</sst>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d"/>
    <numFmt numFmtId="165" formatCode="dd/mm/yy"/>
    <numFmt numFmtId="166" formatCode="yyyy"/>
    <numFmt numFmtId="167" formatCode="dd"/>
    <numFmt numFmtId="168" formatCode="\ 0;\-0;;@"/>
  </numFmts>
  <fonts count="31" x14ac:knownFonts="1">
    <font>
      <sz val="10"/>
      <color rgb="FF000000"/>
      <name val="Arial"/>
      <charset val="1"/>
    </font>
    <font>
      <sz val="10"/>
      <color rgb="FFFFFFFF"/>
      <name val="Arial"/>
      <charset val="1"/>
    </font>
    <font>
      <b/>
      <sz val="10"/>
      <color rgb="FF000000"/>
      <name val="Arial"/>
      <charset val="1"/>
    </font>
    <font>
      <sz val="10"/>
      <color rgb="FFCC0000"/>
      <name val="Arial"/>
      <charset val="1"/>
    </font>
    <font>
      <b/>
      <sz val="10"/>
      <color rgb="FFFFFFFF"/>
      <name val="Arial"/>
      <charset val="1"/>
    </font>
    <font>
      <i/>
      <sz val="10"/>
      <color rgb="FF808080"/>
      <name val="Arial"/>
      <charset val="1"/>
    </font>
    <font>
      <sz val="10"/>
      <color rgb="FF006600"/>
      <name val="Arial"/>
      <charset val="1"/>
    </font>
    <font>
      <sz val="18"/>
      <color rgb="FF000000"/>
      <name val="Arial"/>
      <charset val="1"/>
    </font>
    <font>
      <b/>
      <sz val="24"/>
      <color rgb="FF000000"/>
      <name val="Arial"/>
      <charset val="1"/>
    </font>
    <font>
      <sz val="12"/>
      <color rgb="FF000000"/>
      <name val="Arial"/>
      <charset val="1"/>
    </font>
    <font>
      <u/>
      <sz val="10"/>
      <color rgb="FF0000EE"/>
      <name val="Arial"/>
      <charset val="1"/>
    </font>
    <font>
      <sz val="10"/>
      <color rgb="FF996600"/>
      <name val="Arial"/>
      <charset val="1"/>
    </font>
    <font>
      <sz val="10"/>
      <color rgb="FF333333"/>
      <name val="Arial"/>
      <charset val="1"/>
    </font>
    <font>
      <b/>
      <i/>
      <u/>
      <sz val="10"/>
      <color rgb="FF000000"/>
      <name val="Arial"/>
      <charset val="1"/>
    </font>
    <font>
      <sz val="10"/>
      <color rgb="FFF10D0C"/>
      <name val="Arial"/>
      <charset val="1"/>
    </font>
    <font>
      <sz val="10"/>
      <color rgb="FFFF0000"/>
      <name val="Arial"/>
      <charset val="1"/>
    </font>
    <font>
      <b/>
      <sz val="10"/>
      <color rgb="FFFF0000"/>
      <name val="Arial"/>
      <charset val="1"/>
    </font>
    <font>
      <sz val="13"/>
      <color rgb="FF000000"/>
      <name val="Arial"/>
      <charset val="1"/>
    </font>
    <font>
      <sz val="10"/>
      <color rgb="FFFF4000"/>
      <name val="Arial"/>
      <charset val="1"/>
    </font>
    <font>
      <sz val="8"/>
      <color rgb="FF000000"/>
      <name val="Arial"/>
      <charset val="1"/>
    </font>
    <font>
      <b/>
      <sz val="10"/>
      <color rgb="FFC9211E"/>
      <name val="Arial"/>
      <charset val="1"/>
    </font>
    <font>
      <b/>
      <sz val="10"/>
      <color rgb="FF81D41A"/>
      <name val="Arial"/>
      <charset val="1"/>
    </font>
    <font>
      <b/>
      <sz val="10"/>
      <color rgb="FFF10D0C"/>
      <name val="Arial"/>
      <charset val="1"/>
    </font>
    <font>
      <vertAlign val="superscript"/>
      <sz val="10"/>
      <color rgb="FF000000"/>
      <name val="Arial"/>
      <charset val="1"/>
    </font>
    <font>
      <sz val="6"/>
      <color rgb="FF000000"/>
      <name val="Arial"/>
      <charset val="1"/>
    </font>
    <font>
      <b/>
      <sz val="6"/>
      <color rgb="FF000000"/>
      <name val="Arial"/>
      <charset val="1"/>
    </font>
    <font>
      <sz val="10"/>
      <color rgb="FF000000"/>
      <name val="Arial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9"/>
      <color indexed="81"/>
      <name val="Tahoma"/>
      <family val="2"/>
    </font>
    <font>
      <sz val="10"/>
      <color rgb="FF000000"/>
      <name val="Arial"/>
      <family val="2"/>
    </font>
  </fonts>
  <fills count="28">
    <fill>
      <patternFill patternType="none"/>
    </fill>
    <fill>
      <patternFill patternType="gray125"/>
    </fill>
    <fill>
      <patternFill patternType="solid">
        <fgColor rgb="FFFF7B59"/>
        <bgColor rgb="FFFF99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666699"/>
      </patternFill>
    </fill>
    <fill>
      <patternFill patternType="solid">
        <fgColor rgb="FFDDDDDD"/>
        <bgColor rgb="FFCC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F10D0C"/>
      </patternFill>
    </fill>
    <fill>
      <patternFill patternType="solid">
        <fgColor rgb="FF729FCF"/>
        <bgColor rgb="FF808080"/>
      </patternFill>
    </fill>
    <fill>
      <patternFill patternType="solid">
        <fgColor rgb="FFCCFFCC"/>
        <bgColor rgb="FFCCFFFF"/>
      </patternFill>
    </fill>
    <fill>
      <patternFill patternType="solid">
        <fgColor rgb="FFFFFFCC"/>
        <bgColor rgb="FFFFFFFF"/>
      </patternFill>
    </fill>
    <fill>
      <patternFill patternType="solid">
        <fgColor rgb="FFC9211E"/>
        <bgColor rgb="FFCC0000"/>
      </patternFill>
    </fill>
    <fill>
      <patternFill patternType="solid">
        <fgColor rgb="FFB2B2B2"/>
        <bgColor rgb="FFB4C7DC"/>
      </patternFill>
    </fill>
    <fill>
      <patternFill patternType="solid">
        <fgColor rgb="FFFFFF00"/>
        <bgColor rgb="FFFFFF00"/>
      </patternFill>
    </fill>
    <fill>
      <patternFill patternType="solid">
        <fgColor rgb="FFB4C7DC"/>
        <bgColor rgb="FFCCCCCC"/>
      </patternFill>
    </fill>
    <fill>
      <patternFill patternType="solid">
        <fgColor rgb="FFFF4000"/>
        <bgColor rgb="FFC9211E"/>
      </patternFill>
    </fill>
    <fill>
      <patternFill patternType="solid">
        <fgColor rgb="FFFF0000"/>
        <bgColor rgb="FFF10D0C"/>
      </patternFill>
    </fill>
    <fill>
      <patternFill patternType="solid">
        <fgColor rgb="FFCCCCCC"/>
        <bgColor rgb="FFB4C7DC"/>
      </patternFill>
    </fill>
    <fill>
      <patternFill patternType="solid">
        <fgColor rgb="FF5EB91E"/>
        <bgColor rgb="FF81D41A"/>
      </patternFill>
    </fill>
    <fill>
      <patternFill patternType="solid">
        <fgColor rgb="FFFFFFFF"/>
        <bgColor rgb="FFFFFFCC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rgb="FFFFFF00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6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5">
    <xf numFmtId="0" fontId="0" fillId="0" borderId="0"/>
    <xf numFmtId="0" fontId="26" fillId="2" borderId="0" applyProtection="0"/>
    <xf numFmtId="0" fontId="1" fillId="3" borderId="0"/>
    <xf numFmtId="0" fontId="1" fillId="4" borderId="0"/>
    <xf numFmtId="0" fontId="2" fillId="5" borderId="0"/>
    <xf numFmtId="0" fontId="2" fillId="0" borderId="0"/>
    <xf numFmtId="0" fontId="3" fillId="6" borderId="0"/>
    <xf numFmtId="0" fontId="4" fillId="7" borderId="0"/>
    <xf numFmtId="0" fontId="5" fillId="0" borderId="0"/>
    <xf numFmtId="0" fontId="26" fillId="8" borderId="0" applyBorder="0" applyProtection="0">
      <alignment horizontal="center" vertical="center"/>
    </xf>
    <xf numFmtId="0" fontId="6" fillId="9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10" borderId="0"/>
    <xf numFmtId="0" fontId="12" fillId="10" borderId="1"/>
    <xf numFmtId="0" fontId="13" fillId="0" borderId="0"/>
    <xf numFmtId="0" fontId="14" fillId="0" borderId="0"/>
    <xf numFmtId="0" fontId="26" fillId="11" borderId="0" applyBorder="0" applyProtection="0"/>
    <xf numFmtId="0" fontId="26" fillId="12" borderId="0" applyBorder="0" applyProtection="0">
      <alignment horizontal="center" vertical="center"/>
    </xf>
    <xf numFmtId="0" fontId="15" fillId="0" borderId="0"/>
    <xf numFmtId="0" fontId="15" fillId="0" borderId="0"/>
    <xf numFmtId="0" fontId="16" fillId="0" borderId="0"/>
    <xf numFmtId="0" fontId="16" fillId="13" borderId="0"/>
    <xf numFmtId="0" fontId="17" fillId="14" borderId="2"/>
    <xf numFmtId="0" fontId="18" fillId="15" borderId="0"/>
    <xf numFmtId="0" fontId="19" fillId="0" borderId="0"/>
    <xf numFmtId="0" fontId="26" fillId="8" borderId="0" applyBorder="0" applyProtection="0"/>
    <xf numFmtId="0" fontId="26" fillId="0" borderId="0"/>
    <xf numFmtId="0" fontId="26" fillId="2" borderId="0"/>
    <xf numFmtId="0" fontId="26" fillId="0" borderId="0"/>
    <xf numFmtId="0" fontId="3" fillId="0" borderId="0"/>
    <xf numFmtId="0" fontId="26" fillId="16" borderId="0" applyBorder="0" applyProtection="0">
      <alignment horizontal="center" vertical="center"/>
    </xf>
    <xf numFmtId="0" fontId="26" fillId="12" borderId="0" applyBorder="0" applyProtection="0">
      <alignment horizontal="center" vertical="center"/>
    </xf>
  </cellStyleXfs>
  <cellXfs count="57">
    <xf numFmtId="0" fontId="0" fillId="0" borderId="0" xfId="0"/>
    <xf numFmtId="0" fontId="24" fillId="0" borderId="0" xfId="0" applyFont="1" applyAlignment="1">
      <alignment vertical="center"/>
    </xf>
    <xf numFmtId="0" fontId="0" fillId="0" borderId="0" xfId="0" applyAlignment="1">
      <alignment horizontal="center"/>
    </xf>
    <xf numFmtId="164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165" fontId="0" fillId="5" borderId="0" xfId="0" applyNumberFormat="1" applyFill="1" applyAlignment="1">
      <alignment horizontal="center"/>
    </xf>
    <xf numFmtId="0" fontId="20" fillId="5" borderId="0" xfId="0" applyFont="1" applyFill="1" applyAlignment="1">
      <alignment horizontal="center"/>
    </xf>
    <xf numFmtId="0" fontId="21" fillId="5" borderId="0" xfId="0" applyFont="1" applyFill="1" applyAlignment="1">
      <alignment horizontal="center"/>
    </xf>
    <xf numFmtId="165" fontId="22" fillId="5" borderId="0" xfId="0" applyNumberFormat="1" applyFont="1" applyFill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20" fillId="0" borderId="0" xfId="0" applyFont="1" applyAlignment="1">
      <alignment horizontal="center"/>
    </xf>
    <xf numFmtId="0" fontId="21" fillId="0" borderId="0" xfId="0" applyFont="1" applyAlignment="1">
      <alignment horizontal="center"/>
    </xf>
    <xf numFmtId="165" fontId="21" fillId="0" borderId="0" xfId="0" applyNumberFormat="1" applyFont="1" applyAlignment="1">
      <alignment horizontal="center"/>
    </xf>
    <xf numFmtId="165" fontId="22" fillId="0" borderId="0" xfId="0" applyNumberFormat="1" applyFont="1" applyAlignment="1">
      <alignment horizontal="center"/>
    </xf>
    <xf numFmtId="165" fontId="21" fillId="5" borderId="0" xfId="0" applyNumberFormat="1" applyFont="1" applyFill="1" applyAlignment="1">
      <alignment horizontal="center"/>
    </xf>
    <xf numFmtId="49" fontId="0" fillId="0" borderId="3" xfId="0" applyNumberFormat="1" applyBorder="1"/>
    <xf numFmtId="166" fontId="0" fillId="0" borderId="3" xfId="0" applyNumberFormat="1" applyBorder="1" applyAlignment="1">
      <alignment horizontal="center"/>
    </xf>
    <xf numFmtId="165" fontId="0" fillId="0" borderId="3" xfId="0" applyNumberFormat="1" applyBorder="1" applyAlignment="1">
      <alignment horizontal="center"/>
    </xf>
    <xf numFmtId="0" fontId="0" fillId="0" borderId="0" xfId="0" applyAlignment="1">
      <alignment vertical="center"/>
    </xf>
    <xf numFmtId="0" fontId="24" fillId="0" borderId="0" xfId="0" applyFont="1" applyAlignment="1" applyProtection="1">
      <alignment vertical="center"/>
      <protection hidden="1"/>
    </xf>
    <xf numFmtId="0" fontId="24" fillId="13" borderId="0" xfId="0" applyFont="1" applyFill="1" applyAlignment="1" applyProtection="1">
      <alignment horizontal="center" vertical="center"/>
      <protection hidden="1"/>
    </xf>
    <xf numFmtId="0" fontId="24" fillId="17" borderId="0" xfId="0" applyFont="1" applyFill="1" applyAlignment="1">
      <alignment vertical="center"/>
    </xf>
    <xf numFmtId="0" fontId="24" fillId="8" borderId="0" xfId="0" applyFont="1" applyFill="1" applyAlignment="1">
      <alignment vertical="center"/>
    </xf>
    <xf numFmtId="0" fontId="24" fillId="18" borderId="0" xfId="0" applyFont="1" applyFill="1" applyAlignment="1">
      <alignment vertical="center"/>
    </xf>
    <xf numFmtId="165" fontId="24" fillId="0" borderId="4" xfId="0" applyNumberFormat="1" applyFont="1" applyBorder="1" applyAlignment="1">
      <alignment horizontal="center" vertical="center"/>
    </xf>
    <xf numFmtId="167" fontId="24" fillId="0" borderId="4" xfId="0" applyNumberFormat="1" applyFont="1" applyBorder="1" applyAlignment="1">
      <alignment horizontal="center" vertical="center"/>
    </xf>
    <xf numFmtId="167" fontId="24" fillId="19" borderId="4" xfId="0" applyNumberFormat="1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164" fontId="24" fillId="0" borderId="4" xfId="0" applyNumberFormat="1" applyFont="1" applyBorder="1" applyAlignment="1">
      <alignment horizontal="center" vertical="center"/>
    </xf>
    <xf numFmtId="0" fontId="24" fillId="0" borderId="4" xfId="0" applyFont="1" applyBorder="1" applyAlignment="1">
      <alignment horizontal="center" vertical="center"/>
    </xf>
    <xf numFmtId="0" fontId="0" fillId="0" borderId="0" xfId="0" applyAlignment="1" applyProtection="1">
      <alignment vertical="center"/>
      <protection hidden="1"/>
    </xf>
    <xf numFmtId="165" fontId="24" fillId="0" borderId="0" xfId="0" applyNumberFormat="1" applyFont="1" applyAlignment="1">
      <alignment vertical="center"/>
    </xf>
    <xf numFmtId="165" fontId="0" fillId="20" borderId="4" xfId="0" applyNumberFormat="1" applyFill="1" applyBorder="1" applyAlignment="1">
      <alignment horizontal="center"/>
    </xf>
    <xf numFmtId="0" fontId="0" fillId="21" borderId="4" xfId="0" applyFill="1" applyBorder="1" applyAlignment="1">
      <alignment horizontal="center"/>
    </xf>
    <xf numFmtId="0" fontId="24" fillId="0" borderId="5" xfId="0" applyFont="1" applyBorder="1" applyAlignment="1">
      <alignment horizontal="center" vertical="center"/>
    </xf>
    <xf numFmtId="168" fontId="25" fillId="13" borderId="0" xfId="0" applyNumberFormat="1" applyFont="1" applyFill="1" applyAlignment="1" applyProtection="1">
      <alignment vertical="center"/>
      <protection hidden="1"/>
    </xf>
    <xf numFmtId="168" fontId="24" fillId="0" borderId="0" xfId="0" applyNumberFormat="1" applyFont="1" applyAlignment="1">
      <alignment vertical="center"/>
    </xf>
    <xf numFmtId="168" fontId="25" fillId="5" borderId="3" xfId="0" applyNumberFormat="1" applyFont="1" applyFill="1" applyBorder="1" applyAlignment="1" applyProtection="1">
      <alignment horizontal="center" vertical="center"/>
      <protection hidden="1"/>
    </xf>
    <xf numFmtId="168" fontId="25" fillId="13" borderId="3" xfId="0" applyNumberFormat="1" applyFont="1" applyFill="1" applyBorder="1" applyAlignment="1">
      <alignment horizontal="center" vertical="center"/>
    </xf>
    <xf numFmtId="168" fontId="24" fillId="0" borderId="4" xfId="0" applyNumberFormat="1" applyFont="1" applyBorder="1" applyAlignment="1">
      <alignment horizontal="center" vertical="center"/>
    </xf>
    <xf numFmtId="168" fontId="0" fillId="0" borderId="0" xfId="0" applyNumberFormat="1" applyAlignment="1" applyProtection="1">
      <alignment vertical="center"/>
      <protection hidden="1"/>
    </xf>
    <xf numFmtId="168" fontId="24" fillId="22" borderId="4" xfId="0" applyNumberFormat="1" applyFont="1" applyFill="1" applyBorder="1" applyAlignment="1">
      <alignment horizontal="center" vertical="center"/>
    </xf>
    <xf numFmtId="168" fontId="24" fillId="0" borderId="0" xfId="0" applyNumberFormat="1" applyFont="1" applyAlignment="1" applyProtection="1">
      <alignment vertical="center"/>
      <protection hidden="1"/>
    </xf>
    <xf numFmtId="0" fontId="0" fillId="0" borderId="0" xfId="0" applyAlignment="1">
      <alignment horizontal="center"/>
    </xf>
    <xf numFmtId="168" fontId="24" fillId="0" borderId="4" xfId="0" applyNumberFormat="1" applyFont="1" applyBorder="1"/>
    <xf numFmtId="0" fontId="24" fillId="23" borderId="4" xfId="0" applyFont="1" applyFill="1" applyBorder="1" applyAlignment="1">
      <alignment horizontal="center" vertical="center"/>
    </xf>
    <xf numFmtId="168" fontId="24" fillId="23" borderId="4" xfId="0" applyNumberFormat="1" applyFont="1" applyFill="1" applyBorder="1"/>
    <xf numFmtId="165" fontId="24" fillId="23" borderId="4" xfId="0" applyNumberFormat="1" applyFont="1" applyFill="1" applyBorder="1" applyAlignment="1">
      <alignment horizontal="center" vertical="center"/>
    </xf>
    <xf numFmtId="14" fontId="24" fillId="0" borderId="0" xfId="0" applyNumberFormat="1" applyFont="1" applyAlignment="1">
      <alignment horizontal="center" vertical="center"/>
    </xf>
    <xf numFmtId="0" fontId="24" fillId="24" borderId="4" xfId="0" applyFont="1" applyFill="1" applyBorder="1" applyAlignment="1">
      <alignment horizontal="center" vertical="center"/>
    </xf>
    <xf numFmtId="168" fontId="24" fillId="24" borderId="4" xfId="0" applyNumberFormat="1" applyFont="1" applyFill="1" applyBorder="1" applyAlignment="1">
      <alignment horizontal="center" vertical="center"/>
    </xf>
    <xf numFmtId="168" fontId="25" fillId="25" borderId="3" xfId="0" applyNumberFormat="1" applyFont="1" applyFill="1" applyBorder="1" applyAlignment="1">
      <alignment horizontal="center" vertical="center"/>
    </xf>
    <xf numFmtId="165" fontId="24" fillId="26" borderId="4" xfId="0" applyNumberFormat="1" applyFont="1" applyFill="1" applyBorder="1" applyAlignment="1">
      <alignment horizontal="center" vertical="center"/>
    </xf>
    <xf numFmtId="0" fontId="30" fillId="27" borderId="0" xfId="0" applyFont="1" applyFill="1" applyAlignment="1">
      <alignment horizontal="center" vertical="center"/>
    </xf>
    <xf numFmtId="0" fontId="24" fillId="0" borderId="4" xfId="0" applyFont="1" applyBorder="1" applyAlignment="1">
      <alignment horizontal="center" vertical="justify"/>
    </xf>
    <xf numFmtId="0" fontId="30" fillId="27" borderId="0" xfId="0" applyFont="1" applyFill="1" applyAlignment="1">
      <alignment horizontal="center" vertical="center" wrapText="1"/>
    </xf>
  </cellXfs>
  <cellStyles count="35">
    <cellStyle name="&amp;&amp;&amp;" xfId="1" xr:uid="{00000000-0005-0000-0000-000006000000}"/>
    <cellStyle name="Accent 1 5" xfId="2" xr:uid="{00000000-0005-0000-0000-000007000000}"/>
    <cellStyle name="Accent 2 6" xfId="3" xr:uid="{00000000-0005-0000-0000-000008000000}"/>
    <cellStyle name="Accent 3 7" xfId="4" xr:uid="{00000000-0005-0000-0000-000009000000}"/>
    <cellStyle name="Accent 4" xfId="5" xr:uid="{00000000-0005-0000-0000-00000A000000}"/>
    <cellStyle name="Bad 8" xfId="6" xr:uid="{00000000-0005-0000-0000-00000B000000}"/>
    <cellStyle name="Error 9" xfId="7" xr:uid="{00000000-0005-0000-0000-00000C000000}"/>
    <cellStyle name="Fériés" xfId="9" xr:uid="{00000000-0005-0000-0000-00000E000000}"/>
    <cellStyle name="Footnote 10" xfId="8" xr:uid="{00000000-0005-0000-0000-00000D000000}"/>
    <cellStyle name="Good 11" xfId="10" xr:uid="{00000000-0005-0000-0000-00000F000000}"/>
    <cellStyle name="Heading 1 13" xfId="11" xr:uid="{00000000-0005-0000-0000-000010000000}"/>
    <cellStyle name="Heading 12" xfId="12" xr:uid="{00000000-0005-0000-0000-000011000000}"/>
    <cellStyle name="Heading 2 14" xfId="13" xr:uid="{00000000-0005-0000-0000-000012000000}"/>
    <cellStyle name="Hyperlink 15" xfId="14" xr:uid="{00000000-0005-0000-0000-000013000000}"/>
    <cellStyle name="Neutral 16" xfId="15" xr:uid="{00000000-0005-0000-0000-000014000000}"/>
    <cellStyle name="Normal" xfId="0" builtinId="0"/>
    <cellStyle name="Note 17" xfId="16" xr:uid="{00000000-0005-0000-0000-000015000000}"/>
    <cellStyle name="Result 18" xfId="17" xr:uid="{00000000-0005-0000-0000-000016000000}"/>
    <cellStyle name="Sans nom1" xfId="18" xr:uid="{00000000-0005-0000-0000-000017000000}"/>
    <cellStyle name="Sans nom10" xfId="19" xr:uid="{00000000-0005-0000-0000-000018000000}"/>
    <cellStyle name="Sans nom11" xfId="20" xr:uid="{00000000-0005-0000-0000-000019000000}"/>
    <cellStyle name="Sans nom2" xfId="21" xr:uid="{00000000-0005-0000-0000-00001A000000}"/>
    <cellStyle name="Sans nom3" xfId="22" xr:uid="{00000000-0005-0000-0000-00001B000000}"/>
    <cellStyle name="Sans nom4" xfId="23" xr:uid="{00000000-0005-0000-0000-00001C000000}"/>
    <cellStyle name="Sans nom5" xfId="24" xr:uid="{00000000-0005-0000-0000-00001D000000}"/>
    <cellStyle name="Sans nom6" xfId="25" xr:uid="{00000000-0005-0000-0000-00001E000000}"/>
    <cellStyle name="Sans nom7" xfId="26" xr:uid="{00000000-0005-0000-0000-00001F000000}"/>
    <cellStyle name="Sans nom8" xfId="27" xr:uid="{00000000-0005-0000-0000-000020000000}"/>
    <cellStyle name="Sans nom9" xfId="28" xr:uid="{00000000-0005-0000-0000-000021000000}"/>
    <cellStyle name="Status 19" xfId="29" xr:uid="{00000000-0005-0000-0000-000022000000}"/>
    <cellStyle name="surbrillance" xfId="30" xr:uid="{00000000-0005-0000-0000-000023000000}"/>
    <cellStyle name="Text 20" xfId="31" xr:uid="{00000000-0005-0000-0000-000024000000}"/>
    <cellStyle name="Warning 21" xfId="32" xr:uid="{00000000-0005-0000-0000-000025000000}"/>
    <cellStyle name="WE" xfId="33" xr:uid="{00000000-0005-0000-0000-000026000000}"/>
    <cellStyle name="WEEK END" xfId="34" xr:uid="{00000000-0005-0000-0000-000027000000}"/>
  </cellStyles>
  <dxfs count="30"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B2B2B2"/>
        </patternFill>
      </fill>
    </dxf>
    <dxf>
      <font>
        <color rgb="FF000000"/>
        <name val="Arial"/>
        <charset val="1"/>
      </font>
      <fill>
        <patternFill>
          <bgColor rgb="FF729FC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EE"/>
      <rgbColor rgb="FFFFFF00"/>
      <rgbColor rgb="FFFF00FF"/>
      <rgbColor rgb="FF00FFFF"/>
      <rgbColor rgb="FFCC0000"/>
      <rgbColor rgb="FF006600"/>
      <rgbColor rgb="FF000080"/>
      <rgbColor rgb="FF996600"/>
      <rgbColor rgb="FF800080"/>
      <rgbColor rgb="FF008080"/>
      <rgbColor rgb="FFCCCCCC"/>
      <rgbColor rgb="FF808080"/>
      <rgbColor rgb="FF729FCF"/>
      <rgbColor rgb="FF993366"/>
      <rgbColor rgb="FFFFFFCC"/>
      <rgbColor rgb="FFDDDDDD"/>
      <rgbColor rgb="FF660066"/>
      <rgbColor rgb="FFFF7B59"/>
      <rgbColor rgb="FF0066CC"/>
      <rgbColor rgb="FFB4C7DC"/>
      <rgbColor rgb="FF000080"/>
      <rgbColor rgb="FFFF00FF"/>
      <rgbColor rgb="FFFFFF00"/>
      <rgbColor rgb="FF00FFFF"/>
      <rgbColor rgb="FF800080"/>
      <rgbColor rgb="FFF10D0C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CC"/>
      <rgbColor rgb="FF3366FF"/>
      <rgbColor rgb="FF33CCCC"/>
      <rgbColor rgb="FF81D41A"/>
      <rgbColor rgb="FFFFCC00"/>
      <rgbColor rgb="FFFF9900"/>
      <rgbColor rgb="FFFF4000"/>
      <rgbColor rgb="FF666699"/>
      <rgbColor rgb="FFB2B2B2"/>
      <rgbColor rgb="FF003366"/>
      <rgbColor rgb="FF5EB91E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501855</xdr:colOff>
      <xdr:row>1</xdr:row>
      <xdr:rowOff>40967</xdr:rowOff>
    </xdr:from>
    <xdr:to>
      <xdr:col>42</xdr:col>
      <xdr:colOff>481371</xdr:colOff>
      <xdr:row>26</xdr:row>
      <xdr:rowOff>143387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93412A6-CA0C-6374-A58F-F92260E7CFF4}"/>
            </a:ext>
          </a:extLst>
        </xdr:cNvPr>
        <xdr:cNvSpPr txBox="1"/>
      </xdr:nvSpPr>
      <xdr:spPr>
        <a:xfrm>
          <a:off x="13621774" y="204838"/>
          <a:ext cx="5715000" cy="4209436"/>
        </a:xfrm>
        <a:prstGeom prst="rect">
          <a:avLst/>
        </a:prstGeom>
        <a:solidFill>
          <a:schemeClr val="accent5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Bonjour,</a:t>
          </a:r>
          <a:b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J'ai établi un planning pour des cycles ou pour des hebdomadaires.</a:t>
          </a: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je cherche à colorer la ligne vacances en vert si les jours font partis de la période des vacances définis dans la feuille "vacances".</a:t>
          </a:r>
        </a:p>
        <a:p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Reponse:  inutile si lignes seront cachées</a:t>
          </a:r>
        </a:p>
        <a:p>
          <a:endParaRPr kumimoji="0" lang="fr-CH" sz="1400" b="1" i="0" u="none" strike="noStrike" kern="0" cap="none" spc="0" normalizeH="0" baseline="0" noProof="0">
            <a:ln>
              <a:noFill/>
            </a:ln>
            <a:solidFill>
              <a:srgbClr val="00B050"/>
            </a:solidFill>
            <a:effectLst/>
            <a:uLnTx/>
            <a:uFillTx/>
            <a:latin typeface="+mn-lt"/>
            <a:ea typeface="+mn-ea"/>
            <a:cs typeface="+mn-cs"/>
          </a:endParaRP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je cherche également à intégrer dans la colonne B de planning les noms des collaborateurs correspondant au choix fait en B3. La liste des collaborateurs se trouve dans la feuille "infos"</a:t>
          </a:r>
        </a:p>
        <a:p>
          <a:r>
            <a:rPr lang="fr-CH" sz="1400" b="1" i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Reponse:  voir les notes B3,</a:t>
          </a:r>
          <a:r>
            <a:rPr lang="fr-CH" sz="1400" b="1" i="0" baseline="0">
              <a:solidFill>
                <a:srgbClr val="00B050"/>
              </a:solidFill>
              <a:effectLst/>
              <a:latin typeface="+mn-lt"/>
              <a:ea typeface="+mn-ea"/>
              <a:cs typeface="+mn-cs"/>
            </a:rPr>
            <a:t> B18 et B29</a:t>
          </a:r>
        </a:p>
        <a:p>
          <a:endParaRPr lang="fr-CH" sz="1400" b="1" i="0">
            <a:solidFill>
              <a:srgbClr val="00B050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j'aimerai aussi que les mois s'acrémentent automatiquement, en B4, je choisis le mois et les mois suivants se mettent à jour sauf quand on passe une année.</a:t>
          </a:r>
        </a:p>
        <a:p>
          <a:r>
            <a:rPr kumimoji="0" lang="fr-CH" sz="1400" b="1" i="0" u="none" strike="noStrike" kern="0" cap="none" spc="0" normalizeH="0" baseline="0" noProof="0">
              <a:ln>
                <a:noFill/>
              </a:ln>
              <a:solidFill>
                <a:srgbClr val="00B050"/>
              </a:solidFill>
              <a:effectLst/>
              <a:uLnTx/>
              <a:uFillTx/>
              <a:latin typeface="+mn-lt"/>
              <a:ea typeface="+mn-ea"/>
              <a:cs typeface="+mn-cs"/>
            </a:rPr>
            <a:t>Reponse:  fait pour les 4 premier mois</a:t>
          </a:r>
          <a:endParaRPr lang="fr-CH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endParaRPr lang="fr-CH" sz="1400" b="0" i="0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Voici mon fichier : https://www.cjoint.com/c/MIvo1EgSING</a:t>
          </a: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Merci</a:t>
          </a:r>
        </a:p>
        <a:p>
          <a:r>
            <a:rPr lang="fr-CH" sz="14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Cordialement</a:t>
          </a:r>
        </a:p>
        <a:p>
          <a:endParaRPr lang="fr-CH" sz="14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97"/>
  <sheetViews>
    <sheetView zoomScale="130" zoomScaleNormal="130" workbookViewId="0">
      <pane ySplit="1" topLeftCell="A68" activePane="bottomLeft" state="frozen"/>
      <selection pane="bottomLeft" activeCell="A2" sqref="A2"/>
    </sheetView>
  </sheetViews>
  <sheetFormatPr baseColWidth="10" defaultColWidth="11.7109375" defaultRowHeight="12.75" x14ac:dyDescent="0.2"/>
  <cols>
    <col min="1" max="1" width="10.140625" style="2" customWidth="1"/>
    <col min="2" max="2" width="5.140625" style="2" customWidth="1"/>
    <col min="3" max="3" width="10.140625" style="2" customWidth="1"/>
    <col min="4" max="4" width="7.7109375" style="2" customWidth="1"/>
    <col min="5" max="5" width="5.140625" style="2" customWidth="1"/>
    <col min="6" max="6" width="10.140625" style="2" customWidth="1"/>
    <col min="7" max="7" width="7.7109375" style="2" customWidth="1"/>
    <col min="8" max="8" width="5.140625" style="2" customWidth="1"/>
    <col min="9" max="9" width="10.140625" style="2" customWidth="1"/>
    <col min="10" max="10" width="7.7109375" style="2" customWidth="1"/>
    <col min="11" max="11" width="5.140625" style="2" customWidth="1"/>
    <col min="12" max="12" width="10.140625" style="2" customWidth="1"/>
    <col min="13" max="13" width="7.7109375" style="2" customWidth="1"/>
    <col min="14" max="14" width="5.140625" style="2" customWidth="1"/>
    <col min="15" max="15" width="10.140625" style="2" customWidth="1"/>
    <col min="16" max="16" width="7.7109375" style="2" customWidth="1"/>
    <col min="17" max="24" width="10.140625" style="2" customWidth="1"/>
    <col min="25" max="101" width="10.140625" customWidth="1"/>
    <col min="1015" max="1025" width="11.5703125" customWidth="1"/>
  </cols>
  <sheetData>
    <row r="1" spans="1:16" x14ac:dyDescent="0.2">
      <c r="C1" s="2" t="str">
        <f>B2</f>
        <v>C1</v>
      </c>
      <c r="F1" s="2" t="str">
        <f>E2</f>
        <v>C2</v>
      </c>
      <c r="I1" s="2" t="str">
        <f>H2</f>
        <v>H</v>
      </c>
      <c r="L1" s="2" t="str">
        <f>K2</f>
        <v>H1</v>
      </c>
      <c r="O1" s="2" t="str">
        <f>N2</f>
        <v>H2</v>
      </c>
    </row>
    <row r="2" spans="1:16" x14ac:dyDescent="0.2">
      <c r="A2" s="3">
        <f t="shared" ref="A2:A65" si="0">C2</f>
        <v>44927</v>
      </c>
      <c r="B2" s="4" t="s">
        <v>0</v>
      </c>
      <c r="C2" s="5">
        <v>44927</v>
      </c>
      <c r="D2" s="6" t="s">
        <v>1</v>
      </c>
      <c r="E2" s="4" t="s">
        <v>2</v>
      </c>
      <c r="F2" s="5">
        <v>44927</v>
      </c>
      <c r="G2" s="7" t="s">
        <v>3</v>
      </c>
      <c r="H2" s="4" t="s">
        <v>4</v>
      </c>
      <c r="I2" s="5">
        <v>44927</v>
      </c>
      <c r="J2" s="8" t="s">
        <v>1</v>
      </c>
      <c r="K2" s="4" t="s">
        <v>5</v>
      </c>
      <c r="L2" s="5">
        <v>44927</v>
      </c>
      <c r="M2" s="8" t="s">
        <v>1</v>
      </c>
      <c r="N2" s="4" t="s">
        <v>6</v>
      </c>
      <c r="O2" s="5">
        <v>44927</v>
      </c>
      <c r="P2" s="8" t="s">
        <v>1</v>
      </c>
    </row>
    <row r="3" spans="1:16" x14ac:dyDescent="0.2">
      <c r="A3" s="9">
        <f t="shared" si="0"/>
        <v>44928</v>
      </c>
      <c r="C3" s="10">
        <v>44928</v>
      </c>
      <c r="D3" s="11" t="s">
        <v>1</v>
      </c>
      <c r="F3" s="10">
        <v>44928</v>
      </c>
      <c r="G3" s="12" t="s">
        <v>3</v>
      </c>
      <c r="I3" s="10">
        <v>44928</v>
      </c>
      <c r="J3" s="13" t="s">
        <v>3</v>
      </c>
      <c r="L3" s="10">
        <v>44928</v>
      </c>
      <c r="M3" s="14" t="s">
        <v>1</v>
      </c>
      <c r="O3" s="10">
        <v>44928</v>
      </c>
      <c r="P3" s="13" t="s">
        <v>3</v>
      </c>
    </row>
    <row r="4" spans="1:16" x14ac:dyDescent="0.2">
      <c r="A4" s="9">
        <f t="shared" si="0"/>
        <v>44929</v>
      </c>
      <c r="C4" s="10">
        <v>44929</v>
      </c>
      <c r="D4" s="12" t="s">
        <v>3</v>
      </c>
      <c r="F4" s="10">
        <v>44929</v>
      </c>
      <c r="G4" s="11" t="s">
        <v>1</v>
      </c>
      <c r="I4" s="10">
        <v>44929</v>
      </c>
      <c r="J4" s="13" t="s">
        <v>3</v>
      </c>
      <c r="L4" s="10">
        <v>44929</v>
      </c>
      <c r="M4" s="13" t="s">
        <v>3</v>
      </c>
      <c r="O4" s="10">
        <v>44929</v>
      </c>
      <c r="P4" s="13" t="s">
        <v>3</v>
      </c>
    </row>
    <row r="5" spans="1:16" x14ac:dyDescent="0.2">
      <c r="A5" s="9">
        <f t="shared" si="0"/>
        <v>44930</v>
      </c>
      <c r="C5" s="10">
        <v>44930</v>
      </c>
      <c r="D5" s="12" t="s">
        <v>3</v>
      </c>
      <c r="F5" s="10">
        <v>44930</v>
      </c>
      <c r="G5" s="11" t="s">
        <v>1</v>
      </c>
      <c r="I5" s="10">
        <v>44930</v>
      </c>
      <c r="J5" s="13" t="s">
        <v>3</v>
      </c>
      <c r="L5" s="10">
        <v>44930</v>
      </c>
      <c r="M5" s="13" t="s">
        <v>3</v>
      </c>
      <c r="O5" s="10">
        <v>44930</v>
      </c>
      <c r="P5" s="13" t="s">
        <v>3</v>
      </c>
    </row>
    <row r="6" spans="1:16" x14ac:dyDescent="0.2">
      <c r="A6" s="9">
        <f t="shared" si="0"/>
        <v>44931</v>
      </c>
      <c r="C6" s="10">
        <v>44931</v>
      </c>
      <c r="D6" s="11" t="s">
        <v>1</v>
      </c>
      <c r="F6" s="10">
        <v>44931</v>
      </c>
      <c r="G6" s="12" t="s">
        <v>3</v>
      </c>
      <c r="I6" s="10">
        <v>44931</v>
      </c>
      <c r="J6" s="13" t="s">
        <v>3</v>
      </c>
      <c r="L6" s="10">
        <v>44931</v>
      </c>
      <c r="M6" s="13" t="s">
        <v>3</v>
      </c>
      <c r="O6" s="10">
        <v>44931</v>
      </c>
      <c r="P6" s="13" t="s">
        <v>3</v>
      </c>
    </row>
    <row r="7" spans="1:16" x14ac:dyDescent="0.2">
      <c r="A7" s="9">
        <f t="shared" si="0"/>
        <v>44932</v>
      </c>
      <c r="C7" s="10">
        <v>44932</v>
      </c>
      <c r="D7" s="11" t="s">
        <v>1</v>
      </c>
      <c r="F7" s="10">
        <v>44932</v>
      </c>
      <c r="G7" s="12" t="s">
        <v>3</v>
      </c>
      <c r="I7" s="10">
        <v>44932</v>
      </c>
      <c r="J7" s="13" t="s">
        <v>3</v>
      </c>
      <c r="L7" s="10">
        <v>44932</v>
      </c>
      <c r="M7" s="13" t="s">
        <v>3</v>
      </c>
      <c r="O7" s="10">
        <v>44932</v>
      </c>
      <c r="P7" s="13" t="s">
        <v>3</v>
      </c>
    </row>
    <row r="8" spans="1:16" x14ac:dyDescent="0.2">
      <c r="A8" s="3">
        <f t="shared" si="0"/>
        <v>44933</v>
      </c>
      <c r="B8" s="4"/>
      <c r="C8" s="5">
        <v>44933</v>
      </c>
      <c r="D8" s="6" t="s">
        <v>1</v>
      </c>
      <c r="E8" s="4"/>
      <c r="F8" s="5">
        <v>44933</v>
      </c>
      <c r="G8" s="7" t="s">
        <v>3</v>
      </c>
      <c r="H8" s="4"/>
      <c r="I8" s="5">
        <v>44933</v>
      </c>
      <c r="J8" s="8" t="s">
        <v>1</v>
      </c>
      <c r="K8" s="4"/>
      <c r="L8" s="5">
        <v>44933</v>
      </c>
      <c r="M8" s="8" t="s">
        <v>1</v>
      </c>
      <c r="N8" s="4"/>
      <c r="O8" s="5">
        <v>44933</v>
      </c>
      <c r="P8" s="15" t="s">
        <v>3</v>
      </c>
    </row>
    <row r="9" spans="1:16" x14ac:dyDescent="0.2">
      <c r="A9" s="3">
        <f t="shared" si="0"/>
        <v>44934</v>
      </c>
      <c r="B9" s="4"/>
      <c r="C9" s="5">
        <v>44934</v>
      </c>
      <c r="D9" s="7" t="s">
        <v>3</v>
      </c>
      <c r="E9" s="4"/>
      <c r="F9" s="5">
        <v>44934</v>
      </c>
      <c r="G9" s="6" t="s">
        <v>1</v>
      </c>
      <c r="H9" s="4"/>
      <c r="I9" s="5">
        <v>44934</v>
      </c>
      <c r="J9" s="8" t="s">
        <v>1</v>
      </c>
      <c r="K9" s="4"/>
      <c r="L9" s="5">
        <v>44934</v>
      </c>
      <c r="M9" s="8" t="s">
        <v>1</v>
      </c>
      <c r="N9" s="4"/>
      <c r="O9" s="5">
        <v>44934</v>
      </c>
      <c r="P9" s="8" t="s">
        <v>1</v>
      </c>
    </row>
    <row r="10" spans="1:16" x14ac:dyDescent="0.2">
      <c r="A10" s="9">
        <f t="shared" si="0"/>
        <v>44935</v>
      </c>
      <c r="C10" s="10">
        <v>44935</v>
      </c>
      <c r="D10" s="12" t="s">
        <v>3</v>
      </c>
      <c r="F10" s="10">
        <v>44935</v>
      </c>
      <c r="G10" s="11" t="s">
        <v>1</v>
      </c>
      <c r="I10" s="10">
        <v>44935</v>
      </c>
      <c r="J10" s="13" t="s">
        <v>3</v>
      </c>
      <c r="L10" s="10">
        <v>44935</v>
      </c>
      <c r="M10" s="13" t="s">
        <v>3</v>
      </c>
      <c r="O10" s="10">
        <v>44935</v>
      </c>
      <c r="P10" s="14" t="s">
        <v>1</v>
      </c>
    </row>
    <row r="11" spans="1:16" x14ac:dyDescent="0.2">
      <c r="A11" s="9">
        <f t="shared" si="0"/>
        <v>44936</v>
      </c>
      <c r="C11" s="10">
        <v>44936</v>
      </c>
      <c r="D11" s="11" t="s">
        <v>1</v>
      </c>
      <c r="F11" s="10">
        <v>44936</v>
      </c>
      <c r="G11" s="12" t="s">
        <v>3</v>
      </c>
      <c r="I11" s="10">
        <v>44936</v>
      </c>
      <c r="J11" s="13" t="s">
        <v>3</v>
      </c>
      <c r="L11" s="10">
        <v>44936</v>
      </c>
      <c r="M11" s="13" t="s">
        <v>3</v>
      </c>
      <c r="O11" s="10">
        <v>44936</v>
      </c>
      <c r="P11" s="13" t="s">
        <v>3</v>
      </c>
    </row>
    <row r="12" spans="1:16" x14ac:dyDescent="0.2">
      <c r="A12" s="9">
        <f t="shared" si="0"/>
        <v>44937</v>
      </c>
      <c r="C12" s="10">
        <v>44937</v>
      </c>
      <c r="D12" s="11" t="s">
        <v>1</v>
      </c>
      <c r="F12" s="10">
        <v>44937</v>
      </c>
      <c r="G12" s="12" t="s">
        <v>3</v>
      </c>
      <c r="I12" s="10">
        <v>44937</v>
      </c>
      <c r="J12" s="13" t="s">
        <v>3</v>
      </c>
      <c r="L12" s="10">
        <v>44937</v>
      </c>
      <c r="M12" s="13" t="s">
        <v>3</v>
      </c>
      <c r="O12" s="10">
        <v>44937</v>
      </c>
      <c r="P12" s="13" t="s">
        <v>3</v>
      </c>
    </row>
    <row r="13" spans="1:16" x14ac:dyDescent="0.2">
      <c r="A13" s="9">
        <f t="shared" si="0"/>
        <v>44938</v>
      </c>
      <c r="C13" s="10">
        <v>44938</v>
      </c>
      <c r="D13" s="12" t="s">
        <v>3</v>
      </c>
      <c r="F13" s="10">
        <v>44938</v>
      </c>
      <c r="G13" s="11" t="s">
        <v>1</v>
      </c>
      <c r="I13" s="10">
        <v>44938</v>
      </c>
      <c r="J13" s="13" t="s">
        <v>3</v>
      </c>
      <c r="L13" s="10">
        <v>44938</v>
      </c>
      <c r="M13" s="13" t="s">
        <v>3</v>
      </c>
      <c r="O13" s="10">
        <v>44938</v>
      </c>
      <c r="P13" s="13" t="s">
        <v>3</v>
      </c>
    </row>
    <row r="14" spans="1:16" x14ac:dyDescent="0.2">
      <c r="A14" s="9">
        <f t="shared" si="0"/>
        <v>44939</v>
      </c>
      <c r="C14" s="10">
        <v>44939</v>
      </c>
      <c r="D14" s="12" t="s">
        <v>3</v>
      </c>
      <c r="F14" s="10">
        <v>44939</v>
      </c>
      <c r="G14" s="11" t="s">
        <v>1</v>
      </c>
      <c r="I14" s="10">
        <v>44939</v>
      </c>
      <c r="J14" s="13" t="s">
        <v>3</v>
      </c>
      <c r="L14" s="10">
        <v>44939</v>
      </c>
      <c r="M14" s="13" t="s">
        <v>3</v>
      </c>
      <c r="O14" s="10">
        <v>44939</v>
      </c>
      <c r="P14" s="13" t="s">
        <v>3</v>
      </c>
    </row>
    <row r="15" spans="1:16" x14ac:dyDescent="0.2">
      <c r="A15" s="3">
        <f t="shared" si="0"/>
        <v>44940</v>
      </c>
      <c r="B15" s="4"/>
      <c r="C15" s="5">
        <v>44940</v>
      </c>
      <c r="D15" s="7" t="s">
        <v>3</v>
      </c>
      <c r="E15" s="4"/>
      <c r="F15" s="5">
        <v>44940</v>
      </c>
      <c r="G15" s="6" t="s">
        <v>1</v>
      </c>
      <c r="H15" s="4"/>
      <c r="I15" s="5">
        <v>44940</v>
      </c>
      <c r="J15" s="8" t="s">
        <v>1</v>
      </c>
      <c r="K15" s="4"/>
      <c r="L15" s="5">
        <v>44940</v>
      </c>
      <c r="M15" s="15" t="s">
        <v>3</v>
      </c>
      <c r="N15" s="4"/>
      <c r="O15" s="5">
        <v>44940</v>
      </c>
      <c r="P15" s="8" t="s">
        <v>1</v>
      </c>
    </row>
    <row r="16" spans="1:16" x14ac:dyDescent="0.2">
      <c r="A16" s="3">
        <f t="shared" si="0"/>
        <v>44941</v>
      </c>
      <c r="B16" s="4"/>
      <c r="C16" s="5">
        <v>44941</v>
      </c>
      <c r="D16" s="6" t="s">
        <v>1</v>
      </c>
      <c r="E16" s="4"/>
      <c r="F16" s="5">
        <v>44941</v>
      </c>
      <c r="G16" s="7" t="s">
        <v>3</v>
      </c>
      <c r="H16" s="4"/>
      <c r="I16" s="5">
        <v>44941</v>
      </c>
      <c r="J16" s="8" t="s">
        <v>1</v>
      </c>
      <c r="K16" s="4"/>
      <c r="L16" s="5">
        <v>44941</v>
      </c>
      <c r="M16" s="8" t="s">
        <v>1</v>
      </c>
      <c r="N16" s="4"/>
      <c r="O16" s="5">
        <v>44941</v>
      </c>
      <c r="P16" s="8" t="s">
        <v>1</v>
      </c>
    </row>
    <row r="17" spans="1:16" x14ac:dyDescent="0.2">
      <c r="A17" s="9">
        <f t="shared" si="0"/>
        <v>44942</v>
      </c>
      <c r="C17" s="10">
        <v>44942</v>
      </c>
      <c r="D17" s="11" t="s">
        <v>1</v>
      </c>
      <c r="F17" s="10">
        <v>44942</v>
      </c>
      <c r="G17" s="12" t="s">
        <v>3</v>
      </c>
      <c r="I17" s="10">
        <v>44942</v>
      </c>
      <c r="J17" s="13" t="s">
        <v>3</v>
      </c>
      <c r="L17" s="10">
        <v>44942</v>
      </c>
      <c r="M17" s="14" t="s">
        <v>1</v>
      </c>
      <c r="O17" s="10">
        <v>44942</v>
      </c>
      <c r="P17" s="13" t="s">
        <v>3</v>
      </c>
    </row>
    <row r="18" spans="1:16" x14ac:dyDescent="0.2">
      <c r="A18" s="9">
        <f t="shared" si="0"/>
        <v>44943</v>
      </c>
      <c r="C18" s="10">
        <v>44943</v>
      </c>
      <c r="D18" s="12" t="s">
        <v>3</v>
      </c>
      <c r="F18" s="10">
        <v>44943</v>
      </c>
      <c r="G18" s="11" t="s">
        <v>1</v>
      </c>
      <c r="I18" s="10">
        <v>44943</v>
      </c>
      <c r="J18" s="13" t="s">
        <v>3</v>
      </c>
      <c r="L18" s="10">
        <v>44943</v>
      </c>
      <c r="M18" s="13" t="s">
        <v>3</v>
      </c>
      <c r="O18" s="10">
        <v>44943</v>
      </c>
      <c r="P18" s="13" t="s">
        <v>3</v>
      </c>
    </row>
    <row r="19" spans="1:16" x14ac:dyDescent="0.2">
      <c r="A19" s="9">
        <f t="shared" si="0"/>
        <v>44944</v>
      </c>
      <c r="C19" s="10">
        <v>44944</v>
      </c>
      <c r="D19" s="12" t="s">
        <v>3</v>
      </c>
      <c r="F19" s="10">
        <v>44944</v>
      </c>
      <c r="G19" s="11" t="s">
        <v>1</v>
      </c>
      <c r="I19" s="10">
        <v>44944</v>
      </c>
      <c r="J19" s="13" t="s">
        <v>3</v>
      </c>
      <c r="L19" s="10">
        <v>44944</v>
      </c>
      <c r="M19" s="13" t="s">
        <v>3</v>
      </c>
      <c r="O19" s="10">
        <v>44944</v>
      </c>
      <c r="P19" s="13" t="s">
        <v>3</v>
      </c>
    </row>
    <row r="20" spans="1:16" x14ac:dyDescent="0.2">
      <c r="A20" s="9">
        <f t="shared" si="0"/>
        <v>44945</v>
      </c>
      <c r="C20" s="10">
        <v>44945</v>
      </c>
      <c r="D20" s="11" t="s">
        <v>1</v>
      </c>
      <c r="F20" s="10">
        <v>44945</v>
      </c>
      <c r="G20" s="12" t="s">
        <v>3</v>
      </c>
      <c r="I20" s="10">
        <v>44945</v>
      </c>
      <c r="J20" s="13" t="s">
        <v>3</v>
      </c>
      <c r="L20" s="10">
        <v>44945</v>
      </c>
      <c r="M20" s="13" t="s">
        <v>3</v>
      </c>
      <c r="O20" s="10">
        <v>44945</v>
      </c>
      <c r="P20" s="13" t="s">
        <v>3</v>
      </c>
    </row>
    <row r="21" spans="1:16" x14ac:dyDescent="0.2">
      <c r="A21" s="9">
        <f t="shared" si="0"/>
        <v>44946</v>
      </c>
      <c r="C21" s="10">
        <v>44946</v>
      </c>
      <c r="D21" s="11" t="s">
        <v>1</v>
      </c>
      <c r="F21" s="10">
        <v>44946</v>
      </c>
      <c r="G21" s="12" t="s">
        <v>3</v>
      </c>
      <c r="I21" s="10">
        <v>44946</v>
      </c>
      <c r="J21" s="13" t="s">
        <v>3</v>
      </c>
      <c r="L21" s="10">
        <v>44946</v>
      </c>
      <c r="M21" s="13" t="s">
        <v>3</v>
      </c>
      <c r="O21" s="10">
        <v>44946</v>
      </c>
      <c r="P21" s="13" t="s">
        <v>3</v>
      </c>
    </row>
    <row r="22" spans="1:16" x14ac:dyDescent="0.2">
      <c r="A22" s="3">
        <f t="shared" si="0"/>
        <v>44947</v>
      </c>
      <c r="B22" s="4"/>
      <c r="C22" s="5">
        <v>44947</v>
      </c>
      <c r="D22" s="6" t="s">
        <v>1</v>
      </c>
      <c r="E22" s="4"/>
      <c r="F22" s="5">
        <v>44947</v>
      </c>
      <c r="G22" s="7" t="s">
        <v>3</v>
      </c>
      <c r="H22" s="4"/>
      <c r="I22" s="5">
        <v>44947</v>
      </c>
      <c r="J22" s="8" t="s">
        <v>1</v>
      </c>
      <c r="K22" s="4"/>
      <c r="L22" s="5">
        <v>44947</v>
      </c>
      <c r="M22" s="8" t="s">
        <v>1</v>
      </c>
      <c r="N22" s="4"/>
      <c r="O22" s="5">
        <v>44947</v>
      </c>
      <c r="P22" s="15" t="s">
        <v>3</v>
      </c>
    </row>
    <row r="23" spans="1:16" x14ac:dyDescent="0.2">
      <c r="A23" s="3">
        <f t="shared" si="0"/>
        <v>44948</v>
      </c>
      <c r="B23" s="4"/>
      <c r="C23" s="5">
        <v>44948</v>
      </c>
      <c r="D23" s="7" t="s">
        <v>3</v>
      </c>
      <c r="E23" s="4"/>
      <c r="F23" s="5">
        <v>44948</v>
      </c>
      <c r="G23" s="6" t="s">
        <v>1</v>
      </c>
      <c r="H23" s="4"/>
      <c r="I23" s="5">
        <v>44948</v>
      </c>
      <c r="J23" s="8" t="s">
        <v>1</v>
      </c>
      <c r="K23" s="4"/>
      <c r="L23" s="5">
        <v>44948</v>
      </c>
      <c r="M23" s="8" t="s">
        <v>1</v>
      </c>
      <c r="N23" s="4"/>
      <c r="O23" s="5">
        <v>44948</v>
      </c>
      <c r="P23" s="8" t="s">
        <v>1</v>
      </c>
    </row>
    <row r="24" spans="1:16" x14ac:dyDescent="0.2">
      <c r="A24" s="9">
        <f t="shared" si="0"/>
        <v>44949</v>
      </c>
      <c r="C24" s="10">
        <v>44949</v>
      </c>
      <c r="D24" s="12" t="s">
        <v>3</v>
      </c>
      <c r="F24" s="10">
        <v>44949</v>
      </c>
      <c r="G24" s="11" t="s">
        <v>1</v>
      </c>
      <c r="I24" s="10">
        <v>44949</v>
      </c>
      <c r="J24" s="13" t="s">
        <v>3</v>
      </c>
      <c r="L24" s="10">
        <v>44949</v>
      </c>
      <c r="M24" s="13" t="s">
        <v>3</v>
      </c>
      <c r="O24" s="10">
        <v>44949</v>
      </c>
      <c r="P24" s="14" t="s">
        <v>1</v>
      </c>
    </row>
    <row r="25" spans="1:16" x14ac:dyDescent="0.2">
      <c r="A25" s="9">
        <f t="shared" si="0"/>
        <v>44950</v>
      </c>
      <c r="C25" s="10">
        <v>44950</v>
      </c>
      <c r="D25" s="11" t="s">
        <v>1</v>
      </c>
      <c r="F25" s="10">
        <v>44950</v>
      </c>
      <c r="G25" s="12" t="s">
        <v>3</v>
      </c>
      <c r="I25" s="10">
        <v>44950</v>
      </c>
      <c r="J25" s="13" t="s">
        <v>3</v>
      </c>
      <c r="L25" s="10">
        <v>44950</v>
      </c>
      <c r="M25" s="13" t="s">
        <v>3</v>
      </c>
      <c r="O25" s="10">
        <v>44950</v>
      </c>
      <c r="P25" s="13" t="s">
        <v>3</v>
      </c>
    </row>
    <row r="26" spans="1:16" x14ac:dyDescent="0.2">
      <c r="A26" s="9">
        <f t="shared" si="0"/>
        <v>44951</v>
      </c>
      <c r="C26" s="10">
        <v>44951</v>
      </c>
      <c r="D26" s="11" t="s">
        <v>1</v>
      </c>
      <c r="F26" s="10">
        <v>44951</v>
      </c>
      <c r="G26" s="12" t="s">
        <v>3</v>
      </c>
      <c r="I26" s="10">
        <v>44951</v>
      </c>
      <c r="J26" s="13" t="s">
        <v>3</v>
      </c>
      <c r="L26" s="10">
        <v>44951</v>
      </c>
      <c r="M26" s="13" t="s">
        <v>3</v>
      </c>
      <c r="O26" s="10">
        <v>44951</v>
      </c>
      <c r="P26" s="13" t="s">
        <v>3</v>
      </c>
    </row>
    <row r="27" spans="1:16" x14ac:dyDescent="0.2">
      <c r="A27" s="9">
        <f t="shared" si="0"/>
        <v>44952</v>
      </c>
      <c r="C27" s="10">
        <v>44952</v>
      </c>
      <c r="D27" s="12" t="s">
        <v>3</v>
      </c>
      <c r="F27" s="10">
        <v>44952</v>
      </c>
      <c r="G27" s="11" t="s">
        <v>1</v>
      </c>
      <c r="I27" s="10">
        <v>44952</v>
      </c>
      <c r="J27" s="13" t="s">
        <v>3</v>
      </c>
      <c r="L27" s="10">
        <v>44952</v>
      </c>
      <c r="M27" s="13" t="s">
        <v>3</v>
      </c>
      <c r="O27" s="10">
        <v>44952</v>
      </c>
      <c r="P27" s="13" t="s">
        <v>3</v>
      </c>
    </row>
    <row r="28" spans="1:16" x14ac:dyDescent="0.2">
      <c r="A28" s="9">
        <f t="shared" si="0"/>
        <v>44953</v>
      </c>
      <c r="C28" s="10">
        <v>44953</v>
      </c>
      <c r="D28" s="12" t="s">
        <v>3</v>
      </c>
      <c r="F28" s="10">
        <v>44953</v>
      </c>
      <c r="G28" s="11" t="s">
        <v>1</v>
      </c>
      <c r="I28" s="10">
        <v>44953</v>
      </c>
      <c r="J28" s="13" t="s">
        <v>3</v>
      </c>
      <c r="L28" s="10">
        <v>44953</v>
      </c>
      <c r="M28" s="13" t="s">
        <v>3</v>
      </c>
      <c r="O28" s="10">
        <v>44953</v>
      </c>
      <c r="P28" s="13" t="s">
        <v>3</v>
      </c>
    </row>
    <row r="29" spans="1:16" x14ac:dyDescent="0.2">
      <c r="A29" s="3">
        <f t="shared" si="0"/>
        <v>44954</v>
      </c>
      <c r="B29" s="4"/>
      <c r="C29" s="5">
        <v>44954</v>
      </c>
      <c r="D29" s="7" t="s">
        <v>3</v>
      </c>
      <c r="E29" s="4"/>
      <c r="F29" s="5">
        <v>44954</v>
      </c>
      <c r="G29" s="6" t="s">
        <v>1</v>
      </c>
      <c r="H29" s="4"/>
      <c r="I29" s="5">
        <v>44954</v>
      </c>
      <c r="J29" s="8" t="s">
        <v>1</v>
      </c>
      <c r="K29" s="4"/>
      <c r="L29" s="5">
        <v>44954</v>
      </c>
      <c r="M29" s="15" t="s">
        <v>3</v>
      </c>
      <c r="N29" s="4"/>
      <c r="O29" s="5">
        <v>44954</v>
      </c>
      <c r="P29" s="8" t="s">
        <v>1</v>
      </c>
    </row>
    <row r="30" spans="1:16" x14ac:dyDescent="0.2">
      <c r="A30" s="3">
        <f t="shared" si="0"/>
        <v>44955</v>
      </c>
      <c r="B30" s="4"/>
      <c r="C30" s="5">
        <v>44955</v>
      </c>
      <c r="D30" s="6" t="s">
        <v>1</v>
      </c>
      <c r="E30" s="4"/>
      <c r="F30" s="5">
        <v>44955</v>
      </c>
      <c r="G30" s="7" t="s">
        <v>3</v>
      </c>
      <c r="H30" s="4"/>
      <c r="I30" s="5">
        <v>44955</v>
      </c>
      <c r="J30" s="8" t="s">
        <v>1</v>
      </c>
      <c r="K30" s="4"/>
      <c r="L30" s="5">
        <v>44955</v>
      </c>
      <c r="M30" s="8" t="s">
        <v>1</v>
      </c>
      <c r="N30" s="4"/>
      <c r="O30" s="5">
        <v>44955</v>
      </c>
      <c r="P30" s="8" t="s">
        <v>1</v>
      </c>
    </row>
    <row r="31" spans="1:16" x14ac:dyDescent="0.2">
      <c r="A31" s="9">
        <f t="shared" si="0"/>
        <v>44956</v>
      </c>
      <c r="C31" s="10">
        <v>44956</v>
      </c>
      <c r="D31" s="11" t="s">
        <v>1</v>
      </c>
      <c r="F31" s="10">
        <v>44956</v>
      </c>
      <c r="G31" s="12" t="s">
        <v>3</v>
      </c>
      <c r="I31" s="10">
        <v>44956</v>
      </c>
      <c r="J31" s="13" t="s">
        <v>3</v>
      </c>
      <c r="L31" s="10">
        <v>44956</v>
      </c>
      <c r="M31" s="14" t="s">
        <v>1</v>
      </c>
      <c r="O31" s="10">
        <v>44956</v>
      </c>
      <c r="P31" s="13" t="s">
        <v>3</v>
      </c>
    </row>
    <row r="32" spans="1:16" x14ac:dyDescent="0.2">
      <c r="A32" s="9">
        <f t="shared" si="0"/>
        <v>44957</v>
      </c>
      <c r="C32" s="10">
        <v>44957</v>
      </c>
      <c r="D32" s="12" t="s">
        <v>3</v>
      </c>
      <c r="F32" s="10">
        <v>44957</v>
      </c>
      <c r="G32" s="11" t="s">
        <v>1</v>
      </c>
      <c r="I32" s="10">
        <v>44957</v>
      </c>
      <c r="J32" s="13" t="s">
        <v>3</v>
      </c>
      <c r="L32" s="10">
        <v>44957</v>
      </c>
      <c r="M32" s="13" t="s">
        <v>3</v>
      </c>
      <c r="O32" s="10">
        <v>44957</v>
      </c>
      <c r="P32" s="13" t="s">
        <v>3</v>
      </c>
    </row>
    <row r="33" spans="1:16" x14ac:dyDescent="0.2">
      <c r="A33" s="9">
        <f t="shared" si="0"/>
        <v>44958</v>
      </c>
      <c r="C33" s="10">
        <v>44958</v>
      </c>
      <c r="D33" s="12" t="s">
        <v>3</v>
      </c>
      <c r="F33" s="10">
        <v>44958</v>
      </c>
      <c r="G33" s="11" t="s">
        <v>1</v>
      </c>
      <c r="I33" s="10">
        <v>44958</v>
      </c>
      <c r="J33" s="13" t="s">
        <v>3</v>
      </c>
      <c r="L33" s="10">
        <v>44958</v>
      </c>
      <c r="M33" s="13" t="s">
        <v>3</v>
      </c>
      <c r="O33" s="10">
        <v>44958</v>
      </c>
      <c r="P33" s="13" t="s">
        <v>3</v>
      </c>
    </row>
    <row r="34" spans="1:16" x14ac:dyDescent="0.2">
      <c r="A34" s="9">
        <f t="shared" si="0"/>
        <v>44959</v>
      </c>
      <c r="C34" s="10">
        <v>44959</v>
      </c>
      <c r="D34" s="11" t="s">
        <v>1</v>
      </c>
      <c r="F34" s="10">
        <v>44959</v>
      </c>
      <c r="G34" s="12" t="s">
        <v>3</v>
      </c>
      <c r="I34" s="10">
        <v>44959</v>
      </c>
      <c r="J34" s="13" t="s">
        <v>3</v>
      </c>
      <c r="L34" s="10">
        <v>44959</v>
      </c>
      <c r="M34" s="13" t="s">
        <v>3</v>
      </c>
      <c r="O34" s="10">
        <v>44959</v>
      </c>
      <c r="P34" s="13" t="s">
        <v>3</v>
      </c>
    </row>
    <row r="35" spans="1:16" x14ac:dyDescent="0.2">
      <c r="A35" s="9">
        <f t="shared" si="0"/>
        <v>44960</v>
      </c>
      <c r="C35" s="10">
        <v>44960</v>
      </c>
      <c r="D35" s="11" t="s">
        <v>1</v>
      </c>
      <c r="F35" s="10">
        <v>44960</v>
      </c>
      <c r="G35" s="12" t="s">
        <v>3</v>
      </c>
      <c r="I35" s="10">
        <v>44960</v>
      </c>
      <c r="J35" s="13" t="s">
        <v>3</v>
      </c>
      <c r="L35" s="10">
        <v>44960</v>
      </c>
      <c r="M35" s="13" t="s">
        <v>3</v>
      </c>
      <c r="O35" s="10">
        <v>44960</v>
      </c>
      <c r="P35" s="13" t="s">
        <v>3</v>
      </c>
    </row>
    <row r="36" spans="1:16" x14ac:dyDescent="0.2">
      <c r="A36" s="3">
        <f t="shared" si="0"/>
        <v>44961</v>
      </c>
      <c r="B36" s="4"/>
      <c r="C36" s="5">
        <v>44961</v>
      </c>
      <c r="D36" s="6" t="s">
        <v>1</v>
      </c>
      <c r="E36" s="4"/>
      <c r="F36" s="5">
        <v>44961</v>
      </c>
      <c r="G36" s="7" t="s">
        <v>3</v>
      </c>
      <c r="H36" s="4"/>
      <c r="I36" s="5">
        <v>44961</v>
      </c>
      <c r="J36" s="8" t="s">
        <v>1</v>
      </c>
      <c r="K36" s="4"/>
      <c r="L36" s="5">
        <v>44961</v>
      </c>
      <c r="M36" s="8" t="s">
        <v>1</v>
      </c>
      <c r="N36" s="4"/>
      <c r="O36" s="5">
        <v>44961</v>
      </c>
      <c r="P36" s="15" t="s">
        <v>3</v>
      </c>
    </row>
    <row r="37" spans="1:16" x14ac:dyDescent="0.2">
      <c r="A37" s="3">
        <f t="shared" si="0"/>
        <v>44962</v>
      </c>
      <c r="B37" s="4"/>
      <c r="C37" s="5">
        <v>44962</v>
      </c>
      <c r="D37" s="7" t="s">
        <v>3</v>
      </c>
      <c r="E37" s="4"/>
      <c r="F37" s="5">
        <v>44962</v>
      </c>
      <c r="G37" s="6" t="s">
        <v>1</v>
      </c>
      <c r="H37" s="4"/>
      <c r="I37" s="5">
        <v>44962</v>
      </c>
      <c r="J37" s="8" t="s">
        <v>1</v>
      </c>
      <c r="K37" s="4"/>
      <c r="L37" s="5">
        <v>44962</v>
      </c>
      <c r="M37" s="8" t="s">
        <v>1</v>
      </c>
      <c r="N37" s="4"/>
      <c r="O37" s="5">
        <v>44962</v>
      </c>
      <c r="P37" s="8" t="s">
        <v>1</v>
      </c>
    </row>
    <row r="38" spans="1:16" x14ac:dyDescent="0.2">
      <c r="A38" s="9">
        <f t="shared" si="0"/>
        <v>44963</v>
      </c>
      <c r="C38" s="10">
        <v>44963</v>
      </c>
      <c r="D38" s="12" t="s">
        <v>3</v>
      </c>
      <c r="F38" s="10">
        <v>44963</v>
      </c>
      <c r="G38" s="11" t="s">
        <v>1</v>
      </c>
      <c r="I38" s="10">
        <v>44963</v>
      </c>
      <c r="J38" s="13" t="s">
        <v>3</v>
      </c>
      <c r="L38" s="10">
        <v>44963</v>
      </c>
      <c r="M38" s="13" t="s">
        <v>3</v>
      </c>
      <c r="O38" s="10">
        <v>44963</v>
      </c>
      <c r="P38" s="14" t="s">
        <v>1</v>
      </c>
    </row>
    <row r="39" spans="1:16" x14ac:dyDescent="0.2">
      <c r="A39" s="9">
        <f t="shared" si="0"/>
        <v>44964</v>
      </c>
      <c r="C39" s="10">
        <v>44964</v>
      </c>
      <c r="D39" s="11" t="s">
        <v>1</v>
      </c>
      <c r="F39" s="10">
        <v>44964</v>
      </c>
      <c r="G39" s="12" t="s">
        <v>3</v>
      </c>
      <c r="I39" s="10">
        <v>44964</v>
      </c>
      <c r="J39" s="13" t="s">
        <v>3</v>
      </c>
      <c r="L39" s="10">
        <v>44964</v>
      </c>
      <c r="M39" s="13" t="s">
        <v>3</v>
      </c>
      <c r="O39" s="10">
        <v>44964</v>
      </c>
      <c r="P39" s="13" t="s">
        <v>3</v>
      </c>
    </row>
    <row r="40" spans="1:16" x14ac:dyDescent="0.2">
      <c r="A40" s="9">
        <f t="shared" si="0"/>
        <v>44965</v>
      </c>
      <c r="C40" s="10">
        <v>44965</v>
      </c>
      <c r="D40" s="11" t="s">
        <v>1</v>
      </c>
      <c r="F40" s="10">
        <v>44965</v>
      </c>
      <c r="G40" s="12" t="s">
        <v>3</v>
      </c>
      <c r="I40" s="10">
        <v>44965</v>
      </c>
      <c r="J40" s="13" t="s">
        <v>3</v>
      </c>
      <c r="L40" s="10">
        <v>44965</v>
      </c>
      <c r="M40" s="13" t="s">
        <v>3</v>
      </c>
      <c r="O40" s="10">
        <v>44965</v>
      </c>
      <c r="P40" s="13" t="s">
        <v>3</v>
      </c>
    </row>
    <row r="41" spans="1:16" x14ac:dyDescent="0.2">
      <c r="A41" s="9">
        <f t="shared" si="0"/>
        <v>44966</v>
      </c>
      <c r="C41" s="10">
        <v>44966</v>
      </c>
      <c r="D41" s="12" t="s">
        <v>3</v>
      </c>
      <c r="F41" s="10">
        <v>44966</v>
      </c>
      <c r="G41" s="11" t="s">
        <v>1</v>
      </c>
      <c r="I41" s="10">
        <v>44966</v>
      </c>
      <c r="J41" s="13" t="s">
        <v>3</v>
      </c>
      <c r="L41" s="10">
        <v>44966</v>
      </c>
      <c r="M41" s="13" t="s">
        <v>3</v>
      </c>
      <c r="O41" s="10">
        <v>44966</v>
      </c>
      <c r="P41" s="13" t="s">
        <v>3</v>
      </c>
    </row>
    <row r="42" spans="1:16" x14ac:dyDescent="0.2">
      <c r="A42" s="9">
        <f t="shared" si="0"/>
        <v>44967</v>
      </c>
      <c r="C42" s="10">
        <v>44967</v>
      </c>
      <c r="D42" s="12" t="s">
        <v>3</v>
      </c>
      <c r="F42" s="10">
        <v>44967</v>
      </c>
      <c r="G42" s="11" t="s">
        <v>1</v>
      </c>
      <c r="I42" s="10">
        <v>44967</v>
      </c>
      <c r="J42" s="13" t="s">
        <v>3</v>
      </c>
      <c r="L42" s="10">
        <v>44967</v>
      </c>
      <c r="M42" s="13" t="s">
        <v>3</v>
      </c>
      <c r="O42" s="10">
        <v>44967</v>
      </c>
      <c r="P42" s="13" t="s">
        <v>3</v>
      </c>
    </row>
    <row r="43" spans="1:16" x14ac:dyDescent="0.2">
      <c r="A43" s="3">
        <f t="shared" si="0"/>
        <v>44968</v>
      </c>
      <c r="B43" s="4"/>
      <c r="C43" s="5">
        <v>44968</v>
      </c>
      <c r="D43" s="7" t="s">
        <v>3</v>
      </c>
      <c r="E43" s="4"/>
      <c r="F43" s="5">
        <v>44968</v>
      </c>
      <c r="G43" s="6" t="s">
        <v>1</v>
      </c>
      <c r="H43" s="4"/>
      <c r="I43" s="5">
        <v>44968</v>
      </c>
      <c r="J43" s="8" t="s">
        <v>1</v>
      </c>
      <c r="K43" s="4"/>
      <c r="L43" s="5">
        <v>44968</v>
      </c>
      <c r="M43" s="15" t="s">
        <v>3</v>
      </c>
      <c r="N43" s="4"/>
      <c r="O43" s="5">
        <v>44968</v>
      </c>
      <c r="P43" s="8" t="s">
        <v>1</v>
      </c>
    </row>
    <row r="44" spans="1:16" x14ac:dyDescent="0.2">
      <c r="A44" s="3">
        <f t="shared" si="0"/>
        <v>44969</v>
      </c>
      <c r="B44" s="4"/>
      <c r="C44" s="5">
        <v>44969</v>
      </c>
      <c r="D44" s="6" t="s">
        <v>1</v>
      </c>
      <c r="E44" s="4"/>
      <c r="F44" s="5">
        <v>44969</v>
      </c>
      <c r="G44" s="7" t="s">
        <v>3</v>
      </c>
      <c r="H44" s="4"/>
      <c r="I44" s="5">
        <v>44969</v>
      </c>
      <c r="J44" s="8" t="s">
        <v>1</v>
      </c>
      <c r="K44" s="4"/>
      <c r="L44" s="5">
        <v>44969</v>
      </c>
      <c r="M44" s="8" t="s">
        <v>1</v>
      </c>
      <c r="N44" s="4"/>
      <c r="O44" s="5">
        <v>44969</v>
      </c>
      <c r="P44" s="8" t="s">
        <v>1</v>
      </c>
    </row>
    <row r="45" spans="1:16" x14ac:dyDescent="0.2">
      <c r="A45" s="9">
        <f t="shared" si="0"/>
        <v>44970</v>
      </c>
      <c r="C45" s="10">
        <v>44970</v>
      </c>
      <c r="D45" s="11" t="s">
        <v>1</v>
      </c>
      <c r="F45" s="10">
        <v>44970</v>
      </c>
      <c r="G45" s="12" t="s">
        <v>3</v>
      </c>
      <c r="I45" s="10">
        <v>44970</v>
      </c>
      <c r="J45" s="13" t="s">
        <v>3</v>
      </c>
      <c r="L45" s="10">
        <v>44970</v>
      </c>
      <c r="M45" s="14" t="s">
        <v>1</v>
      </c>
      <c r="O45" s="10">
        <v>44970</v>
      </c>
      <c r="P45" s="13" t="s">
        <v>3</v>
      </c>
    </row>
    <row r="46" spans="1:16" x14ac:dyDescent="0.2">
      <c r="A46" s="9">
        <f t="shared" si="0"/>
        <v>44971</v>
      </c>
      <c r="C46" s="10">
        <v>44971</v>
      </c>
      <c r="D46" s="12" t="s">
        <v>3</v>
      </c>
      <c r="F46" s="10">
        <v>44971</v>
      </c>
      <c r="G46" s="11" t="s">
        <v>1</v>
      </c>
      <c r="I46" s="10">
        <v>44971</v>
      </c>
      <c r="J46" s="13" t="s">
        <v>3</v>
      </c>
      <c r="L46" s="10">
        <v>44971</v>
      </c>
      <c r="M46" s="13" t="s">
        <v>3</v>
      </c>
      <c r="O46" s="10">
        <v>44971</v>
      </c>
      <c r="P46" s="13" t="s">
        <v>3</v>
      </c>
    </row>
    <row r="47" spans="1:16" x14ac:dyDescent="0.2">
      <c r="A47" s="9">
        <f t="shared" si="0"/>
        <v>44972</v>
      </c>
      <c r="C47" s="10">
        <v>44972</v>
      </c>
      <c r="D47" s="12" t="s">
        <v>3</v>
      </c>
      <c r="F47" s="10">
        <v>44972</v>
      </c>
      <c r="G47" s="11" t="s">
        <v>1</v>
      </c>
      <c r="I47" s="10">
        <v>44972</v>
      </c>
      <c r="J47" s="13" t="s">
        <v>3</v>
      </c>
      <c r="L47" s="10">
        <v>44972</v>
      </c>
      <c r="M47" s="13" t="s">
        <v>3</v>
      </c>
      <c r="O47" s="10">
        <v>44972</v>
      </c>
      <c r="P47" s="13" t="s">
        <v>3</v>
      </c>
    </row>
    <row r="48" spans="1:16" x14ac:dyDescent="0.2">
      <c r="A48" s="9">
        <f t="shared" si="0"/>
        <v>44973</v>
      </c>
      <c r="C48" s="10">
        <v>44973</v>
      </c>
      <c r="D48" s="11" t="s">
        <v>1</v>
      </c>
      <c r="F48" s="10">
        <v>44973</v>
      </c>
      <c r="G48" s="12" t="s">
        <v>3</v>
      </c>
      <c r="I48" s="10">
        <v>44973</v>
      </c>
      <c r="J48" s="13" t="s">
        <v>3</v>
      </c>
      <c r="L48" s="10">
        <v>44973</v>
      </c>
      <c r="M48" s="13" t="s">
        <v>3</v>
      </c>
      <c r="O48" s="10">
        <v>44973</v>
      </c>
      <c r="P48" s="13" t="s">
        <v>3</v>
      </c>
    </row>
    <row r="49" spans="1:16" x14ac:dyDescent="0.2">
      <c r="A49" s="9">
        <f t="shared" si="0"/>
        <v>44974</v>
      </c>
      <c r="C49" s="10">
        <v>44974</v>
      </c>
      <c r="D49" s="11" t="s">
        <v>1</v>
      </c>
      <c r="F49" s="10">
        <v>44974</v>
      </c>
      <c r="G49" s="12" t="s">
        <v>3</v>
      </c>
      <c r="I49" s="10">
        <v>44974</v>
      </c>
      <c r="J49" s="13" t="s">
        <v>3</v>
      </c>
      <c r="L49" s="10">
        <v>44974</v>
      </c>
      <c r="M49" s="13" t="s">
        <v>3</v>
      </c>
      <c r="O49" s="10">
        <v>44974</v>
      </c>
      <c r="P49" s="13" t="s">
        <v>3</v>
      </c>
    </row>
    <row r="50" spans="1:16" x14ac:dyDescent="0.2">
      <c r="A50" s="3">
        <f t="shared" si="0"/>
        <v>44975</v>
      </c>
      <c r="B50" s="4"/>
      <c r="C50" s="5">
        <v>44975</v>
      </c>
      <c r="D50" s="6" t="s">
        <v>1</v>
      </c>
      <c r="E50" s="4"/>
      <c r="F50" s="5">
        <v>44975</v>
      </c>
      <c r="G50" s="7" t="s">
        <v>3</v>
      </c>
      <c r="H50" s="4"/>
      <c r="I50" s="5">
        <v>44975</v>
      </c>
      <c r="J50" s="8" t="s">
        <v>1</v>
      </c>
      <c r="K50" s="4"/>
      <c r="L50" s="5">
        <v>44975</v>
      </c>
      <c r="M50" s="8" t="s">
        <v>1</v>
      </c>
      <c r="N50" s="4"/>
      <c r="O50" s="5">
        <v>44975</v>
      </c>
      <c r="P50" s="15" t="s">
        <v>3</v>
      </c>
    </row>
    <row r="51" spans="1:16" x14ac:dyDescent="0.2">
      <c r="A51" s="3">
        <f t="shared" si="0"/>
        <v>44976</v>
      </c>
      <c r="B51" s="4"/>
      <c r="C51" s="5">
        <v>44976</v>
      </c>
      <c r="D51" s="7" t="s">
        <v>3</v>
      </c>
      <c r="E51" s="4"/>
      <c r="F51" s="5">
        <v>44976</v>
      </c>
      <c r="G51" s="6" t="s">
        <v>1</v>
      </c>
      <c r="H51" s="4"/>
      <c r="I51" s="5">
        <v>44976</v>
      </c>
      <c r="J51" s="8" t="s">
        <v>1</v>
      </c>
      <c r="K51" s="4"/>
      <c r="L51" s="5">
        <v>44976</v>
      </c>
      <c r="M51" s="8" t="s">
        <v>1</v>
      </c>
      <c r="N51" s="4"/>
      <c r="O51" s="5">
        <v>44976</v>
      </c>
      <c r="P51" s="8" t="s">
        <v>1</v>
      </c>
    </row>
    <row r="52" spans="1:16" x14ac:dyDescent="0.2">
      <c r="A52" s="9">
        <f t="shared" si="0"/>
        <v>44977</v>
      </c>
      <c r="C52" s="10">
        <v>44977</v>
      </c>
      <c r="D52" s="12" t="s">
        <v>3</v>
      </c>
      <c r="F52" s="10">
        <v>44977</v>
      </c>
      <c r="G52" s="11" t="s">
        <v>1</v>
      </c>
      <c r="I52" s="10">
        <v>44977</v>
      </c>
      <c r="J52" s="13" t="s">
        <v>3</v>
      </c>
      <c r="L52" s="10">
        <v>44977</v>
      </c>
      <c r="M52" s="13" t="s">
        <v>3</v>
      </c>
      <c r="O52" s="10">
        <v>44977</v>
      </c>
      <c r="P52" s="14" t="s">
        <v>1</v>
      </c>
    </row>
    <row r="53" spans="1:16" x14ac:dyDescent="0.2">
      <c r="A53" s="9">
        <f t="shared" si="0"/>
        <v>44978</v>
      </c>
      <c r="C53" s="10">
        <v>44978</v>
      </c>
      <c r="D53" s="11" t="s">
        <v>1</v>
      </c>
      <c r="F53" s="10">
        <v>44978</v>
      </c>
      <c r="G53" s="12" t="s">
        <v>3</v>
      </c>
      <c r="I53" s="10">
        <v>44978</v>
      </c>
      <c r="J53" s="13" t="s">
        <v>3</v>
      </c>
      <c r="L53" s="10">
        <v>44978</v>
      </c>
      <c r="M53" s="13" t="s">
        <v>3</v>
      </c>
      <c r="O53" s="10">
        <v>44978</v>
      </c>
      <c r="P53" s="13" t="s">
        <v>3</v>
      </c>
    </row>
    <row r="54" spans="1:16" x14ac:dyDescent="0.2">
      <c r="A54" s="9">
        <f t="shared" si="0"/>
        <v>44979</v>
      </c>
      <c r="C54" s="10">
        <v>44979</v>
      </c>
      <c r="D54" s="11" t="s">
        <v>1</v>
      </c>
      <c r="F54" s="10">
        <v>44979</v>
      </c>
      <c r="G54" s="12" t="s">
        <v>3</v>
      </c>
      <c r="I54" s="10">
        <v>44979</v>
      </c>
      <c r="J54" s="13" t="s">
        <v>3</v>
      </c>
      <c r="L54" s="10">
        <v>44979</v>
      </c>
      <c r="M54" s="13" t="s">
        <v>3</v>
      </c>
      <c r="O54" s="10">
        <v>44979</v>
      </c>
      <c r="P54" s="13" t="s">
        <v>3</v>
      </c>
    </row>
    <row r="55" spans="1:16" x14ac:dyDescent="0.2">
      <c r="A55" s="9">
        <f t="shared" si="0"/>
        <v>44980</v>
      </c>
      <c r="C55" s="10">
        <v>44980</v>
      </c>
      <c r="D55" s="12" t="s">
        <v>3</v>
      </c>
      <c r="F55" s="10">
        <v>44980</v>
      </c>
      <c r="G55" s="11" t="s">
        <v>1</v>
      </c>
      <c r="I55" s="10">
        <v>44980</v>
      </c>
      <c r="J55" s="13" t="s">
        <v>3</v>
      </c>
      <c r="L55" s="10">
        <v>44980</v>
      </c>
      <c r="M55" s="13" t="s">
        <v>3</v>
      </c>
      <c r="O55" s="10">
        <v>44980</v>
      </c>
      <c r="P55" s="13" t="s">
        <v>3</v>
      </c>
    </row>
    <row r="56" spans="1:16" x14ac:dyDescent="0.2">
      <c r="A56" s="9">
        <f t="shared" si="0"/>
        <v>44981</v>
      </c>
      <c r="C56" s="10">
        <v>44981</v>
      </c>
      <c r="D56" s="12" t="s">
        <v>3</v>
      </c>
      <c r="F56" s="10">
        <v>44981</v>
      </c>
      <c r="G56" s="11" t="s">
        <v>1</v>
      </c>
      <c r="I56" s="10">
        <v>44981</v>
      </c>
      <c r="J56" s="13" t="s">
        <v>3</v>
      </c>
      <c r="L56" s="10">
        <v>44981</v>
      </c>
      <c r="M56" s="13" t="s">
        <v>3</v>
      </c>
      <c r="O56" s="10">
        <v>44981</v>
      </c>
      <c r="P56" s="13" t="s">
        <v>3</v>
      </c>
    </row>
    <row r="57" spans="1:16" x14ac:dyDescent="0.2">
      <c r="A57" s="3">
        <f t="shared" si="0"/>
        <v>44982</v>
      </c>
      <c r="B57" s="4"/>
      <c r="C57" s="5">
        <v>44982</v>
      </c>
      <c r="D57" s="7" t="s">
        <v>3</v>
      </c>
      <c r="E57" s="4"/>
      <c r="F57" s="5">
        <v>44982</v>
      </c>
      <c r="G57" s="6" t="s">
        <v>1</v>
      </c>
      <c r="H57" s="4"/>
      <c r="I57" s="5">
        <v>44982</v>
      </c>
      <c r="J57" s="8" t="s">
        <v>1</v>
      </c>
      <c r="K57" s="4"/>
      <c r="L57" s="5">
        <v>44982</v>
      </c>
      <c r="M57" s="15" t="s">
        <v>3</v>
      </c>
      <c r="N57" s="4"/>
      <c r="O57" s="5">
        <v>44982</v>
      </c>
      <c r="P57" s="8" t="s">
        <v>1</v>
      </c>
    </row>
    <row r="58" spans="1:16" x14ac:dyDescent="0.2">
      <c r="A58" s="3">
        <f t="shared" si="0"/>
        <v>44983</v>
      </c>
      <c r="B58" s="4"/>
      <c r="C58" s="5">
        <v>44983</v>
      </c>
      <c r="D58" s="6" t="s">
        <v>1</v>
      </c>
      <c r="E58" s="4"/>
      <c r="F58" s="5">
        <v>44983</v>
      </c>
      <c r="G58" s="7" t="s">
        <v>3</v>
      </c>
      <c r="H58" s="4"/>
      <c r="I58" s="5">
        <v>44983</v>
      </c>
      <c r="J58" s="8" t="s">
        <v>1</v>
      </c>
      <c r="K58" s="4"/>
      <c r="L58" s="5">
        <v>44983</v>
      </c>
      <c r="M58" s="8" t="s">
        <v>1</v>
      </c>
      <c r="N58" s="4"/>
      <c r="O58" s="5">
        <v>44983</v>
      </c>
      <c r="P58" s="8" t="s">
        <v>1</v>
      </c>
    </row>
    <row r="59" spans="1:16" x14ac:dyDescent="0.2">
      <c r="A59" s="9">
        <f t="shared" si="0"/>
        <v>44984</v>
      </c>
      <c r="C59" s="10">
        <v>44984</v>
      </c>
      <c r="D59" s="11" t="s">
        <v>1</v>
      </c>
      <c r="F59" s="10">
        <v>44984</v>
      </c>
      <c r="G59" s="12" t="s">
        <v>3</v>
      </c>
      <c r="I59" s="10">
        <v>44984</v>
      </c>
      <c r="J59" s="13" t="s">
        <v>3</v>
      </c>
      <c r="L59" s="10">
        <v>44984</v>
      </c>
      <c r="M59" s="14" t="s">
        <v>1</v>
      </c>
      <c r="O59" s="10">
        <v>44984</v>
      </c>
      <c r="P59" s="13" t="s">
        <v>3</v>
      </c>
    </row>
    <row r="60" spans="1:16" x14ac:dyDescent="0.2">
      <c r="A60" s="9">
        <f t="shared" si="0"/>
        <v>44985</v>
      </c>
      <c r="C60" s="10">
        <v>44985</v>
      </c>
      <c r="D60" s="12" t="s">
        <v>3</v>
      </c>
      <c r="F60" s="10">
        <v>44985</v>
      </c>
      <c r="G60" s="11" t="s">
        <v>1</v>
      </c>
      <c r="I60" s="10">
        <v>44985</v>
      </c>
      <c r="J60" s="13" t="s">
        <v>3</v>
      </c>
      <c r="L60" s="10">
        <v>44985</v>
      </c>
      <c r="M60" s="13" t="s">
        <v>3</v>
      </c>
      <c r="O60" s="10">
        <v>44985</v>
      </c>
      <c r="P60" s="13" t="s">
        <v>3</v>
      </c>
    </row>
    <row r="61" spans="1:16" x14ac:dyDescent="0.2">
      <c r="A61" s="9">
        <f t="shared" si="0"/>
        <v>44986</v>
      </c>
      <c r="C61" s="10">
        <v>44986</v>
      </c>
      <c r="D61" s="12" t="s">
        <v>3</v>
      </c>
      <c r="F61" s="10">
        <v>44986</v>
      </c>
      <c r="G61" s="11" t="s">
        <v>1</v>
      </c>
      <c r="I61" s="10">
        <v>44986</v>
      </c>
      <c r="J61" s="13" t="s">
        <v>3</v>
      </c>
      <c r="L61" s="10">
        <v>44986</v>
      </c>
      <c r="M61" s="13" t="s">
        <v>3</v>
      </c>
      <c r="O61" s="10">
        <v>44986</v>
      </c>
      <c r="P61" s="13" t="s">
        <v>3</v>
      </c>
    </row>
    <row r="62" spans="1:16" x14ac:dyDescent="0.2">
      <c r="A62" s="9">
        <f t="shared" si="0"/>
        <v>44987</v>
      </c>
      <c r="C62" s="10">
        <v>44987</v>
      </c>
      <c r="D62" s="11" t="s">
        <v>1</v>
      </c>
      <c r="F62" s="10">
        <v>44987</v>
      </c>
      <c r="G62" s="12" t="s">
        <v>3</v>
      </c>
      <c r="I62" s="10">
        <v>44987</v>
      </c>
      <c r="J62" s="13" t="s">
        <v>3</v>
      </c>
      <c r="L62" s="10">
        <v>44987</v>
      </c>
      <c r="M62" s="13" t="s">
        <v>3</v>
      </c>
      <c r="O62" s="10">
        <v>44987</v>
      </c>
      <c r="P62" s="13" t="s">
        <v>3</v>
      </c>
    </row>
    <row r="63" spans="1:16" x14ac:dyDescent="0.2">
      <c r="A63" s="9">
        <f t="shared" si="0"/>
        <v>44988</v>
      </c>
      <c r="C63" s="10">
        <v>44988</v>
      </c>
      <c r="D63" s="11" t="s">
        <v>1</v>
      </c>
      <c r="F63" s="10">
        <v>44988</v>
      </c>
      <c r="G63" s="12" t="s">
        <v>3</v>
      </c>
      <c r="I63" s="10">
        <v>44988</v>
      </c>
      <c r="J63" s="13" t="s">
        <v>3</v>
      </c>
      <c r="L63" s="10">
        <v>44988</v>
      </c>
      <c r="M63" s="13" t="s">
        <v>3</v>
      </c>
      <c r="O63" s="10">
        <v>44988</v>
      </c>
      <c r="P63" s="13" t="s">
        <v>3</v>
      </c>
    </row>
    <row r="64" spans="1:16" x14ac:dyDescent="0.2">
      <c r="A64" s="3">
        <f t="shared" si="0"/>
        <v>44989</v>
      </c>
      <c r="B64" s="4"/>
      <c r="C64" s="5">
        <v>44989</v>
      </c>
      <c r="D64" s="6" t="s">
        <v>1</v>
      </c>
      <c r="E64" s="4"/>
      <c r="F64" s="5">
        <v>44989</v>
      </c>
      <c r="G64" s="7" t="s">
        <v>3</v>
      </c>
      <c r="H64" s="4"/>
      <c r="I64" s="5">
        <v>44989</v>
      </c>
      <c r="J64" s="8" t="s">
        <v>1</v>
      </c>
      <c r="K64" s="4"/>
      <c r="L64" s="5">
        <v>44989</v>
      </c>
      <c r="M64" s="8" t="s">
        <v>1</v>
      </c>
      <c r="N64" s="4"/>
      <c r="O64" s="5">
        <v>44989</v>
      </c>
      <c r="P64" s="15" t="s">
        <v>3</v>
      </c>
    </row>
    <row r="65" spans="1:16" x14ac:dyDescent="0.2">
      <c r="A65" s="3">
        <f t="shared" si="0"/>
        <v>44990</v>
      </c>
      <c r="B65" s="4"/>
      <c r="C65" s="5">
        <v>44990</v>
      </c>
      <c r="D65" s="7" t="s">
        <v>3</v>
      </c>
      <c r="E65" s="4"/>
      <c r="F65" s="5">
        <v>44990</v>
      </c>
      <c r="G65" s="6" t="s">
        <v>1</v>
      </c>
      <c r="H65" s="4"/>
      <c r="I65" s="5">
        <v>44990</v>
      </c>
      <c r="J65" s="8" t="s">
        <v>1</v>
      </c>
      <c r="K65" s="4"/>
      <c r="L65" s="5">
        <v>44990</v>
      </c>
      <c r="M65" s="8" t="s">
        <v>1</v>
      </c>
      <c r="N65" s="4"/>
      <c r="O65" s="5">
        <v>44990</v>
      </c>
      <c r="P65" s="8" t="s">
        <v>1</v>
      </c>
    </row>
    <row r="66" spans="1:16" x14ac:dyDescent="0.2">
      <c r="A66" s="9">
        <f t="shared" ref="A66:A129" si="1">C66</f>
        <v>44991</v>
      </c>
      <c r="C66" s="10">
        <v>44991</v>
      </c>
      <c r="D66" s="12" t="s">
        <v>3</v>
      </c>
      <c r="F66" s="10">
        <v>44991</v>
      </c>
      <c r="G66" s="11" t="s">
        <v>1</v>
      </c>
      <c r="I66" s="10">
        <v>44991</v>
      </c>
      <c r="J66" s="13" t="s">
        <v>3</v>
      </c>
      <c r="L66" s="10">
        <v>44991</v>
      </c>
      <c r="M66" s="13" t="s">
        <v>3</v>
      </c>
      <c r="O66" s="10">
        <v>44991</v>
      </c>
      <c r="P66" s="14" t="s">
        <v>1</v>
      </c>
    </row>
    <row r="67" spans="1:16" x14ac:dyDescent="0.2">
      <c r="A67" s="9">
        <f t="shared" si="1"/>
        <v>44992</v>
      </c>
      <c r="C67" s="10">
        <v>44992</v>
      </c>
      <c r="D67" s="11" t="s">
        <v>1</v>
      </c>
      <c r="F67" s="10">
        <v>44992</v>
      </c>
      <c r="G67" s="12" t="s">
        <v>3</v>
      </c>
      <c r="I67" s="10">
        <v>44992</v>
      </c>
      <c r="J67" s="13" t="s">
        <v>3</v>
      </c>
      <c r="L67" s="10">
        <v>44992</v>
      </c>
      <c r="M67" s="13" t="s">
        <v>3</v>
      </c>
      <c r="O67" s="10">
        <v>44992</v>
      </c>
      <c r="P67" s="13" t="s">
        <v>3</v>
      </c>
    </row>
    <row r="68" spans="1:16" x14ac:dyDescent="0.2">
      <c r="A68" s="9">
        <f t="shared" si="1"/>
        <v>44993</v>
      </c>
      <c r="C68" s="10">
        <v>44993</v>
      </c>
      <c r="D68" s="11" t="s">
        <v>1</v>
      </c>
      <c r="F68" s="10">
        <v>44993</v>
      </c>
      <c r="G68" s="12" t="s">
        <v>3</v>
      </c>
      <c r="I68" s="10">
        <v>44993</v>
      </c>
      <c r="J68" s="13" t="s">
        <v>3</v>
      </c>
      <c r="L68" s="10">
        <v>44993</v>
      </c>
      <c r="M68" s="13" t="s">
        <v>3</v>
      </c>
      <c r="O68" s="10">
        <v>44993</v>
      </c>
      <c r="P68" s="13" t="s">
        <v>3</v>
      </c>
    </row>
    <row r="69" spans="1:16" x14ac:dyDescent="0.2">
      <c r="A69" s="9">
        <f t="shared" si="1"/>
        <v>44994</v>
      </c>
      <c r="C69" s="10">
        <v>44994</v>
      </c>
      <c r="D69" s="12" t="s">
        <v>3</v>
      </c>
      <c r="F69" s="10">
        <v>44994</v>
      </c>
      <c r="G69" s="11" t="s">
        <v>1</v>
      </c>
      <c r="I69" s="10">
        <v>44994</v>
      </c>
      <c r="J69" s="13" t="s">
        <v>3</v>
      </c>
      <c r="L69" s="10">
        <v>44994</v>
      </c>
      <c r="M69" s="13" t="s">
        <v>3</v>
      </c>
      <c r="O69" s="10">
        <v>44994</v>
      </c>
      <c r="P69" s="13" t="s">
        <v>3</v>
      </c>
    </row>
    <row r="70" spans="1:16" x14ac:dyDescent="0.2">
      <c r="A70" s="9">
        <f t="shared" si="1"/>
        <v>44995</v>
      </c>
      <c r="C70" s="10">
        <v>44995</v>
      </c>
      <c r="D70" s="12" t="s">
        <v>3</v>
      </c>
      <c r="F70" s="10">
        <v>44995</v>
      </c>
      <c r="G70" s="11" t="s">
        <v>1</v>
      </c>
      <c r="I70" s="10">
        <v>44995</v>
      </c>
      <c r="J70" s="13" t="s">
        <v>3</v>
      </c>
      <c r="L70" s="10">
        <v>44995</v>
      </c>
      <c r="M70" s="13" t="s">
        <v>3</v>
      </c>
      <c r="O70" s="10">
        <v>44995</v>
      </c>
      <c r="P70" s="13" t="s">
        <v>3</v>
      </c>
    </row>
    <row r="71" spans="1:16" x14ac:dyDescent="0.2">
      <c r="A71" s="3">
        <f t="shared" si="1"/>
        <v>44996</v>
      </c>
      <c r="B71" s="4"/>
      <c r="C71" s="5">
        <v>44996</v>
      </c>
      <c r="D71" s="7" t="s">
        <v>3</v>
      </c>
      <c r="E71" s="4"/>
      <c r="F71" s="5">
        <v>44996</v>
      </c>
      <c r="G71" s="6" t="s">
        <v>1</v>
      </c>
      <c r="H71" s="4"/>
      <c r="I71" s="5">
        <v>44996</v>
      </c>
      <c r="J71" s="8" t="s">
        <v>1</v>
      </c>
      <c r="K71" s="4"/>
      <c r="L71" s="5">
        <v>44996</v>
      </c>
      <c r="M71" s="15" t="s">
        <v>3</v>
      </c>
      <c r="N71" s="4"/>
      <c r="O71" s="5">
        <v>44996</v>
      </c>
      <c r="P71" s="8" t="s">
        <v>1</v>
      </c>
    </row>
    <row r="72" spans="1:16" x14ac:dyDescent="0.2">
      <c r="A72" s="3">
        <f t="shared" si="1"/>
        <v>44997</v>
      </c>
      <c r="B72" s="4"/>
      <c r="C72" s="5">
        <v>44997</v>
      </c>
      <c r="D72" s="6" t="s">
        <v>1</v>
      </c>
      <c r="E72" s="4"/>
      <c r="F72" s="5">
        <v>44997</v>
      </c>
      <c r="G72" s="7" t="s">
        <v>3</v>
      </c>
      <c r="H72" s="4"/>
      <c r="I72" s="5">
        <v>44997</v>
      </c>
      <c r="J72" s="8" t="s">
        <v>1</v>
      </c>
      <c r="K72" s="4"/>
      <c r="L72" s="5">
        <v>44997</v>
      </c>
      <c r="M72" s="8" t="s">
        <v>1</v>
      </c>
      <c r="N72" s="4"/>
      <c r="O72" s="5">
        <v>44997</v>
      </c>
      <c r="P72" s="8" t="s">
        <v>1</v>
      </c>
    </row>
    <row r="73" spans="1:16" x14ac:dyDescent="0.2">
      <c r="A73" s="9">
        <f t="shared" si="1"/>
        <v>44998</v>
      </c>
      <c r="C73" s="10">
        <v>44998</v>
      </c>
      <c r="D73" s="11" t="s">
        <v>1</v>
      </c>
      <c r="F73" s="10">
        <v>44998</v>
      </c>
      <c r="G73" s="12" t="s">
        <v>3</v>
      </c>
      <c r="I73" s="10">
        <v>44998</v>
      </c>
      <c r="J73" s="13" t="s">
        <v>3</v>
      </c>
      <c r="L73" s="10">
        <v>44998</v>
      </c>
      <c r="M73" s="14" t="s">
        <v>1</v>
      </c>
      <c r="O73" s="10">
        <v>44998</v>
      </c>
      <c r="P73" s="13" t="s">
        <v>3</v>
      </c>
    </row>
    <row r="74" spans="1:16" x14ac:dyDescent="0.2">
      <c r="A74" s="9">
        <f t="shared" si="1"/>
        <v>44999</v>
      </c>
      <c r="C74" s="10">
        <v>44999</v>
      </c>
      <c r="D74" s="12" t="s">
        <v>3</v>
      </c>
      <c r="F74" s="10">
        <v>44999</v>
      </c>
      <c r="G74" s="11" t="s">
        <v>1</v>
      </c>
      <c r="I74" s="10">
        <v>44999</v>
      </c>
      <c r="J74" s="13" t="s">
        <v>3</v>
      </c>
      <c r="L74" s="10">
        <v>44999</v>
      </c>
      <c r="M74" s="13" t="s">
        <v>3</v>
      </c>
      <c r="O74" s="10">
        <v>44999</v>
      </c>
      <c r="P74" s="13" t="s">
        <v>3</v>
      </c>
    </row>
    <row r="75" spans="1:16" x14ac:dyDescent="0.2">
      <c r="A75" s="9">
        <f t="shared" si="1"/>
        <v>45000</v>
      </c>
      <c r="C75" s="10">
        <v>45000</v>
      </c>
      <c r="D75" s="12" t="s">
        <v>3</v>
      </c>
      <c r="F75" s="10">
        <v>45000</v>
      </c>
      <c r="G75" s="11" t="s">
        <v>1</v>
      </c>
      <c r="I75" s="10">
        <v>45000</v>
      </c>
      <c r="J75" s="13" t="s">
        <v>3</v>
      </c>
      <c r="L75" s="10">
        <v>45000</v>
      </c>
      <c r="M75" s="13" t="s">
        <v>3</v>
      </c>
      <c r="O75" s="10">
        <v>45000</v>
      </c>
      <c r="P75" s="13" t="s">
        <v>3</v>
      </c>
    </row>
    <row r="76" spans="1:16" x14ac:dyDescent="0.2">
      <c r="A76" s="9">
        <f t="shared" si="1"/>
        <v>45001</v>
      </c>
      <c r="C76" s="10">
        <v>45001</v>
      </c>
      <c r="D76" s="11" t="s">
        <v>1</v>
      </c>
      <c r="F76" s="10">
        <v>45001</v>
      </c>
      <c r="G76" s="12" t="s">
        <v>3</v>
      </c>
      <c r="I76" s="10">
        <v>45001</v>
      </c>
      <c r="J76" s="13" t="s">
        <v>3</v>
      </c>
      <c r="L76" s="10">
        <v>45001</v>
      </c>
      <c r="M76" s="13" t="s">
        <v>3</v>
      </c>
      <c r="O76" s="10">
        <v>45001</v>
      </c>
      <c r="P76" s="13" t="s">
        <v>3</v>
      </c>
    </row>
    <row r="77" spans="1:16" x14ac:dyDescent="0.2">
      <c r="A77" s="9">
        <f t="shared" si="1"/>
        <v>45002</v>
      </c>
      <c r="C77" s="10">
        <v>45002</v>
      </c>
      <c r="D77" s="11" t="s">
        <v>1</v>
      </c>
      <c r="F77" s="10">
        <v>45002</v>
      </c>
      <c r="G77" s="12" t="s">
        <v>3</v>
      </c>
      <c r="I77" s="10">
        <v>45002</v>
      </c>
      <c r="J77" s="13" t="s">
        <v>3</v>
      </c>
      <c r="L77" s="10">
        <v>45002</v>
      </c>
      <c r="M77" s="13" t="s">
        <v>3</v>
      </c>
      <c r="O77" s="10">
        <v>45002</v>
      </c>
      <c r="P77" s="13" t="s">
        <v>3</v>
      </c>
    </row>
    <row r="78" spans="1:16" x14ac:dyDescent="0.2">
      <c r="A78" s="3">
        <f t="shared" si="1"/>
        <v>45003</v>
      </c>
      <c r="B78" s="4"/>
      <c r="C78" s="5">
        <v>45003</v>
      </c>
      <c r="D78" s="6" t="s">
        <v>1</v>
      </c>
      <c r="E78" s="4"/>
      <c r="F78" s="5">
        <v>45003</v>
      </c>
      <c r="G78" s="7" t="s">
        <v>3</v>
      </c>
      <c r="H78" s="4"/>
      <c r="I78" s="5">
        <v>45003</v>
      </c>
      <c r="J78" s="8" t="s">
        <v>1</v>
      </c>
      <c r="K78" s="4"/>
      <c r="L78" s="5">
        <v>45003</v>
      </c>
      <c r="M78" s="8" t="s">
        <v>1</v>
      </c>
      <c r="N78" s="4"/>
      <c r="O78" s="5">
        <v>45003</v>
      </c>
      <c r="P78" s="15" t="s">
        <v>3</v>
      </c>
    </row>
    <row r="79" spans="1:16" x14ac:dyDescent="0.2">
      <c r="A79" s="3">
        <f t="shared" si="1"/>
        <v>45004</v>
      </c>
      <c r="B79" s="4"/>
      <c r="C79" s="5">
        <v>45004</v>
      </c>
      <c r="D79" s="7" t="s">
        <v>3</v>
      </c>
      <c r="E79" s="4"/>
      <c r="F79" s="5">
        <v>45004</v>
      </c>
      <c r="G79" s="6" t="s">
        <v>1</v>
      </c>
      <c r="H79" s="4"/>
      <c r="I79" s="5">
        <v>45004</v>
      </c>
      <c r="J79" s="8" t="s">
        <v>1</v>
      </c>
      <c r="K79" s="4"/>
      <c r="L79" s="5">
        <v>45004</v>
      </c>
      <c r="M79" s="8" t="s">
        <v>1</v>
      </c>
      <c r="N79" s="4"/>
      <c r="O79" s="5">
        <v>45004</v>
      </c>
      <c r="P79" s="8" t="s">
        <v>1</v>
      </c>
    </row>
    <row r="80" spans="1:16" x14ac:dyDescent="0.2">
      <c r="A80" s="9">
        <f t="shared" si="1"/>
        <v>45005</v>
      </c>
      <c r="C80" s="10">
        <v>45005</v>
      </c>
      <c r="D80" s="12" t="s">
        <v>3</v>
      </c>
      <c r="F80" s="10">
        <v>45005</v>
      </c>
      <c r="G80" s="11" t="s">
        <v>1</v>
      </c>
      <c r="I80" s="10">
        <v>45005</v>
      </c>
      <c r="J80" s="13" t="s">
        <v>3</v>
      </c>
      <c r="L80" s="10">
        <v>45005</v>
      </c>
      <c r="M80" s="13" t="s">
        <v>3</v>
      </c>
      <c r="O80" s="10">
        <v>45005</v>
      </c>
      <c r="P80" s="14" t="s">
        <v>1</v>
      </c>
    </row>
    <row r="81" spans="1:16" x14ac:dyDescent="0.2">
      <c r="A81" s="9">
        <f t="shared" si="1"/>
        <v>45006</v>
      </c>
      <c r="C81" s="10">
        <v>45006</v>
      </c>
      <c r="D81" s="11" t="s">
        <v>1</v>
      </c>
      <c r="F81" s="10">
        <v>45006</v>
      </c>
      <c r="G81" s="12" t="s">
        <v>3</v>
      </c>
      <c r="I81" s="10">
        <v>45006</v>
      </c>
      <c r="J81" s="13" t="s">
        <v>3</v>
      </c>
      <c r="L81" s="10">
        <v>45006</v>
      </c>
      <c r="M81" s="13" t="s">
        <v>3</v>
      </c>
      <c r="O81" s="10">
        <v>45006</v>
      </c>
      <c r="P81" s="13" t="s">
        <v>3</v>
      </c>
    </row>
    <row r="82" spans="1:16" x14ac:dyDescent="0.2">
      <c r="A82" s="9">
        <f t="shared" si="1"/>
        <v>45007</v>
      </c>
      <c r="C82" s="10">
        <v>45007</v>
      </c>
      <c r="D82" s="11" t="s">
        <v>1</v>
      </c>
      <c r="F82" s="10">
        <v>45007</v>
      </c>
      <c r="G82" s="12" t="s">
        <v>3</v>
      </c>
      <c r="I82" s="10">
        <v>45007</v>
      </c>
      <c r="J82" s="13" t="s">
        <v>3</v>
      </c>
      <c r="L82" s="10">
        <v>45007</v>
      </c>
      <c r="M82" s="13" t="s">
        <v>3</v>
      </c>
      <c r="O82" s="10">
        <v>45007</v>
      </c>
      <c r="P82" s="13" t="s">
        <v>3</v>
      </c>
    </row>
    <row r="83" spans="1:16" x14ac:dyDescent="0.2">
      <c r="A83" s="9">
        <f t="shared" si="1"/>
        <v>45008</v>
      </c>
      <c r="C83" s="10">
        <v>45008</v>
      </c>
      <c r="D83" s="12" t="s">
        <v>3</v>
      </c>
      <c r="F83" s="10">
        <v>45008</v>
      </c>
      <c r="G83" s="11" t="s">
        <v>1</v>
      </c>
      <c r="I83" s="10">
        <v>45008</v>
      </c>
      <c r="J83" s="13" t="s">
        <v>3</v>
      </c>
      <c r="L83" s="10">
        <v>45008</v>
      </c>
      <c r="M83" s="13" t="s">
        <v>3</v>
      </c>
      <c r="O83" s="10">
        <v>45008</v>
      </c>
      <c r="P83" s="13" t="s">
        <v>3</v>
      </c>
    </row>
    <row r="84" spans="1:16" x14ac:dyDescent="0.2">
      <c r="A84" s="9">
        <f t="shared" si="1"/>
        <v>45009</v>
      </c>
      <c r="C84" s="10">
        <v>45009</v>
      </c>
      <c r="D84" s="12" t="s">
        <v>3</v>
      </c>
      <c r="F84" s="10">
        <v>45009</v>
      </c>
      <c r="G84" s="11" t="s">
        <v>1</v>
      </c>
      <c r="I84" s="10">
        <v>45009</v>
      </c>
      <c r="J84" s="13" t="s">
        <v>3</v>
      </c>
      <c r="L84" s="10">
        <v>45009</v>
      </c>
      <c r="M84" s="13" t="s">
        <v>3</v>
      </c>
      <c r="O84" s="10">
        <v>45009</v>
      </c>
      <c r="P84" s="13" t="s">
        <v>3</v>
      </c>
    </row>
    <row r="85" spans="1:16" x14ac:dyDescent="0.2">
      <c r="A85" s="3">
        <f t="shared" si="1"/>
        <v>45010</v>
      </c>
      <c r="B85" s="4"/>
      <c r="C85" s="5">
        <v>45010</v>
      </c>
      <c r="D85" s="7" t="s">
        <v>3</v>
      </c>
      <c r="E85" s="4"/>
      <c r="F85" s="5">
        <v>45010</v>
      </c>
      <c r="G85" s="6" t="s">
        <v>1</v>
      </c>
      <c r="H85" s="4"/>
      <c r="I85" s="5">
        <v>45010</v>
      </c>
      <c r="J85" s="8" t="s">
        <v>1</v>
      </c>
      <c r="K85" s="4"/>
      <c r="L85" s="5">
        <v>45010</v>
      </c>
      <c r="M85" s="15" t="s">
        <v>3</v>
      </c>
      <c r="N85" s="4"/>
      <c r="O85" s="5">
        <v>45010</v>
      </c>
      <c r="P85" s="8" t="s">
        <v>1</v>
      </c>
    </row>
    <row r="86" spans="1:16" x14ac:dyDescent="0.2">
      <c r="A86" s="3">
        <f t="shared" si="1"/>
        <v>45011</v>
      </c>
      <c r="B86" s="4"/>
      <c r="C86" s="5">
        <v>45011</v>
      </c>
      <c r="D86" s="6" t="s">
        <v>1</v>
      </c>
      <c r="E86" s="4"/>
      <c r="F86" s="5">
        <v>45011</v>
      </c>
      <c r="G86" s="7" t="s">
        <v>3</v>
      </c>
      <c r="H86" s="4"/>
      <c r="I86" s="5">
        <v>45011</v>
      </c>
      <c r="J86" s="8" t="s">
        <v>1</v>
      </c>
      <c r="K86" s="4"/>
      <c r="L86" s="5">
        <v>45011</v>
      </c>
      <c r="M86" s="8" t="s">
        <v>1</v>
      </c>
      <c r="N86" s="4"/>
      <c r="O86" s="5">
        <v>45011</v>
      </c>
      <c r="P86" s="8" t="s">
        <v>1</v>
      </c>
    </row>
    <row r="87" spans="1:16" x14ac:dyDescent="0.2">
      <c r="A87" s="9">
        <f t="shared" si="1"/>
        <v>45012</v>
      </c>
      <c r="C87" s="10">
        <v>45012</v>
      </c>
      <c r="D87" s="11" t="s">
        <v>1</v>
      </c>
      <c r="F87" s="10">
        <v>45012</v>
      </c>
      <c r="G87" s="12" t="s">
        <v>3</v>
      </c>
      <c r="I87" s="10">
        <v>45012</v>
      </c>
      <c r="J87" s="13" t="s">
        <v>3</v>
      </c>
      <c r="L87" s="10">
        <v>45012</v>
      </c>
      <c r="M87" s="14" t="s">
        <v>1</v>
      </c>
      <c r="O87" s="10">
        <v>45012</v>
      </c>
      <c r="P87" s="13" t="s">
        <v>3</v>
      </c>
    </row>
    <row r="88" spans="1:16" x14ac:dyDescent="0.2">
      <c r="A88" s="9">
        <f t="shared" si="1"/>
        <v>45013</v>
      </c>
      <c r="C88" s="10">
        <v>45013</v>
      </c>
      <c r="D88" s="12" t="s">
        <v>3</v>
      </c>
      <c r="F88" s="10">
        <v>45013</v>
      </c>
      <c r="G88" s="11" t="s">
        <v>1</v>
      </c>
      <c r="I88" s="10">
        <v>45013</v>
      </c>
      <c r="J88" s="13" t="s">
        <v>3</v>
      </c>
      <c r="L88" s="10">
        <v>45013</v>
      </c>
      <c r="M88" s="13" t="s">
        <v>3</v>
      </c>
      <c r="O88" s="10">
        <v>45013</v>
      </c>
      <c r="P88" s="13" t="s">
        <v>3</v>
      </c>
    </row>
    <row r="89" spans="1:16" x14ac:dyDescent="0.2">
      <c r="A89" s="9">
        <f t="shared" si="1"/>
        <v>45014</v>
      </c>
      <c r="C89" s="10">
        <v>45014</v>
      </c>
      <c r="D89" s="12" t="s">
        <v>3</v>
      </c>
      <c r="F89" s="10">
        <v>45014</v>
      </c>
      <c r="G89" s="11" t="s">
        <v>1</v>
      </c>
      <c r="I89" s="10">
        <v>45014</v>
      </c>
      <c r="J89" s="13" t="s">
        <v>3</v>
      </c>
      <c r="L89" s="10">
        <v>45014</v>
      </c>
      <c r="M89" s="13" t="s">
        <v>3</v>
      </c>
      <c r="O89" s="10">
        <v>45014</v>
      </c>
      <c r="P89" s="13" t="s">
        <v>3</v>
      </c>
    </row>
    <row r="90" spans="1:16" x14ac:dyDescent="0.2">
      <c r="A90" s="9">
        <f t="shared" si="1"/>
        <v>45015</v>
      </c>
      <c r="C90" s="10">
        <v>45015</v>
      </c>
      <c r="D90" s="11" t="s">
        <v>1</v>
      </c>
      <c r="F90" s="10">
        <v>45015</v>
      </c>
      <c r="G90" s="12" t="s">
        <v>3</v>
      </c>
      <c r="I90" s="10">
        <v>45015</v>
      </c>
      <c r="J90" s="13" t="s">
        <v>3</v>
      </c>
      <c r="L90" s="10">
        <v>45015</v>
      </c>
      <c r="M90" s="13" t="s">
        <v>3</v>
      </c>
      <c r="O90" s="10">
        <v>45015</v>
      </c>
      <c r="P90" s="13" t="s">
        <v>3</v>
      </c>
    </row>
    <row r="91" spans="1:16" x14ac:dyDescent="0.2">
      <c r="A91" s="9">
        <f t="shared" si="1"/>
        <v>45016</v>
      </c>
      <c r="C91" s="10">
        <v>45016</v>
      </c>
      <c r="D91" s="11" t="s">
        <v>1</v>
      </c>
      <c r="F91" s="10">
        <v>45016</v>
      </c>
      <c r="G91" s="12" t="s">
        <v>3</v>
      </c>
      <c r="I91" s="10">
        <v>45016</v>
      </c>
      <c r="J91" s="13" t="s">
        <v>3</v>
      </c>
      <c r="L91" s="10">
        <v>45016</v>
      </c>
      <c r="M91" s="13" t="s">
        <v>3</v>
      </c>
      <c r="O91" s="10">
        <v>45016</v>
      </c>
      <c r="P91" s="13" t="s">
        <v>3</v>
      </c>
    </row>
    <row r="92" spans="1:16" x14ac:dyDescent="0.2">
      <c r="A92" s="3">
        <f t="shared" si="1"/>
        <v>45017</v>
      </c>
      <c r="B92" s="4"/>
      <c r="C92" s="5">
        <v>45017</v>
      </c>
      <c r="D92" s="6" t="s">
        <v>1</v>
      </c>
      <c r="E92" s="4"/>
      <c r="F92" s="5">
        <v>45017</v>
      </c>
      <c r="G92" s="7" t="s">
        <v>3</v>
      </c>
      <c r="H92" s="4"/>
      <c r="I92" s="5">
        <v>45017</v>
      </c>
      <c r="J92" s="8" t="s">
        <v>1</v>
      </c>
      <c r="K92" s="4"/>
      <c r="L92" s="5">
        <v>45017</v>
      </c>
      <c r="M92" s="8" t="s">
        <v>1</v>
      </c>
      <c r="N92" s="4"/>
      <c r="O92" s="5">
        <v>45017</v>
      </c>
      <c r="P92" s="15" t="s">
        <v>3</v>
      </c>
    </row>
    <row r="93" spans="1:16" x14ac:dyDescent="0.2">
      <c r="A93" s="3">
        <f t="shared" si="1"/>
        <v>45018</v>
      </c>
      <c r="B93" s="4"/>
      <c r="C93" s="5">
        <v>45018</v>
      </c>
      <c r="D93" s="7" t="s">
        <v>3</v>
      </c>
      <c r="E93" s="4"/>
      <c r="F93" s="5">
        <v>45018</v>
      </c>
      <c r="G93" s="6" t="s">
        <v>1</v>
      </c>
      <c r="H93" s="4"/>
      <c r="I93" s="5">
        <v>45018</v>
      </c>
      <c r="J93" s="8" t="s">
        <v>1</v>
      </c>
      <c r="K93" s="4"/>
      <c r="L93" s="5">
        <v>45018</v>
      </c>
      <c r="M93" s="8" t="s">
        <v>1</v>
      </c>
      <c r="N93" s="4"/>
      <c r="O93" s="5">
        <v>45018</v>
      </c>
      <c r="P93" s="8" t="s">
        <v>1</v>
      </c>
    </row>
    <row r="94" spans="1:16" x14ac:dyDescent="0.2">
      <c r="A94" s="9">
        <f t="shared" si="1"/>
        <v>45019</v>
      </c>
      <c r="C94" s="10">
        <v>45019</v>
      </c>
      <c r="D94" s="12" t="s">
        <v>3</v>
      </c>
      <c r="F94" s="10">
        <v>45019</v>
      </c>
      <c r="G94" s="11" t="s">
        <v>1</v>
      </c>
      <c r="I94" s="10">
        <v>45019</v>
      </c>
      <c r="J94" s="13" t="s">
        <v>3</v>
      </c>
      <c r="L94" s="10">
        <v>45019</v>
      </c>
      <c r="M94" s="13" t="s">
        <v>3</v>
      </c>
      <c r="O94" s="10">
        <v>45019</v>
      </c>
      <c r="P94" s="14" t="s">
        <v>1</v>
      </c>
    </row>
    <row r="95" spans="1:16" x14ac:dyDescent="0.2">
      <c r="A95" s="9">
        <f t="shared" si="1"/>
        <v>45020</v>
      </c>
      <c r="C95" s="10">
        <v>45020</v>
      </c>
      <c r="D95" s="11" t="s">
        <v>1</v>
      </c>
      <c r="F95" s="10">
        <v>45020</v>
      </c>
      <c r="G95" s="12" t="s">
        <v>3</v>
      </c>
      <c r="I95" s="10">
        <v>45020</v>
      </c>
      <c r="J95" s="13" t="s">
        <v>3</v>
      </c>
      <c r="L95" s="10">
        <v>45020</v>
      </c>
      <c r="M95" s="13" t="s">
        <v>3</v>
      </c>
      <c r="O95" s="10">
        <v>45020</v>
      </c>
      <c r="P95" s="13" t="s">
        <v>3</v>
      </c>
    </row>
    <row r="96" spans="1:16" x14ac:dyDescent="0.2">
      <c r="A96" s="9">
        <f t="shared" si="1"/>
        <v>45021</v>
      </c>
      <c r="C96" s="10">
        <v>45021</v>
      </c>
      <c r="D96" s="11" t="s">
        <v>1</v>
      </c>
      <c r="F96" s="10">
        <v>45021</v>
      </c>
      <c r="G96" s="12" t="s">
        <v>3</v>
      </c>
      <c r="I96" s="10">
        <v>45021</v>
      </c>
      <c r="J96" s="13" t="s">
        <v>3</v>
      </c>
      <c r="L96" s="10">
        <v>45021</v>
      </c>
      <c r="M96" s="13" t="s">
        <v>3</v>
      </c>
      <c r="O96" s="10">
        <v>45021</v>
      </c>
      <c r="P96" s="13" t="s">
        <v>3</v>
      </c>
    </row>
    <row r="97" spans="1:16" x14ac:dyDescent="0.2">
      <c r="A97" s="9">
        <f t="shared" si="1"/>
        <v>45022</v>
      </c>
      <c r="C97" s="10">
        <v>45022</v>
      </c>
      <c r="D97" s="12" t="s">
        <v>3</v>
      </c>
      <c r="F97" s="10">
        <v>45022</v>
      </c>
      <c r="G97" s="11" t="s">
        <v>1</v>
      </c>
      <c r="I97" s="10">
        <v>45022</v>
      </c>
      <c r="J97" s="13" t="s">
        <v>3</v>
      </c>
      <c r="L97" s="10">
        <v>45022</v>
      </c>
      <c r="M97" s="13" t="s">
        <v>3</v>
      </c>
      <c r="O97" s="10">
        <v>45022</v>
      </c>
      <c r="P97" s="13" t="s">
        <v>3</v>
      </c>
    </row>
    <row r="98" spans="1:16" x14ac:dyDescent="0.2">
      <c r="A98" s="9">
        <f t="shared" si="1"/>
        <v>45023</v>
      </c>
      <c r="C98" s="10">
        <v>45023</v>
      </c>
      <c r="D98" s="12" t="s">
        <v>3</v>
      </c>
      <c r="F98" s="10">
        <v>45023</v>
      </c>
      <c r="G98" s="11" t="s">
        <v>1</v>
      </c>
      <c r="I98" s="10">
        <v>45023</v>
      </c>
      <c r="J98" s="13" t="s">
        <v>3</v>
      </c>
      <c r="L98" s="10">
        <v>45023</v>
      </c>
      <c r="M98" s="13" t="s">
        <v>3</v>
      </c>
      <c r="O98" s="10">
        <v>45023</v>
      </c>
      <c r="P98" s="13" t="s">
        <v>3</v>
      </c>
    </row>
    <row r="99" spans="1:16" x14ac:dyDescent="0.2">
      <c r="A99" s="3">
        <f t="shared" si="1"/>
        <v>45024</v>
      </c>
      <c r="B99" s="4"/>
      <c r="C99" s="5">
        <v>45024</v>
      </c>
      <c r="D99" s="7" t="s">
        <v>3</v>
      </c>
      <c r="E99" s="4"/>
      <c r="F99" s="5">
        <v>45024</v>
      </c>
      <c r="G99" s="6" t="s">
        <v>1</v>
      </c>
      <c r="H99" s="4"/>
      <c r="I99" s="5">
        <v>45024</v>
      </c>
      <c r="J99" s="8" t="s">
        <v>1</v>
      </c>
      <c r="K99" s="4"/>
      <c r="L99" s="5">
        <v>45024</v>
      </c>
      <c r="M99" s="15" t="s">
        <v>3</v>
      </c>
      <c r="N99" s="4"/>
      <c r="O99" s="5">
        <v>45024</v>
      </c>
      <c r="P99" s="8" t="s">
        <v>1</v>
      </c>
    </row>
    <row r="100" spans="1:16" x14ac:dyDescent="0.2">
      <c r="A100" s="3">
        <f t="shared" si="1"/>
        <v>45025</v>
      </c>
      <c r="B100" s="4"/>
      <c r="C100" s="5">
        <v>45025</v>
      </c>
      <c r="D100" s="6" t="s">
        <v>1</v>
      </c>
      <c r="E100" s="4"/>
      <c r="F100" s="5">
        <v>45025</v>
      </c>
      <c r="G100" s="7" t="s">
        <v>3</v>
      </c>
      <c r="H100" s="4"/>
      <c r="I100" s="5">
        <v>45025</v>
      </c>
      <c r="J100" s="8" t="s">
        <v>1</v>
      </c>
      <c r="K100" s="4"/>
      <c r="L100" s="5">
        <v>45025</v>
      </c>
      <c r="M100" s="8" t="s">
        <v>1</v>
      </c>
      <c r="N100" s="4"/>
      <c r="O100" s="5">
        <v>45025</v>
      </c>
      <c r="P100" s="8" t="s">
        <v>1</v>
      </c>
    </row>
    <row r="101" spans="1:16" x14ac:dyDescent="0.2">
      <c r="A101" s="9">
        <f t="shared" si="1"/>
        <v>45026</v>
      </c>
      <c r="C101" s="10">
        <v>45026</v>
      </c>
      <c r="D101" s="11" t="s">
        <v>1</v>
      </c>
      <c r="F101" s="10">
        <v>45026</v>
      </c>
      <c r="G101" s="12" t="s">
        <v>3</v>
      </c>
      <c r="I101" s="10">
        <v>45026</v>
      </c>
      <c r="J101" s="13" t="s">
        <v>3</v>
      </c>
      <c r="L101" s="10">
        <v>45026</v>
      </c>
      <c r="M101" s="14" t="s">
        <v>1</v>
      </c>
      <c r="O101" s="10">
        <v>45026</v>
      </c>
      <c r="P101" s="13" t="s">
        <v>3</v>
      </c>
    </row>
    <row r="102" spans="1:16" x14ac:dyDescent="0.2">
      <c r="A102" s="9">
        <f t="shared" si="1"/>
        <v>45027</v>
      </c>
      <c r="C102" s="10">
        <v>45027</v>
      </c>
      <c r="D102" s="12" t="s">
        <v>3</v>
      </c>
      <c r="F102" s="10">
        <v>45027</v>
      </c>
      <c r="G102" s="11" t="s">
        <v>1</v>
      </c>
      <c r="I102" s="10">
        <v>45027</v>
      </c>
      <c r="J102" s="13" t="s">
        <v>3</v>
      </c>
      <c r="L102" s="10">
        <v>45027</v>
      </c>
      <c r="M102" s="13" t="s">
        <v>3</v>
      </c>
      <c r="O102" s="10">
        <v>45027</v>
      </c>
      <c r="P102" s="13" t="s">
        <v>3</v>
      </c>
    </row>
    <row r="103" spans="1:16" x14ac:dyDescent="0.2">
      <c r="A103" s="9">
        <f t="shared" si="1"/>
        <v>45028</v>
      </c>
      <c r="C103" s="10">
        <v>45028</v>
      </c>
      <c r="D103" s="12" t="s">
        <v>3</v>
      </c>
      <c r="F103" s="10">
        <v>45028</v>
      </c>
      <c r="G103" s="11" t="s">
        <v>1</v>
      </c>
      <c r="I103" s="10">
        <v>45028</v>
      </c>
      <c r="J103" s="13" t="s">
        <v>3</v>
      </c>
      <c r="L103" s="10">
        <v>45028</v>
      </c>
      <c r="M103" s="13" t="s">
        <v>3</v>
      </c>
      <c r="O103" s="10">
        <v>45028</v>
      </c>
      <c r="P103" s="13" t="s">
        <v>3</v>
      </c>
    </row>
    <row r="104" spans="1:16" x14ac:dyDescent="0.2">
      <c r="A104" s="9">
        <f t="shared" si="1"/>
        <v>45029</v>
      </c>
      <c r="C104" s="10">
        <v>45029</v>
      </c>
      <c r="D104" s="11" t="s">
        <v>1</v>
      </c>
      <c r="F104" s="10">
        <v>45029</v>
      </c>
      <c r="G104" s="12" t="s">
        <v>3</v>
      </c>
      <c r="I104" s="10">
        <v>45029</v>
      </c>
      <c r="J104" s="13" t="s">
        <v>3</v>
      </c>
      <c r="L104" s="10">
        <v>45029</v>
      </c>
      <c r="M104" s="13" t="s">
        <v>3</v>
      </c>
      <c r="O104" s="10">
        <v>45029</v>
      </c>
      <c r="P104" s="13" t="s">
        <v>3</v>
      </c>
    </row>
    <row r="105" spans="1:16" x14ac:dyDescent="0.2">
      <c r="A105" s="9">
        <f t="shared" si="1"/>
        <v>45030</v>
      </c>
      <c r="C105" s="10">
        <v>45030</v>
      </c>
      <c r="D105" s="11" t="s">
        <v>1</v>
      </c>
      <c r="F105" s="10">
        <v>45030</v>
      </c>
      <c r="G105" s="12" t="s">
        <v>3</v>
      </c>
      <c r="I105" s="10">
        <v>45030</v>
      </c>
      <c r="J105" s="13" t="s">
        <v>3</v>
      </c>
      <c r="L105" s="10">
        <v>45030</v>
      </c>
      <c r="M105" s="13" t="s">
        <v>3</v>
      </c>
      <c r="O105" s="10">
        <v>45030</v>
      </c>
      <c r="P105" s="13" t="s">
        <v>3</v>
      </c>
    </row>
    <row r="106" spans="1:16" x14ac:dyDescent="0.2">
      <c r="A106" s="3">
        <f t="shared" si="1"/>
        <v>45031</v>
      </c>
      <c r="B106" s="4"/>
      <c r="C106" s="5">
        <v>45031</v>
      </c>
      <c r="D106" s="6" t="s">
        <v>1</v>
      </c>
      <c r="E106" s="4"/>
      <c r="F106" s="5">
        <v>45031</v>
      </c>
      <c r="G106" s="7" t="s">
        <v>3</v>
      </c>
      <c r="H106" s="4"/>
      <c r="I106" s="5">
        <v>45031</v>
      </c>
      <c r="J106" s="8" t="s">
        <v>1</v>
      </c>
      <c r="K106" s="4"/>
      <c r="L106" s="5">
        <v>45031</v>
      </c>
      <c r="M106" s="8" t="s">
        <v>1</v>
      </c>
      <c r="N106" s="4"/>
      <c r="O106" s="5">
        <v>45031</v>
      </c>
      <c r="P106" s="15" t="s">
        <v>3</v>
      </c>
    </row>
    <row r="107" spans="1:16" x14ac:dyDescent="0.2">
      <c r="A107" s="3">
        <f t="shared" si="1"/>
        <v>45032</v>
      </c>
      <c r="B107" s="4"/>
      <c r="C107" s="5">
        <v>45032</v>
      </c>
      <c r="D107" s="7" t="s">
        <v>3</v>
      </c>
      <c r="E107" s="4"/>
      <c r="F107" s="5">
        <v>45032</v>
      </c>
      <c r="G107" s="6" t="s">
        <v>1</v>
      </c>
      <c r="H107" s="4"/>
      <c r="I107" s="5">
        <v>45032</v>
      </c>
      <c r="J107" s="8" t="s">
        <v>1</v>
      </c>
      <c r="K107" s="4"/>
      <c r="L107" s="5">
        <v>45032</v>
      </c>
      <c r="M107" s="8" t="s">
        <v>1</v>
      </c>
      <c r="N107" s="4"/>
      <c r="O107" s="5">
        <v>45032</v>
      </c>
      <c r="P107" s="8" t="s">
        <v>1</v>
      </c>
    </row>
    <row r="108" spans="1:16" x14ac:dyDescent="0.2">
      <c r="A108" s="9">
        <f t="shared" si="1"/>
        <v>45033</v>
      </c>
      <c r="C108" s="10">
        <v>45033</v>
      </c>
      <c r="D108" s="12" t="s">
        <v>3</v>
      </c>
      <c r="F108" s="10">
        <v>45033</v>
      </c>
      <c r="G108" s="11" t="s">
        <v>1</v>
      </c>
      <c r="I108" s="10">
        <v>45033</v>
      </c>
      <c r="J108" s="13" t="s">
        <v>3</v>
      </c>
      <c r="L108" s="10">
        <v>45033</v>
      </c>
      <c r="M108" s="13" t="s">
        <v>3</v>
      </c>
      <c r="O108" s="10">
        <v>45033</v>
      </c>
      <c r="P108" s="14" t="s">
        <v>1</v>
      </c>
    </row>
    <row r="109" spans="1:16" x14ac:dyDescent="0.2">
      <c r="A109" s="9">
        <f t="shared" si="1"/>
        <v>45034</v>
      </c>
      <c r="C109" s="10">
        <v>45034</v>
      </c>
      <c r="D109" s="11" t="s">
        <v>1</v>
      </c>
      <c r="F109" s="10">
        <v>45034</v>
      </c>
      <c r="G109" s="12" t="s">
        <v>3</v>
      </c>
      <c r="I109" s="10">
        <v>45034</v>
      </c>
      <c r="J109" s="13" t="s">
        <v>3</v>
      </c>
      <c r="L109" s="10">
        <v>45034</v>
      </c>
      <c r="M109" s="13" t="s">
        <v>3</v>
      </c>
      <c r="O109" s="10">
        <v>45034</v>
      </c>
      <c r="P109" s="13" t="s">
        <v>3</v>
      </c>
    </row>
    <row r="110" spans="1:16" x14ac:dyDescent="0.2">
      <c r="A110" s="9">
        <f t="shared" si="1"/>
        <v>45035</v>
      </c>
      <c r="C110" s="10">
        <v>45035</v>
      </c>
      <c r="D110" s="11" t="s">
        <v>1</v>
      </c>
      <c r="F110" s="10">
        <v>45035</v>
      </c>
      <c r="G110" s="12" t="s">
        <v>3</v>
      </c>
      <c r="I110" s="10">
        <v>45035</v>
      </c>
      <c r="J110" s="13" t="s">
        <v>3</v>
      </c>
      <c r="L110" s="10">
        <v>45035</v>
      </c>
      <c r="M110" s="13" t="s">
        <v>3</v>
      </c>
      <c r="O110" s="10">
        <v>45035</v>
      </c>
      <c r="P110" s="13" t="s">
        <v>3</v>
      </c>
    </row>
    <row r="111" spans="1:16" x14ac:dyDescent="0.2">
      <c r="A111" s="9">
        <f t="shared" si="1"/>
        <v>45036</v>
      </c>
      <c r="C111" s="10">
        <v>45036</v>
      </c>
      <c r="D111" s="12" t="s">
        <v>3</v>
      </c>
      <c r="F111" s="10">
        <v>45036</v>
      </c>
      <c r="G111" s="11" t="s">
        <v>1</v>
      </c>
      <c r="I111" s="10">
        <v>45036</v>
      </c>
      <c r="J111" s="13" t="s">
        <v>3</v>
      </c>
      <c r="L111" s="10">
        <v>45036</v>
      </c>
      <c r="M111" s="13" t="s">
        <v>3</v>
      </c>
      <c r="O111" s="10">
        <v>45036</v>
      </c>
      <c r="P111" s="13" t="s">
        <v>3</v>
      </c>
    </row>
    <row r="112" spans="1:16" x14ac:dyDescent="0.2">
      <c r="A112" s="9">
        <f t="shared" si="1"/>
        <v>45037</v>
      </c>
      <c r="C112" s="10">
        <v>45037</v>
      </c>
      <c r="D112" s="12" t="s">
        <v>3</v>
      </c>
      <c r="F112" s="10">
        <v>45037</v>
      </c>
      <c r="G112" s="11" t="s">
        <v>1</v>
      </c>
      <c r="I112" s="10">
        <v>45037</v>
      </c>
      <c r="J112" s="13" t="s">
        <v>3</v>
      </c>
      <c r="L112" s="10">
        <v>45037</v>
      </c>
      <c r="M112" s="13" t="s">
        <v>3</v>
      </c>
      <c r="O112" s="10">
        <v>45037</v>
      </c>
      <c r="P112" s="13" t="s">
        <v>3</v>
      </c>
    </row>
    <row r="113" spans="1:16" x14ac:dyDescent="0.2">
      <c r="A113" s="3">
        <f t="shared" si="1"/>
        <v>45038</v>
      </c>
      <c r="B113" s="4"/>
      <c r="C113" s="5">
        <v>45038</v>
      </c>
      <c r="D113" s="7" t="s">
        <v>3</v>
      </c>
      <c r="E113" s="4"/>
      <c r="F113" s="5">
        <v>45038</v>
      </c>
      <c r="G113" s="6" t="s">
        <v>1</v>
      </c>
      <c r="H113" s="4"/>
      <c r="I113" s="5">
        <v>45038</v>
      </c>
      <c r="J113" s="8" t="s">
        <v>1</v>
      </c>
      <c r="K113" s="4"/>
      <c r="L113" s="5">
        <v>45038</v>
      </c>
      <c r="M113" s="15" t="s">
        <v>3</v>
      </c>
      <c r="N113" s="4"/>
      <c r="O113" s="5">
        <v>45038</v>
      </c>
      <c r="P113" s="8" t="s">
        <v>1</v>
      </c>
    </row>
    <row r="114" spans="1:16" x14ac:dyDescent="0.2">
      <c r="A114" s="3">
        <f t="shared" si="1"/>
        <v>45039</v>
      </c>
      <c r="B114" s="4"/>
      <c r="C114" s="5">
        <v>45039</v>
      </c>
      <c r="D114" s="6" t="s">
        <v>1</v>
      </c>
      <c r="E114" s="4"/>
      <c r="F114" s="5">
        <v>45039</v>
      </c>
      <c r="G114" s="7" t="s">
        <v>3</v>
      </c>
      <c r="H114" s="4"/>
      <c r="I114" s="5">
        <v>45039</v>
      </c>
      <c r="J114" s="8" t="s">
        <v>1</v>
      </c>
      <c r="K114" s="4"/>
      <c r="L114" s="5">
        <v>45039</v>
      </c>
      <c r="M114" s="8" t="s">
        <v>1</v>
      </c>
      <c r="N114" s="4"/>
      <c r="O114" s="5">
        <v>45039</v>
      </c>
      <c r="P114" s="8" t="s">
        <v>1</v>
      </c>
    </row>
    <row r="115" spans="1:16" x14ac:dyDescent="0.2">
      <c r="A115" s="9">
        <f t="shared" si="1"/>
        <v>45040</v>
      </c>
      <c r="C115" s="10">
        <v>45040</v>
      </c>
      <c r="D115" s="11" t="s">
        <v>1</v>
      </c>
      <c r="F115" s="10">
        <v>45040</v>
      </c>
      <c r="G115" s="12" t="s">
        <v>3</v>
      </c>
      <c r="I115" s="10">
        <v>45040</v>
      </c>
      <c r="J115" s="13" t="s">
        <v>3</v>
      </c>
      <c r="L115" s="10">
        <v>45040</v>
      </c>
      <c r="M115" s="14" t="s">
        <v>1</v>
      </c>
      <c r="O115" s="10">
        <v>45040</v>
      </c>
      <c r="P115" s="13" t="s">
        <v>3</v>
      </c>
    </row>
    <row r="116" spans="1:16" x14ac:dyDescent="0.2">
      <c r="A116" s="9">
        <f t="shared" si="1"/>
        <v>45041</v>
      </c>
      <c r="C116" s="10">
        <v>45041</v>
      </c>
      <c r="D116" s="12" t="s">
        <v>3</v>
      </c>
      <c r="F116" s="10">
        <v>45041</v>
      </c>
      <c r="G116" s="11" t="s">
        <v>1</v>
      </c>
      <c r="I116" s="10">
        <v>45041</v>
      </c>
      <c r="J116" s="13" t="s">
        <v>3</v>
      </c>
      <c r="L116" s="10">
        <v>45041</v>
      </c>
      <c r="M116" s="13" t="s">
        <v>3</v>
      </c>
      <c r="O116" s="10">
        <v>45041</v>
      </c>
      <c r="P116" s="13" t="s">
        <v>3</v>
      </c>
    </row>
    <row r="117" spans="1:16" x14ac:dyDescent="0.2">
      <c r="A117" s="9">
        <f t="shared" si="1"/>
        <v>45042</v>
      </c>
      <c r="C117" s="10">
        <v>45042</v>
      </c>
      <c r="D117" s="12" t="s">
        <v>3</v>
      </c>
      <c r="F117" s="10">
        <v>45042</v>
      </c>
      <c r="G117" s="11" t="s">
        <v>1</v>
      </c>
      <c r="I117" s="10">
        <v>45042</v>
      </c>
      <c r="J117" s="13" t="s">
        <v>3</v>
      </c>
      <c r="L117" s="10">
        <v>45042</v>
      </c>
      <c r="M117" s="13" t="s">
        <v>3</v>
      </c>
      <c r="O117" s="10">
        <v>45042</v>
      </c>
      <c r="P117" s="13" t="s">
        <v>3</v>
      </c>
    </row>
    <row r="118" spans="1:16" x14ac:dyDescent="0.2">
      <c r="A118" s="9">
        <f t="shared" si="1"/>
        <v>45043</v>
      </c>
      <c r="C118" s="10">
        <v>45043</v>
      </c>
      <c r="D118" s="11" t="s">
        <v>1</v>
      </c>
      <c r="F118" s="10">
        <v>45043</v>
      </c>
      <c r="G118" s="12" t="s">
        <v>3</v>
      </c>
      <c r="I118" s="10">
        <v>45043</v>
      </c>
      <c r="J118" s="13" t="s">
        <v>3</v>
      </c>
      <c r="L118" s="10">
        <v>45043</v>
      </c>
      <c r="M118" s="13" t="s">
        <v>3</v>
      </c>
      <c r="O118" s="10">
        <v>45043</v>
      </c>
      <c r="P118" s="13" t="s">
        <v>3</v>
      </c>
    </row>
    <row r="119" spans="1:16" x14ac:dyDescent="0.2">
      <c r="A119" s="9">
        <f t="shared" si="1"/>
        <v>45044</v>
      </c>
      <c r="C119" s="10">
        <v>45044</v>
      </c>
      <c r="D119" s="11" t="s">
        <v>1</v>
      </c>
      <c r="F119" s="10">
        <v>45044</v>
      </c>
      <c r="G119" s="12" t="s">
        <v>3</v>
      </c>
      <c r="I119" s="10">
        <v>45044</v>
      </c>
      <c r="J119" s="13" t="s">
        <v>3</v>
      </c>
      <c r="L119" s="10">
        <v>45044</v>
      </c>
      <c r="M119" s="13" t="s">
        <v>3</v>
      </c>
      <c r="O119" s="10">
        <v>45044</v>
      </c>
      <c r="P119" s="13" t="s">
        <v>3</v>
      </c>
    </row>
    <row r="120" spans="1:16" x14ac:dyDescent="0.2">
      <c r="A120" s="3">
        <f t="shared" si="1"/>
        <v>45045</v>
      </c>
      <c r="B120" s="4"/>
      <c r="C120" s="5">
        <v>45045</v>
      </c>
      <c r="D120" s="6" t="s">
        <v>1</v>
      </c>
      <c r="E120" s="4"/>
      <c r="F120" s="5">
        <v>45045</v>
      </c>
      <c r="G120" s="7" t="s">
        <v>3</v>
      </c>
      <c r="H120" s="4"/>
      <c r="I120" s="5">
        <v>45045</v>
      </c>
      <c r="J120" s="8" t="s">
        <v>1</v>
      </c>
      <c r="K120" s="4"/>
      <c r="L120" s="5">
        <v>45045</v>
      </c>
      <c r="M120" s="8" t="s">
        <v>1</v>
      </c>
      <c r="N120" s="4"/>
      <c r="O120" s="5">
        <v>45045</v>
      </c>
      <c r="P120" s="15" t="s">
        <v>3</v>
      </c>
    </row>
    <row r="121" spans="1:16" x14ac:dyDescent="0.2">
      <c r="A121" s="3">
        <f t="shared" si="1"/>
        <v>45046</v>
      </c>
      <c r="B121" s="4"/>
      <c r="C121" s="5">
        <v>45046</v>
      </c>
      <c r="D121" s="7" t="s">
        <v>3</v>
      </c>
      <c r="E121" s="4"/>
      <c r="F121" s="5">
        <v>45046</v>
      </c>
      <c r="G121" s="6" t="s">
        <v>1</v>
      </c>
      <c r="H121" s="4"/>
      <c r="I121" s="5">
        <v>45046</v>
      </c>
      <c r="J121" s="8" t="s">
        <v>1</v>
      </c>
      <c r="K121" s="4"/>
      <c r="L121" s="5">
        <v>45046</v>
      </c>
      <c r="M121" s="8" t="s">
        <v>1</v>
      </c>
      <c r="N121" s="4"/>
      <c r="O121" s="5">
        <v>45046</v>
      </c>
      <c r="P121" s="8" t="s">
        <v>1</v>
      </c>
    </row>
    <row r="122" spans="1:16" x14ac:dyDescent="0.2">
      <c r="A122" s="9">
        <f t="shared" si="1"/>
        <v>45047</v>
      </c>
      <c r="C122" s="10">
        <v>45047</v>
      </c>
      <c r="D122" s="12" t="s">
        <v>3</v>
      </c>
      <c r="F122" s="10">
        <v>45047</v>
      </c>
      <c r="G122" s="11" t="s">
        <v>1</v>
      </c>
      <c r="I122" s="10">
        <v>45047</v>
      </c>
      <c r="J122" s="13" t="s">
        <v>3</v>
      </c>
      <c r="L122" s="10">
        <v>45047</v>
      </c>
      <c r="M122" s="13" t="s">
        <v>3</v>
      </c>
      <c r="O122" s="10">
        <v>45047</v>
      </c>
      <c r="P122" s="14" t="s">
        <v>1</v>
      </c>
    </row>
    <row r="123" spans="1:16" x14ac:dyDescent="0.2">
      <c r="A123" s="9">
        <f t="shared" si="1"/>
        <v>45048</v>
      </c>
      <c r="C123" s="10">
        <v>45048</v>
      </c>
      <c r="D123" s="11" t="s">
        <v>1</v>
      </c>
      <c r="F123" s="10">
        <v>45048</v>
      </c>
      <c r="G123" s="12" t="s">
        <v>3</v>
      </c>
      <c r="I123" s="10">
        <v>45048</v>
      </c>
      <c r="J123" s="13" t="s">
        <v>3</v>
      </c>
      <c r="L123" s="10">
        <v>45048</v>
      </c>
      <c r="M123" s="13" t="s">
        <v>3</v>
      </c>
      <c r="O123" s="10">
        <v>45048</v>
      </c>
      <c r="P123" s="13" t="s">
        <v>3</v>
      </c>
    </row>
    <row r="124" spans="1:16" x14ac:dyDescent="0.2">
      <c r="A124" s="9">
        <f t="shared" si="1"/>
        <v>45049</v>
      </c>
      <c r="C124" s="10">
        <v>45049</v>
      </c>
      <c r="D124" s="11" t="s">
        <v>1</v>
      </c>
      <c r="F124" s="10">
        <v>45049</v>
      </c>
      <c r="G124" s="12" t="s">
        <v>3</v>
      </c>
      <c r="I124" s="10">
        <v>45049</v>
      </c>
      <c r="J124" s="13" t="s">
        <v>3</v>
      </c>
      <c r="L124" s="10">
        <v>45049</v>
      </c>
      <c r="M124" s="13" t="s">
        <v>3</v>
      </c>
      <c r="O124" s="10">
        <v>45049</v>
      </c>
      <c r="P124" s="13" t="s">
        <v>3</v>
      </c>
    </row>
    <row r="125" spans="1:16" x14ac:dyDescent="0.2">
      <c r="A125" s="9">
        <f t="shared" si="1"/>
        <v>45050</v>
      </c>
      <c r="C125" s="10">
        <v>45050</v>
      </c>
      <c r="D125" s="12" t="s">
        <v>3</v>
      </c>
      <c r="F125" s="10">
        <v>45050</v>
      </c>
      <c r="G125" s="11" t="s">
        <v>1</v>
      </c>
      <c r="I125" s="10">
        <v>45050</v>
      </c>
      <c r="J125" s="13" t="s">
        <v>3</v>
      </c>
      <c r="L125" s="10">
        <v>45050</v>
      </c>
      <c r="M125" s="13" t="s">
        <v>3</v>
      </c>
      <c r="O125" s="10">
        <v>45050</v>
      </c>
      <c r="P125" s="13" t="s">
        <v>3</v>
      </c>
    </row>
    <row r="126" spans="1:16" x14ac:dyDescent="0.2">
      <c r="A126" s="9">
        <f t="shared" si="1"/>
        <v>45051</v>
      </c>
      <c r="C126" s="10">
        <v>45051</v>
      </c>
      <c r="D126" s="12" t="s">
        <v>3</v>
      </c>
      <c r="F126" s="10">
        <v>45051</v>
      </c>
      <c r="G126" s="11" t="s">
        <v>1</v>
      </c>
      <c r="I126" s="10">
        <v>45051</v>
      </c>
      <c r="J126" s="13" t="s">
        <v>3</v>
      </c>
      <c r="L126" s="10">
        <v>45051</v>
      </c>
      <c r="M126" s="13" t="s">
        <v>3</v>
      </c>
      <c r="O126" s="10">
        <v>45051</v>
      </c>
      <c r="P126" s="13" t="s">
        <v>3</v>
      </c>
    </row>
    <row r="127" spans="1:16" x14ac:dyDescent="0.2">
      <c r="A127" s="3">
        <f t="shared" si="1"/>
        <v>45052</v>
      </c>
      <c r="B127" s="4"/>
      <c r="C127" s="5">
        <v>45052</v>
      </c>
      <c r="D127" s="7" t="s">
        <v>3</v>
      </c>
      <c r="E127" s="4"/>
      <c r="F127" s="5">
        <v>45052</v>
      </c>
      <c r="G127" s="6" t="s">
        <v>1</v>
      </c>
      <c r="H127" s="4"/>
      <c r="I127" s="5">
        <v>45052</v>
      </c>
      <c r="J127" s="8" t="s">
        <v>1</v>
      </c>
      <c r="K127" s="4"/>
      <c r="L127" s="5">
        <v>45052</v>
      </c>
      <c r="M127" s="15" t="s">
        <v>3</v>
      </c>
      <c r="N127" s="4"/>
      <c r="O127" s="5">
        <v>45052</v>
      </c>
      <c r="P127" s="8" t="s">
        <v>1</v>
      </c>
    </row>
    <row r="128" spans="1:16" x14ac:dyDescent="0.2">
      <c r="A128" s="3">
        <f t="shared" si="1"/>
        <v>45053</v>
      </c>
      <c r="B128" s="4"/>
      <c r="C128" s="5">
        <v>45053</v>
      </c>
      <c r="D128" s="6" t="s">
        <v>1</v>
      </c>
      <c r="E128" s="4"/>
      <c r="F128" s="5">
        <v>45053</v>
      </c>
      <c r="G128" s="7" t="s">
        <v>3</v>
      </c>
      <c r="H128" s="4"/>
      <c r="I128" s="5">
        <v>45053</v>
      </c>
      <c r="J128" s="8" t="s">
        <v>1</v>
      </c>
      <c r="K128" s="4"/>
      <c r="L128" s="5">
        <v>45053</v>
      </c>
      <c r="M128" s="8" t="s">
        <v>1</v>
      </c>
      <c r="N128" s="4"/>
      <c r="O128" s="5">
        <v>45053</v>
      </c>
      <c r="P128" s="8" t="s">
        <v>1</v>
      </c>
    </row>
    <row r="129" spans="1:16" x14ac:dyDescent="0.2">
      <c r="A129" s="9">
        <f t="shared" si="1"/>
        <v>45054</v>
      </c>
      <c r="C129" s="10">
        <v>45054</v>
      </c>
      <c r="D129" s="11" t="s">
        <v>1</v>
      </c>
      <c r="F129" s="10">
        <v>45054</v>
      </c>
      <c r="G129" s="12" t="s">
        <v>3</v>
      </c>
      <c r="I129" s="10">
        <v>45054</v>
      </c>
      <c r="J129" s="13" t="s">
        <v>3</v>
      </c>
      <c r="L129" s="10">
        <v>45054</v>
      </c>
      <c r="M129" s="14" t="s">
        <v>1</v>
      </c>
      <c r="O129" s="10">
        <v>45054</v>
      </c>
      <c r="P129" s="13" t="s">
        <v>3</v>
      </c>
    </row>
    <row r="130" spans="1:16" x14ac:dyDescent="0.2">
      <c r="A130" s="9">
        <f t="shared" ref="A130:A193" si="2">C130</f>
        <v>45055</v>
      </c>
      <c r="C130" s="10">
        <v>45055</v>
      </c>
      <c r="D130" s="12" t="s">
        <v>3</v>
      </c>
      <c r="F130" s="10">
        <v>45055</v>
      </c>
      <c r="G130" s="11" t="s">
        <v>1</v>
      </c>
      <c r="I130" s="10">
        <v>45055</v>
      </c>
      <c r="J130" s="13" t="s">
        <v>3</v>
      </c>
      <c r="L130" s="10">
        <v>45055</v>
      </c>
      <c r="M130" s="13" t="s">
        <v>3</v>
      </c>
      <c r="O130" s="10">
        <v>45055</v>
      </c>
      <c r="P130" s="13" t="s">
        <v>3</v>
      </c>
    </row>
    <row r="131" spans="1:16" x14ac:dyDescent="0.2">
      <c r="A131" s="9">
        <f t="shared" si="2"/>
        <v>45056</v>
      </c>
      <c r="C131" s="10">
        <v>45056</v>
      </c>
      <c r="D131" s="12" t="s">
        <v>3</v>
      </c>
      <c r="F131" s="10">
        <v>45056</v>
      </c>
      <c r="G131" s="11" t="s">
        <v>1</v>
      </c>
      <c r="I131" s="10">
        <v>45056</v>
      </c>
      <c r="J131" s="13" t="s">
        <v>3</v>
      </c>
      <c r="L131" s="10">
        <v>45056</v>
      </c>
      <c r="M131" s="13" t="s">
        <v>3</v>
      </c>
      <c r="O131" s="10">
        <v>45056</v>
      </c>
      <c r="P131" s="13" t="s">
        <v>3</v>
      </c>
    </row>
    <row r="132" spans="1:16" x14ac:dyDescent="0.2">
      <c r="A132" s="9">
        <f t="shared" si="2"/>
        <v>45057</v>
      </c>
      <c r="C132" s="10">
        <v>45057</v>
      </c>
      <c r="D132" s="11" t="s">
        <v>1</v>
      </c>
      <c r="F132" s="10">
        <v>45057</v>
      </c>
      <c r="G132" s="12" t="s">
        <v>3</v>
      </c>
      <c r="I132" s="10">
        <v>45057</v>
      </c>
      <c r="J132" s="13" t="s">
        <v>3</v>
      </c>
      <c r="L132" s="10">
        <v>45057</v>
      </c>
      <c r="M132" s="13" t="s">
        <v>3</v>
      </c>
      <c r="O132" s="10">
        <v>45057</v>
      </c>
      <c r="P132" s="13" t="s">
        <v>3</v>
      </c>
    </row>
    <row r="133" spans="1:16" x14ac:dyDescent="0.2">
      <c r="A133" s="9">
        <f t="shared" si="2"/>
        <v>45058</v>
      </c>
      <c r="C133" s="10">
        <v>45058</v>
      </c>
      <c r="D133" s="11" t="s">
        <v>1</v>
      </c>
      <c r="F133" s="10">
        <v>45058</v>
      </c>
      <c r="G133" s="12" t="s">
        <v>3</v>
      </c>
      <c r="I133" s="10">
        <v>45058</v>
      </c>
      <c r="J133" s="13" t="s">
        <v>3</v>
      </c>
      <c r="L133" s="10">
        <v>45058</v>
      </c>
      <c r="M133" s="13" t="s">
        <v>3</v>
      </c>
      <c r="O133" s="10">
        <v>45058</v>
      </c>
      <c r="P133" s="13" t="s">
        <v>3</v>
      </c>
    </row>
    <row r="134" spans="1:16" x14ac:dyDescent="0.2">
      <c r="A134" s="3">
        <f t="shared" si="2"/>
        <v>45059</v>
      </c>
      <c r="B134" s="4"/>
      <c r="C134" s="5">
        <v>45059</v>
      </c>
      <c r="D134" s="6" t="s">
        <v>1</v>
      </c>
      <c r="E134" s="4"/>
      <c r="F134" s="5">
        <v>45059</v>
      </c>
      <c r="G134" s="7" t="s">
        <v>3</v>
      </c>
      <c r="H134" s="4"/>
      <c r="I134" s="5">
        <v>45059</v>
      </c>
      <c r="J134" s="8" t="s">
        <v>1</v>
      </c>
      <c r="K134" s="4"/>
      <c r="L134" s="5">
        <v>45059</v>
      </c>
      <c r="M134" s="8" t="s">
        <v>1</v>
      </c>
      <c r="N134" s="4"/>
      <c r="O134" s="5">
        <v>45059</v>
      </c>
      <c r="P134" s="15" t="s">
        <v>3</v>
      </c>
    </row>
    <row r="135" spans="1:16" x14ac:dyDescent="0.2">
      <c r="A135" s="3">
        <f t="shared" si="2"/>
        <v>45060</v>
      </c>
      <c r="B135" s="4"/>
      <c r="C135" s="5">
        <v>45060</v>
      </c>
      <c r="D135" s="7" t="s">
        <v>3</v>
      </c>
      <c r="E135" s="4"/>
      <c r="F135" s="5">
        <v>45060</v>
      </c>
      <c r="G135" s="6" t="s">
        <v>1</v>
      </c>
      <c r="H135" s="4"/>
      <c r="I135" s="5">
        <v>45060</v>
      </c>
      <c r="J135" s="8" t="s">
        <v>1</v>
      </c>
      <c r="K135" s="4"/>
      <c r="L135" s="5">
        <v>45060</v>
      </c>
      <c r="M135" s="8" t="s">
        <v>1</v>
      </c>
      <c r="N135" s="4"/>
      <c r="O135" s="5">
        <v>45060</v>
      </c>
      <c r="P135" s="8" t="s">
        <v>1</v>
      </c>
    </row>
    <row r="136" spans="1:16" x14ac:dyDescent="0.2">
      <c r="A136" s="9">
        <f t="shared" si="2"/>
        <v>45061</v>
      </c>
      <c r="C136" s="10">
        <v>45061</v>
      </c>
      <c r="D136" s="12" t="s">
        <v>3</v>
      </c>
      <c r="F136" s="10">
        <v>45061</v>
      </c>
      <c r="G136" s="11" t="s">
        <v>1</v>
      </c>
      <c r="I136" s="10">
        <v>45061</v>
      </c>
      <c r="J136" s="13" t="s">
        <v>3</v>
      </c>
      <c r="L136" s="10">
        <v>45061</v>
      </c>
      <c r="M136" s="13" t="s">
        <v>3</v>
      </c>
      <c r="O136" s="10">
        <v>45061</v>
      </c>
      <c r="P136" s="14" t="s">
        <v>1</v>
      </c>
    </row>
    <row r="137" spans="1:16" x14ac:dyDescent="0.2">
      <c r="A137" s="9">
        <f t="shared" si="2"/>
        <v>45062</v>
      </c>
      <c r="C137" s="10">
        <v>45062</v>
      </c>
      <c r="D137" s="11" t="s">
        <v>1</v>
      </c>
      <c r="F137" s="10">
        <v>45062</v>
      </c>
      <c r="G137" s="12" t="s">
        <v>3</v>
      </c>
      <c r="I137" s="10">
        <v>45062</v>
      </c>
      <c r="J137" s="13" t="s">
        <v>3</v>
      </c>
      <c r="L137" s="10">
        <v>45062</v>
      </c>
      <c r="M137" s="13" t="s">
        <v>3</v>
      </c>
      <c r="O137" s="10">
        <v>45062</v>
      </c>
      <c r="P137" s="13" t="s">
        <v>3</v>
      </c>
    </row>
    <row r="138" spans="1:16" x14ac:dyDescent="0.2">
      <c r="A138" s="9">
        <f t="shared" si="2"/>
        <v>45063</v>
      </c>
      <c r="C138" s="10">
        <v>45063</v>
      </c>
      <c r="D138" s="11" t="s">
        <v>1</v>
      </c>
      <c r="F138" s="10">
        <v>45063</v>
      </c>
      <c r="G138" s="12" t="s">
        <v>3</v>
      </c>
      <c r="I138" s="10">
        <v>45063</v>
      </c>
      <c r="J138" s="13" t="s">
        <v>3</v>
      </c>
      <c r="L138" s="10">
        <v>45063</v>
      </c>
      <c r="M138" s="13" t="s">
        <v>3</v>
      </c>
      <c r="O138" s="10">
        <v>45063</v>
      </c>
      <c r="P138" s="13" t="s">
        <v>3</v>
      </c>
    </row>
    <row r="139" spans="1:16" x14ac:dyDescent="0.2">
      <c r="A139" s="9">
        <f t="shared" si="2"/>
        <v>45064</v>
      </c>
      <c r="C139" s="10">
        <v>45064</v>
      </c>
      <c r="D139" s="12" t="s">
        <v>3</v>
      </c>
      <c r="F139" s="10">
        <v>45064</v>
      </c>
      <c r="G139" s="11" t="s">
        <v>1</v>
      </c>
      <c r="I139" s="10">
        <v>45064</v>
      </c>
      <c r="J139" s="13" t="s">
        <v>3</v>
      </c>
      <c r="L139" s="10">
        <v>45064</v>
      </c>
      <c r="M139" s="13" t="s">
        <v>3</v>
      </c>
      <c r="O139" s="10">
        <v>45064</v>
      </c>
      <c r="P139" s="13" t="s">
        <v>3</v>
      </c>
    </row>
    <row r="140" spans="1:16" x14ac:dyDescent="0.2">
      <c r="A140" s="9">
        <f t="shared" si="2"/>
        <v>45065</v>
      </c>
      <c r="C140" s="10">
        <v>45065</v>
      </c>
      <c r="D140" s="12" t="s">
        <v>3</v>
      </c>
      <c r="F140" s="10">
        <v>45065</v>
      </c>
      <c r="G140" s="11" t="s">
        <v>1</v>
      </c>
      <c r="I140" s="10">
        <v>45065</v>
      </c>
      <c r="J140" s="13" t="s">
        <v>3</v>
      </c>
      <c r="L140" s="10">
        <v>45065</v>
      </c>
      <c r="M140" s="13" t="s">
        <v>3</v>
      </c>
      <c r="O140" s="10">
        <v>45065</v>
      </c>
      <c r="P140" s="13" t="s">
        <v>3</v>
      </c>
    </row>
    <row r="141" spans="1:16" x14ac:dyDescent="0.2">
      <c r="A141" s="3">
        <f t="shared" si="2"/>
        <v>45066</v>
      </c>
      <c r="B141" s="4"/>
      <c r="C141" s="5">
        <v>45066</v>
      </c>
      <c r="D141" s="7" t="s">
        <v>3</v>
      </c>
      <c r="E141" s="4"/>
      <c r="F141" s="5">
        <v>45066</v>
      </c>
      <c r="G141" s="6" t="s">
        <v>1</v>
      </c>
      <c r="H141" s="4"/>
      <c r="I141" s="5">
        <v>45066</v>
      </c>
      <c r="J141" s="8" t="s">
        <v>1</v>
      </c>
      <c r="K141" s="4"/>
      <c r="L141" s="5">
        <v>45066</v>
      </c>
      <c r="M141" s="15" t="s">
        <v>3</v>
      </c>
      <c r="N141" s="4"/>
      <c r="O141" s="5">
        <v>45066</v>
      </c>
      <c r="P141" s="8" t="s">
        <v>1</v>
      </c>
    </row>
    <row r="142" spans="1:16" x14ac:dyDescent="0.2">
      <c r="A142" s="3">
        <f t="shared" si="2"/>
        <v>45067</v>
      </c>
      <c r="B142" s="4"/>
      <c r="C142" s="5">
        <v>45067</v>
      </c>
      <c r="D142" s="6" t="s">
        <v>1</v>
      </c>
      <c r="E142" s="4"/>
      <c r="F142" s="5">
        <v>45067</v>
      </c>
      <c r="G142" s="7" t="s">
        <v>3</v>
      </c>
      <c r="H142" s="4"/>
      <c r="I142" s="5">
        <v>45067</v>
      </c>
      <c r="J142" s="8" t="s">
        <v>1</v>
      </c>
      <c r="K142" s="4"/>
      <c r="L142" s="5">
        <v>45067</v>
      </c>
      <c r="M142" s="8" t="s">
        <v>1</v>
      </c>
      <c r="N142" s="4"/>
      <c r="O142" s="5">
        <v>45067</v>
      </c>
      <c r="P142" s="8" t="s">
        <v>1</v>
      </c>
    </row>
    <row r="143" spans="1:16" x14ac:dyDescent="0.2">
      <c r="A143" s="9">
        <f t="shared" si="2"/>
        <v>45068</v>
      </c>
      <c r="C143" s="10">
        <v>45068</v>
      </c>
      <c r="D143" s="11" t="s">
        <v>1</v>
      </c>
      <c r="F143" s="10">
        <v>45068</v>
      </c>
      <c r="G143" s="12" t="s">
        <v>3</v>
      </c>
      <c r="I143" s="10">
        <v>45068</v>
      </c>
      <c r="J143" s="13" t="s">
        <v>3</v>
      </c>
      <c r="L143" s="10">
        <v>45068</v>
      </c>
      <c r="M143" s="14" t="s">
        <v>1</v>
      </c>
      <c r="O143" s="10">
        <v>45068</v>
      </c>
      <c r="P143" s="13" t="s">
        <v>3</v>
      </c>
    </row>
    <row r="144" spans="1:16" x14ac:dyDescent="0.2">
      <c r="A144" s="9">
        <f t="shared" si="2"/>
        <v>45069</v>
      </c>
      <c r="C144" s="10">
        <v>45069</v>
      </c>
      <c r="D144" s="12" t="s">
        <v>3</v>
      </c>
      <c r="F144" s="10">
        <v>45069</v>
      </c>
      <c r="G144" s="11" t="s">
        <v>1</v>
      </c>
      <c r="I144" s="10">
        <v>45069</v>
      </c>
      <c r="J144" s="13" t="s">
        <v>3</v>
      </c>
      <c r="L144" s="10">
        <v>45069</v>
      </c>
      <c r="M144" s="13" t="s">
        <v>3</v>
      </c>
      <c r="O144" s="10">
        <v>45069</v>
      </c>
      <c r="P144" s="13" t="s">
        <v>3</v>
      </c>
    </row>
    <row r="145" spans="1:16" x14ac:dyDescent="0.2">
      <c r="A145" s="9">
        <f t="shared" si="2"/>
        <v>45070</v>
      </c>
      <c r="C145" s="10">
        <v>45070</v>
      </c>
      <c r="D145" s="12" t="s">
        <v>3</v>
      </c>
      <c r="F145" s="10">
        <v>45070</v>
      </c>
      <c r="G145" s="11" t="s">
        <v>1</v>
      </c>
      <c r="I145" s="10">
        <v>45070</v>
      </c>
      <c r="J145" s="13" t="s">
        <v>3</v>
      </c>
      <c r="L145" s="10">
        <v>45070</v>
      </c>
      <c r="M145" s="13" t="s">
        <v>3</v>
      </c>
      <c r="O145" s="10">
        <v>45070</v>
      </c>
      <c r="P145" s="13" t="s">
        <v>3</v>
      </c>
    </row>
    <row r="146" spans="1:16" x14ac:dyDescent="0.2">
      <c r="A146" s="9">
        <f t="shared" si="2"/>
        <v>45071</v>
      </c>
      <c r="C146" s="10">
        <v>45071</v>
      </c>
      <c r="D146" s="11" t="s">
        <v>1</v>
      </c>
      <c r="F146" s="10">
        <v>45071</v>
      </c>
      <c r="G146" s="12" t="s">
        <v>3</v>
      </c>
      <c r="I146" s="10">
        <v>45071</v>
      </c>
      <c r="J146" s="13" t="s">
        <v>3</v>
      </c>
      <c r="L146" s="10">
        <v>45071</v>
      </c>
      <c r="M146" s="13" t="s">
        <v>3</v>
      </c>
      <c r="O146" s="10">
        <v>45071</v>
      </c>
      <c r="P146" s="13" t="s">
        <v>3</v>
      </c>
    </row>
    <row r="147" spans="1:16" x14ac:dyDescent="0.2">
      <c r="A147" s="9">
        <f t="shared" si="2"/>
        <v>45072</v>
      </c>
      <c r="C147" s="10">
        <v>45072</v>
      </c>
      <c r="D147" s="11" t="s">
        <v>1</v>
      </c>
      <c r="F147" s="10">
        <v>45072</v>
      </c>
      <c r="G147" s="12" t="s">
        <v>3</v>
      </c>
      <c r="I147" s="10">
        <v>45072</v>
      </c>
      <c r="J147" s="13" t="s">
        <v>3</v>
      </c>
      <c r="L147" s="10">
        <v>45072</v>
      </c>
      <c r="M147" s="13" t="s">
        <v>3</v>
      </c>
      <c r="O147" s="10">
        <v>45072</v>
      </c>
      <c r="P147" s="13" t="s">
        <v>3</v>
      </c>
    </row>
    <row r="148" spans="1:16" x14ac:dyDescent="0.2">
      <c r="A148" s="3">
        <f t="shared" si="2"/>
        <v>45073</v>
      </c>
      <c r="B148" s="4"/>
      <c r="C148" s="5">
        <v>45073</v>
      </c>
      <c r="D148" s="6" t="s">
        <v>1</v>
      </c>
      <c r="E148" s="4"/>
      <c r="F148" s="5">
        <v>45073</v>
      </c>
      <c r="G148" s="7" t="s">
        <v>3</v>
      </c>
      <c r="H148" s="4"/>
      <c r="I148" s="5">
        <v>45073</v>
      </c>
      <c r="J148" s="8" t="s">
        <v>1</v>
      </c>
      <c r="K148" s="4"/>
      <c r="L148" s="5">
        <v>45073</v>
      </c>
      <c r="M148" s="8" t="s">
        <v>1</v>
      </c>
      <c r="N148" s="4"/>
      <c r="O148" s="5">
        <v>45073</v>
      </c>
      <c r="P148" s="15" t="s">
        <v>3</v>
      </c>
    </row>
    <row r="149" spans="1:16" x14ac:dyDescent="0.2">
      <c r="A149" s="3">
        <f t="shared" si="2"/>
        <v>45074</v>
      </c>
      <c r="B149" s="4"/>
      <c r="C149" s="5">
        <v>45074</v>
      </c>
      <c r="D149" s="7" t="s">
        <v>3</v>
      </c>
      <c r="E149" s="4"/>
      <c r="F149" s="5">
        <v>45074</v>
      </c>
      <c r="G149" s="6" t="s">
        <v>1</v>
      </c>
      <c r="H149" s="4"/>
      <c r="I149" s="5">
        <v>45074</v>
      </c>
      <c r="J149" s="8" t="s">
        <v>1</v>
      </c>
      <c r="K149" s="4"/>
      <c r="L149" s="5">
        <v>45074</v>
      </c>
      <c r="M149" s="8" t="s">
        <v>1</v>
      </c>
      <c r="N149" s="4"/>
      <c r="O149" s="5">
        <v>45074</v>
      </c>
      <c r="P149" s="8" t="s">
        <v>1</v>
      </c>
    </row>
    <row r="150" spans="1:16" x14ac:dyDescent="0.2">
      <c r="A150" s="9">
        <f t="shared" si="2"/>
        <v>45075</v>
      </c>
      <c r="C150" s="10">
        <v>45075</v>
      </c>
      <c r="D150" s="12" t="s">
        <v>3</v>
      </c>
      <c r="F150" s="10">
        <v>45075</v>
      </c>
      <c r="G150" s="11" t="s">
        <v>1</v>
      </c>
      <c r="I150" s="10">
        <v>45075</v>
      </c>
      <c r="J150" s="13" t="s">
        <v>3</v>
      </c>
      <c r="L150" s="10">
        <v>45075</v>
      </c>
      <c r="M150" s="13" t="s">
        <v>3</v>
      </c>
      <c r="O150" s="10">
        <v>45075</v>
      </c>
      <c r="P150" s="14" t="s">
        <v>1</v>
      </c>
    </row>
    <row r="151" spans="1:16" x14ac:dyDescent="0.2">
      <c r="A151" s="9">
        <f t="shared" si="2"/>
        <v>45076</v>
      </c>
      <c r="C151" s="10">
        <v>45076</v>
      </c>
      <c r="D151" s="11" t="s">
        <v>1</v>
      </c>
      <c r="F151" s="10">
        <v>45076</v>
      </c>
      <c r="G151" s="12" t="s">
        <v>3</v>
      </c>
      <c r="I151" s="10">
        <v>45076</v>
      </c>
      <c r="J151" s="13" t="s">
        <v>3</v>
      </c>
      <c r="L151" s="10">
        <v>45076</v>
      </c>
      <c r="M151" s="13" t="s">
        <v>3</v>
      </c>
      <c r="O151" s="10">
        <v>45076</v>
      </c>
      <c r="P151" s="13" t="s">
        <v>3</v>
      </c>
    </row>
    <row r="152" spans="1:16" x14ac:dyDescent="0.2">
      <c r="A152" s="9">
        <f t="shared" si="2"/>
        <v>45077</v>
      </c>
      <c r="C152" s="10">
        <v>45077</v>
      </c>
      <c r="D152" s="11" t="s">
        <v>1</v>
      </c>
      <c r="F152" s="10">
        <v>45077</v>
      </c>
      <c r="G152" s="12" t="s">
        <v>3</v>
      </c>
      <c r="I152" s="10">
        <v>45077</v>
      </c>
      <c r="J152" s="13" t="s">
        <v>3</v>
      </c>
      <c r="L152" s="10">
        <v>45077</v>
      </c>
      <c r="M152" s="13" t="s">
        <v>3</v>
      </c>
      <c r="O152" s="10">
        <v>45077</v>
      </c>
      <c r="P152" s="13" t="s">
        <v>3</v>
      </c>
    </row>
    <row r="153" spans="1:16" x14ac:dyDescent="0.2">
      <c r="A153" s="9">
        <f t="shared" si="2"/>
        <v>45078</v>
      </c>
      <c r="C153" s="10">
        <v>45078</v>
      </c>
      <c r="D153" s="12" t="s">
        <v>3</v>
      </c>
      <c r="F153" s="10">
        <v>45078</v>
      </c>
      <c r="G153" s="11" t="s">
        <v>1</v>
      </c>
      <c r="I153" s="10">
        <v>45078</v>
      </c>
      <c r="J153" s="13" t="s">
        <v>3</v>
      </c>
      <c r="L153" s="10">
        <v>45078</v>
      </c>
      <c r="M153" s="13" t="s">
        <v>3</v>
      </c>
      <c r="O153" s="10">
        <v>45078</v>
      </c>
      <c r="P153" s="13" t="s">
        <v>3</v>
      </c>
    </row>
    <row r="154" spans="1:16" x14ac:dyDescent="0.2">
      <c r="A154" s="9">
        <f t="shared" si="2"/>
        <v>45079</v>
      </c>
      <c r="C154" s="10">
        <v>45079</v>
      </c>
      <c r="D154" s="12" t="s">
        <v>3</v>
      </c>
      <c r="F154" s="10">
        <v>45079</v>
      </c>
      <c r="G154" s="11" t="s">
        <v>1</v>
      </c>
      <c r="I154" s="10">
        <v>45079</v>
      </c>
      <c r="J154" s="13" t="s">
        <v>3</v>
      </c>
      <c r="L154" s="10">
        <v>45079</v>
      </c>
      <c r="M154" s="13" t="s">
        <v>3</v>
      </c>
      <c r="O154" s="10">
        <v>45079</v>
      </c>
      <c r="P154" s="13" t="s">
        <v>3</v>
      </c>
    </row>
    <row r="155" spans="1:16" x14ac:dyDescent="0.2">
      <c r="A155" s="3">
        <f t="shared" si="2"/>
        <v>45080</v>
      </c>
      <c r="B155" s="4"/>
      <c r="C155" s="5">
        <v>45080</v>
      </c>
      <c r="D155" s="7" t="s">
        <v>3</v>
      </c>
      <c r="E155" s="4"/>
      <c r="F155" s="5">
        <v>45080</v>
      </c>
      <c r="G155" s="6" t="s">
        <v>1</v>
      </c>
      <c r="H155" s="4"/>
      <c r="I155" s="5">
        <v>45080</v>
      </c>
      <c r="J155" s="8" t="s">
        <v>1</v>
      </c>
      <c r="K155" s="4"/>
      <c r="L155" s="5">
        <v>45080</v>
      </c>
      <c r="M155" s="15" t="s">
        <v>3</v>
      </c>
      <c r="N155" s="4"/>
      <c r="O155" s="5">
        <v>45080</v>
      </c>
      <c r="P155" s="8" t="s">
        <v>1</v>
      </c>
    </row>
    <row r="156" spans="1:16" x14ac:dyDescent="0.2">
      <c r="A156" s="3">
        <f t="shared" si="2"/>
        <v>45081</v>
      </c>
      <c r="B156" s="4"/>
      <c r="C156" s="5">
        <v>45081</v>
      </c>
      <c r="D156" s="6" t="s">
        <v>1</v>
      </c>
      <c r="E156" s="4"/>
      <c r="F156" s="5">
        <v>45081</v>
      </c>
      <c r="G156" s="7" t="s">
        <v>3</v>
      </c>
      <c r="H156" s="4"/>
      <c r="I156" s="5">
        <v>45081</v>
      </c>
      <c r="J156" s="8" t="s">
        <v>1</v>
      </c>
      <c r="K156" s="4"/>
      <c r="L156" s="5">
        <v>45081</v>
      </c>
      <c r="M156" s="8" t="s">
        <v>1</v>
      </c>
      <c r="N156" s="4"/>
      <c r="O156" s="5">
        <v>45081</v>
      </c>
      <c r="P156" s="8" t="s">
        <v>1</v>
      </c>
    </row>
    <row r="157" spans="1:16" x14ac:dyDescent="0.2">
      <c r="A157" s="9">
        <f t="shared" si="2"/>
        <v>45082</v>
      </c>
      <c r="C157" s="10">
        <v>45082</v>
      </c>
      <c r="D157" s="11" t="s">
        <v>1</v>
      </c>
      <c r="F157" s="10">
        <v>45082</v>
      </c>
      <c r="G157" s="12" t="s">
        <v>3</v>
      </c>
      <c r="I157" s="10">
        <v>45082</v>
      </c>
      <c r="J157" s="13" t="s">
        <v>3</v>
      </c>
      <c r="L157" s="10">
        <v>45082</v>
      </c>
      <c r="M157" s="14" t="s">
        <v>1</v>
      </c>
      <c r="O157" s="10">
        <v>45082</v>
      </c>
      <c r="P157" s="13" t="s">
        <v>3</v>
      </c>
    </row>
    <row r="158" spans="1:16" x14ac:dyDescent="0.2">
      <c r="A158" s="9">
        <f t="shared" si="2"/>
        <v>45083</v>
      </c>
      <c r="C158" s="10">
        <v>45083</v>
      </c>
      <c r="D158" s="12" t="s">
        <v>3</v>
      </c>
      <c r="F158" s="10">
        <v>45083</v>
      </c>
      <c r="G158" s="11" t="s">
        <v>1</v>
      </c>
      <c r="I158" s="10">
        <v>45083</v>
      </c>
      <c r="J158" s="13" t="s">
        <v>3</v>
      </c>
      <c r="L158" s="10">
        <v>45083</v>
      </c>
      <c r="M158" s="13" t="s">
        <v>3</v>
      </c>
      <c r="O158" s="10">
        <v>45083</v>
      </c>
      <c r="P158" s="13" t="s">
        <v>3</v>
      </c>
    </row>
    <row r="159" spans="1:16" x14ac:dyDescent="0.2">
      <c r="A159" s="9">
        <f t="shared" si="2"/>
        <v>45084</v>
      </c>
      <c r="C159" s="10">
        <v>45084</v>
      </c>
      <c r="D159" s="12" t="s">
        <v>3</v>
      </c>
      <c r="F159" s="10">
        <v>45084</v>
      </c>
      <c r="G159" s="11" t="s">
        <v>1</v>
      </c>
      <c r="I159" s="10">
        <v>45084</v>
      </c>
      <c r="J159" s="13" t="s">
        <v>3</v>
      </c>
      <c r="L159" s="10">
        <v>45084</v>
      </c>
      <c r="M159" s="13" t="s">
        <v>3</v>
      </c>
      <c r="O159" s="10">
        <v>45084</v>
      </c>
      <c r="P159" s="13" t="s">
        <v>3</v>
      </c>
    </row>
    <row r="160" spans="1:16" x14ac:dyDescent="0.2">
      <c r="A160" s="9">
        <f t="shared" si="2"/>
        <v>45085</v>
      </c>
      <c r="C160" s="10">
        <v>45085</v>
      </c>
      <c r="D160" s="11" t="s">
        <v>1</v>
      </c>
      <c r="F160" s="10">
        <v>45085</v>
      </c>
      <c r="G160" s="12" t="s">
        <v>3</v>
      </c>
      <c r="I160" s="10">
        <v>45085</v>
      </c>
      <c r="J160" s="13" t="s">
        <v>3</v>
      </c>
      <c r="L160" s="10">
        <v>45085</v>
      </c>
      <c r="M160" s="13" t="s">
        <v>3</v>
      </c>
      <c r="O160" s="10">
        <v>45085</v>
      </c>
      <c r="P160" s="13" t="s">
        <v>3</v>
      </c>
    </row>
    <row r="161" spans="1:16" x14ac:dyDescent="0.2">
      <c r="A161" s="9">
        <f t="shared" si="2"/>
        <v>45086</v>
      </c>
      <c r="C161" s="10">
        <v>45086</v>
      </c>
      <c r="D161" s="11" t="s">
        <v>1</v>
      </c>
      <c r="F161" s="10">
        <v>45086</v>
      </c>
      <c r="G161" s="12" t="s">
        <v>3</v>
      </c>
      <c r="I161" s="10">
        <v>45086</v>
      </c>
      <c r="J161" s="13" t="s">
        <v>3</v>
      </c>
      <c r="L161" s="10">
        <v>45086</v>
      </c>
      <c r="M161" s="13" t="s">
        <v>3</v>
      </c>
      <c r="O161" s="10">
        <v>45086</v>
      </c>
      <c r="P161" s="13" t="s">
        <v>3</v>
      </c>
    </row>
    <row r="162" spans="1:16" x14ac:dyDescent="0.2">
      <c r="A162" s="3">
        <f t="shared" si="2"/>
        <v>45087</v>
      </c>
      <c r="B162" s="4"/>
      <c r="C162" s="5">
        <v>45087</v>
      </c>
      <c r="D162" s="6" t="s">
        <v>1</v>
      </c>
      <c r="E162" s="4"/>
      <c r="F162" s="5">
        <v>45087</v>
      </c>
      <c r="G162" s="7" t="s">
        <v>3</v>
      </c>
      <c r="H162" s="4"/>
      <c r="I162" s="5">
        <v>45087</v>
      </c>
      <c r="J162" s="8" t="s">
        <v>1</v>
      </c>
      <c r="K162" s="4"/>
      <c r="L162" s="5">
        <v>45087</v>
      </c>
      <c r="M162" s="8" t="s">
        <v>1</v>
      </c>
      <c r="N162" s="4"/>
      <c r="O162" s="5">
        <v>45087</v>
      </c>
      <c r="P162" s="15" t="s">
        <v>3</v>
      </c>
    </row>
    <row r="163" spans="1:16" x14ac:dyDescent="0.2">
      <c r="A163" s="3">
        <f t="shared" si="2"/>
        <v>45088</v>
      </c>
      <c r="B163" s="4"/>
      <c r="C163" s="5">
        <v>45088</v>
      </c>
      <c r="D163" s="7" t="s">
        <v>3</v>
      </c>
      <c r="E163" s="4"/>
      <c r="F163" s="5">
        <v>45088</v>
      </c>
      <c r="G163" s="6" t="s">
        <v>1</v>
      </c>
      <c r="H163" s="4"/>
      <c r="I163" s="5">
        <v>45088</v>
      </c>
      <c r="J163" s="8" t="s">
        <v>1</v>
      </c>
      <c r="K163" s="4"/>
      <c r="L163" s="5">
        <v>45088</v>
      </c>
      <c r="M163" s="8" t="s">
        <v>1</v>
      </c>
      <c r="N163" s="4"/>
      <c r="O163" s="5">
        <v>45088</v>
      </c>
      <c r="P163" s="8" t="s">
        <v>1</v>
      </c>
    </row>
    <row r="164" spans="1:16" x14ac:dyDescent="0.2">
      <c r="A164" s="9">
        <f t="shared" si="2"/>
        <v>45089</v>
      </c>
      <c r="C164" s="10">
        <v>45089</v>
      </c>
      <c r="D164" s="12" t="s">
        <v>3</v>
      </c>
      <c r="F164" s="10">
        <v>45089</v>
      </c>
      <c r="G164" s="11" t="s">
        <v>1</v>
      </c>
      <c r="I164" s="10">
        <v>45089</v>
      </c>
      <c r="J164" s="13" t="s">
        <v>3</v>
      </c>
      <c r="L164" s="10">
        <v>45089</v>
      </c>
      <c r="M164" s="13" t="s">
        <v>3</v>
      </c>
      <c r="O164" s="10">
        <v>45089</v>
      </c>
      <c r="P164" s="14" t="s">
        <v>1</v>
      </c>
    </row>
    <row r="165" spans="1:16" x14ac:dyDescent="0.2">
      <c r="A165" s="9">
        <f t="shared" si="2"/>
        <v>45090</v>
      </c>
      <c r="C165" s="10">
        <v>45090</v>
      </c>
      <c r="D165" s="11" t="s">
        <v>1</v>
      </c>
      <c r="F165" s="10">
        <v>45090</v>
      </c>
      <c r="G165" s="12" t="s">
        <v>3</v>
      </c>
      <c r="I165" s="10">
        <v>45090</v>
      </c>
      <c r="J165" s="13" t="s">
        <v>3</v>
      </c>
      <c r="L165" s="10">
        <v>45090</v>
      </c>
      <c r="M165" s="13" t="s">
        <v>3</v>
      </c>
      <c r="O165" s="10">
        <v>45090</v>
      </c>
      <c r="P165" s="13" t="s">
        <v>3</v>
      </c>
    </row>
    <row r="166" spans="1:16" x14ac:dyDescent="0.2">
      <c r="A166" s="9">
        <f t="shared" si="2"/>
        <v>45091</v>
      </c>
      <c r="C166" s="10">
        <v>45091</v>
      </c>
      <c r="D166" s="11" t="s">
        <v>1</v>
      </c>
      <c r="F166" s="10">
        <v>45091</v>
      </c>
      <c r="G166" s="12" t="s">
        <v>3</v>
      </c>
      <c r="I166" s="10">
        <v>45091</v>
      </c>
      <c r="J166" s="13" t="s">
        <v>3</v>
      </c>
      <c r="L166" s="10">
        <v>45091</v>
      </c>
      <c r="M166" s="13" t="s">
        <v>3</v>
      </c>
      <c r="O166" s="10">
        <v>45091</v>
      </c>
      <c r="P166" s="13" t="s">
        <v>3</v>
      </c>
    </row>
    <row r="167" spans="1:16" x14ac:dyDescent="0.2">
      <c r="A167" s="9">
        <f t="shared" si="2"/>
        <v>45092</v>
      </c>
      <c r="C167" s="10">
        <v>45092</v>
      </c>
      <c r="D167" s="12" t="s">
        <v>3</v>
      </c>
      <c r="F167" s="10">
        <v>45092</v>
      </c>
      <c r="G167" s="11" t="s">
        <v>1</v>
      </c>
      <c r="I167" s="10">
        <v>45092</v>
      </c>
      <c r="J167" s="13" t="s">
        <v>3</v>
      </c>
      <c r="L167" s="10">
        <v>45092</v>
      </c>
      <c r="M167" s="13" t="s">
        <v>3</v>
      </c>
      <c r="O167" s="10">
        <v>45092</v>
      </c>
      <c r="P167" s="13" t="s">
        <v>3</v>
      </c>
    </row>
    <row r="168" spans="1:16" x14ac:dyDescent="0.2">
      <c r="A168" s="9">
        <f t="shared" si="2"/>
        <v>45093</v>
      </c>
      <c r="C168" s="10">
        <v>45093</v>
      </c>
      <c r="D168" s="12" t="s">
        <v>3</v>
      </c>
      <c r="F168" s="10">
        <v>45093</v>
      </c>
      <c r="G168" s="11" t="s">
        <v>1</v>
      </c>
      <c r="I168" s="10">
        <v>45093</v>
      </c>
      <c r="J168" s="13" t="s">
        <v>3</v>
      </c>
      <c r="L168" s="10">
        <v>45093</v>
      </c>
      <c r="M168" s="13" t="s">
        <v>3</v>
      </c>
      <c r="O168" s="10">
        <v>45093</v>
      </c>
      <c r="P168" s="13" t="s">
        <v>3</v>
      </c>
    </row>
    <row r="169" spans="1:16" x14ac:dyDescent="0.2">
      <c r="A169" s="3">
        <f t="shared" si="2"/>
        <v>45094</v>
      </c>
      <c r="B169" s="4"/>
      <c r="C169" s="5">
        <v>45094</v>
      </c>
      <c r="D169" s="7" t="s">
        <v>3</v>
      </c>
      <c r="E169" s="4"/>
      <c r="F169" s="5">
        <v>45094</v>
      </c>
      <c r="G169" s="6" t="s">
        <v>1</v>
      </c>
      <c r="H169" s="4"/>
      <c r="I169" s="5">
        <v>45094</v>
      </c>
      <c r="J169" s="8" t="s">
        <v>1</v>
      </c>
      <c r="K169" s="4"/>
      <c r="L169" s="5">
        <v>45094</v>
      </c>
      <c r="M169" s="15" t="s">
        <v>3</v>
      </c>
      <c r="N169" s="4"/>
      <c r="O169" s="5">
        <v>45094</v>
      </c>
      <c r="P169" s="8" t="s">
        <v>1</v>
      </c>
    </row>
    <row r="170" spans="1:16" x14ac:dyDescent="0.2">
      <c r="A170" s="3">
        <f t="shared" si="2"/>
        <v>45095</v>
      </c>
      <c r="B170" s="4"/>
      <c r="C170" s="5">
        <v>45095</v>
      </c>
      <c r="D170" s="6" t="s">
        <v>1</v>
      </c>
      <c r="E170" s="4"/>
      <c r="F170" s="5">
        <v>45095</v>
      </c>
      <c r="G170" s="7" t="s">
        <v>3</v>
      </c>
      <c r="H170" s="4"/>
      <c r="I170" s="5">
        <v>45095</v>
      </c>
      <c r="J170" s="8" t="s">
        <v>1</v>
      </c>
      <c r="K170" s="4"/>
      <c r="L170" s="5">
        <v>45095</v>
      </c>
      <c r="M170" s="8" t="s">
        <v>1</v>
      </c>
      <c r="N170" s="4"/>
      <c r="O170" s="5">
        <v>45095</v>
      </c>
      <c r="P170" s="8" t="s">
        <v>1</v>
      </c>
    </row>
    <row r="171" spans="1:16" x14ac:dyDescent="0.2">
      <c r="A171" s="9">
        <f t="shared" si="2"/>
        <v>45096</v>
      </c>
      <c r="C171" s="10">
        <v>45096</v>
      </c>
      <c r="D171" s="11" t="s">
        <v>1</v>
      </c>
      <c r="F171" s="10">
        <v>45096</v>
      </c>
      <c r="G171" s="12" t="s">
        <v>3</v>
      </c>
      <c r="I171" s="10">
        <v>45096</v>
      </c>
      <c r="J171" s="13" t="s">
        <v>3</v>
      </c>
      <c r="L171" s="10">
        <v>45096</v>
      </c>
      <c r="M171" s="14" t="s">
        <v>1</v>
      </c>
      <c r="O171" s="10">
        <v>45096</v>
      </c>
      <c r="P171" s="13" t="s">
        <v>3</v>
      </c>
    </row>
    <row r="172" spans="1:16" x14ac:dyDescent="0.2">
      <c r="A172" s="9">
        <f t="shared" si="2"/>
        <v>45097</v>
      </c>
      <c r="C172" s="10">
        <v>45097</v>
      </c>
      <c r="D172" s="12" t="s">
        <v>3</v>
      </c>
      <c r="F172" s="10">
        <v>45097</v>
      </c>
      <c r="G172" s="11" t="s">
        <v>1</v>
      </c>
      <c r="I172" s="10">
        <v>45097</v>
      </c>
      <c r="J172" s="13" t="s">
        <v>3</v>
      </c>
      <c r="L172" s="10">
        <v>45097</v>
      </c>
      <c r="M172" s="13" t="s">
        <v>3</v>
      </c>
      <c r="O172" s="10">
        <v>45097</v>
      </c>
      <c r="P172" s="13" t="s">
        <v>3</v>
      </c>
    </row>
    <row r="173" spans="1:16" x14ac:dyDescent="0.2">
      <c r="A173" s="9">
        <f t="shared" si="2"/>
        <v>45098</v>
      </c>
      <c r="C173" s="10">
        <v>45098</v>
      </c>
      <c r="D173" s="12" t="s">
        <v>3</v>
      </c>
      <c r="F173" s="10">
        <v>45098</v>
      </c>
      <c r="G173" s="11" t="s">
        <v>1</v>
      </c>
      <c r="I173" s="10">
        <v>45098</v>
      </c>
      <c r="J173" s="13" t="s">
        <v>3</v>
      </c>
      <c r="L173" s="10">
        <v>45098</v>
      </c>
      <c r="M173" s="13" t="s">
        <v>3</v>
      </c>
      <c r="O173" s="10">
        <v>45098</v>
      </c>
      <c r="P173" s="13" t="s">
        <v>3</v>
      </c>
    </row>
    <row r="174" spans="1:16" x14ac:dyDescent="0.2">
      <c r="A174" s="9">
        <f t="shared" si="2"/>
        <v>45099</v>
      </c>
      <c r="C174" s="10">
        <v>45099</v>
      </c>
      <c r="D174" s="11" t="s">
        <v>1</v>
      </c>
      <c r="F174" s="10">
        <v>45099</v>
      </c>
      <c r="G174" s="12" t="s">
        <v>3</v>
      </c>
      <c r="I174" s="10">
        <v>45099</v>
      </c>
      <c r="J174" s="13" t="s">
        <v>3</v>
      </c>
      <c r="L174" s="10">
        <v>45099</v>
      </c>
      <c r="M174" s="13" t="s">
        <v>3</v>
      </c>
      <c r="O174" s="10">
        <v>45099</v>
      </c>
      <c r="P174" s="13" t="s">
        <v>3</v>
      </c>
    </row>
    <row r="175" spans="1:16" x14ac:dyDescent="0.2">
      <c r="A175" s="9">
        <f t="shared" si="2"/>
        <v>45100</v>
      </c>
      <c r="C175" s="10">
        <v>45100</v>
      </c>
      <c r="D175" s="11" t="s">
        <v>1</v>
      </c>
      <c r="F175" s="10">
        <v>45100</v>
      </c>
      <c r="G175" s="12" t="s">
        <v>3</v>
      </c>
      <c r="I175" s="10">
        <v>45100</v>
      </c>
      <c r="J175" s="13" t="s">
        <v>3</v>
      </c>
      <c r="L175" s="10">
        <v>45100</v>
      </c>
      <c r="M175" s="13" t="s">
        <v>3</v>
      </c>
      <c r="O175" s="10">
        <v>45100</v>
      </c>
      <c r="P175" s="13" t="s">
        <v>3</v>
      </c>
    </row>
    <row r="176" spans="1:16" x14ac:dyDescent="0.2">
      <c r="A176" s="3">
        <f t="shared" si="2"/>
        <v>45101</v>
      </c>
      <c r="B176" s="4"/>
      <c r="C176" s="5">
        <v>45101</v>
      </c>
      <c r="D176" s="6" t="s">
        <v>1</v>
      </c>
      <c r="E176" s="4"/>
      <c r="F176" s="5">
        <v>45101</v>
      </c>
      <c r="G176" s="7" t="s">
        <v>3</v>
      </c>
      <c r="H176" s="4"/>
      <c r="I176" s="5">
        <v>45101</v>
      </c>
      <c r="J176" s="8" t="s">
        <v>1</v>
      </c>
      <c r="K176" s="4"/>
      <c r="L176" s="5">
        <v>45101</v>
      </c>
      <c r="M176" s="8" t="s">
        <v>1</v>
      </c>
      <c r="N176" s="4"/>
      <c r="O176" s="5">
        <v>45101</v>
      </c>
      <c r="P176" s="15" t="s">
        <v>3</v>
      </c>
    </row>
    <row r="177" spans="1:16" x14ac:dyDescent="0.2">
      <c r="A177" s="3">
        <f t="shared" si="2"/>
        <v>45102</v>
      </c>
      <c r="B177" s="4"/>
      <c r="C177" s="5">
        <v>45102</v>
      </c>
      <c r="D177" s="7" t="s">
        <v>3</v>
      </c>
      <c r="E177" s="4"/>
      <c r="F177" s="5">
        <v>45102</v>
      </c>
      <c r="G177" s="6" t="s">
        <v>1</v>
      </c>
      <c r="H177" s="4"/>
      <c r="I177" s="5">
        <v>45102</v>
      </c>
      <c r="J177" s="8" t="s">
        <v>1</v>
      </c>
      <c r="K177" s="4"/>
      <c r="L177" s="5">
        <v>45102</v>
      </c>
      <c r="M177" s="8" t="s">
        <v>1</v>
      </c>
      <c r="N177" s="4"/>
      <c r="O177" s="5">
        <v>45102</v>
      </c>
      <c r="P177" s="8" t="s">
        <v>1</v>
      </c>
    </row>
    <row r="178" spans="1:16" x14ac:dyDescent="0.2">
      <c r="A178" s="9">
        <f t="shared" si="2"/>
        <v>45103</v>
      </c>
      <c r="C178" s="10">
        <v>45103</v>
      </c>
      <c r="D178" s="12" t="s">
        <v>3</v>
      </c>
      <c r="F178" s="10">
        <v>45103</v>
      </c>
      <c r="G178" s="11" t="s">
        <v>1</v>
      </c>
      <c r="I178" s="10">
        <v>45103</v>
      </c>
      <c r="J178" s="13" t="s">
        <v>3</v>
      </c>
      <c r="L178" s="10">
        <v>45103</v>
      </c>
      <c r="M178" s="13" t="s">
        <v>3</v>
      </c>
      <c r="O178" s="10">
        <v>45103</v>
      </c>
      <c r="P178" s="14" t="s">
        <v>1</v>
      </c>
    </row>
    <row r="179" spans="1:16" x14ac:dyDescent="0.2">
      <c r="A179" s="9">
        <f t="shared" si="2"/>
        <v>45104</v>
      </c>
      <c r="C179" s="10">
        <v>45104</v>
      </c>
      <c r="D179" s="11" t="s">
        <v>1</v>
      </c>
      <c r="F179" s="10">
        <v>45104</v>
      </c>
      <c r="G179" s="12" t="s">
        <v>3</v>
      </c>
      <c r="I179" s="10">
        <v>45104</v>
      </c>
      <c r="J179" s="13" t="s">
        <v>3</v>
      </c>
      <c r="L179" s="10">
        <v>45104</v>
      </c>
      <c r="M179" s="13" t="s">
        <v>3</v>
      </c>
      <c r="O179" s="10">
        <v>45104</v>
      </c>
      <c r="P179" s="13" t="s">
        <v>3</v>
      </c>
    </row>
    <row r="180" spans="1:16" x14ac:dyDescent="0.2">
      <c r="A180" s="9">
        <f t="shared" si="2"/>
        <v>45105</v>
      </c>
      <c r="C180" s="10">
        <v>45105</v>
      </c>
      <c r="D180" s="11" t="s">
        <v>1</v>
      </c>
      <c r="F180" s="10">
        <v>45105</v>
      </c>
      <c r="G180" s="12" t="s">
        <v>3</v>
      </c>
      <c r="I180" s="10">
        <v>45105</v>
      </c>
      <c r="J180" s="13" t="s">
        <v>3</v>
      </c>
      <c r="L180" s="10">
        <v>45105</v>
      </c>
      <c r="M180" s="13" t="s">
        <v>3</v>
      </c>
      <c r="O180" s="10">
        <v>45105</v>
      </c>
      <c r="P180" s="13" t="s">
        <v>3</v>
      </c>
    </row>
    <row r="181" spans="1:16" x14ac:dyDescent="0.2">
      <c r="A181" s="9">
        <f t="shared" si="2"/>
        <v>45106</v>
      </c>
      <c r="C181" s="10">
        <v>45106</v>
      </c>
      <c r="D181" s="12" t="s">
        <v>3</v>
      </c>
      <c r="F181" s="10">
        <v>45106</v>
      </c>
      <c r="G181" s="11" t="s">
        <v>1</v>
      </c>
      <c r="I181" s="10">
        <v>45106</v>
      </c>
      <c r="J181" s="13" t="s">
        <v>3</v>
      </c>
      <c r="L181" s="10">
        <v>45106</v>
      </c>
      <c r="M181" s="13" t="s">
        <v>3</v>
      </c>
      <c r="O181" s="10">
        <v>45106</v>
      </c>
      <c r="P181" s="13" t="s">
        <v>3</v>
      </c>
    </row>
    <row r="182" spans="1:16" x14ac:dyDescent="0.2">
      <c r="A182" s="9">
        <f t="shared" si="2"/>
        <v>45107</v>
      </c>
      <c r="C182" s="10">
        <v>45107</v>
      </c>
      <c r="D182" s="12" t="s">
        <v>3</v>
      </c>
      <c r="F182" s="10">
        <v>45107</v>
      </c>
      <c r="G182" s="11" t="s">
        <v>1</v>
      </c>
      <c r="I182" s="10">
        <v>45107</v>
      </c>
      <c r="J182" s="13" t="s">
        <v>3</v>
      </c>
      <c r="L182" s="10">
        <v>45107</v>
      </c>
      <c r="M182" s="13" t="s">
        <v>3</v>
      </c>
      <c r="O182" s="10">
        <v>45107</v>
      </c>
      <c r="P182" s="13" t="s">
        <v>3</v>
      </c>
    </row>
    <row r="183" spans="1:16" x14ac:dyDescent="0.2">
      <c r="A183" s="3">
        <f t="shared" si="2"/>
        <v>45108</v>
      </c>
      <c r="B183" s="4"/>
      <c r="C183" s="5">
        <v>45108</v>
      </c>
      <c r="D183" s="7" t="s">
        <v>3</v>
      </c>
      <c r="E183" s="4"/>
      <c r="F183" s="5">
        <v>45108</v>
      </c>
      <c r="G183" s="6" t="s">
        <v>1</v>
      </c>
      <c r="H183" s="4"/>
      <c r="I183" s="5">
        <v>45108</v>
      </c>
      <c r="J183" s="8" t="s">
        <v>1</v>
      </c>
      <c r="K183" s="4"/>
      <c r="L183" s="5">
        <v>45108</v>
      </c>
      <c r="M183" s="15" t="s">
        <v>3</v>
      </c>
      <c r="N183" s="4"/>
      <c r="O183" s="5">
        <v>45108</v>
      </c>
      <c r="P183" s="8" t="s">
        <v>1</v>
      </c>
    </row>
    <row r="184" spans="1:16" x14ac:dyDescent="0.2">
      <c r="A184" s="3">
        <f t="shared" si="2"/>
        <v>45109</v>
      </c>
      <c r="B184" s="4"/>
      <c r="C184" s="5">
        <v>45109</v>
      </c>
      <c r="D184" s="6" t="s">
        <v>1</v>
      </c>
      <c r="E184" s="4"/>
      <c r="F184" s="5">
        <v>45109</v>
      </c>
      <c r="G184" s="7" t="s">
        <v>3</v>
      </c>
      <c r="H184" s="4"/>
      <c r="I184" s="5">
        <v>45109</v>
      </c>
      <c r="J184" s="8" t="s">
        <v>1</v>
      </c>
      <c r="K184" s="4"/>
      <c r="L184" s="5">
        <v>45109</v>
      </c>
      <c r="M184" s="8" t="s">
        <v>1</v>
      </c>
      <c r="N184" s="4"/>
      <c r="O184" s="5">
        <v>45109</v>
      </c>
      <c r="P184" s="8" t="s">
        <v>1</v>
      </c>
    </row>
    <row r="185" spans="1:16" x14ac:dyDescent="0.2">
      <c r="A185" s="9">
        <f t="shared" si="2"/>
        <v>45110</v>
      </c>
      <c r="C185" s="10">
        <v>45110</v>
      </c>
      <c r="D185" s="11" t="s">
        <v>1</v>
      </c>
      <c r="F185" s="10">
        <v>45110</v>
      </c>
      <c r="G185" s="12" t="s">
        <v>3</v>
      </c>
      <c r="I185" s="10">
        <v>45110</v>
      </c>
      <c r="J185" s="13" t="s">
        <v>3</v>
      </c>
      <c r="L185" s="10">
        <v>45110</v>
      </c>
      <c r="M185" s="14" t="s">
        <v>1</v>
      </c>
      <c r="O185" s="10">
        <v>45110</v>
      </c>
      <c r="P185" s="13" t="s">
        <v>3</v>
      </c>
    </row>
    <row r="186" spans="1:16" x14ac:dyDescent="0.2">
      <c r="A186" s="9">
        <f t="shared" si="2"/>
        <v>45111</v>
      </c>
      <c r="C186" s="10">
        <v>45111</v>
      </c>
      <c r="D186" s="12" t="s">
        <v>3</v>
      </c>
      <c r="F186" s="10">
        <v>45111</v>
      </c>
      <c r="G186" s="11" t="s">
        <v>1</v>
      </c>
      <c r="I186" s="10">
        <v>45111</v>
      </c>
      <c r="J186" s="13" t="s">
        <v>3</v>
      </c>
      <c r="L186" s="10">
        <v>45111</v>
      </c>
      <c r="M186" s="13" t="s">
        <v>3</v>
      </c>
      <c r="O186" s="10">
        <v>45111</v>
      </c>
      <c r="P186" s="13" t="s">
        <v>3</v>
      </c>
    </row>
    <row r="187" spans="1:16" x14ac:dyDescent="0.2">
      <c r="A187" s="9">
        <f t="shared" si="2"/>
        <v>45112</v>
      </c>
      <c r="C187" s="10">
        <v>45112</v>
      </c>
      <c r="D187" s="12" t="s">
        <v>3</v>
      </c>
      <c r="F187" s="10">
        <v>45112</v>
      </c>
      <c r="G187" s="11" t="s">
        <v>1</v>
      </c>
      <c r="I187" s="10">
        <v>45112</v>
      </c>
      <c r="J187" s="13" t="s">
        <v>3</v>
      </c>
      <c r="L187" s="10">
        <v>45112</v>
      </c>
      <c r="M187" s="13" t="s">
        <v>3</v>
      </c>
      <c r="O187" s="10">
        <v>45112</v>
      </c>
      <c r="P187" s="13" t="s">
        <v>3</v>
      </c>
    </row>
    <row r="188" spans="1:16" x14ac:dyDescent="0.2">
      <c r="A188" s="9">
        <f t="shared" si="2"/>
        <v>45113</v>
      </c>
      <c r="C188" s="10">
        <v>45113</v>
      </c>
      <c r="D188" s="11" t="s">
        <v>1</v>
      </c>
      <c r="F188" s="10">
        <v>45113</v>
      </c>
      <c r="G188" s="12" t="s">
        <v>3</v>
      </c>
      <c r="I188" s="10">
        <v>45113</v>
      </c>
      <c r="J188" s="13" t="s">
        <v>3</v>
      </c>
      <c r="L188" s="10">
        <v>45113</v>
      </c>
      <c r="M188" s="13" t="s">
        <v>3</v>
      </c>
      <c r="O188" s="10">
        <v>45113</v>
      </c>
      <c r="P188" s="13" t="s">
        <v>3</v>
      </c>
    </row>
    <row r="189" spans="1:16" x14ac:dyDescent="0.2">
      <c r="A189" s="9">
        <f t="shared" si="2"/>
        <v>45114</v>
      </c>
      <c r="C189" s="10">
        <v>45114</v>
      </c>
      <c r="D189" s="11" t="s">
        <v>1</v>
      </c>
      <c r="F189" s="10">
        <v>45114</v>
      </c>
      <c r="G189" s="12" t="s">
        <v>3</v>
      </c>
      <c r="I189" s="10">
        <v>45114</v>
      </c>
      <c r="J189" s="13" t="s">
        <v>3</v>
      </c>
      <c r="L189" s="10">
        <v>45114</v>
      </c>
      <c r="M189" s="13" t="s">
        <v>3</v>
      </c>
      <c r="O189" s="10">
        <v>45114</v>
      </c>
      <c r="P189" s="13" t="s">
        <v>3</v>
      </c>
    </row>
    <row r="190" spans="1:16" x14ac:dyDescent="0.2">
      <c r="A190" s="3">
        <f t="shared" si="2"/>
        <v>45115</v>
      </c>
      <c r="B190" s="4"/>
      <c r="C190" s="5">
        <v>45115</v>
      </c>
      <c r="D190" s="6" t="s">
        <v>1</v>
      </c>
      <c r="E190" s="4"/>
      <c r="F190" s="5">
        <v>45115</v>
      </c>
      <c r="G190" s="7" t="s">
        <v>3</v>
      </c>
      <c r="H190" s="4"/>
      <c r="I190" s="5">
        <v>45115</v>
      </c>
      <c r="J190" s="8" t="s">
        <v>1</v>
      </c>
      <c r="K190" s="4"/>
      <c r="L190" s="5">
        <v>45115</v>
      </c>
      <c r="M190" s="8" t="s">
        <v>1</v>
      </c>
      <c r="N190" s="4"/>
      <c r="O190" s="5">
        <v>45115</v>
      </c>
      <c r="P190" s="15" t="s">
        <v>3</v>
      </c>
    </row>
    <row r="191" spans="1:16" x14ac:dyDescent="0.2">
      <c r="A191" s="3">
        <f t="shared" si="2"/>
        <v>45116</v>
      </c>
      <c r="B191" s="4"/>
      <c r="C191" s="5">
        <v>45116</v>
      </c>
      <c r="D191" s="7" t="s">
        <v>3</v>
      </c>
      <c r="E191" s="4"/>
      <c r="F191" s="5">
        <v>45116</v>
      </c>
      <c r="G191" s="6" t="s">
        <v>1</v>
      </c>
      <c r="H191" s="4"/>
      <c r="I191" s="5">
        <v>45116</v>
      </c>
      <c r="J191" s="8" t="s">
        <v>1</v>
      </c>
      <c r="K191" s="4"/>
      <c r="L191" s="5">
        <v>45116</v>
      </c>
      <c r="M191" s="8" t="s">
        <v>1</v>
      </c>
      <c r="N191" s="4"/>
      <c r="O191" s="5">
        <v>45116</v>
      </c>
      <c r="P191" s="8" t="s">
        <v>1</v>
      </c>
    </row>
    <row r="192" spans="1:16" x14ac:dyDescent="0.2">
      <c r="A192" s="9">
        <f t="shared" si="2"/>
        <v>45117</v>
      </c>
      <c r="C192" s="10">
        <v>45117</v>
      </c>
      <c r="D192" s="12" t="s">
        <v>3</v>
      </c>
      <c r="F192" s="10">
        <v>45117</v>
      </c>
      <c r="G192" s="11" t="s">
        <v>1</v>
      </c>
      <c r="I192" s="10">
        <v>45117</v>
      </c>
      <c r="J192" s="13" t="s">
        <v>3</v>
      </c>
      <c r="L192" s="10">
        <v>45117</v>
      </c>
      <c r="M192" s="13" t="s">
        <v>3</v>
      </c>
      <c r="O192" s="10">
        <v>45117</v>
      </c>
      <c r="P192" s="14" t="s">
        <v>1</v>
      </c>
    </row>
    <row r="193" spans="1:16" x14ac:dyDescent="0.2">
      <c r="A193" s="9">
        <f t="shared" si="2"/>
        <v>45118</v>
      </c>
      <c r="C193" s="10">
        <v>45118</v>
      </c>
      <c r="D193" s="11" t="s">
        <v>1</v>
      </c>
      <c r="F193" s="10">
        <v>45118</v>
      </c>
      <c r="G193" s="12" t="s">
        <v>3</v>
      </c>
      <c r="I193" s="10">
        <v>45118</v>
      </c>
      <c r="J193" s="13" t="s">
        <v>3</v>
      </c>
      <c r="L193" s="10">
        <v>45118</v>
      </c>
      <c r="M193" s="13" t="s">
        <v>3</v>
      </c>
      <c r="O193" s="10">
        <v>45118</v>
      </c>
      <c r="P193" s="13" t="s">
        <v>3</v>
      </c>
    </row>
    <row r="194" spans="1:16" x14ac:dyDescent="0.2">
      <c r="A194" s="9">
        <f t="shared" ref="A194:A257" si="3">C194</f>
        <v>45119</v>
      </c>
      <c r="C194" s="10">
        <v>45119</v>
      </c>
      <c r="D194" s="11" t="s">
        <v>1</v>
      </c>
      <c r="F194" s="10">
        <v>45119</v>
      </c>
      <c r="G194" s="12" t="s">
        <v>3</v>
      </c>
      <c r="I194" s="10">
        <v>45119</v>
      </c>
      <c r="J194" s="13" t="s">
        <v>3</v>
      </c>
      <c r="L194" s="10">
        <v>45119</v>
      </c>
      <c r="M194" s="13" t="s">
        <v>3</v>
      </c>
      <c r="O194" s="10">
        <v>45119</v>
      </c>
      <c r="P194" s="13" t="s">
        <v>3</v>
      </c>
    </row>
    <row r="195" spans="1:16" x14ac:dyDescent="0.2">
      <c r="A195" s="9">
        <f t="shared" si="3"/>
        <v>45120</v>
      </c>
      <c r="C195" s="10">
        <v>45120</v>
      </c>
      <c r="D195" s="12" t="s">
        <v>3</v>
      </c>
      <c r="F195" s="10">
        <v>45120</v>
      </c>
      <c r="G195" s="11" t="s">
        <v>1</v>
      </c>
      <c r="I195" s="10">
        <v>45120</v>
      </c>
      <c r="J195" s="13" t="s">
        <v>3</v>
      </c>
      <c r="L195" s="10">
        <v>45120</v>
      </c>
      <c r="M195" s="13" t="s">
        <v>3</v>
      </c>
      <c r="O195" s="10">
        <v>45120</v>
      </c>
      <c r="P195" s="13" t="s">
        <v>3</v>
      </c>
    </row>
    <row r="196" spans="1:16" x14ac:dyDescent="0.2">
      <c r="A196" s="9">
        <f t="shared" si="3"/>
        <v>45121</v>
      </c>
      <c r="C196" s="10">
        <v>45121</v>
      </c>
      <c r="D196" s="12" t="s">
        <v>3</v>
      </c>
      <c r="F196" s="10">
        <v>45121</v>
      </c>
      <c r="G196" s="11" t="s">
        <v>1</v>
      </c>
      <c r="I196" s="10">
        <v>45121</v>
      </c>
      <c r="J196" s="13" t="s">
        <v>3</v>
      </c>
      <c r="L196" s="10">
        <v>45121</v>
      </c>
      <c r="M196" s="13" t="s">
        <v>3</v>
      </c>
      <c r="O196" s="10">
        <v>45121</v>
      </c>
      <c r="P196" s="13" t="s">
        <v>3</v>
      </c>
    </row>
    <row r="197" spans="1:16" x14ac:dyDescent="0.2">
      <c r="A197" s="3">
        <f t="shared" si="3"/>
        <v>45122</v>
      </c>
      <c r="B197" s="4"/>
      <c r="C197" s="5">
        <v>45122</v>
      </c>
      <c r="D197" s="7" t="s">
        <v>3</v>
      </c>
      <c r="E197" s="4"/>
      <c r="F197" s="5">
        <v>45122</v>
      </c>
      <c r="G197" s="6" t="s">
        <v>1</v>
      </c>
      <c r="H197" s="4"/>
      <c r="I197" s="5">
        <v>45122</v>
      </c>
      <c r="J197" s="8" t="s">
        <v>1</v>
      </c>
      <c r="K197" s="4"/>
      <c r="L197" s="5">
        <v>45122</v>
      </c>
      <c r="M197" s="15" t="s">
        <v>3</v>
      </c>
      <c r="N197" s="4"/>
      <c r="O197" s="5">
        <v>45122</v>
      </c>
      <c r="P197" s="8" t="s">
        <v>1</v>
      </c>
    </row>
    <row r="198" spans="1:16" x14ac:dyDescent="0.2">
      <c r="A198" s="3">
        <f t="shared" si="3"/>
        <v>45123</v>
      </c>
      <c r="B198" s="4"/>
      <c r="C198" s="5">
        <v>45123</v>
      </c>
      <c r="D198" s="6" t="s">
        <v>1</v>
      </c>
      <c r="E198" s="4"/>
      <c r="F198" s="5">
        <v>45123</v>
      </c>
      <c r="G198" s="7" t="s">
        <v>3</v>
      </c>
      <c r="H198" s="4"/>
      <c r="I198" s="5">
        <v>45123</v>
      </c>
      <c r="J198" s="8" t="s">
        <v>1</v>
      </c>
      <c r="K198" s="4"/>
      <c r="L198" s="5">
        <v>45123</v>
      </c>
      <c r="M198" s="8" t="s">
        <v>1</v>
      </c>
      <c r="N198" s="4"/>
      <c r="O198" s="5">
        <v>45123</v>
      </c>
      <c r="P198" s="8" t="s">
        <v>1</v>
      </c>
    </row>
    <row r="199" spans="1:16" x14ac:dyDescent="0.2">
      <c r="A199" s="9">
        <f t="shared" si="3"/>
        <v>45124</v>
      </c>
      <c r="C199" s="10">
        <v>45124</v>
      </c>
      <c r="D199" s="11" t="s">
        <v>1</v>
      </c>
      <c r="F199" s="10">
        <v>45124</v>
      </c>
      <c r="G199" s="12" t="s">
        <v>3</v>
      </c>
      <c r="I199" s="10">
        <v>45124</v>
      </c>
      <c r="J199" s="13" t="s">
        <v>3</v>
      </c>
      <c r="L199" s="10">
        <v>45124</v>
      </c>
      <c r="M199" s="14" t="s">
        <v>1</v>
      </c>
      <c r="O199" s="10">
        <v>45124</v>
      </c>
      <c r="P199" s="13" t="s">
        <v>3</v>
      </c>
    </row>
    <row r="200" spans="1:16" x14ac:dyDescent="0.2">
      <c r="A200" s="9">
        <f t="shared" si="3"/>
        <v>45125</v>
      </c>
      <c r="C200" s="10">
        <v>45125</v>
      </c>
      <c r="D200" s="12" t="s">
        <v>3</v>
      </c>
      <c r="F200" s="10">
        <v>45125</v>
      </c>
      <c r="G200" s="11" t="s">
        <v>1</v>
      </c>
      <c r="I200" s="10">
        <v>45125</v>
      </c>
      <c r="J200" s="13" t="s">
        <v>3</v>
      </c>
      <c r="L200" s="10">
        <v>45125</v>
      </c>
      <c r="M200" s="13" t="s">
        <v>3</v>
      </c>
      <c r="O200" s="10">
        <v>45125</v>
      </c>
      <c r="P200" s="13" t="s">
        <v>3</v>
      </c>
    </row>
    <row r="201" spans="1:16" x14ac:dyDescent="0.2">
      <c r="A201" s="9">
        <f t="shared" si="3"/>
        <v>45126</v>
      </c>
      <c r="C201" s="10">
        <v>45126</v>
      </c>
      <c r="D201" s="12" t="s">
        <v>3</v>
      </c>
      <c r="F201" s="10">
        <v>45126</v>
      </c>
      <c r="G201" s="11" t="s">
        <v>1</v>
      </c>
      <c r="I201" s="10">
        <v>45126</v>
      </c>
      <c r="J201" s="13" t="s">
        <v>3</v>
      </c>
      <c r="L201" s="10">
        <v>45126</v>
      </c>
      <c r="M201" s="13" t="s">
        <v>3</v>
      </c>
      <c r="O201" s="10">
        <v>45126</v>
      </c>
      <c r="P201" s="13" t="s">
        <v>3</v>
      </c>
    </row>
    <row r="202" spans="1:16" x14ac:dyDescent="0.2">
      <c r="A202" s="9">
        <f t="shared" si="3"/>
        <v>45127</v>
      </c>
      <c r="C202" s="10">
        <v>45127</v>
      </c>
      <c r="D202" s="11" t="s">
        <v>1</v>
      </c>
      <c r="F202" s="10">
        <v>45127</v>
      </c>
      <c r="G202" s="12" t="s">
        <v>3</v>
      </c>
      <c r="I202" s="10">
        <v>45127</v>
      </c>
      <c r="J202" s="13" t="s">
        <v>3</v>
      </c>
      <c r="L202" s="10">
        <v>45127</v>
      </c>
      <c r="M202" s="13" t="s">
        <v>3</v>
      </c>
      <c r="O202" s="10">
        <v>45127</v>
      </c>
      <c r="P202" s="13" t="s">
        <v>3</v>
      </c>
    </row>
    <row r="203" spans="1:16" x14ac:dyDescent="0.2">
      <c r="A203" s="9">
        <f t="shared" si="3"/>
        <v>45128</v>
      </c>
      <c r="C203" s="10">
        <v>45128</v>
      </c>
      <c r="D203" s="11" t="s">
        <v>1</v>
      </c>
      <c r="F203" s="10">
        <v>45128</v>
      </c>
      <c r="G203" s="12" t="s">
        <v>3</v>
      </c>
      <c r="I203" s="10">
        <v>45128</v>
      </c>
      <c r="J203" s="13" t="s">
        <v>3</v>
      </c>
      <c r="L203" s="10">
        <v>45128</v>
      </c>
      <c r="M203" s="13" t="s">
        <v>3</v>
      </c>
      <c r="O203" s="10">
        <v>45128</v>
      </c>
      <c r="P203" s="13" t="s">
        <v>3</v>
      </c>
    </row>
    <row r="204" spans="1:16" x14ac:dyDescent="0.2">
      <c r="A204" s="3">
        <f t="shared" si="3"/>
        <v>45129</v>
      </c>
      <c r="B204" s="4"/>
      <c r="C204" s="5">
        <v>45129</v>
      </c>
      <c r="D204" s="6" t="s">
        <v>1</v>
      </c>
      <c r="E204" s="4"/>
      <c r="F204" s="5">
        <v>45129</v>
      </c>
      <c r="G204" s="7" t="s">
        <v>3</v>
      </c>
      <c r="H204" s="4"/>
      <c r="I204" s="5">
        <v>45129</v>
      </c>
      <c r="J204" s="8" t="s">
        <v>1</v>
      </c>
      <c r="K204" s="4"/>
      <c r="L204" s="5">
        <v>45129</v>
      </c>
      <c r="M204" s="8" t="s">
        <v>1</v>
      </c>
      <c r="N204" s="4"/>
      <c r="O204" s="5">
        <v>45129</v>
      </c>
      <c r="P204" s="15" t="s">
        <v>3</v>
      </c>
    </row>
    <row r="205" spans="1:16" x14ac:dyDescent="0.2">
      <c r="A205" s="3">
        <f t="shared" si="3"/>
        <v>45130</v>
      </c>
      <c r="B205" s="4"/>
      <c r="C205" s="5">
        <v>45130</v>
      </c>
      <c r="D205" s="7" t="s">
        <v>3</v>
      </c>
      <c r="E205" s="4"/>
      <c r="F205" s="5">
        <v>45130</v>
      </c>
      <c r="G205" s="6" t="s">
        <v>1</v>
      </c>
      <c r="H205" s="4"/>
      <c r="I205" s="5">
        <v>45130</v>
      </c>
      <c r="J205" s="8" t="s">
        <v>1</v>
      </c>
      <c r="K205" s="4"/>
      <c r="L205" s="5">
        <v>45130</v>
      </c>
      <c r="M205" s="8" t="s">
        <v>1</v>
      </c>
      <c r="N205" s="4"/>
      <c r="O205" s="5">
        <v>45130</v>
      </c>
      <c r="P205" s="8" t="s">
        <v>1</v>
      </c>
    </row>
    <row r="206" spans="1:16" x14ac:dyDescent="0.2">
      <c r="A206" s="9">
        <f t="shared" si="3"/>
        <v>45131</v>
      </c>
      <c r="C206" s="10">
        <v>45131</v>
      </c>
      <c r="D206" s="12" t="s">
        <v>3</v>
      </c>
      <c r="F206" s="10">
        <v>45131</v>
      </c>
      <c r="G206" s="11" t="s">
        <v>1</v>
      </c>
      <c r="I206" s="10">
        <v>45131</v>
      </c>
      <c r="J206" s="13" t="s">
        <v>3</v>
      </c>
      <c r="L206" s="10">
        <v>45131</v>
      </c>
      <c r="M206" s="13" t="s">
        <v>3</v>
      </c>
      <c r="O206" s="10">
        <v>45131</v>
      </c>
      <c r="P206" s="14" t="s">
        <v>1</v>
      </c>
    </row>
    <row r="207" spans="1:16" x14ac:dyDescent="0.2">
      <c r="A207" s="9">
        <f t="shared" si="3"/>
        <v>45132</v>
      </c>
      <c r="C207" s="10">
        <v>45132</v>
      </c>
      <c r="D207" s="11" t="s">
        <v>1</v>
      </c>
      <c r="F207" s="10">
        <v>45132</v>
      </c>
      <c r="G207" s="12" t="s">
        <v>3</v>
      </c>
      <c r="I207" s="10">
        <v>45132</v>
      </c>
      <c r="J207" s="13" t="s">
        <v>3</v>
      </c>
      <c r="L207" s="10">
        <v>45132</v>
      </c>
      <c r="M207" s="13" t="s">
        <v>3</v>
      </c>
      <c r="O207" s="10">
        <v>45132</v>
      </c>
      <c r="P207" s="13" t="s">
        <v>3</v>
      </c>
    </row>
    <row r="208" spans="1:16" x14ac:dyDescent="0.2">
      <c r="A208" s="9">
        <f t="shared" si="3"/>
        <v>45133</v>
      </c>
      <c r="C208" s="10">
        <v>45133</v>
      </c>
      <c r="D208" s="11" t="s">
        <v>1</v>
      </c>
      <c r="F208" s="10">
        <v>45133</v>
      </c>
      <c r="G208" s="12" t="s">
        <v>3</v>
      </c>
      <c r="I208" s="10">
        <v>45133</v>
      </c>
      <c r="J208" s="13" t="s">
        <v>3</v>
      </c>
      <c r="L208" s="10">
        <v>45133</v>
      </c>
      <c r="M208" s="13" t="s">
        <v>3</v>
      </c>
      <c r="O208" s="10">
        <v>45133</v>
      </c>
      <c r="P208" s="13" t="s">
        <v>3</v>
      </c>
    </row>
    <row r="209" spans="1:16" x14ac:dyDescent="0.2">
      <c r="A209" s="9">
        <f t="shared" si="3"/>
        <v>45134</v>
      </c>
      <c r="C209" s="10">
        <v>45134</v>
      </c>
      <c r="D209" s="12" t="s">
        <v>3</v>
      </c>
      <c r="F209" s="10">
        <v>45134</v>
      </c>
      <c r="G209" s="11" t="s">
        <v>1</v>
      </c>
      <c r="I209" s="10">
        <v>45134</v>
      </c>
      <c r="J209" s="13" t="s">
        <v>3</v>
      </c>
      <c r="L209" s="10">
        <v>45134</v>
      </c>
      <c r="M209" s="13" t="s">
        <v>3</v>
      </c>
      <c r="O209" s="10">
        <v>45134</v>
      </c>
      <c r="P209" s="13" t="s">
        <v>3</v>
      </c>
    </row>
    <row r="210" spans="1:16" x14ac:dyDescent="0.2">
      <c r="A210" s="9">
        <f t="shared" si="3"/>
        <v>45135</v>
      </c>
      <c r="C210" s="10">
        <v>45135</v>
      </c>
      <c r="D210" s="12" t="s">
        <v>3</v>
      </c>
      <c r="F210" s="10">
        <v>45135</v>
      </c>
      <c r="G210" s="11" t="s">
        <v>1</v>
      </c>
      <c r="I210" s="10">
        <v>45135</v>
      </c>
      <c r="J210" s="13" t="s">
        <v>3</v>
      </c>
      <c r="L210" s="10">
        <v>45135</v>
      </c>
      <c r="M210" s="13" t="s">
        <v>3</v>
      </c>
      <c r="O210" s="10">
        <v>45135</v>
      </c>
      <c r="P210" s="13" t="s">
        <v>3</v>
      </c>
    </row>
    <row r="211" spans="1:16" x14ac:dyDescent="0.2">
      <c r="A211" s="3">
        <f t="shared" si="3"/>
        <v>45136</v>
      </c>
      <c r="B211" s="4"/>
      <c r="C211" s="5">
        <v>45136</v>
      </c>
      <c r="D211" s="7" t="s">
        <v>3</v>
      </c>
      <c r="E211" s="4"/>
      <c r="F211" s="5">
        <v>45136</v>
      </c>
      <c r="G211" s="6" t="s">
        <v>1</v>
      </c>
      <c r="H211" s="4"/>
      <c r="I211" s="5">
        <v>45136</v>
      </c>
      <c r="J211" s="8" t="s">
        <v>1</v>
      </c>
      <c r="K211" s="4"/>
      <c r="L211" s="5">
        <v>45136</v>
      </c>
      <c r="M211" s="15" t="s">
        <v>3</v>
      </c>
      <c r="N211" s="4"/>
      <c r="O211" s="5">
        <v>45136</v>
      </c>
      <c r="P211" s="8" t="s">
        <v>1</v>
      </c>
    </row>
    <row r="212" spans="1:16" x14ac:dyDescent="0.2">
      <c r="A212" s="3">
        <f t="shared" si="3"/>
        <v>45137</v>
      </c>
      <c r="B212" s="4"/>
      <c r="C212" s="5">
        <v>45137</v>
      </c>
      <c r="D212" s="6" t="s">
        <v>1</v>
      </c>
      <c r="E212" s="4"/>
      <c r="F212" s="5">
        <v>45137</v>
      </c>
      <c r="G212" s="7" t="s">
        <v>3</v>
      </c>
      <c r="H212" s="4"/>
      <c r="I212" s="5">
        <v>45137</v>
      </c>
      <c r="J212" s="8" t="s">
        <v>1</v>
      </c>
      <c r="K212" s="4"/>
      <c r="L212" s="5">
        <v>45137</v>
      </c>
      <c r="M212" s="8" t="s">
        <v>1</v>
      </c>
      <c r="N212" s="4"/>
      <c r="O212" s="5">
        <v>45137</v>
      </c>
      <c r="P212" s="8" t="s">
        <v>1</v>
      </c>
    </row>
    <row r="213" spans="1:16" x14ac:dyDescent="0.2">
      <c r="A213" s="9">
        <f t="shared" si="3"/>
        <v>45138</v>
      </c>
      <c r="C213" s="10">
        <v>45138</v>
      </c>
      <c r="D213" s="11" t="s">
        <v>1</v>
      </c>
      <c r="F213" s="10">
        <v>45138</v>
      </c>
      <c r="G213" s="12" t="s">
        <v>3</v>
      </c>
      <c r="I213" s="10">
        <v>45138</v>
      </c>
      <c r="J213" s="13" t="s">
        <v>3</v>
      </c>
      <c r="L213" s="10">
        <v>45138</v>
      </c>
      <c r="M213" s="14" t="s">
        <v>1</v>
      </c>
      <c r="O213" s="10">
        <v>45138</v>
      </c>
      <c r="P213" s="13" t="s">
        <v>3</v>
      </c>
    </row>
    <row r="214" spans="1:16" x14ac:dyDescent="0.2">
      <c r="A214" s="9">
        <f t="shared" si="3"/>
        <v>45139</v>
      </c>
      <c r="C214" s="10">
        <v>45139</v>
      </c>
      <c r="D214" s="12" t="s">
        <v>3</v>
      </c>
      <c r="F214" s="10">
        <v>45139</v>
      </c>
      <c r="G214" s="11" t="s">
        <v>1</v>
      </c>
      <c r="I214" s="10">
        <v>45139</v>
      </c>
      <c r="J214" s="13" t="s">
        <v>3</v>
      </c>
      <c r="L214" s="10">
        <v>45139</v>
      </c>
      <c r="M214" s="13" t="s">
        <v>3</v>
      </c>
      <c r="O214" s="10">
        <v>45139</v>
      </c>
      <c r="P214" s="13" t="s">
        <v>3</v>
      </c>
    </row>
    <row r="215" spans="1:16" x14ac:dyDescent="0.2">
      <c r="A215" s="9">
        <f t="shared" si="3"/>
        <v>45140</v>
      </c>
      <c r="C215" s="10">
        <v>45140</v>
      </c>
      <c r="D215" s="12" t="s">
        <v>3</v>
      </c>
      <c r="F215" s="10">
        <v>45140</v>
      </c>
      <c r="G215" s="11" t="s">
        <v>1</v>
      </c>
      <c r="I215" s="10">
        <v>45140</v>
      </c>
      <c r="J215" s="13" t="s">
        <v>3</v>
      </c>
      <c r="L215" s="10">
        <v>45140</v>
      </c>
      <c r="M215" s="13" t="s">
        <v>3</v>
      </c>
      <c r="O215" s="10">
        <v>45140</v>
      </c>
      <c r="P215" s="13" t="s">
        <v>3</v>
      </c>
    </row>
    <row r="216" spans="1:16" x14ac:dyDescent="0.2">
      <c r="A216" s="9">
        <f t="shared" si="3"/>
        <v>45141</v>
      </c>
      <c r="C216" s="10">
        <v>45141</v>
      </c>
      <c r="D216" s="11" t="s">
        <v>1</v>
      </c>
      <c r="F216" s="10">
        <v>45141</v>
      </c>
      <c r="G216" s="12" t="s">
        <v>3</v>
      </c>
      <c r="I216" s="10">
        <v>45141</v>
      </c>
      <c r="J216" s="13" t="s">
        <v>3</v>
      </c>
      <c r="L216" s="10">
        <v>45141</v>
      </c>
      <c r="M216" s="13" t="s">
        <v>3</v>
      </c>
      <c r="O216" s="10">
        <v>45141</v>
      </c>
      <c r="P216" s="13" t="s">
        <v>3</v>
      </c>
    </row>
    <row r="217" spans="1:16" x14ac:dyDescent="0.2">
      <c r="A217" s="9">
        <f t="shared" si="3"/>
        <v>45142</v>
      </c>
      <c r="C217" s="10">
        <v>45142</v>
      </c>
      <c r="D217" s="11" t="s">
        <v>1</v>
      </c>
      <c r="F217" s="10">
        <v>45142</v>
      </c>
      <c r="G217" s="12" t="s">
        <v>3</v>
      </c>
      <c r="I217" s="10">
        <v>45142</v>
      </c>
      <c r="J217" s="13" t="s">
        <v>3</v>
      </c>
      <c r="L217" s="10">
        <v>45142</v>
      </c>
      <c r="M217" s="13" t="s">
        <v>3</v>
      </c>
      <c r="O217" s="10">
        <v>45142</v>
      </c>
      <c r="P217" s="13" t="s">
        <v>3</v>
      </c>
    </row>
    <row r="218" spans="1:16" x14ac:dyDescent="0.2">
      <c r="A218" s="3">
        <f t="shared" si="3"/>
        <v>45143</v>
      </c>
      <c r="B218" s="4"/>
      <c r="C218" s="5">
        <v>45143</v>
      </c>
      <c r="D218" s="6" t="s">
        <v>1</v>
      </c>
      <c r="E218" s="4"/>
      <c r="F218" s="5">
        <v>45143</v>
      </c>
      <c r="G218" s="7" t="s">
        <v>3</v>
      </c>
      <c r="H218" s="4"/>
      <c r="I218" s="5">
        <v>45143</v>
      </c>
      <c r="J218" s="8" t="s">
        <v>1</v>
      </c>
      <c r="K218" s="4"/>
      <c r="L218" s="5">
        <v>45143</v>
      </c>
      <c r="M218" s="8" t="s">
        <v>1</v>
      </c>
      <c r="N218" s="4"/>
      <c r="O218" s="5">
        <v>45143</v>
      </c>
      <c r="P218" s="15" t="s">
        <v>3</v>
      </c>
    </row>
    <row r="219" spans="1:16" x14ac:dyDescent="0.2">
      <c r="A219" s="3">
        <f t="shared" si="3"/>
        <v>45144</v>
      </c>
      <c r="B219" s="4"/>
      <c r="C219" s="5">
        <v>45144</v>
      </c>
      <c r="D219" s="7" t="s">
        <v>3</v>
      </c>
      <c r="E219" s="4"/>
      <c r="F219" s="5">
        <v>45144</v>
      </c>
      <c r="G219" s="6" t="s">
        <v>1</v>
      </c>
      <c r="H219" s="4"/>
      <c r="I219" s="5">
        <v>45144</v>
      </c>
      <c r="J219" s="8" t="s">
        <v>1</v>
      </c>
      <c r="K219" s="4"/>
      <c r="L219" s="5">
        <v>45144</v>
      </c>
      <c r="M219" s="8" t="s">
        <v>1</v>
      </c>
      <c r="N219" s="4"/>
      <c r="O219" s="5">
        <v>45144</v>
      </c>
      <c r="P219" s="8" t="s">
        <v>1</v>
      </c>
    </row>
    <row r="220" spans="1:16" x14ac:dyDescent="0.2">
      <c r="A220" s="9">
        <f t="shared" si="3"/>
        <v>45145</v>
      </c>
      <c r="C220" s="10">
        <v>45145</v>
      </c>
      <c r="D220" s="12" t="s">
        <v>3</v>
      </c>
      <c r="F220" s="10">
        <v>45145</v>
      </c>
      <c r="G220" s="11" t="s">
        <v>1</v>
      </c>
      <c r="I220" s="10">
        <v>45145</v>
      </c>
      <c r="J220" s="13" t="s">
        <v>3</v>
      </c>
      <c r="L220" s="10">
        <v>45145</v>
      </c>
      <c r="M220" s="13" t="s">
        <v>3</v>
      </c>
      <c r="O220" s="10">
        <v>45145</v>
      </c>
      <c r="P220" s="14" t="s">
        <v>1</v>
      </c>
    </row>
    <row r="221" spans="1:16" x14ac:dyDescent="0.2">
      <c r="A221" s="9">
        <f t="shared" si="3"/>
        <v>45146</v>
      </c>
      <c r="C221" s="10">
        <v>45146</v>
      </c>
      <c r="D221" s="11" t="s">
        <v>1</v>
      </c>
      <c r="F221" s="10">
        <v>45146</v>
      </c>
      <c r="G221" s="12" t="s">
        <v>3</v>
      </c>
      <c r="I221" s="10">
        <v>45146</v>
      </c>
      <c r="J221" s="13" t="s">
        <v>3</v>
      </c>
      <c r="L221" s="10">
        <v>45146</v>
      </c>
      <c r="M221" s="13" t="s">
        <v>3</v>
      </c>
      <c r="O221" s="10">
        <v>45146</v>
      </c>
      <c r="P221" s="13" t="s">
        <v>3</v>
      </c>
    </row>
    <row r="222" spans="1:16" x14ac:dyDescent="0.2">
      <c r="A222" s="9">
        <f t="shared" si="3"/>
        <v>45147</v>
      </c>
      <c r="C222" s="10">
        <v>45147</v>
      </c>
      <c r="D222" s="11" t="s">
        <v>1</v>
      </c>
      <c r="F222" s="10">
        <v>45147</v>
      </c>
      <c r="G222" s="12" t="s">
        <v>3</v>
      </c>
      <c r="I222" s="10">
        <v>45147</v>
      </c>
      <c r="J222" s="13" t="s">
        <v>3</v>
      </c>
      <c r="L222" s="10">
        <v>45147</v>
      </c>
      <c r="M222" s="13" t="s">
        <v>3</v>
      </c>
      <c r="O222" s="10">
        <v>45147</v>
      </c>
      <c r="P222" s="13" t="s">
        <v>3</v>
      </c>
    </row>
    <row r="223" spans="1:16" x14ac:dyDescent="0.2">
      <c r="A223" s="9">
        <f t="shared" si="3"/>
        <v>45148</v>
      </c>
      <c r="C223" s="10">
        <v>45148</v>
      </c>
      <c r="D223" s="12" t="s">
        <v>3</v>
      </c>
      <c r="F223" s="10">
        <v>45148</v>
      </c>
      <c r="G223" s="11" t="s">
        <v>1</v>
      </c>
      <c r="I223" s="10">
        <v>45148</v>
      </c>
      <c r="J223" s="13" t="s">
        <v>3</v>
      </c>
      <c r="L223" s="10">
        <v>45148</v>
      </c>
      <c r="M223" s="13" t="s">
        <v>3</v>
      </c>
      <c r="O223" s="10">
        <v>45148</v>
      </c>
      <c r="P223" s="13" t="s">
        <v>3</v>
      </c>
    </row>
    <row r="224" spans="1:16" x14ac:dyDescent="0.2">
      <c r="A224" s="9">
        <f t="shared" si="3"/>
        <v>45149</v>
      </c>
      <c r="C224" s="10">
        <v>45149</v>
      </c>
      <c r="D224" s="12" t="s">
        <v>3</v>
      </c>
      <c r="F224" s="10">
        <v>45149</v>
      </c>
      <c r="G224" s="11" t="s">
        <v>1</v>
      </c>
      <c r="I224" s="10">
        <v>45149</v>
      </c>
      <c r="J224" s="13" t="s">
        <v>3</v>
      </c>
      <c r="L224" s="10">
        <v>45149</v>
      </c>
      <c r="M224" s="13" t="s">
        <v>3</v>
      </c>
      <c r="O224" s="10">
        <v>45149</v>
      </c>
      <c r="P224" s="13" t="s">
        <v>3</v>
      </c>
    </row>
    <row r="225" spans="1:16" x14ac:dyDescent="0.2">
      <c r="A225" s="3">
        <f t="shared" si="3"/>
        <v>45150</v>
      </c>
      <c r="B225" s="4"/>
      <c r="C225" s="5">
        <v>45150</v>
      </c>
      <c r="D225" s="7" t="s">
        <v>3</v>
      </c>
      <c r="E225" s="4"/>
      <c r="F225" s="5">
        <v>45150</v>
      </c>
      <c r="G225" s="6" t="s">
        <v>1</v>
      </c>
      <c r="H225" s="4"/>
      <c r="I225" s="5">
        <v>45150</v>
      </c>
      <c r="J225" s="8" t="s">
        <v>1</v>
      </c>
      <c r="K225" s="4"/>
      <c r="L225" s="5">
        <v>45150</v>
      </c>
      <c r="M225" s="15" t="s">
        <v>3</v>
      </c>
      <c r="N225" s="4"/>
      <c r="O225" s="5">
        <v>45150</v>
      </c>
      <c r="P225" s="8" t="s">
        <v>1</v>
      </c>
    </row>
    <row r="226" spans="1:16" x14ac:dyDescent="0.2">
      <c r="A226" s="3">
        <f t="shared" si="3"/>
        <v>45151</v>
      </c>
      <c r="B226" s="4"/>
      <c r="C226" s="5">
        <v>45151</v>
      </c>
      <c r="D226" s="6" t="s">
        <v>1</v>
      </c>
      <c r="E226" s="4"/>
      <c r="F226" s="5">
        <v>45151</v>
      </c>
      <c r="G226" s="7" t="s">
        <v>3</v>
      </c>
      <c r="H226" s="4"/>
      <c r="I226" s="5">
        <v>45151</v>
      </c>
      <c r="J226" s="8" t="s">
        <v>1</v>
      </c>
      <c r="K226" s="4"/>
      <c r="L226" s="5">
        <v>45151</v>
      </c>
      <c r="M226" s="8" t="s">
        <v>1</v>
      </c>
      <c r="N226" s="4"/>
      <c r="O226" s="5">
        <v>45151</v>
      </c>
      <c r="P226" s="8" t="s">
        <v>1</v>
      </c>
    </row>
    <row r="227" spans="1:16" x14ac:dyDescent="0.2">
      <c r="A227" s="9">
        <f t="shared" si="3"/>
        <v>45152</v>
      </c>
      <c r="C227" s="10">
        <v>45152</v>
      </c>
      <c r="D227" s="11" t="s">
        <v>1</v>
      </c>
      <c r="F227" s="10">
        <v>45152</v>
      </c>
      <c r="G227" s="12" t="s">
        <v>3</v>
      </c>
      <c r="I227" s="10">
        <v>45152</v>
      </c>
      <c r="J227" s="13" t="s">
        <v>3</v>
      </c>
      <c r="L227" s="10">
        <v>45152</v>
      </c>
      <c r="M227" s="14" t="s">
        <v>1</v>
      </c>
      <c r="O227" s="10">
        <v>45152</v>
      </c>
      <c r="P227" s="13" t="s">
        <v>3</v>
      </c>
    </row>
    <row r="228" spans="1:16" x14ac:dyDescent="0.2">
      <c r="A228" s="9">
        <f t="shared" si="3"/>
        <v>45153</v>
      </c>
      <c r="C228" s="10">
        <v>45153</v>
      </c>
      <c r="D228" s="12" t="s">
        <v>3</v>
      </c>
      <c r="F228" s="10">
        <v>45153</v>
      </c>
      <c r="G228" s="11" t="s">
        <v>1</v>
      </c>
      <c r="I228" s="10">
        <v>45153</v>
      </c>
      <c r="J228" s="13" t="s">
        <v>3</v>
      </c>
      <c r="L228" s="10">
        <v>45153</v>
      </c>
      <c r="M228" s="13" t="s">
        <v>3</v>
      </c>
      <c r="O228" s="10">
        <v>45153</v>
      </c>
      <c r="P228" s="13" t="s">
        <v>3</v>
      </c>
    </row>
    <row r="229" spans="1:16" x14ac:dyDescent="0.2">
      <c r="A229" s="9">
        <f t="shared" si="3"/>
        <v>45154</v>
      </c>
      <c r="C229" s="10">
        <v>45154</v>
      </c>
      <c r="D229" s="12" t="s">
        <v>3</v>
      </c>
      <c r="F229" s="10">
        <v>45154</v>
      </c>
      <c r="G229" s="11" t="s">
        <v>1</v>
      </c>
      <c r="I229" s="10">
        <v>45154</v>
      </c>
      <c r="J229" s="13" t="s">
        <v>3</v>
      </c>
      <c r="L229" s="10">
        <v>45154</v>
      </c>
      <c r="M229" s="13" t="s">
        <v>3</v>
      </c>
      <c r="O229" s="10">
        <v>45154</v>
      </c>
      <c r="P229" s="13" t="s">
        <v>3</v>
      </c>
    </row>
    <row r="230" spans="1:16" x14ac:dyDescent="0.2">
      <c r="A230" s="9">
        <f t="shared" si="3"/>
        <v>45155</v>
      </c>
      <c r="C230" s="10">
        <v>45155</v>
      </c>
      <c r="D230" s="11" t="s">
        <v>1</v>
      </c>
      <c r="F230" s="10">
        <v>45155</v>
      </c>
      <c r="G230" s="12" t="s">
        <v>3</v>
      </c>
      <c r="I230" s="10">
        <v>45155</v>
      </c>
      <c r="J230" s="13" t="s">
        <v>3</v>
      </c>
      <c r="L230" s="10">
        <v>45155</v>
      </c>
      <c r="M230" s="13" t="s">
        <v>3</v>
      </c>
      <c r="O230" s="10">
        <v>45155</v>
      </c>
      <c r="P230" s="13" t="s">
        <v>3</v>
      </c>
    </row>
    <row r="231" spans="1:16" x14ac:dyDescent="0.2">
      <c r="A231" s="9">
        <f t="shared" si="3"/>
        <v>45156</v>
      </c>
      <c r="C231" s="10">
        <v>45156</v>
      </c>
      <c r="D231" s="11" t="s">
        <v>1</v>
      </c>
      <c r="F231" s="10">
        <v>45156</v>
      </c>
      <c r="G231" s="12" t="s">
        <v>3</v>
      </c>
      <c r="I231" s="10">
        <v>45156</v>
      </c>
      <c r="J231" s="13" t="s">
        <v>3</v>
      </c>
      <c r="L231" s="10">
        <v>45156</v>
      </c>
      <c r="M231" s="13" t="s">
        <v>3</v>
      </c>
      <c r="O231" s="10">
        <v>45156</v>
      </c>
      <c r="P231" s="13" t="s">
        <v>3</v>
      </c>
    </row>
    <row r="232" spans="1:16" x14ac:dyDescent="0.2">
      <c r="A232" s="3">
        <f t="shared" si="3"/>
        <v>45157</v>
      </c>
      <c r="B232" s="4"/>
      <c r="C232" s="5">
        <v>45157</v>
      </c>
      <c r="D232" s="6" t="s">
        <v>1</v>
      </c>
      <c r="E232" s="4"/>
      <c r="F232" s="5">
        <v>45157</v>
      </c>
      <c r="G232" s="7" t="s">
        <v>3</v>
      </c>
      <c r="H232" s="4"/>
      <c r="I232" s="5">
        <v>45157</v>
      </c>
      <c r="J232" s="8" t="s">
        <v>1</v>
      </c>
      <c r="K232" s="4"/>
      <c r="L232" s="5">
        <v>45157</v>
      </c>
      <c r="M232" s="8" t="s">
        <v>1</v>
      </c>
      <c r="N232" s="4"/>
      <c r="O232" s="5">
        <v>45157</v>
      </c>
      <c r="P232" s="15" t="s">
        <v>3</v>
      </c>
    </row>
    <row r="233" spans="1:16" x14ac:dyDescent="0.2">
      <c r="A233" s="3">
        <f t="shared" si="3"/>
        <v>45158</v>
      </c>
      <c r="B233" s="4"/>
      <c r="C233" s="5">
        <v>45158</v>
      </c>
      <c r="D233" s="7" t="s">
        <v>3</v>
      </c>
      <c r="E233" s="4"/>
      <c r="F233" s="5">
        <v>45158</v>
      </c>
      <c r="G233" s="6" t="s">
        <v>1</v>
      </c>
      <c r="H233" s="4"/>
      <c r="I233" s="5">
        <v>45158</v>
      </c>
      <c r="J233" s="8" t="s">
        <v>1</v>
      </c>
      <c r="K233" s="4"/>
      <c r="L233" s="5">
        <v>45158</v>
      </c>
      <c r="M233" s="8" t="s">
        <v>1</v>
      </c>
      <c r="N233" s="4"/>
      <c r="O233" s="5">
        <v>45158</v>
      </c>
      <c r="P233" s="8" t="s">
        <v>1</v>
      </c>
    </row>
    <row r="234" spans="1:16" x14ac:dyDescent="0.2">
      <c r="A234" s="9">
        <f t="shared" si="3"/>
        <v>45159</v>
      </c>
      <c r="C234" s="10">
        <v>45159</v>
      </c>
      <c r="D234" s="12" t="s">
        <v>3</v>
      </c>
      <c r="F234" s="10">
        <v>45159</v>
      </c>
      <c r="G234" s="11" t="s">
        <v>1</v>
      </c>
      <c r="I234" s="10">
        <v>45159</v>
      </c>
      <c r="J234" s="13" t="s">
        <v>3</v>
      </c>
      <c r="L234" s="10">
        <v>45159</v>
      </c>
      <c r="M234" s="13" t="s">
        <v>3</v>
      </c>
      <c r="O234" s="10">
        <v>45159</v>
      </c>
      <c r="P234" s="14" t="s">
        <v>1</v>
      </c>
    </row>
    <row r="235" spans="1:16" x14ac:dyDescent="0.2">
      <c r="A235" s="9">
        <f t="shared" si="3"/>
        <v>45160</v>
      </c>
      <c r="C235" s="10">
        <v>45160</v>
      </c>
      <c r="D235" s="11" t="s">
        <v>1</v>
      </c>
      <c r="F235" s="10">
        <v>45160</v>
      </c>
      <c r="G235" s="12" t="s">
        <v>3</v>
      </c>
      <c r="I235" s="10">
        <v>45160</v>
      </c>
      <c r="J235" s="13" t="s">
        <v>3</v>
      </c>
      <c r="L235" s="10">
        <v>45160</v>
      </c>
      <c r="M235" s="13" t="s">
        <v>3</v>
      </c>
      <c r="O235" s="10">
        <v>45160</v>
      </c>
      <c r="P235" s="13" t="s">
        <v>3</v>
      </c>
    </row>
    <row r="236" spans="1:16" x14ac:dyDescent="0.2">
      <c r="A236" s="9">
        <f t="shared" si="3"/>
        <v>45161</v>
      </c>
      <c r="C236" s="10">
        <v>45161</v>
      </c>
      <c r="D236" s="11" t="s">
        <v>1</v>
      </c>
      <c r="F236" s="10">
        <v>45161</v>
      </c>
      <c r="G236" s="12" t="s">
        <v>3</v>
      </c>
      <c r="I236" s="10">
        <v>45161</v>
      </c>
      <c r="J236" s="13" t="s">
        <v>3</v>
      </c>
      <c r="L236" s="10">
        <v>45161</v>
      </c>
      <c r="M236" s="13" t="s">
        <v>3</v>
      </c>
      <c r="O236" s="10">
        <v>45161</v>
      </c>
      <c r="P236" s="13" t="s">
        <v>3</v>
      </c>
    </row>
    <row r="237" spans="1:16" x14ac:dyDescent="0.2">
      <c r="A237" s="9">
        <f t="shared" si="3"/>
        <v>45162</v>
      </c>
      <c r="C237" s="10">
        <v>45162</v>
      </c>
      <c r="D237" s="12" t="s">
        <v>3</v>
      </c>
      <c r="F237" s="10">
        <v>45162</v>
      </c>
      <c r="G237" s="11" t="s">
        <v>1</v>
      </c>
      <c r="I237" s="10">
        <v>45162</v>
      </c>
      <c r="J237" s="13" t="s">
        <v>3</v>
      </c>
      <c r="L237" s="10">
        <v>45162</v>
      </c>
      <c r="M237" s="13" t="s">
        <v>3</v>
      </c>
      <c r="O237" s="10">
        <v>45162</v>
      </c>
      <c r="P237" s="13" t="s">
        <v>3</v>
      </c>
    </row>
    <row r="238" spans="1:16" x14ac:dyDescent="0.2">
      <c r="A238" s="9">
        <f t="shared" si="3"/>
        <v>45163</v>
      </c>
      <c r="C238" s="10">
        <v>45163</v>
      </c>
      <c r="D238" s="12" t="s">
        <v>3</v>
      </c>
      <c r="F238" s="10">
        <v>45163</v>
      </c>
      <c r="G238" s="11" t="s">
        <v>1</v>
      </c>
      <c r="I238" s="10">
        <v>45163</v>
      </c>
      <c r="J238" s="13" t="s">
        <v>3</v>
      </c>
      <c r="L238" s="10">
        <v>45163</v>
      </c>
      <c r="M238" s="13" t="s">
        <v>3</v>
      </c>
      <c r="O238" s="10">
        <v>45163</v>
      </c>
      <c r="P238" s="13" t="s">
        <v>3</v>
      </c>
    </row>
    <row r="239" spans="1:16" x14ac:dyDescent="0.2">
      <c r="A239" s="3">
        <f t="shared" si="3"/>
        <v>45164</v>
      </c>
      <c r="B239" s="4"/>
      <c r="C239" s="5">
        <v>45164</v>
      </c>
      <c r="D239" s="7" t="s">
        <v>3</v>
      </c>
      <c r="E239" s="4"/>
      <c r="F239" s="5">
        <v>45164</v>
      </c>
      <c r="G239" s="6" t="s">
        <v>1</v>
      </c>
      <c r="H239" s="4"/>
      <c r="I239" s="5">
        <v>45164</v>
      </c>
      <c r="J239" s="8" t="s">
        <v>1</v>
      </c>
      <c r="K239" s="4"/>
      <c r="L239" s="5">
        <v>45164</v>
      </c>
      <c r="M239" s="15" t="s">
        <v>3</v>
      </c>
      <c r="N239" s="4"/>
      <c r="O239" s="5">
        <v>45164</v>
      </c>
      <c r="P239" s="8" t="s">
        <v>1</v>
      </c>
    </row>
    <row r="240" spans="1:16" x14ac:dyDescent="0.2">
      <c r="A240" s="3">
        <f t="shared" si="3"/>
        <v>45165</v>
      </c>
      <c r="B240" s="4"/>
      <c r="C240" s="5">
        <v>45165</v>
      </c>
      <c r="D240" s="6" t="s">
        <v>1</v>
      </c>
      <c r="E240" s="4"/>
      <c r="F240" s="5">
        <v>45165</v>
      </c>
      <c r="G240" s="7" t="s">
        <v>3</v>
      </c>
      <c r="H240" s="4"/>
      <c r="I240" s="5">
        <v>45165</v>
      </c>
      <c r="J240" s="8" t="s">
        <v>1</v>
      </c>
      <c r="K240" s="4"/>
      <c r="L240" s="5">
        <v>45165</v>
      </c>
      <c r="M240" s="8" t="s">
        <v>1</v>
      </c>
      <c r="N240" s="4"/>
      <c r="O240" s="5">
        <v>45165</v>
      </c>
      <c r="P240" s="8" t="s">
        <v>1</v>
      </c>
    </row>
    <row r="241" spans="1:16" x14ac:dyDescent="0.2">
      <c r="A241" s="9">
        <f t="shared" si="3"/>
        <v>45166</v>
      </c>
      <c r="C241" s="10">
        <v>45166</v>
      </c>
      <c r="D241" s="11" t="s">
        <v>1</v>
      </c>
      <c r="F241" s="10">
        <v>45166</v>
      </c>
      <c r="G241" s="12" t="s">
        <v>3</v>
      </c>
      <c r="I241" s="10">
        <v>45166</v>
      </c>
      <c r="J241" s="13" t="s">
        <v>3</v>
      </c>
      <c r="L241" s="10">
        <v>45166</v>
      </c>
      <c r="M241" s="14" t="s">
        <v>1</v>
      </c>
      <c r="O241" s="10">
        <v>45166</v>
      </c>
      <c r="P241" s="13" t="s">
        <v>3</v>
      </c>
    </row>
    <row r="242" spans="1:16" x14ac:dyDescent="0.2">
      <c r="A242" s="9">
        <f t="shared" si="3"/>
        <v>45167</v>
      </c>
      <c r="C242" s="10">
        <v>45167</v>
      </c>
      <c r="D242" s="12" t="s">
        <v>3</v>
      </c>
      <c r="F242" s="10">
        <v>45167</v>
      </c>
      <c r="G242" s="11" t="s">
        <v>1</v>
      </c>
      <c r="I242" s="10">
        <v>45167</v>
      </c>
      <c r="J242" s="13" t="s">
        <v>3</v>
      </c>
      <c r="L242" s="10">
        <v>45167</v>
      </c>
      <c r="M242" s="13" t="s">
        <v>3</v>
      </c>
      <c r="O242" s="10">
        <v>45167</v>
      </c>
      <c r="P242" s="13" t="s">
        <v>3</v>
      </c>
    </row>
    <row r="243" spans="1:16" x14ac:dyDescent="0.2">
      <c r="A243" s="9">
        <f t="shared" si="3"/>
        <v>45168</v>
      </c>
      <c r="C243" s="10">
        <v>45168</v>
      </c>
      <c r="D243" s="12" t="s">
        <v>3</v>
      </c>
      <c r="F243" s="10">
        <v>45168</v>
      </c>
      <c r="G243" s="11" t="s">
        <v>1</v>
      </c>
      <c r="I243" s="10">
        <v>45168</v>
      </c>
      <c r="J243" s="13" t="s">
        <v>3</v>
      </c>
      <c r="L243" s="10">
        <v>45168</v>
      </c>
      <c r="M243" s="13" t="s">
        <v>3</v>
      </c>
      <c r="O243" s="10">
        <v>45168</v>
      </c>
      <c r="P243" s="13" t="s">
        <v>3</v>
      </c>
    </row>
    <row r="244" spans="1:16" x14ac:dyDescent="0.2">
      <c r="A244" s="9">
        <f t="shared" si="3"/>
        <v>45169</v>
      </c>
      <c r="C244" s="10">
        <v>45169</v>
      </c>
      <c r="D244" s="11" t="s">
        <v>1</v>
      </c>
      <c r="F244" s="10">
        <v>45169</v>
      </c>
      <c r="G244" s="12" t="s">
        <v>3</v>
      </c>
      <c r="I244" s="10">
        <v>45169</v>
      </c>
      <c r="J244" s="13" t="s">
        <v>3</v>
      </c>
      <c r="L244" s="10">
        <v>45169</v>
      </c>
      <c r="M244" s="13" t="s">
        <v>3</v>
      </c>
      <c r="O244" s="10">
        <v>45169</v>
      </c>
      <c r="P244" s="13" t="s">
        <v>3</v>
      </c>
    </row>
    <row r="245" spans="1:16" x14ac:dyDescent="0.2">
      <c r="A245" s="9">
        <f t="shared" si="3"/>
        <v>45170</v>
      </c>
      <c r="C245" s="10">
        <v>45170</v>
      </c>
      <c r="D245" s="11" t="s">
        <v>1</v>
      </c>
      <c r="F245" s="10">
        <v>45170</v>
      </c>
      <c r="G245" s="12" t="s">
        <v>3</v>
      </c>
      <c r="I245" s="10">
        <v>45170</v>
      </c>
      <c r="J245" s="13" t="s">
        <v>3</v>
      </c>
      <c r="L245" s="10">
        <v>45170</v>
      </c>
      <c r="M245" s="13" t="s">
        <v>3</v>
      </c>
      <c r="O245" s="10">
        <v>45170</v>
      </c>
      <c r="P245" s="13" t="s">
        <v>3</v>
      </c>
    </row>
    <row r="246" spans="1:16" x14ac:dyDescent="0.2">
      <c r="A246" s="3">
        <f t="shared" si="3"/>
        <v>45171</v>
      </c>
      <c r="B246" s="4"/>
      <c r="C246" s="5">
        <v>45171</v>
      </c>
      <c r="D246" s="6" t="s">
        <v>1</v>
      </c>
      <c r="E246" s="4"/>
      <c r="F246" s="5">
        <v>45171</v>
      </c>
      <c r="G246" s="7" t="s">
        <v>3</v>
      </c>
      <c r="H246" s="4"/>
      <c r="I246" s="5">
        <v>45171</v>
      </c>
      <c r="J246" s="8" t="s">
        <v>1</v>
      </c>
      <c r="K246" s="4"/>
      <c r="L246" s="5">
        <v>45171</v>
      </c>
      <c r="M246" s="8" t="s">
        <v>1</v>
      </c>
      <c r="N246" s="4"/>
      <c r="O246" s="5">
        <v>45171</v>
      </c>
      <c r="P246" s="15" t="s">
        <v>3</v>
      </c>
    </row>
    <row r="247" spans="1:16" x14ac:dyDescent="0.2">
      <c r="A247" s="3">
        <f t="shared" si="3"/>
        <v>45172</v>
      </c>
      <c r="B247" s="4"/>
      <c r="C247" s="5">
        <v>45172</v>
      </c>
      <c r="D247" s="7" t="s">
        <v>3</v>
      </c>
      <c r="E247" s="4"/>
      <c r="F247" s="5">
        <v>45172</v>
      </c>
      <c r="G247" s="6" t="s">
        <v>1</v>
      </c>
      <c r="H247" s="4"/>
      <c r="I247" s="5">
        <v>45172</v>
      </c>
      <c r="J247" s="8" t="s">
        <v>1</v>
      </c>
      <c r="K247" s="4"/>
      <c r="L247" s="5">
        <v>45172</v>
      </c>
      <c r="M247" s="8" t="s">
        <v>1</v>
      </c>
      <c r="N247" s="4"/>
      <c r="O247" s="5">
        <v>45172</v>
      </c>
      <c r="P247" s="8" t="s">
        <v>1</v>
      </c>
    </row>
    <row r="248" spans="1:16" x14ac:dyDescent="0.2">
      <c r="A248" s="9">
        <f t="shared" si="3"/>
        <v>45173</v>
      </c>
      <c r="C248" s="10">
        <v>45173</v>
      </c>
      <c r="D248" s="12" t="s">
        <v>3</v>
      </c>
      <c r="F248" s="10">
        <v>45173</v>
      </c>
      <c r="G248" s="11" t="s">
        <v>1</v>
      </c>
      <c r="I248" s="10">
        <v>45173</v>
      </c>
      <c r="J248" s="13" t="s">
        <v>3</v>
      </c>
      <c r="L248" s="10">
        <v>45173</v>
      </c>
      <c r="M248" s="13" t="s">
        <v>3</v>
      </c>
      <c r="O248" s="10">
        <v>45173</v>
      </c>
      <c r="P248" s="14" t="s">
        <v>1</v>
      </c>
    </row>
    <row r="249" spans="1:16" x14ac:dyDescent="0.2">
      <c r="A249" s="9">
        <f t="shared" si="3"/>
        <v>45174</v>
      </c>
      <c r="C249" s="10">
        <v>45174</v>
      </c>
      <c r="D249" s="11" t="s">
        <v>1</v>
      </c>
      <c r="F249" s="10">
        <v>45174</v>
      </c>
      <c r="G249" s="12" t="s">
        <v>3</v>
      </c>
      <c r="I249" s="10">
        <v>45174</v>
      </c>
      <c r="J249" s="13" t="s">
        <v>3</v>
      </c>
      <c r="L249" s="10">
        <v>45174</v>
      </c>
      <c r="M249" s="13" t="s">
        <v>3</v>
      </c>
      <c r="O249" s="10">
        <v>45174</v>
      </c>
      <c r="P249" s="13" t="s">
        <v>3</v>
      </c>
    </row>
    <row r="250" spans="1:16" x14ac:dyDescent="0.2">
      <c r="A250" s="9">
        <f t="shared" si="3"/>
        <v>45175</v>
      </c>
      <c r="C250" s="10">
        <v>45175</v>
      </c>
      <c r="D250" s="11" t="s">
        <v>1</v>
      </c>
      <c r="F250" s="10">
        <v>45175</v>
      </c>
      <c r="G250" s="12" t="s">
        <v>3</v>
      </c>
      <c r="I250" s="10">
        <v>45175</v>
      </c>
      <c r="J250" s="13" t="s">
        <v>3</v>
      </c>
      <c r="L250" s="10">
        <v>45175</v>
      </c>
      <c r="M250" s="13" t="s">
        <v>3</v>
      </c>
      <c r="O250" s="10">
        <v>45175</v>
      </c>
      <c r="P250" s="13" t="s">
        <v>3</v>
      </c>
    </row>
    <row r="251" spans="1:16" x14ac:dyDescent="0.2">
      <c r="A251" s="9">
        <f t="shared" si="3"/>
        <v>45176</v>
      </c>
      <c r="C251" s="10">
        <v>45176</v>
      </c>
      <c r="D251" s="12" t="s">
        <v>3</v>
      </c>
      <c r="F251" s="10">
        <v>45176</v>
      </c>
      <c r="G251" s="11" t="s">
        <v>1</v>
      </c>
      <c r="I251" s="10">
        <v>45176</v>
      </c>
      <c r="J251" s="13" t="s">
        <v>3</v>
      </c>
      <c r="L251" s="10">
        <v>45176</v>
      </c>
      <c r="M251" s="13" t="s">
        <v>3</v>
      </c>
      <c r="O251" s="10">
        <v>45176</v>
      </c>
      <c r="P251" s="13" t="s">
        <v>3</v>
      </c>
    </row>
    <row r="252" spans="1:16" x14ac:dyDescent="0.2">
      <c r="A252" s="9">
        <f t="shared" si="3"/>
        <v>45177</v>
      </c>
      <c r="C252" s="10">
        <v>45177</v>
      </c>
      <c r="D252" s="12" t="s">
        <v>3</v>
      </c>
      <c r="F252" s="10">
        <v>45177</v>
      </c>
      <c r="G252" s="11" t="s">
        <v>1</v>
      </c>
      <c r="I252" s="10">
        <v>45177</v>
      </c>
      <c r="J252" s="13" t="s">
        <v>3</v>
      </c>
      <c r="L252" s="10">
        <v>45177</v>
      </c>
      <c r="M252" s="13" t="s">
        <v>3</v>
      </c>
      <c r="O252" s="10">
        <v>45177</v>
      </c>
      <c r="P252" s="13" t="s">
        <v>3</v>
      </c>
    </row>
    <row r="253" spans="1:16" x14ac:dyDescent="0.2">
      <c r="A253" s="3">
        <f t="shared" si="3"/>
        <v>45178</v>
      </c>
      <c r="B253" s="4"/>
      <c r="C253" s="5">
        <v>45178</v>
      </c>
      <c r="D253" s="7" t="s">
        <v>3</v>
      </c>
      <c r="E253" s="4"/>
      <c r="F253" s="5">
        <v>45178</v>
      </c>
      <c r="G253" s="6" t="s">
        <v>1</v>
      </c>
      <c r="H253" s="4"/>
      <c r="I253" s="5">
        <v>45178</v>
      </c>
      <c r="J253" s="8" t="s">
        <v>1</v>
      </c>
      <c r="K253" s="4"/>
      <c r="L253" s="5">
        <v>45178</v>
      </c>
      <c r="M253" s="15" t="s">
        <v>3</v>
      </c>
      <c r="N253" s="4"/>
      <c r="O253" s="5">
        <v>45178</v>
      </c>
      <c r="P253" s="8" t="s">
        <v>1</v>
      </c>
    </row>
    <row r="254" spans="1:16" x14ac:dyDescent="0.2">
      <c r="A254" s="3">
        <f t="shared" si="3"/>
        <v>45179</v>
      </c>
      <c r="B254" s="4"/>
      <c r="C254" s="5">
        <v>45179</v>
      </c>
      <c r="D254" s="6" t="s">
        <v>1</v>
      </c>
      <c r="E254" s="4"/>
      <c r="F254" s="5">
        <v>45179</v>
      </c>
      <c r="G254" s="7" t="s">
        <v>3</v>
      </c>
      <c r="H254" s="4"/>
      <c r="I254" s="5">
        <v>45179</v>
      </c>
      <c r="J254" s="8" t="s">
        <v>1</v>
      </c>
      <c r="K254" s="4"/>
      <c r="L254" s="5">
        <v>45179</v>
      </c>
      <c r="M254" s="8" t="s">
        <v>1</v>
      </c>
      <c r="N254" s="4"/>
      <c r="O254" s="5">
        <v>45179</v>
      </c>
      <c r="P254" s="8" t="s">
        <v>1</v>
      </c>
    </row>
    <row r="255" spans="1:16" x14ac:dyDescent="0.2">
      <c r="A255" s="9">
        <f t="shared" si="3"/>
        <v>45180</v>
      </c>
      <c r="C255" s="10">
        <v>45180</v>
      </c>
      <c r="D255" s="11" t="s">
        <v>1</v>
      </c>
      <c r="F255" s="10">
        <v>45180</v>
      </c>
      <c r="G255" s="12" t="s">
        <v>3</v>
      </c>
      <c r="I255" s="10">
        <v>45180</v>
      </c>
      <c r="J255" s="13" t="s">
        <v>3</v>
      </c>
      <c r="L255" s="10">
        <v>45180</v>
      </c>
      <c r="M255" s="14" t="s">
        <v>1</v>
      </c>
      <c r="O255" s="10">
        <v>45180</v>
      </c>
      <c r="P255" s="13" t="s">
        <v>3</v>
      </c>
    </row>
    <row r="256" spans="1:16" x14ac:dyDescent="0.2">
      <c r="A256" s="9">
        <f t="shared" si="3"/>
        <v>45181</v>
      </c>
      <c r="C256" s="10">
        <v>45181</v>
      </c>
      <c r="D256" s="12" t="s">
        <v>3</v>
      </c>
      <c r="F256" s="10">
        <v>45181</v>
      </c>
      <c r="G256" s="11" t="s">
        <v>1</v>
      </c>
      <c r="I256" s="10">
        <v>45181</v>
      </c>
      <c r="J256" s="13" t="s">
        <v>3</v>
      </c>
      <c r="L256" s="10">
        <v>45181</v>
      </c>
      <c r="M256" s="13" t="s">
        <v>3</v>
      </c>
      <c r="O256" s="10">
        <v>45181</v>
      </c>
      <c r="P256" s="13" t="s">
        <v>3</v>
      </c>
    </row>
    <row r="257" spans="1:16" x14ac:dyDescent="0.2">
      <c r="A257" s="9">
        <f t="shared" si="3"/>
        <v>45182</v>
      </c>
      <c r="C257" s="10">
        <v>45182</v>
      </c>
      <c r="D257" s="12" t="s">
        <v>3</v>
      </c>
      <c r="F257" s="10">
        <v>45182</v>
      </c>
      <c r="G257" s="11" t="s">
        <v>1</v>
      </c>
      <c r="I257" s="10">
        <v>45182</v>
      </c>
      <c r="J257" s="13" t="s">
        <v>3</v>
      </c>
      <c r="L257" s="10">
        <v>45182</v>
      </c>
      <c r="M257" s="13" t="s">
        <v>3</v>
      </c>
      <c r="O257" s="10">
        <v>45182</v>
      </c>
      <c r="P257" s="13" t="s">
        <v>3</v>
      </c>
    </row>
    <row r="258" spans="1:16" x14ac:dyDescent="0.2">
      <c r="A258" s="9">
        <f t="shared" ref="A258:A321" si="4">C258</f>
        <v>45183</v>
      </c>
      <c r="C258" s="10">
        <v>45183</v>
      </c>
      <c r="D258" s="11" t="s">
        <v>1</v>
      </c>
      <c r="F258" s="10">
        <v>45183</v>
      </c>
      <c r="G258" s="12" t="s">
        <v>3</v>
      </c>
      <c r="I258" s="10">
        <v>45183</v>
      </c>
      <c r="J258" s="13" t="s">
        <v>3</v>
      </c>
      <c r="L258" s="10">
        <v>45183</v>
      </c>
      <c r="M258" s="13" t="s">
        <v>3</v>
      </c>
      <c r="O258" s="10">
        <v>45183</v>
      </c>
      <c r="P258" s="13" t="s">
        <v>3</v>
      </c>
    </row>
    <row r="259" spans="1:16" x14ac:dyDescent="0.2">
      <c r="A259" s="9">
        <f t="shared" si="4"/>
        <v>45184</v>
      </c>
      <c r="C259" s="10">
        <v>45184</v>
      </c>
      <c r="D259" s="11" t="s">
        <v>1</v>
      </c>
      <c r="F259" s="10">
        <v>45184</v>
      </c>
      <c r="G259" s="12" t="s">
        <v>3</v>
      </c>
      <c r="I259" s="10">
        <v>45184</v>
      </c>
      <c r="J259" s="13" t="s">
        <v>3</v>
      </c>
      <c r="L259" s="10">
        <v>45184</v>
      </c>
      <c r="M259" s="13" t="s">
        <v>3</v>
      </c>
      <c r="O259" s="10">
        <v>45184</v>
      </c>
      <c r="P259" s="13" t="s">
        <v>3</v>
      </c>
    </row>
    <row r="260" spans="1:16" x14ac:dyDescent="0.2">
      <c r="A260" s="3">
        <f t="shared" si="4"/>
        <v>45185</v>
      </c>
      <c r="B260" s="4"/>
      <c r="C260" s="5">
        <v>45185</v>
      </c>
      <c r="D260" s="6" t="s">
        <v>1</v>
      </c>
      <c r="E260" s="4"/>
      <c r="F260" s="5">
        <v>45185</v>
      </c>
      <c r="G260" s="7" t="s">
        <v>3</v>
      </c>
      <c r="H260" s="4"/>
      <c r="I260" s="5">
        <v>45185</v>
      </c>
      <c r="J260" s="8" t="s">
        <v>1</v>
      </c>
      <c r="K260" s="4"/>
      <c r="L260" s="5">
        <v>45185</v>
      </c>
      <c r="M260" s="8" t="s">
        <v>1</v>
      </c>
      <c r="N260" s="4"/>
      <c r="O260" s="5">
        <v>45185</v>
      </c>
      <c r="P260" s="15" t="s">
        <v>3</v>
      </c>
    </row>
    <row r="261" spans="1:16" x14ac:dyDescent="0.2">
      <c r="A261" s="3">
        <f t="shared" si="4"/>
        <v>45186</v>
      </c>
      <c r="B261" s="4"/>
      <c r="C261" s="5">
        <v>45186</v>
      </c>
      <c r="D261" s="7" t="s">
        <v>3</v>
      </c>
      <c r="E261" s="4"/>
      <c r="F261" s="5">
        <v>45186</v>
      </c>
      <c r="G261" s="6" t="s">
        <v>1</v>
      </c>
      <c r="H261" s="4"/>
      <c r="I261" s="5">
        <v>45186</v>
      </c>
      <c r="J261" s="8" t="s">
        <v>1</v>
      </c>
      <c r="K261" s="4"/>
      <c r="L261" s="5">
        <v>45186</v>
      </c>
      <c r="M261" s="8" t="s">
        <v>1</v>
      </c>
      <c r="N261" s="4"/>
      <c r="O261" s="5">
        <v>45186</v>
      </c>
      <c r="P261" s="8" t="s">
        <v>1</v>
      </c>
    </row>
    <row r="262" spans="1:16" x14ac:dyDescent="0.2">
      <c r="A262" s="9">
        <f t="shared" si="4"/>
        <v>45187</v>
      </c>
      <c r="C262" s="10">
        <v>45187</v>
      </c>
      <c r="D262" s="12" t="s">
        <v>3</v>
      </c>
      <c r="F262" s="10">
        <v>45187</v>
      </c>
      <c r="G262" s="11" t="s">
        <v>1</v>
      </c>
      <c r="I262" s="10">
        <v>45187</v>
      </c>
      <c r="J262" s="13" t="s">
        <v>3</v>
      </c>
      <c r="L262" s="10">
        <v>45187</v>
      </c>
      <c r="M262" s="13" t="s">
        <v>3</v>
      </c>
      <c r="O262" s="10">
        <v>45187</v>
      </c>
      <c r="P262" s="14" t="s">
        <v>1</v>
      </c>
    </row>
    <row r="263" spans="1:16" x14ac:dyDescent="0.2">
      <c r="A263" s="9">
        <f t="shared" si="4"/>
        <v>45188</v>
      </c>
      <c r="C263" s="10">
        <v>45188</v>
      </c>
      <c r="D263" s="11" t="s">
        <v>1</v>
      </c>
      <c r="F263" s="10">
        <v>45188</v>
      </c>
      <c r="G263" s="12" t="s">
        <v>3</v>
      </c>
      <c r="I263" s="10">
        <v>45188</v>
      </c>
      <c r="J263" s="13" t="s">
        <v>3</v>
      </c>
      <c r="L263" s="10">
        <v>45188</v>
      </c>
      <c r="M263" s="13" t="s">
        <v>3</v>
      </c>
      <c r="O263" s="10">
        <v>45188</v>
      </c>
      <c r="P263" s="13" t="s">
        <v>3</v>
      </c>
    </row>
    <row r="264" spans="1:16" x14ac:dyDescent="0.2">
      <c r="A264" s="9">
        <f t="shared" si="4"/>
        <v>45189</v>
      </c>
      <c r="C264" s="10">
        <v>45189</v>
      </c>
      <c r="D264" s="11" t="s">
        <v>1</v>
      </c>
      <c r="F264" s="10">
        <v>45189</v>
      </c>
      <c r="G264" s="12" t="s">
        <v>3</v>
      </c>
      <c r="I264" s="10">
        <v>45189</v>
      </c>
      <c r="J264" s="13" t="s">
        <v>3</v>
      </c>
      <c r="L264" s="10">
        <v>45189</v>
      </c>
      <c r="M264" s="13" t="s">
        <v>3</v>
      </c>
      <c r="O264" s="10">
        <v>45189</v>
      </c>
      <c r="P264" s="13" t="s">
        <v>3</v>
      </c>
    </row>
    <row r="265" spans="1:16" x14ac:dyDescent="0.2">
      <c r="A265" s="9">
        <f t="shared" si="4"/>
        <v>45190</v>
      </c>
      <c r="C265" s="10">
        <v>45190</v>
      </c>
      <c r="D265" s="12" t="s">
        <v>3</v>
      </c>
      <c r="F265" s="10">
        <v>45190</v>
      </c>
      <c r="G265" s="11" t="s">
        <v>1</v>
      </c>
      <c r="I265" s="10">
        <v>45190</v>
      </c>
      <c r="J265" s="13" t="s">
        <v>3</v>
      </c>
      <c r="L265" s="10">
        <v>45190</v>
      </c>
      <c r="M265" s="13" t="s">
        <v>3</v>
      </c>
      <c r="O265" s="10">
        <v>45190</v>
      </c>
      <c r="P265" s="13" t="s">
        <v>3</v>
      </c>
    </row>
    <row r="266" spans="1:16" x14ac:dyDescent="0.2">
      <c r="A266" s="9">
        <f t="shared" si="4"/>
        <v>45191</v>
      </c>
      <c r="C266" s="10">
        <v>45191</v>
      </c>
      <c r="D266" s="12" t="s">
        <v>3</v>
      </c>
      <c r="F266" s="10">
        <v>45191</v>
      </c>
      <c r="G266" s="11" t="s">
        <v>1</v>
      </c>
      <c r="I266" s="10">
        <v>45191</v>
      </c>
      <c r="J266" s="13" t="s">
        <v>3</v>
      </c>
      <c r="L266" s="10">
        <v>45191</v>
      </c>
      <c r="M266" s="13" t="s">
        <v>3</v>
      </c>
      <c r="O266" s="10">
        <v>45191</v>
      </c>
      <c r="P266" s="13" t="s">
        <v>3</v>
      </c>
    </row>
    <row r="267" spans="1:16" x14ac:dyDescent="0.2">
      <c r="A267" s="3">
        <f t="shared" si="4"/>
        <v>45192</v>
      </c>
      <c r="B267" s="4"/>
      <c r="C267" s="5">
        <v>45192</v>
      </c>
      <c r="D267" s="7" t="s">
        <v>3</v>
      </c>
      <c r="E267" s="4"/>
      <c r="F267" s="5">
        <v>45192</v>
      </c>
      <c r="G267" s="6" t="s">
        <v>1</v>
      </c>
      <c r="H267" s="4"/>
      <c r="I267" s="5">
        <v>45192</v>
      </c>
      <c r="J267" s="8" t="s">
        <v>1</v>
      </c>
      <c r="K267" s="4"/>
      <c r="L267" s="5">
        <v>45192</v>
      </c>
      <c r="M267" s="15" t="s">
        <v>3</v>
      </c>
      <c r="N267" s="4"/>
      <c r="O267" s="5">
        <v>45192</v>
      </c>
      <c r="P267" s="8" t="s">
        <v>1</v>
      </c>
    </row>
    <row r="268" spans="1:16" x14ac:dyDescent="0.2">
      <c r="A268" s="3">
        <f t="shared" si="4"/>
        <v>45193</v>
      </c>
      <c r="B268" s="4"/>
      <c r="C268" s="5">
        <v>45193</v>
      </c>
      <c r="D268" s="6" t="s">
        <v>1</v>
      </c>
      <c r="E268" s="4"/>
      <c r="F268" s="5">
        <v>45193</v>
      </c>
      <c r="G268" s="7" t="s">
        <v>3</v>
      </c>
      <c r="H268" s="4"/>
      <c r="I268" s="5">
        <v>45193</v>
      </c>
      <c r="J268" s="8" t="s">
        <v>1</v>
      </c>
      <c r="K268" s="4"/>
      <c r="L268" s="5">
        <v>45193</v>
      </c>
      <c r="M268" s="8" t="s">
        <v>1</v>
      </c>
      <c r="N268" s="4"/>
      <c r="O268" s="5">
        <v>45193</v>
      </c>
      <c r="P268" s="8" t="s">
        <v>1</v>
      </c>
    </row>
    <row r="269" spans="1:16" x14ac:dyDescent="0.2">
      <c r="A269" s="9">
        <f t="shared" si="4"/>
        <v>45194</v>
      </c>
      <c r="C269" s="10">
        <v>45194</v>
      </c>
      <c r="D269" s="11" t="s">
        <v>1</v>
      </c>
      <c r="F269" s="10">
        <v>45194</v>
      </c>
      <c r="G269" s="12" t="s">
        <v>3</v>
      </c>
      <c r="I269" s="10">
        <v>45194</v>
      </c>
      <c r="J269" s="13" t="s">
        <v>3</v>
      </c>
      <c r="L269" s="10">
        <v>45194</v>
      </c>
      <c r="M269" s="14" t="s">
        <v>1</v>
      </c>
      <c r="O269" s="10">
        <v>45194</v>
      </c>
      <c r="P269" s="13" t="s">
        <v>3</v>
      </c>
    </row>
    <row r="270" spans="1:16" x14ac:dyDescent="0.2">
      <c r="A270" s="9">
        <f t="shared" si="4"/>
        <v>45195</v>
      </c>
      <c r="C270" s="10">
        <v>45195</v>
      </c>
      <c r="D270" s="12" t="s">
        <v>3</v>
      </c>
      <c r="F270" s="10">
        <v>45195</v>
      </c>
      <c r="G270" s="11" t="s">
        <v>1</v>
      </c>
      <c r="I270" s="10">
        <v>45195</v>
      </c>
      <c r="J270" s="13" t="s">
        <v>3</v>
      </c>
      <c r="L270" s="10">
        <v>45195</v>
      </c>
      <c r="M270" s="13" t="s">
        <v>3</v>
      </c>
      <c r="O270" s="10">
        <v>45195</v>
      </c>
      <c r="P270" s="13" t="s">
        <v>3</v>
      </c>
    </row>
    <row r="271" spans="1:16" x14ac:dyDescent="0.2">
      <c r="A271" s="9">
        <f t="shared" si="4"/>
        <v>45196</v>
      </c>
      <c r="C271" s="10">
        <v>45196</v>
      </c>
      <c r="D271" s="12" t="s">
        <v>3</v>
      </c>
      <c r="F271" s="10">
        <v>45196</v>
      </c>
      <c r="G271" s="11" t="s">
        <v>1</v>
      </c>
      <c r="I271" s="10">
        <v>45196</v>
      </c>
      <c r="J271" s="13" t="s">
        <v>3</v>
      </c>
      <c r="L271" s="10">
        <v>45196</v>
      </c>
      <c r="M271" s="13" t="s">
        <v>3</v>
      </c>
      <c r="O271" s="10">
        <v>45196</v>
      </c>
      <c r="P271" s="13" t="s">
        <v>3</v>
      </c>
    </row>
    <row r="272" spans="1:16" x14ac:dyDescent="0.2">
      <c r="A272" s="9">
        <f t="shared" si="4"/>
        <v>45197</v>
      </c>
      <c r="C272" s="10">
        <v>45197</v>
      </c>
      <c r="D272" s="11" t="s">
        <v>1</v>
      </c>
      <c r="F272" s="10">
        <v>45197</v>
      </c>
      <c r="G272" s="12" t="s">
        <v>3</v>
      </c>
      <c r="I272" s="10">
        <v>45197</v>
      </c>
      <c r="J272" s="13" t="s">
        <v>3</v>
      </c>
      <c r="L272" s="10">
        <v>45197</v>
      </c>
      <c r="M272" s="13" t="s">
        <v>3</v>
      </c>
      <c r="O272" s="10">
        <v>45197</v>
      </c>
      <c r="P272" s="13" t="s">
        <v>3</v>
      </c>
    </row>
    <row r="273" spans="1:16" x14ac:dyDescent="0.2">
      <c r="A273" s="9">
        <f t="shared" si="4"/>
        <v>45198</v>
      </c>
      <c r="C273" s="10">
        <v>45198</v>
      </c>
      <c r="D273" s="11" t="s">
        <v>1</v>
      </c>
      <c r="F273" s="10">
        <v>45198</v>
      </c>
      <c r="G273" s="12" t="s">
        <v>3</v>
      </c>
      <c r="I273" s="10">
        <v>45198</v>
      </c>
      <c r="J273" s="13" t="s">
        <v>3</v>
      </c>
      <c r="L273" s="10">
        <v>45198</v>
      </c>
      <c r="M273" s="13" t="s">
        <v>3</v>
      </c>
      <c r="O273" s="10">
        <v>45198</v>
      </c>
      <c r="P273" s="13" t="s">
        <v>3</v>
      </c>
    </row>
    <row r="274" spans="1:16" x14ac:dyDescent="0.2">
      <c r="A274" s="3">
        <f t="shared" si="4"/>
        <v>45199</v>
      </c>
      <c r="B274" s="4"/>
      <c r="C274" s="5">
        <v>45199</v>
      </c>
      <c r="D274" s="6" t="s">
        <v>1</v>
      </c>
      <c r="E274" s="4"/>
      <c r="F274" s="5">
        <v>45199</v>
      </c>
      <c r="G274" s="7" t="s">
        <v>3</v>
      </c>
      <c r="H274" s="4"/>
      <c r="I274" s="5">
        <v>45199</v>
      </c>
      <c r="J274" s="8" t="s">
        <v>1</v>
      </c>
      <c r="K274" s="4"/>
      <c r="L274" s="5">
        <v>45199</v>
      </c>
      <c r="M274" s="8" t="s">
        <v>1</v>
      </c>
      <c r="N274" s="4"/>
      <c r="O274" s="5">
        <v>45199</v>
      </c>
      <c r="P274" s="15" t="s">
        <v>3</v>
      </c>
    </row>
    <row r="275" spans="1:16" x14ac:dyDescent="0.2">
      <c r="A275" s="3">
        <f t="shared" si="4"/>
        <v>45200</v>
      </c>
      <c r="B275" s="4"/>
      <c r="C275" s="5">
        <v>45200</v>
      </c>
      <c r="D275" s="7" t="s">
        <v>3</v>
      </c>
      <c r="E275" s="4"/>
      <c r="F275" s="5">
        <v>45200</v>
      </c>
      <c r="G275" s="6" t="s">
        <v>1</v>
      </c>
      <c r="H275" s="4"/>
      <c r="I275" s="5">
        <v>45200</v>
      </c>
      <c r="J275" s="8" t="s">
        <v>1</v>
      </c>
      <c r="K275" s="4"/>
      <c r="L275" s="5">
        <v>45200</v>
      </c>
      <c r="M275" s="8" t="s">
        <v>1</v>
      </c>
      <c r="N275" s="4"/>
      <c r="O275" s="5">
        <v>45200</v>
      </c>
      <c r="P275" s="8" t="s">
        <v>1</v>
      </c>
    </row>
    <row r="276" spans="1:16" x14ac:dyDescent="0.2">
      <c r="A276" s="9">
        <f t="shared" si="4"/>
        <v>45201</v>
      </c>
      <c r="C276" s="10">
        <v>45201</v>
      </c>
      <c r="D276" s="12" t="s">
        <v>3</v>
      </c>
      <c r="F276" s="10">
        <v>45201</v>
      </c>
      <c r="G276" s="11" t="s">
        <v>1</v>
      </c>
      <c r="I276" s="10">
        <v>45201</v>
      </c>
      <c r="J276" s="13" t="s">
        <v>3</v>
      </c>
      <c r="L276" s="10">
        <v>45201</v>
      </c>
      <c r="M276" s="13" t="s">
        <v>3</v>
      </c>
      <c r="O276" s="10">
        <v>45201</v>
      </c>
      <c r="P276" s="14" t="s">
        <v>1</v>
      </c>
    </row>
    <row r="277" spans="1:16" x14ac:dyDescent="0.2">
      <c r="A277" s="9">
        <f t="shared" si="4"/>
        <v>45202</v>
      </c>
      <c r="C277" s="10">
        <v>45202</v>
      </c>
      <c r="D277" s="11" t="s">
        <v>1</v>
      </c>
      <c r="F277" s="10">
        <v>45202</v>
      </c>
      <c r="G277" s="12" t="s">
        <v>3</v>
      </c>
      <c r="I277" s="10">
        <v>45202</v>
      </c>
      <c r="J277" s="13" t="s">
        <v>3</v>
      </c>
      <c r="L277" s="10">
        <v>45202</v>
      </c>
      <c r="M277" s="13" t="s">
        <v>3</v>
      </c>
      <c r="O277" s="10">
        <v>45202</v>
      </c>
      <c r="P277" s="13" t="s">
        <v>3</v>
      </c>
    </row>
    <row r="278" spans="1:16" x14ac:dyDescent="0.2">
      <c r="A278" s="9">
        <f t="shared" si="4"/>
        <v>45203</v>
      </c>
      <c r="C278" s="10">
        <v>45203</v>
      </c>
      <c r="D278" s="11" t="s">
        <v>1</v>
      </c>
      <c r="F278" s="10">
        <v>45203</v>
      </c>
      <c r="G278" s="12" t="s">
        <v>3</v>
      </c>
      <c r="I278" s="10">
        <v>45203</v>
      </c>
      <c r="J278" s="13" t="s">
        <v>3</v>
      </c>
      <c r="L278" s="10">
        <v>45203</v>
      </c>
      <c r="M278" s="13" t="s">
        <v>3</v>
      </c>
      <c r="O278" s="10">
        <v>45203</v>
      </c>
      <c r="P278" s="13" t="s">
        <v>3</v>
      </c>
    </row>
    <row r="279" spans="1:16" x14ac:dyDescent="0.2">
      <c r="A279" s="9">
        <f t="shared" si="4"/>
        <v>45204</v>
      </c>
      <c r="C279" s="10">
        <v>45204</v>
      </c>
      <c r="D279" s="12" t="s">
        <v>3</v>
      </c>
      <c r="F279" s="10">
        <v>45204</v>
      </c>
      <c r="G279" s="11" t="s">
        <v>1</v>
      </c>
      <c r="I279" s="10">
        <v>45204</v>
      </c>
      <c r="J279" s="13" t="s">
        <v>3</v>
      </c>
      <c r="L279" s="10">
        <v>45204</v>
      </c>
      <c r="M279" s="13" t="s">
        <v>3</v>
      </c>
      <c r="O279" s="10">
        <v>45204</v>
      </c>
      <c r="P279" s="13" t="s">
        <v>3</v>
      </c>
    </row>
    <row r="280" spans="1:16" x14ac:dyDescent="0.2">
      <c r="A280" s="9">
        <f t="shared" si="4"/>
        <v>45205</v>
      </c>
      <c r="C280" s="10">
        <v>45205</v>
      </c>
      <c r="D280" s="12" t="s">
        <v>3</v>
      </c>
      <c r="F280" s="10">
        <v>45205</v>
      </c>
      <c r="G280" s="11" t="s">
        <v>1</v>
      </c>
      <c r="I280" s="10">
        <v>45205</v>
      </c>
      <c r="J280" s="13" t="s">
        <v>3</v>
      </c>
      <c r="L280" s="10">
        <v>45205</v>
      </c>
      <c r="M280" s="13" t="s">
        <v>3</v>
      </c>
      <c r="O280" s="10">
        <v>45205</v>
      </c>
      <c r="P280" s="13" t="s">
        <v>3</v>
      </c>
    </row>
    <row r="281" spans="1:16" x14ac:dyDescent="0.2">
      <c r="A281" s="3">
        <f t="shared" si="4"/>
        <v>45206</v>
      </c>
      <c r="B281" s="4"/>
      <c r="C281" s="5">
        <v>45206</v>
      </c>
      <c r="D281" s="7" t="s">
        <v>3</v>
      </c>
      <c r="E281" s="4"/>
      <c r="F281" s="5">
        <v>45206</v>
      </c>
      <c r="G281" s="6" t="s">
        <v>1</v>
      </c>
      <c r="H281" s="4"/>
      <c r="I281" s="5">
        <v>45206</v>
      </c>
      <c r="J281" s="8" t="s">
        <v>1</v>
      </c>
      <c r="K281" s="4"/>
      <c r="L281" s="5">
        <v>45206</v>
      </c>
      <c r="M281" s="15" t="s">
        <v>3</v>
      </c>
      <c r="N281" s="4"/>
      <c r="O281" s="5">
        <v>45206</v>
      </c>
      <c r="P281" s="8" t="s">
        <v>1</v>
      </c>
    </row>
    <row r="282" spans="1:16" x14ac:dyDescent="0.2">
      <c r="A282" s="3">
        <f t="shared" si="4"/>
        <v>45207</v>
      </c>
      <c r="B282" s="4"/>
      <c r="C282" s="5">
        <v>45207</v>
      </c>
      <c r="D282" s="6" t="s">
        <v>1</v>
      </c>
      <c r="E282" s="4"/>
      <c r="F282" s="5">
        <v>45207</v>
      </c>
      <c r="G282" s="7" t="s">
        <v>3</v>
      </c>
      <c r="H282" s="4"/>
      <c r="I282" s="5">
        <v>45207</v>
      </c>
      <c r="J282" s="8" t="s">
        <v>1</v>
      </c>
      <c r="K282" s="4"/>
      <c r="L282" s="5">
        <v>45207</v>
      </c>
      <c r="M282" s="8" t="s">
        <v>1</v>
      </c>
      <c r="N282" s="4"/>
      <c r="O282" s="5">
        <v>45207</v>
      </c>
      <c r="P282" s="8" t="s">
        <v>1</v>
      </c>
    </row>
    <row r="283" spans="1:16" x14ac:dyDescent="0.2">
      <c r="A283" s="9">
        <f t="shared" si="4"/>
        <v>45208</v>
      </c>
      <c r="C283" s="10">
        <v>45208</v>
      </c>
      <c r="D283" s="11" t="s">
        <v>1</v>
      </c>
      <c r="F283" s="10">
        <v>45208</v>
      </c>
      <c r="G283" s="12" t="s">
        <v>3</v>
      </c>
      <c r="I283" s="10">
        <v>45208</v>
      </c>
      <c r="J283" s="13" t="s">
        <v>3</v>
      </c>
      <c r="L283" s="10">
        <v>45208</v>
      </c>
      <c r="M283" s="14" t="s">
        <v>1</v>
      </c>
      <c r="O283" s="10">
        <v>45208</v>
      </c>
      <c r="P283" s="13" t="s">
        <v>3</v>
      </c>
    </row>
    <row r="284" spans="1:16" x14ac:dyDescent="0.2">
      <c r="A284" s="9">
        <f t="shared" si="4"/>
        <v>45209</v>
      </c>
      <c r="C284" s="10">
        <v>45209</v>
      </c>
      <c r="D284" s="12" t="s">
        <v>3</v>
      </c>
      <c r="F284" s="10">
        <v>45209</v>
      </c>
      <c r="G284" s="11" t="s">
        <v>1</v>
      </c>
      <c r="I284" s="10">
        <v>45209</v>
      </c>
      <c r="J284" s="13" t="s">
        <v>3</v>
      </c>
      <c r="L284" s="10">
        <v>45209</v>
      </c>
      <c r="M284" s="13" t="s">
        <v>3</v>
      </c>
      <c r="O284" s="10">
        <v>45209</v>
      </c>
      <c r="P284" s="13" t="s">
        <v>3</v>
      </c>
    </row>
    <row r="285" spans="1:16" x14ac:dyDescent="0.2">
      <c r="A285" s="9">
        <f t="shared" si="4"/>
        <v>45210</v>
      </c>
      <c r="C285" s="10">
        <v>45210</v>
      </c>
      <c r="D285" s="12" t="s">
        <v>3</v>
      </c>
      <c r="F285" s="10">
        <v>45210</v>
      </c>
      <c r="G285" s="11" t="s">
        <v>1</v>
      </c>
      <c r="I285" s="10">
        <v>45210</v>
      </c>
      <c r="J285" s="13" t="s">
        <v>3</v>
      </c>
      <c r="L285" s="10">
        <v>45210</v>
      </c>
      <c r="M285" s="13" t="s">
        <v>3</v>
      </c>
      <c r="O285" s="10">
        <v>45210</v>
      </c>
      <c r="P285" s="13" t="s">
        <v>3</v>
      </c>
    </row>
    <row r="286" spans="1:16" x14ac:dyDescent="0.2">
      <c r="A286" s="9">
        <f t="shared" si="4"/>
        <v>45211</v>
      </c>
      <c r="C286" s="10">
        <v>45211</v>
      </c>
      <c r="D286" s="11" t="s">
        <v>1</v>
      </c>
      <c r="F286" s="10">
        <v>45211</v>
      </c>
      <c r="G286" s="12" t="s">
        <v>3</v>
      </c>
      <c r="I286" s="10">
        <v>45211</v>
      </c>
      <c r="J286" s="13" t="s">
        <v>3</v>
      </c>
      <c r="L286" s="10">
        <v>45211</v>
      </c>
      <c r="M286" s="13" t="s">
        <v>3</v>
      </c>
      <c r="O286" s="10">
        <v>45211</v>
      </c>
      <c r="P286" s="13" t="s">
        <v>3</v>
      </c>
    </row>
    <row r="287" spans="1:16" x14ac:dyDescent="0.2">
      <c r="A287" s="9">
        <f t="shared" si="4"/>
        <v>45212</v>
      </c>
      <c r="C287" s="10">
        <v>45212</v>
      </c>
      <c r="D287" s="11" t="s">
        <v>1</v>
      </c>
      <c r="F287" s="10">
        <v>45212</v>
      </c>
      <c r="G287" s="12" t="s">
        <v>3</v>
      </c>
      <c r="I287" s="10">
        <v>45212</v>
      </c>
      <c r="J287" s="13" t="s">
        <v>3</v>
      </c>
      <c r="L287" s="10">
        <v>45212</v>
      </c>
      <c r="M287" s="13" t="s">
        <v>3</v>
      </c>
      <c r="O287" s="10">
        <v>45212</v>
      </c>
      <c r="P287" s="13" t="s">
        <v>3</v>
      </c>
    </row>
    <row r="288" spans="1:16" x14ac:dyDescent="0.2">
      <c r="A288" s="3">
        <f t="shared" si="4"/>
        <v>45213</v>
      </c>
      <c r="B288" s="4"/>
      <c r="C288" s="5">
        <v>45213</v>
      </c>
      <c r="D288" s="6" t="s">
        <v>1</v>
      </c>
      <c r="E288" s="4"/>
      <c r="F288" s="5">
        <v>45213</v>
      </c>
      <c r="G288" s="7" t="s">
        <v>3</v>
      </c>
      <c r="H288" s="4"/>
      <c r="I288" s="5">
        <v>45213</v>
      </c>
      <c r="J288" s="8" t="s">
        <v>1</v>
      </c>
      <c r="K288" s="4"/>
      <c r="L288" s="5">
        <v>45213</v>
      </c>
      <c r="M288" s="8" t="s">
        <v>1</v>
      </c>
      <c r="N288" s="4"/>
      <c r="O288" s="5">
        <v>45213</v>
      </c>
      <c r="P288" s="15" t="s">
        <v>3</v>
      </c>
    </row>
    <row r="289" spans="1:16" x14ac:dyDescent="0.2">
      <c r="A289" s="3">
        <f t="shared" si="4"/>
        <v>45214</v>
      </c>
      <c r="B289" s="4"/>
      <c r="C289" s="5">
        <v>45214</v>
      </c>
      <c r="D289" s="7" t="s">
        <v>3</v>
      </c>
      <c r="E289" s="4"/>
      <c r="F289" s="5">
        <v>45214</v>
      </c>
      <c r="G289" s="6" t="s">
        <v>1</v>
      </c>
      <c r="H289" s="4"/>
      <c r="I289" s="5">
        <v>45214</v>
      </c>
      <c r="J289" s="8" t="s">
        <v>1</v>
      </c>
      <c r="K289" s="4"/>
      <c r="L289" s="5">
        <v>45214</v>
      </c>
      <c r="M289" s="8" t="s">
        <v>1</v>
      </c>
      <c r="N289" s="4"/>
      <c r="O289" s="5">
        <v>45214</v>
      </c>
      <c r="P289" s="8" t="s">
        <v>1</v>
      </c>
    </row>
    <row r="290" spans="1:16" x14ac:dyDescent="0.2">
      <c r="A290" s="9">
        <f t="shared" si="4"/>
        <v>45215</v>
      </c>
      <c r="C290" s="10">
        <v>45215</v>
      </c>
      <c r="D290" s="12" t="s">
        <v>3</v>
      </c>
      <c r="F290" s="10">
        <v>45215</v>
      </c>
      <c r="G290" s="11" t="s">
        <v>1</v>
      </c>
      <c r="I290" s="10">
        <v>45215</v>
      </c>
      <c r="J290" s="13" t="s">
        <v>3</v>
      </c>
      <c r="L290" s="10">
        <v>45215</v>
      </c>
      <c r="M290" s="13" t="s">
        <v>3</v>
      </c>
      <c r="O290" s="10">
        <v>45215</v>
      </c>
      <c r="P290" s="14" t="s">
        <v>1</v>
      </c>
    </row>
    <row r="291" spans="1:16" x14ac:dyDescent="0.2">
      <c r="A291" s="9">
        <f t="shared" si="4"/>
        <v>45216</v>
      </c>
      <c r="C291" s="10">
        <v>45216</v>
      </c>
      <c r="D291" s="11" t="s">
        <v>1</v>
      </c>
      <c r="F291" s="10">
        <v>45216</v>
      </c>
      <c r="G291" s="12" t="s">
        <v>3</v>
      </c>
      <c r="I291" s="10">
        <v>45216</v>
      </c>
      <c r="J291" s="13" t="s">
        <v>3</v>
      </c>
      <c r="L291" s="10">
        <v>45216</v>
      </c>
      <c r="M291" s="13" t="s">
        <v>3</v>
      </c>
      <c r="O291" s="10">
        <v>45216</v>
      </c>
      <c r="P291" s="13" t="s">
        <v>3</v>
      </c>
    </row>
    <row r="292" spans="1:16" x14ac:dyDescent="0.2">
      <c r="A292" s="9">
        <f t="shared" si="4"/>
        <v>45217</v>
      </c>
      <c r="C292" s="10">
        <v>45217</v>
      </c>
      <c r="D292" s="11" t="s">
        <v>1</v>
      </c>
      <c r="F292" s="10">
        <v>45217</v>
      </c>
      <c r="G292" s="12" t="s">
        <v>3</v>
      </c>
      <c r="I292" s="10">
        <v>45217</v>
      </c>
      <c r="J292" s="13" t="s">
        <v>3</v>
      </c>
      <c r="L292" s="10">
        <v>45217</v>
      </c>
      <c r="M292" s="13" t="s">
        <v>3</v>
      </c>
      <c r="O292" s="10">
        <v>45217</v>
      </c>
      <c r="P292" s="13" t="s">
        <v>3</v>
      </c>
    </row>
    <row r="293" spans="1:16" x14ac:dyDescent="0.2">
      <c r="A293" s="9">
        <f t="shared" si="4"/>
        <v>45218</v>
      </c>
      <c r="C293" s="10">
        <v>45218</v>
      </c>
      <c r="D293" s="12" t="s">
        <v>3</v>
      </c>
      <c r="F293" s="10">
        <v>45218</v>
      </c>
      <c r="G293" s="11" t="s">
        <v>1</v>
      </c>
      <c r="I293" s="10">
        <v>45218</v>
      </c>
      <c r="J293" s="13" t="s">
        <v>3</v>
      </c>
      <c r="L293" s="10">
        <v>45218</v>
      </c>
      <c r="M293" s="13" t="s">
        <v>3</v>
      </c>
      <c r="O293" s="10">
        <v>45218</v>
      </c>
      <c r="P293" s="13" t="s">
        <v>3</v>
      </c>
    </row>
    <row r="294" spans="1:16" x14ac:dyDescent="0.2">
      <c r="A294" s="9">
        <f t="shared" si="4"/>
        <v>45219</v>
      </c>
      <c r="C294" s="10">
        <v>45219</v>
      </c>
      <c r="D294" s="12" t="s">
        <v>3</v>
      </c>
      <c r="F294" s="10">
        <v>45219</v>
      </c>
      <c r="G294" s="11" t="s">
        <v>1</v>
      </c>
      <c r="I294" s="10">
        <v>45219</v>
      </c>
      <c r="J294" s="13" t="s">
        <v>3</v>
      </c>
      <c r="L294" s="10">
        <v>45219</v>
      </c>
      <c r="M294" s="13" t="s">
        <v>3</v>
      </c>
      <c r="O294" s="10">
        <v>45219</v>
      </c>
      <c r="P294" s="13" t="s">
        <v>3</v>
      </c>
    </row>
    <row r="295" spans="1:16" x14ac:dyDescent="0.2">
      <c r="A295" s="3">
        <f t="shared" si="4"/>
        <v>45220</v>
      </c>
      <c r="B295" s="4"/>
      <c r="C295" s="5">
        <v>45220</v>
      </c>
      <c r="D295" s="7" t="s">
        <v>3</v>
      </c>
      <c r="E295" s="4"/>
      <c r="F295" s="5">
        <v>45220</v>
      </c>
      <c r="G295" s="6" t="s">
        <v>1</v>
      </c>
      <c r="H295" s="4"/>
      <c r="I295" s="5">
        <v>45220</v>
      </c>
      <c r="J295" s="8" t="s">
        <v>1</v>
      </c>
      <c r="K295" s="4"/>
      <c r="L295" s="5">
        <v>45220</v>
      </c>
      <c r="M295" s="15" t="s">
        <v>3</v>
      </c>
      <c r="N295" s="4"/>
      <c r="O295" s="5">
        <v>45220</v>
      </c>
      <c r="P295" s="8" t="s">
        <v>1</v>
      </c>
    </row>
    <row r="296" spans="1:16" x14ac:dyDescent="0.2">
      <c r="A296" s="3">
        <f t="shared" si="4"/>
        <v>45221</v>
      </c>
      <c r="B296" s="4"/>
      <c r="C296" s="5">
        <v>45221</v>
      </c>
      <c r="D296" s="6" t="s">
        <v>1</v>
      </c>
      <c r="E296" s="4"/>
      <c r="F296" s="5">
        <v>45221</v>
      </c>
      <c r="G296" s="7" t="s">
        <v>3</v>
      </c>
      <c r="H296" s="4"/>
      <c r="I296" s="5">
        <v>45221</v>
      </c>
      <c r="J296" s="8" t="s">
        <v>1</v>
      </c>
      <c r="K296" s="4"/>
      <c r="L296" s="5">
        <v>45221</v>
      </c>
      <c r="M296" s="8" t="s">
        <v>1</v>
      </c>
      <c r="N296" s="4"/>
      <c r="O296" s="5">
        <v>45221</v>
      </c>
      <c r="P296" s="8" t="s">
        <v>1</v>
      </c>
    </row>
    <row r="297" spans="1:16" x14ac:dyDescent="0.2">
      <c r="A297" s="9">
        <f t="shared" si="4"/>
        <v>45222</v>
      </c>
      <c r="C297" s="10">
        <v>45222</v>
      </c>
      <c r="D297" s="11" t="s">
        <v>1</v>
      </c>
      <c r="F297" s="10">
        <v>45222</v>
      </c>
      <c r="G297" s="12" t="s">
        <v>3</v>
      </c>
      <c r="I297" s="10">
        <v>45222</v>
      </c>
      <c r="J297" s="13" t="s">
        <v>3</v>
      </c>
      <c r="L297" s="10">
        <v>45222</v>
      </c>
      <c r="M297" s="14" t="s">
        <v>1</v>
      </c>
      <c r="O297" s="10">
        <v>45222</v>
      </c>
      <c r="P297" s="13" t="s">
        <v>3</v>
      </c>
    </row>
    <row r="298" spans="1:16" x14ac:dyDescent="0.2">
      <c r="A298" s="9">
        <f t="shared" si="4"/>
        <v>45223</v>
      </c>
      <c r="C298" s="10">
        <v>45223</v>
      </c>
      <c r="D298" s="12" t="s">
        <v>3</v>
      </c>
      <c r="F298" s="10">
        <v>45223</v>
      </c>
      <c r="G298" s="11" t="s">
        <v>1</v>
      </c>
      <c r="I298" s="10">
        <v>45223</v>
      </c>
      <c r="J298" s="13" t="s">
        <v>3</v>
      </c>
      <c r="L298" s="10">
        <v>45223</v>
      </c>
      <c r="M298" s="13" t="s">
        <v>3</v>
      </c>
      <c r="O298" s="10">
        <v>45223</v>
      </c>
      <c r="P298" s="13" t="s">
        <v>3</v>
      </c>
    </row>
    <row r="299" spans="1:16" x14ac:dyDescent="0.2">
      <c r="A299" s="9">
        <f t="shared" si="4"/>
        <v>45224</v>
      </c>
      <c r="C299" s="10">
        <v>45224</v>
      </c>
      <c r="D299" s="12" t="s">
        <v>3</v>
      </c>
      <c r="F299" s="10">
        <v>45224</v>
      </c>
      <c r="G299" s="11" t="s">
        <v>1</v>
      </c>
      <c r="I299" s="10">
        <v>45224</v>
      </c>
      <c r="J299" s="13" t="s">
        <v>3</v>
      </c>
      <c r="L299" s="10">
        <v>45224</v>
      </c>
      <c r="M299" s="13" t="s">
        <v>3</v>
      </c>
      <c r="O299" s="10">
        <v>45224</v>
      </c>
      <c r="P299" s="13" t="s">
        <v>3</v>
      </c>
    </row>
    <row r="300" spans="1:16" x14ac:dyDescent="0.2">
      <c r="A300" s="9">
        <f t="shared" si="4"/>
        <v>45225</v>
      </c>
      <c r="C300" s="10">
        <v>45225</v>
      </c>
      <c r="D300" s="11" t="s">
        <v>1</v>
      </c>
      <c r="F300" s="10">
        <v>45225</v>
      </c>
      <c r="G300" s="12" t="s">
        <v>3</v>
      </c>
      <c r="I300" s="10">
        <v>45225</v>
      </c>
      <c r="J300" s="13" t="s">
        <v>3</v>
      </c>
      <c r="L300" s="10">
        <v>45225</v>
      </c>
      <c r="M300" s="13" t="s">
        <v>3</v>
      </c>
      <c r="O300" s="10">
        <v>45225</v>
      </c>
      <c r="P300" s="13" t="s">
        <v>3</v>
      </c>
    </row>
    <row r="301" spans="1:16" x14ac:dyDescent="0.2">
      <c r="A301" s="9">
        <f t="shared" si="4"/>
        <v>45226</v>
      </c>
      <c r="C301" s="10">
        <v>45226</v>
      </c>
      <c r="D301" s="11" t="s">
        <v>1</v>
      </c>
      <c r="F301" s="10">
        <v>45226</v>
      </c>
      <c r="G301" s="12" t="s">
        <v>3</v>
      </c>
      <c r="I301" s="10">
        <v>45226</v>
      </c>
      <c r="J301" s="13" t="s">
        <v>3</v>
      </c>
      <c r="L301" s="10">
        <v>45226</v>
      </c>
      <c r="M301" s="13" t="s">
        <v>3</v>
      </c>
      <c r="O301" s="10">
        <v>45226</v>
      </c>
      <c r="P301" s="13" t="s">
        <v>3</v>
      </c>
    </row>
    <row r="302" spans="1:16" x14ac:dyDescent="0.2">
      <c r="A302" s="3">
        <f t="shared" si="4"/>
        <v>45227</v>
      </c>
      <c r="B302" s="4"/>
      <c r="C302" s="5">
        <v>45227</v>
      </c>
      <c r="D302" s="6" t="s">
        <v>1</v>
      </c>
      <c r="E302" s="4"/>
      <c r="F302" s="5">
        <v>45227</v>
      </c>
      <c r="G302" s="7" t="s">
        <v>3</v>
      </c>
      <c r="H302" s="4"/>
      <c r="I302" s="5">
        <v>45227</v>
      </c>
      <c r="J302" s="8" t="s">
        <v>1</v>
      </c>
      <c r="K302" s="4"/>
      <c r="L302" s="5">
        <v>45227</v>
      </c>
      <c r="M302" s="8" t="s">
        <v>1</v>
      </c>
      <c r="N302" s="4"/>
      <c r="O302" s="5">
        <v>45227</v>
      </c>
      <c r="P302" s="15" t="s">
        <v>3</v>
      </c>
    </row>
    <row r="303" spans="1:16" x14ac:dyDescent="0.2">
      <c r="A303" s="3">
        <f t="shared" si="4"/>
        <v>45228</v>
      </c>
      <c r="B303" s="4"/>
      <c r="C303" s="5">
        <v>45228</v>
      </c>
      <c r="D303" s="7" t="s">
        <v>3</v>
      </c>
      <c r="E303" s="4"/>
      <c r="F303" s="5">
        <v>45228</v>
      </c>
      <c r="G303" s="6" t="s">
        <v>1</v>
      </c>
      <c r="H303" s="4"/>
      <c r="I303" s="5">
        <v>45228</v>
      </c>
      <c r="J303" s="8" t="s">
        <v>1</v>
      </c>
      <c r="K303" s="4"/>
      <c r="L303" s="5">
        <v>45228</v>
      </c>
      <c r="M303" s="8" t="s">
        <v>1</v>
      </c>
      <c r="N303" s="4"/>
      <c r="O303" s="5">
        <v>45228</v>
      </c>
      <c r="P303" s="8" t="s">
        <v>1</v>
      </c>
    </row>
    <row r="304" spans="1:16" x14ac:dyDescent="0.2">
      <c r="A304" s="9">
        <f t="shared" si="4"/>
        <v>45229</v>
      </c>
      <c r="C304" s="10">
        <v>45229</v>
      </c>
      <c r="D304" s="12" t="s">
        <v>3</v>
      </c>
      <c r="F304" s="10">
        <v>45229</v>
      </c>
      <c r="G304" s="11" t="s">
        <v>1</v>
      </c>
      <c r="I304" s="10">
        <v>45229</v>
      </c>
      <c r="J304" s="13" t="s">
        <v>3</v>
      </c>
      <c r="L304" s="10">
        <v>45229</v>
      </c>
      <c r="M304" s="13" t="s">
        <v>3</v>
      </c>
      <c r="O304" s="10">
        <v>45229</v>
      </c>
      <c r="P304" s="14" t="s">
        <v>1</v>
      </c>
    </row>
    <row r="305" spans="1:16" x14ac:dyDescent="0.2">
      <c r="A305" s="9">
        <f t="shared" si="4"/>
        <v>45230</v>
      </c>
      <c r="C305" s="10">
        <v>45230</v>
      </c>
      <c r="D305" s="11" t="s">
        <v>1</v>
      </c>
      <c r="F305" s="10">
        <v>45230</v>
      </c>
      <c r="G305" s="12" t="s">
        <v>3</v>
      </c>
      <c r="I305" s="10">
        <v>45230</v>
      </c>
      <c r="J305" s="13" t="s">
        <v>3</v>
      </c>
      <c r="L305" s="10">
        <v>45230</v>
      </c>
      <c r="M305" s="13" t="s">
        <v>3</v>
      </c>
      <c r="O305" s="10">
        <v>45230</v>
      </c>
      <c r="P305" s="13" t="s">
        <v>3</v>
      </c>
    </row>
    <row r="306" spans="1:16" x14ac:dyDescent="0.2">
      <c r="A306" s="9">
        <f t="shared" si="4"/>
        <v>45231</v>
      </c>
      <c r="C306" s="10">
        <v>45231</v>
      </c>
      <c r="D306" s="11" t="s">
        <v>1</v>
      </c>
      <c r="F306" s="10">
        <v>45231</v>
      </c>
      <c r="G306" s="12" t="s">
        <v>3</v>
      </c>
      <c r="I306" s="10">
        <v>45231</v>
      </c>
      <c r="J306" s="13" t="s">
        <v>3</v>
      </c>
      <c r="L306" s="10">
        <v>45231</v>
      </c>
      <c r="M306" s="13" t="s">
        <v>3</v>
      </c>
      <c r="O306" s="10">
        <v>45231</v>
      </c>
      <c r="P306" s="13" t="s">
        <v>3</v>
      </c>
    </row>
    <row r="307" spans="1:16" x14ac:dyDescent="0.2">
      <c r="A307" s="9">
        <f t="shared" si="4"/>
        <v>45232</v>
      </c>
      <c r="C307" s="10">
        <v>45232</v>
      </c>
      <c r="D307" s="12" t="s">
        <v>3</v>
      </c>
      <c r="F307" s="10">
        <v>45232</v>
      </c>
      <c r="G307" s="11" t="s">
        <v>1</v>
      </c>
      <c r="I307" s="10">
        <v>45232</v>
      </c>
      <c r="J307" s="13" t="s">
        <v>3</v>
      </c>
      <c r="L307" s="10">
        <v>45232</v>
      </c>
      <c r="M307" s="13" t="s">
        <v>3</v>
      </c>
      <c r="O307" s="10">
        <v>45232</v>
      </c>
      <c r="P307" s="13" t="s">
        <v>3</v>
      </c>
    </row>
    <row r="308" spans="1:16" x14ac:dyDescent="0.2">
      <c r="A308" s="9">
        <f t="shared" si="4"/>
        <v>45233</v>
      </c>
      <c r="C308" s="10">
        <v>45233</v>
      </c>
      <c r="D308" s="12" t="s">
        <v>3</v>
      </c>
      <c r="F308" s="10">
        <v>45233</v>
      </c>
      <c r="G308" s="11" t="s">
        <v>1</v>
      </c>
      <c r="I308" s="10">
        <v>45233</v>
      </c>
      <c r="J308" s="13" t="s">
        <v>3</v>
      </c>
      <c r="L308" s="10">
        <v>45233</v>
      </c>
      <c r="M308" s="13" t="s">
        <v>3</v>
      </c>
      <c r="O308" s="10">
        <v>45233</v>
      </c>
      <c r="P308" s="13" t="s">
        <v>3</v>
      </c>
    </row>
    <row r="309" spans="1:16" x14ac:dyDescent="0.2">
      <c r="A309" s="3">
        <f t="shared" si="4"/>
        <v>45234</v>
      </c>
      <c r="B309" s="4"/>
      <c r="C309" s="5">
        <v>45234</v>
      </c>
      <c r="D309" s="7" t="s">
        <v>3</v>
      </c>
      <c r="E309" s="4"/>
      <c r="F309" s="5">
        <v>45234</v>
      </c>
      <c r="G309" s="6" t="s">
        <v>1</v>
      </c>
      <c r="H309" s="4"/>
      <c r="I309" s="5">
        <v>45234</v>
      </c>
      <c r="J309" s="8" t="s">
        <v>1</v>
      </c>
      <c r="K309" s="4"/>
      <c r="L309" s="5">
        <v>45234</v>
      </c>
      <c r="M309" s="15" t="s">
        <v>3</v>
      </c>
      <c r="N309" s="4"/>
      <c r="O309" s="5">
        <v>45234</v>
      </c>
      <c r="P309" s="8" t="s">
        <v>1</v>
      </c>
    </row>
    <row r="310" spans="1:16" x14ac:dyDescent="0.2">
      <c r="A310" s="3">
        <f t="shared" si="4"/>
        <v>45235</v>
      </c>
      <c r="B310" s="4"/>
      <c r="C310" s="5">
        <v>45235</v>
      </c>
      <c r="D310" s="6" t="s">
        <v>1</v>
      </c>
      <c r="E310" s="4"/>
      <c r="F310" s="5">
        <v>45235</v>
      </c>
      <c r="G310" s="7" t="s">
        <v>3</v>
      </c>
      <c r="H310" s="4"/>
      <c r="I310" s="5">
        <v>45235</v>
      </c>
      <c r="J310" s="8" t="s">
        <v>1</v>
      </c>
      <c r="K310" s="4"/>
      <c r="L310" s="5">
        <v>45235</v>
      </c>
      <c r="M310" s="8" t="s">
        <v>1</v>
      </c>
      <c r="N310" s="4"/>
      <c r="O310" s="5">
        <v>45235</v>
      </c>
      <c r="P310" s="8" t="s">
        <v>1</v>
      </c>
    </row>
    <row r="311" spans="1:16" x14ac:dyDescent="0.2">
      <c r="A311" s="9">
        <f t="shared" si="4"/>
        <v>45236</v>
      </c>
      <c r="C311" s="10">
        <v>45236</v>
      </c>
      <c r="D311" s="11" t="s">
        <v>1</v>
      </c>
      <c r="F311" s="10">
        <v>45236</v>
      </c>
      <c r="G311" s="12" t="s">
        <v>3</v>
      </c>
      <c r="I311" s="10">
        <v>45236</v>
      </c>
      <c r="J311" s="13" t="s">
        <v>3</v>
      </c>
      <c r="L311" s="10">
        <v>45236</v>
      </c>
      <c r="M311" s="14" t="s">
        <v>1</v>
      </c>
      <c r="O311" s="10">
        <v>45236</v>
      </c>
      <c r="P311" s="13" t="s">
        <v>3</v>
      </c>
    </row>
    <row r="312" spans="1:16" x14ac:dyDescent="0.2">
      <c r="A312" s="9">
        <f t="shared" si="4"/>
        <v>45237</v>
      </c>
      <c r="C312" s="10">
        <v>45237</v>
      </c>
      <c r="D312" s="12" t="s">
        <v>3</v>
      </c>
      <c r="F312" s="10">
        <v>45237</v>
      </c>
      <c r="G312" s="11" t="s">
        <v>1</v>
      </c>
      <c r="I312" s="10">
        <v>45237</v>
      </c>
      <c r="J312" s="13" t="s">
        <v>3</v>
      </c>
      <c r="L312" s="10">
        <v>45237</v>
      </c>
      <c r="M312" s="13" t="s">
        <v>3</v>
      </c>
      <c r="O312" s="10">
        <v>45237</v>
      </c>
      <c r="P312" s="13" t="s">
        <v>3</v>
      </c>
    </row>
    <row r="313" spans="1:16" x14ac:dyDescent="0.2">
      <c r="A313" s="9">
        <f t="shared" si="4"/>
        <v>45238</v>
      </c>
      <c r="C313" s="10">
        <v>45238</v>
      </c>
      <c r="D313" s="12" t="s">
        <v>3</v>
      </c>
      <c r="F313" s="10">
        <v>45238</v>
      </c>
      <c r="G313" s="11" t="s">
        <v>1</v>
      </c>
      <c r="I313" s="10">
        <v>45238</v>
      </c>
      <c r="J313" s="13" t="s">
        <v>3</v>
      </c>
      <c r="L313" s="10">
        <v>45238</v>
      </c>
      <c r="M313" s="13" t="s">
        <v>3</v>
      </c>
      <c r="O313" s="10">
        <v>45238</v>
      </c>
      <c r="P313" s="13" t="s">
        <v>3</v>
      </c>
    </row>
    <row r="314" spans="1:16" x14ac:dyDescent="0.2">
      <c r="A314" s="9">
        <f t="shared" si="4"/>
        <v>45239</v>
      </c>
      <c r="C314" s="10">
        <v>45239</v>
      </c>
      <c r="D314" s="11" t="s">
        <v>1</v>
      </c>
      <c r="F314" s="10">
        <v>45239</v>
      </c>
      <c r="G314" s="12" t="s">
        <v>3</v>
      </c>
      <c r="I314" s="10">
        <v>45239</v>
      </c>
      <c r="J314" s="13" t="s">
        <v>3</v>
      </c>
      <c r="L314" s="10">
        <v>45239</v>
      </c>
      <c r="M314" s="13" t="s">
        <v>3</v>
      </c>
      <c r="O314" s="10">
        <v>45239</v>
      </c>
      <c r="P314" s="13" t="s">
        <v>3</v>
      </c>
    </row>
    <row r="315" spans="1:16" x14ac:dyDescent="0.2">
      <c r="A315" s="9">
        <f t="shared" si="4"/>
        <v>45240</v>
      </c>
      <c r="C315" s="10">
        <v>45240</v>
      </c>
      <c r="D315" s="11" t="s">
        <v>1</v>
      </c>
      <c r="F315" s="10">
        <v>45240</v>
      </c>
      <c r="G315" s="12" t="s">
        <v>3</v>
      </c>
      <c r="I315" s="10">
        <v>45240</v>
      </c>
      <c r="J315" s="13" t="s">
        <v>3</v>
      </c>
      <c r="L315" s="10">
        <v>45240</v>
      </c>
      <c r="M315" s="13" t="s">
        <v>3</v>
      </c>
      <c r="O315" s="10">
        <v>45240</v>
      </c>
      <c r="P315" s="13" t="s">
        <v>3</v>
      </c>
    </row>
    <row r="316" spans="1:16" x14ac:dyDescent="0.2">
      <c r="A316" s="3">
        <f t="shared" si="4"/>
        <v>45241</v>
      </c>
      <c r="B316" s="4"/>
      <c r="C316" s="5">
        <v>45241</v>
      </c>
      <c r="D316" s="6" t="s">
        <v>1</v>
      </c>
      <c r="E316" s="4"/>
      <c r="F316" s="5">
        <v>45241</v>
      </c>
      <c r="G316" s="7" t="s">
        <v>3</v>
      </c>
      <c r="H316" s="4"/>
      <c r="I316" s="5">
        <v>45241</v>
      </c>
      <c r="J316" s="8" t="s">
        <v>1</v>
      </c>
      <c r="K316" s="4"/>
      <c r="L316" s="5">
        <v>45241</v>
      </c>
      <c r="M316" s="8" t="s">
        <v>1</v>
      </c>
      <c r="N316" s="4"/>
      <c r="O316" s="5">
        <v>45241</v>
      </c>
      <c r="P316" s="15" t="s">
        <v>3</v>
      </c>
    </row>
    <row r="317" spans="1:16" x14ac:dyDescent="0.2">
      <c r="A317" s="3">
        <f t="shared" si="4"/>
        <v>45242</v>
      </c>
      <c r="B317" s="4"/>
      <c r="C317" s="5">
        <v>45242</v>
      </c>
      <c r="D317" s="7" t="s">
        <v>3</v>
      </c>
      <c r="E317" s="4"/>
      <c r="F317" s="5">
        <v>45242</v>
      </c>
      <c r="G317" s="6" t="s">
        <v>1</v>
      </c>
      <c r="H317" s="4"/>
      <c r="I317" s="5">
        <v>45242</v>
      </c>
      <c r="J317" s="8" t="s">
        <v>1</v>
      </c>
      <c r="K317" s="4"/>
      <c r="L317" s="5">
        <v>45242</v>
      </c>
      <c r="M317" s="8" t="s">
        <v>1</v>
      </c>
      <c r="N317" s="4"/>
      <c r="O317" s="5">
        <v>45242</v>
      </c>
      <c r="P317" s="8" t="s">
        <v>1</v>
      </c>
    </row>
    <row r="318" spans="1:16" x14ac:dyDescent="0.2">
      <c r="A318" s="9">
        <f t="shared" si="4"/>
        <v>45243</v>
      </c>
      <c r="C318" s="10">
        <v>45243</v>
      </c>
      <c r="D318" s="12" t="s">
        <v>3</v>
      </c>
      <c r="F318" s="10">
        <v>45243</v>
      </c>
      <c r="G318" s="11" t="s">
        <v>1</v>
      </c>
      <c r="I318" s="10">
        <v>45243</v>
      </c>
      <c r="J318" s="13" t="s">
        <v>3</v>
      </c>
      <c r="L318" s="10">
        <v>45243</v>
      </c>
      <c r="M318" s="13" t="s">
        <v>3</v>
      </c>
      <c r="O318" s="10">
        <v>45243</v>
      </c>
      <c r="P318" s="14" t="s">
        <v>1</v>
      </c>
    </row>
    <row r="319" spans="1:16" x14ac:dyDescent="0.2">
      <c r="A319" s="9">
        <f t="shared" si="4"/>
        <v>45244</v>
      </c>
      <c r="C319" s="10">
        <v>45244</v>
      </c>
      <c r="D319" s="11" t="s">
        <v>1</v>
      </c>
      <c r="F319" s="10">
        <v>45244</v>
      </c>
      <c r="G319" s="12" t="s">
        <v>3</v>
      </c>
      <c r="I319" s="10">
        <v>45244</v>
      </c>
      <c r="J319" s="13" t="s">
        <v>3</v>
      </c>
      <c r="L319" s="10">
        <v>45244</v>
      </c>
      <c r="M319" s="13" t="s">
        <v>3</v>
      </c>
      <c r="O319" s="10">
        <v>45244</v>
      </c>
      <c r="P319" s="13" t="s">
        <v>3</v>
      </c>
    </row>
    <row r="320" spans="1:16" x14ac:dyDescent="0.2">
      <c r="A320" s="9">
        <f t="shared" si="4"/>
        <v>45245</v>
      </c>
      <c r="C320" s="10">
        <v>45245</v>
      </c>
      <c r="D320" s="11" t="s">
        <v>1</v>
      </c>
      <c r="F320" s="5">
        <v>45245</v>
      </c>
      <c r="G320" s="12" t="s">
        <v>3</v>
      </c>
      <c r="I320" s="10">
        <v>45245</v>
      </c>
      <c r="J320" s="13" t="s">
        <v>3</v>
      </c>
      <c r="L320" s="10">
        <v>45245</v>
      </c>
      <c r="M320" s="13" t="s">
        <v>3</v>
      </c>
      <c r="O320" s="10">
        <v>45245</v>
      </c>
      <c r="P320" s="13" t="s">
        <v>3</v>
      </c>
    </row>
    <row r="321" spans="1:16" x14ac:dyDescent="0.2">
      <c r="A321" s="9">
        <f t="shared" si="4"/>
        <v>45246</v>
      </c>
      <c r="C321" s="10">
        <v>45246</v>
      </c>
      <c r="D321" s="12" t="s">
        <v>3</v>
      </c>
      <c r="F321" s="10">
        <v>45246</v>
      </c>
      <c r="G321" s="11" t="s">
        <v>1</v>
      </c>
      <c r="I321" s="10">
        <v>45246</v>
      </c>
      <c r="J321" s="13" t="s">
        <v>3</v>
      </c>
      <c r="L321" s="10">
        <v>45246</v>
      </c>
      <c r="M321" s="13" t="s">
        <v>3</v>
      </c>
      <c r="O321" s="10">
        <v>45246</v>
      </c>
      <c r="P321" s="13" t="s">
        <v>3</v>
      </c>
    </row>
    <row r="322" spans="1:16" x14ac:dyDescent="0.2">
      <c r="A322" s="9">
        <f t="shared" ref="A322:A385" si="5">C322</f>
        <v>45247</v>
      </c>
      <c r="C322" s="10">
        <v>45247</v>
      </c>
      <c r="D322" s="12" t="s">
        <v>3</v>
      </c>
      <c r="F322" s="10">
        <v>45247</v>
      </c>
      <c r="G322" s="11" t="s">
        <v>1</v>
      </c>
      <c r="I322" s="10">
        <v>45247</v>
      </c>
      <c r="J322" s="13" t="s">
        <v>3</v>
      </c>
      <c r="L322" s="10">
        <v>45247</v>
      </c>
      <c r="M322" s="13" t="s">
        <v>3</v>
      </c>
      <c r="O322" s="10">
        <v>45247</v>
      </c>
      <c r="P322" s="13" t="s">
        <v>3</v>
      </c>
    </row>
    <row r="323" spans="1:16" x14ac:dyDescent="0.2">
      <c r="A323" s="3">
        <f t="shared" si="5"/>
        <v>45248</v>
      </c>
      <c r="B323" s="4"/>
      <c r="C323" s="5">
        <v>45248</v>
      </c>
      <c r="D323" s="7" t="s">
        <v>3</v>
      </c>
      <c r="E323" s="4"/>
      <c r="F323" s="5">
        <v>45248</v>
      </c>
      <c r="G323" s="6" t="s">
        <v>1</v>
      </c>
      <c r="H323" s="4"/>
      <c r="I323" s="5">
        <v>45248</v>
      </c>
      <c r="J323" s="8" t="s">
        <v>1</v>
      </c>
      <c r="K323" s="4"/>
      <c r="L323" s="5">
        <v>45248</v>
      </c>
      <c r="M323" s="15" t="s">
        <v>3</v>
      </c>
      <c r="N323" s="4"/>
      <c r="O323" s="5">
        <v>45248</v>
      </c>
      <c r="P323" s="8" t="s">
        <v>1</v>
      </c>
    </row>
    <row r="324" spans="1:16" x14ac:dyDescent="0.2">
      <c r="A324" s="3">
        <f t="shared" si="5"/>
        <v>45249</v>
      </c>
      <c r="B324" s="4"/>
      <c r="C324" s="5">
        <v>45249</v>
      </c>
      <c r="D324" s="6" t="s">
        <v>1</v>
      </c>
      <c r="E324" s="4"/>
      <c r="F324" s="5">
        <v>45249</v>
      </c>
      <c r="G324" s="7" t="s">
        <v>3</v>
      </c>
      <c r="H324" s="4"/>
      <c r="I324" s="5">
        <v>45249</v>
      </c>
      <c r="J324" s="8" t="s">
        <v>1</v>
      </c>
      <c r="K324" s="4"/>
      <c r="L324" s="5">
        <v>45249</v>
      </c>
      <c r="M324" s="8" t="s">
        <v>1</v>
      </c>
      <c r="N324" s="4"/>
      <c r="O324" s="5">
        <v>45249</v>
      </c>
      <c r="P324" s="8" t="s">
        <v>1</v>
      </c>
    </row>
    <row r="325" spans="1:16" x14ac:dyDescent="0.2">
      <c r="A325" s="9">
        <f t="shared" si="5"/>
        <v>45250</v>
      </c>
      <c r="C325" s="10">
        <v>45250</v>
      </c>
      <c r="D325" s="11" t="s">
        <v>1</v>
      </c>
      <c r="F325" s="10">
        <v>45250</v>
      </c>
      <c r="G325" s="12" t="s">
        <v>3</v>
      </c>
      <c r="I325" s="10">
        <v>45250</v>
      </c>
      <c r="J325" s="13" t="s">
        <v>3</v>
      </c>
      <c r="L325" s="10">
        <v>45250</v>
      </c>
      <c r="M325" s="14" t="s">
        <v>1</v>
      </c>
      <c r="O325" s="10">
        <v>45250</v>
      </c>
      <c r="P325" s="13" t="s">
        <v>3</v>
      </c>
    </row>
    <row r="326" spans="1:16" x14ac:dyDescent="0.2">
      <c r="A326" s="9">
        <f t="shared" si="5"/>
        <v>45251</v>
      </c>
      <c r="C326" s="10">
        <v>45251</v>
      </c>
      <c r="D326" s="12" t="s">
        <v>3</v>
      </c>
      <c r="F326" s="10">
        <v>45251</v>
      </c>
      <c r="G326" s="11" t="s">
        <v>1</v>
      </c>
      <c r="I326" s="10">
        <v>45251</v>
      </c>
      <c r="J326" s="13" t="s">
        <v>3</v>
      </c>
      <c r="L326" s="10">
        <v>45251</v>
      </c>
      <c r="M326" s="13" t="s">
        <v>3</v>
      </c>
      <c r="O326" s="10">
        <v>45251</v>
      </c>
      <c r="P326" s="13" t="s">
        <v>3</v>
      </c>
    </row>
    <row r="327" spans="1:16" x14ac:dyDescent="0.2">
      <c r="A327" s="9">
        <f t="shared" si="5"/>
        <v>45252</v>
      </c>
      <c r="C327" s="10">
        <v>45252</v>
      </c>
      <c r="D327" s="12" t="s">
        <v>3</v>
      </c>
      <c r="F327" s="10">
        <v>45252</v>
      </c>
      <c r="G327" s="11" t="s">
        <v>1</v>
      </c>
      <c r="I327" s="10">
        <v>45252</v>
      </c>
      <c r="J327" s="13" t="s">
        <v>3</v>
      </c>
      <c r="L327" s="10">
        <v>45252</v>
      </c>
      <c r="M327" s="13" t="s">
        <v>3</v>
      </c>
      <c r="O327" s="10">
        <v>45252</v>
      </c>
      <c r="P327" s="13" t="s">
        <v>3</v>
      </c>
    </row>
    <row r="328" spans="1:16" x14ac:dyDescent="0.2">
      <c r="A328" s="9">
        <f t="shared" si="5"/>
        <v>45253</v>
      </c>
      <c r="C328" s="10">
        <v>45253</v>
      </c>
      <c r="D328" s="11" t="s">
        <v>1</v>
      </c>
      <c r="F328" s="10">
        <v>45253</v>
      </c>
      <c r="G328" s="12" t="s">
        <v>3</v>
      </c>
      <c r="I328" s="10">
        <v>45253</v>
      </c>
      <c r="J328" s="13" t="s">
        <v>3</v>
      </c>
      <c r="L328" s="10">
        <v>45253</v>
      </c>
      <c r="M328" s="13" t="s">
        <v>3</v>
      </c>
      <c r="O328" s="10">
        <v>45253</v>
      </c>
      <c r="P328" s="13" t="s">
        <v>3</v>
      </c>
    </row>
    <row r="329" spans="1:16" x14ac:dyDescent="0.2">
      <c r="A329" s="9">
        <f t="shared" si="5"/>
        <v>45254</v>
      </c>
      <c r="C329" s="10">
        <v>45254</v>
      </c>
      <c r="D329" s="11" t="s">
        <v>1</v>
      </c>
      <c r="F329" s="10">
        <v>45254</v>
      </c>
      <c r="G329" s="12" t="s">
        <v>3</v>
      </c>
      <c r="I329" s="10">
        <v>45254</v>
      </c>
      <c r="J329" s="13" t="s">
        <v>3</v>
      </c>
      <c r="L329" s="10">
        <v>45254</v>
      </c>
      <c r="M329" s="13" t="s">
        <v>3</v>
      </c>
      <c r="O329" s="10">
        <v>45254</v>
      </c>
      <c r="P329" s="13" t="s">
        <v>3</v>
      </c>
    </row>
    <row r="330" spans="1:16" x14ac:dyDescent="0.2">
      <c r="A330" s="3">
        <f t="shared" si="5"/>
        <v>45255</v>
      </c>
      <c r="B330" s="4"/>
      <c r="C330" s="5">
        <v>45255</v>
      </c>
      <c r="D330" s="6" t="s">
        <v>1</v>
      </c>
      <c r="E330" s="4"/>
      <c r="F330" s="5">
        <v>45255</v>
      </c>
      <c r="G330" s="7" t="s">
        <v>3</v>
      </c>
      <c r="H330" s="4"/>
      <c r="I330" s="5">
        <v>45255</v>
      </c>
      <c r="J330" s="8" t="s">
        <v>1</v>
      </c>
      <c r="K330" s="4"/>
      <c r="L330" s="5">
        <v>45255</v>
      </c>
      <c r="M330" s="8" t="s">
        <v>1</v>
      </c>
      <c r="N330" s="4"/>
      <c r="O330" s="5">
        <v>45255</v>
      </c>
      <c r="P330" s="15" t="s">
        <v>3</v>
      </c>
    </row>
    <row r="331" spans="1:16" x14ac:dyDescent="0.2">
      <c r="A331" s="3">
        <f t="shared" si="5"/>
        <v>45256</v>
      </c>
      <c r="B331" s="4"/>
      <c r="C331" s="5">
        <v>45256</v>
      </c>
      <c r="D331" s="7" t="s">
        <v>3</v>
      </c>
      <c r="E331" s="4"/>
      <c r="F331" s="5">
        <v>45256</v>
      </c>
      <c r="G331" s="6" t="s">
        <v>1</v>
      </c>
      <c r="H331" s="4"/>
      <c r="I331" s="5">
        <v>45256</v>
      </c>
      <c r="J331" s="8" t="s">
        <v>1</v>
      </c>
      <c r="K331" s="4"/>
      <c r="L331" s="5">
        <v>45256</v>
      </c>
      <c r="M331" s="8" t="s">
        <v>1</v>
      </c>
      <c r="N331" s="4"/>
      <c r="O331" s="5">
        <v>45256</v>
      </c>
      <c r="P331" s="8" t="s">
        <v>1</v>
      </c>
    </row>
    <row r="332" spans="1:16" x14ac:dyDescent="0.2">
      <c r="A332" s="9">
        <f t="shared" si="5"/>
        <v>45257</v>
      </c>
      <c r="C332" s="10">
        <v>45257</v>
      </c>
      <c r="D332" s="12" t="s">
        <v>3</v>
      </c>
      <c r="F332" s="10">
        <v>45257</v>
      </c>
      <c r="G332" s="11" t="s">
        <v>1</v>
      </c>
      <c r="I332" s="10">
        <v>45257</v>
      </c>
      <c r="J332" s="13" t="s">
        <v>3</v>
      </c>
      <c r="L332" s="10">
        <v>45257</v>
      </c>
      <c r="M332" s="13" t="s">
        <v>3</v>
      </c>
      <c r="O332" s="10">
        <v>45257</v>
      </c>
      <c r="P332" s="14" t="s">
        <v>1</v>
      </c>
    </row>
    <row r="333" spans="1:16" x14ac:dyDescent="0.2">
      <c r="A333" s="9">
        <f t="shared" si="5"/>
        <v>45258</v>
      </c>
      <c r="C333" s="10">
        <v>45258</v>
      </c>
      <c r="D333" s="11" t="s">
        <v>1</v>
      </c>
      <c r="F333" s="10">
        <v>45258</v>
      </c>
      <c r="G333" s="12" t="s">
        <v>3</v>
      </c>
      <c r="I333" s="10">
        <v>45258</v>
      </c>
      <c r="J333" s="13" t="s">
        <v>3</v>
      </c>
      <c r="L333" s="10">
        <v>45258</v>
      </c>
      <c r="M333" s="13" t="s">
        <v>3</v>
      </c>
      <c r="O333" s="10">
        <v>45258</v>
      </c>
      <c r="P333" s="13" t="s">
        <v>3</v>
      </c>
    </row>
    <row r="334" spans="1:16" x14ac:dyDescent="0.2">
      <c r="A334" s="9">
        <f t="shared" si="5"/>
        <v>45259</v>
      </c>
      <c r="C334" s="10">
        <v>45259</v>
      </c>
      <c r="D334" s="11" t="s">
        <v>1</v>
      </c>
      <c r="F334" s="10">
        <v>45259</v>
      </c>
      <c r="G334" s="12" t="s">
        <v>3</v>
      </c>
      <c r="I334" s="10">
        <v>45259</v>
      </c>
      <c r="J334" s="13" t="s">
        <v>3</v>
      </c>
      <c r="L334" s="10">
        <v>45259</v>
      </c>
      <c r="M334" s="13" t="s">
        <v>3</v>
      </c>
      <c r="O334" s="10">
        <v>45259</v>
      </c>
      <c r="P334" s="13" t="s">
        <v>3</v>
      </c>
    </row>
    <row r="335" spans="1:16" x14ac:dyDescent="0.2">
      <c r="A335" s="9">
        <f t="shared" si="5"/>
        <v>45260</v>
      </c>
      <c r="C335" s="10">
        <v>45260</v>
      </c>
      <c r="D335" s="12" t="s">
        <v>3</v>
      </c>
      <c r="F335" s="10">
        <v>45260</v>
      </c>
      <c r="G335" s="11" t="s">
        <v>1</v>
      </c>
      <c r="I335" s="10">
        <v>45260</v>
      </c>
      <c r="J335" s="13" t="s">
        <v>3</v>
      </c>
      <c r="L335" s="10">
        <v>45260</v>
      </c>
      <c r="M335" s="13" t="s">
        <v>3</v>
      </c>
      <c r="O335" s="10">
        <v>45260</v>
      </c>
      <c r="P335" s="13" t="s">
        <v>3</v>
      </c>
    </row>
    <row r="336" spans="1:16" x14ac:dyDescent="0.2">
      <c r="A336" s="9">
        <f t="shared" si="5"/>
        <v>45261</v>
      </c>
      <c r="C336" s="10">
        <v>45261</v>
      </c>
      <c r="D336" s="12" t="s">
        <v>3</v>
      </c>
      <c r="F336" s="10">
        <v>45261</v>
      </c>
      <c r="G336" s="11" t="s">
        <v>1</v>
      </c>
      <c r="I336" s="10">
        <v>45261</v>
      </c>
      <c r="J336" s="13" t="s">
        <v>3</v>
      </c>
      <c r="L336" s="10">
        <v>45261</v>
      </c>
      <c r="M336" s="13" t="s">
        <v>3</v>
      </c>
      <c r="O336" s="10">
        <v>45261</v>
      </c>
      <c r="P336" s="13" t="s">
        <v>3</v>
      </c>
    </row>
    <row r="337" spans="1:16" x14ac:dyDescent="0.2">
      <c r="A337" s="3">
        <f t="shared" si="5"/>
        <v>45262</v>
      </c>
      <c r="B337" s="4"/>
      <c r="C337" s="5">
        <v>45262</v>
      </c>
      <c r="D337" s="7" t="s">
        <v>3</v>
      </c>
      <c r="E337" s="4"/>
      <c r="F337" s="5">
        <v>45262</v>
      </c>
      <c r="G337" s="6" t="s">
        <v>1</v>
      </c>
      <c r="H337" s="4"/>
      <c r="I337" s="5">
        <v>45262</v>
      </c>
      <c r="J337" s="8" t="s">
        <v>1</v>
      </c>
      <c r="K337" s="4"/>
      <c r="L337" s="5">
        <v>45262</v>
      </c>
      <c r="M337" s="15" t="s">
        <v>3</v>
      </c>
      <c r="N337" s="4"/>
      <c r="O337" s="5">
        <v>45262</v>
      </c>
      <c r="P337" s="8" t="s">
        <v>1</v>
      </c>
    </row>
    <row r="338" spans="1:16" x14ac:dyDescent="0.2">
      <c r="A338" s="3">
        <f t="shared" si="5"/>
        <v>45263</v>
      </c>
      <c r="B338" s="4"/>
      <c r="C338" s="5">
        <v>45263</v>
      </c>
      <c r="D338" s="6" t="s">
        <v>1</v>
      </c>
      <c r="E338" s="4"/>
      <c r="F338" s="5">
        <v>45263</v>
      </c>
      <c r="G338" s="7" t="s">
        <v>3</v>
      </c>
      <c r="H338" s="4"/>
      <c r="I338" s="5">
        <v>45263</v>
      </c>
      <c r="J338" s="8" t="s">
        <v>1</v>
      </c>
      <c r="K338" s="4"/>
      <c r="L338" s="5">
        <v>45263</v>
      </c>
      <c r="M338" s="8" t="s">
        <v>1</v>
      </c>
      <c r="N338" s="4"/>
      <c r="O338" s="5">
        <v>45263</v>
      </c>
      <c r="P338" s="8" t="s">
        <v>1</v>
      </c>
    </row>
    <row r="339" spans="1:16" x14ac:dyDescent="0.2">
      <c r="A339" s="9">
        <f t="shared" si="5"/>
        <v>45264</v>
      </c>
      <c r="C339" s="10">
        <v>45264</v>
      </c>
      <c r="D339" s="11" t="s">
        <v>1</v>
      </c>
      <c r="F339" s="10">
        <v>45264</v>
      </c>
      <c r="G339" s="12" t="s">
        <v>3</v>
      </c>
      <c r="I339" s="10">
        <v>45264</v>
      </c>
      <c r="J339" s="13" t="s">
        <v>3</v>
      </c>
      <c r="L339" s="10">
        <v>45264</v>
      </c>
      <c r="M339" s="14" t="s">
        <v>1</v>
      </c>
      <c r="O339" s="10">
        <v>45264</v>
      </c>
      <c r="P339" s="13" t="s">
        <v>3</v>
      </c>
    </row>
    <row r="340" spans="1:16" x14ac:dyDescent="0.2">
      <c r="A340" s="9">
        <f t="shared" si="5"/>
        <v>45265</v>
      </c>
      <c r="C340" s="10">
        <v>45265</v>
      </c>
      <c r="D340" s="12" t="s">
        <v>3</v>
      </c>
      <c r="F340" s="10">
        <v>45265</v>
      </c>
      <c r="G340" s="11" t="s">
        <v>1</v>
      </c>
      <c r="I340" s="10">
        <v>45265</v>
      </c>
      <c r="J340" s="13" t="s">
        <v>3</v>
      </c>
      <c r="L340" s="10">
        <v>45265</v>
      </c>
      <c r="M340" s="13" t="s">
        <v>3</v>
      </c>
      <c r="O340" s="10">
        <v>45265</v>
      </c>
      <c r="P340" s="13" t="s">
        <v>3</v>
      </c>
    </row>
    <row r="341" spans="1:16" x14ac:dyDescent="0.2">
      <c r="A341" s="9">
        <f t="shared" si="5"/>
        <v>45266</v>
      </c>
      <c r="C341" s="10">
        <v>45266</v>
      </c>
      <c r="D341" s="12" t="s">
        <v>3</v>
      </c>
      <c r="F341" s="10">
        <v>45266</v>
      </c>
      <c r="G341" s="11" t="s">
        <v>1</v>
      </c>
      <c r="I341" s="10">
        <v>45266</v>
      </c>
      <c r="J341" s="13" t="s">
        <v>3</v>
      </c>
      <c r="L341" s="10">
        <v>45266</v>
      </c>
      <c r="M341" s="13" t="s">
        <v>3</v>
      </c>
      <c r="O341" s="10">
        <v>45266</v>
      </c>
      <c r="P341" s="13" t="s">
        <v>3</v>
      </c>
    </row>
    <row r="342" spans="1:16" x14ac:dyDescent="0.2">
      <c r="A342" s="9">
        <f t="shared" si="5"/>
        <v>45267</v>
      </c>
      <c r="C342" s="10">
        <v>45267</v>
      </c>
      <c r="D342" s="11" t="s">
        <v>1</v>
      </c>
      <c r="F342" s="10">
        <v>45267</v>
      </c>
      <c r="G342" s="12" t="s">
        <v>3</v>
      </c>
      <c r="I342" s="10">
        <v>45267</v>
      </c>
      <c r="J342" s="13" t="s">
        <v>3</v>
      </c>
      <c r="L342" s="10">
        <v>45267</v>
      </c>
      <c r="M342" s="13" t="s">
        <v>3</v>
      </c>
      <c r="O342" s="10">
        <v>45267</v>
      </c>
      <c r="P342" s="13" t="s">
        <v>3</v>
      </c>
    </row>
    <row r="343" spans="1:16" x14ac:dyDescent="0.2">
      <c r="A343" s="9">
        <f t="shared" si="5"/>
        <v>45268</v>
      </c>
      <c r="C343" s="10">
        <v>45268</v>
      </c>
      <c r="D343" s="11" t="s">
        <v>1</v>
      </c>
      <c r="F343" s="10">
        <v>45268</v>
      </c>
      <c r="G343" s="12" t="s">
        <v>3</v>
      </c>
      <c r="I343" s="10">
        <v>45268</v>
      </c>
      <c r="J343" s="13" t="s">
        <v>3</v>
      </c>
      <c r="L343" s="10">
        <v>45268</v>
      </c>
      <c r="M343" s="13" t="s">
        <v>3</v>
      </c>
      <c r="O343" s="10">
        <v>45268</v>
      </c>
      <c r="P343" s="13" t="s">
        <v>3</v>
      </c>
    </row>
    <row r="344" spans="1:16" x14ac:dyDescent="0.2">
      <c r="A344" s="3">
        <f t="shared" si="5"/>
        <v>45269</v>
      </c>
      <c r="B344" s="4"/>
      <c r="C344" s="5">
        <v>45269</v>
      </c>
      <c r="D344" s="6" t="s">
        <v>1</v>
      </c>
      <c r="E344" s="4"/>
      <c r="F344" s="5">
        <v>45269</v>
      </c>
      <c r="G344" s="7" t="s">
        <v>3</v>
      </c>
      <c r="H344" s="4"/>
      <c r="I344" s="5">
        <v>45269</v>
      </c>
      <c r="J344" s="8" t="s">
        <v>1</v>
      </c>
      <c r="K344" s="4"/>
      <c r="L344" s="5">
        <v>45269</v>
      </c>
      <c r="M344" s="8" t="s">
        <v>1</v>
      </c>
      <c r="N344" s="4"/>
      <c r="O344" s="5">
        <v>45269</v>
      </c>
      <c r="P344" s="15" t="s">
        <v>3</v>
      </c>
    </row>
    <row r="345" spans="1:16" x14ac:dyDescent="0.2">
      <c r="A345" s="3">
        <f t="shared" si="5"/>
        <v>45270</v>
      </c>
      <c r="B345" s="4"/>
      <c r="C345" s="5">
        <v>45270</v>
      </c>
      <c r="D345" s="7" t="s">
        <v>3</v>
      </c>
      <c r="E345" s="4"/>
      <c r="F345" s="5">
        <v>45270</v>
      </c>
      <c r="G345" s="6" t="s">
        <v>1</v>
      </c>
      <c r="H345" s="4"/>
      <c r="I345" s="5">
        <v>45270</v>
      </c>
      <c r="J345" s="8" t="s">
        <v>1</v>
      </c>
      <c r="K345" s="4"/>
      <c r="L345" s="5">
        <v>45270</v>
      </c>
      <c r="M345" s="8" t="s">
        <v>1</v>
      </c>
      <c r="N345" s="4"/>
      <c r="O345" s="5">
        <v>45270</v>
      </c>
      <c r="P345" s="8" t="s">
        <v>1</v>
      </c>
    </row>
    <row r="346" spans="1:16" x14ac:dyDescent="0.2">
      <c r="A346" s="9">
        <f t="shared" si="5"/>
        <v>45271</v>
      </c>
      <c r="C346" s="10">
        <v>45271</v>
      </c>
      <c r="D346" s="12" t="s">
        <v>3</v>
      </c>
      <c r="F346" s="10">
        <v>45271</v>
      </c>
      <c r="G346" s="11" t="s">
        <v>1</v>
      </c>
      <c r="I346" s="10">
        <v>45271</v>
      </c>
      <c r="J346" s="13" t="s">
        <v>3</v>
      </c>
      <c r="L346" s="10">
        <v>45271</v>
      </c>
      <c r="M346" s="13" t="s">
        <v>3</v>
      </c>
      <c r="O346" s="10">
        <v>45271</v>
      </c>
      <c r="P346" s="14" t="s">
        <v>1</v>
      </c>
    </row>
    <row r="347" spans="1:16" x14ac:dyDescent="0.2">
      <c r="A347" s="9">
        <f t="shared" si="5"/>
        <v>45272</v>
      </c>
      <c r="C347" s="10">
        <v>45272</v>
      </c>
      <c r="D347" s="11" t="s">
        <v>1</v>
      </c>
      <c r="F347" s="10">
        <v>45272</v>
      </c>
      <c r="G347" s="12" t="s">
        <v>3</v>
      </c>
      <c r="I347" s="10">
        <v>45272</v>
      </c>
      <c r="J347" s="13" t="s">
        <v>3</v>
      </c>
      <c r="L347" s="10">
        <v>45272</v>
      </c>
      <c r="M347" s="13" t="s">
        <v>3</v>
      </c>
      <c r="O347" s="10">
        <v>45272</v>
      </c>
      <c r="P347" s="13" t="s">
        <v>3</v>
      </c>
    </row>
    <row r="348" spans="1:16" x14ac:dyDescent="0.2">
      <c r="A348" s="9">
        <f t="shared" si="5"/>
        <v>45273</v>
      </c>
      <c r="C348" s="10">
        <v>45273</v>
      </c>
      <c r="D348" s="11" t="s">
        <v>1</v>
      </c>
      <c r="F348" s="10">
        <v>45273</v>
      </c>
      <c r="G348" s="12" t="s">
        <v>3</v>
      </c>
      <c r="I348" s="10">
        <v>45273</v>
      </c>
      <c r="J348" s="13" t="s">
        <v>3</v>
      </c>
      <c r="L348" s="10">
        <v>45273</v>
      </c>
      <c r="M348" s="13" t="s">
        <v>3</v>
      </c>
      <c r="O348" s="10">
        <v>45273</v>
      </c>
      <c r="P348" s="13" t="s">
        <v>3</v>
      </c>
    </row>
    <row r="349" spans="1:16" x14ac:dyDescent="0.2">
      <c r="A349" s="9">
        <f t="shared" si="5"/>
        <v>45274</v>
      </c>
      <c r="C349" s="10">
        <v>45274</v>
      </c>
      <c r="D349" s="12" t="s">
        <v>3</v>
      </c>
      <c r="F349" s="10">
        <v>45274</v>
      </c>
      <c r="G349" s="11" t="s">
        <v>1</v>
      </c>
      <c r="I349" s="10">
        <v>45274</v>
      </c>
      <c r="J349" s="13" t="s">
        <v>3</v>
      </c>
      <c r="L349" s="10">
        <v>45274</v>
      </c>
      <c r="M349" s="13" t="s">
        <v>3</v>
      </c>
      <c r="O349" s="10">
        <v>45274</v>
      </c>
      <c r="P349" s="13" t="s">
        <v>3</v>
      </c>
    </row>
    <row r="350" spans="1:16" x14ac:dyDescent="0.2">
      <c r="A350" s="9">
        <f t="shared" si="5"/>
        <v>45275</v>
      </c>
      <c r="C350" s="10">
        <v>45275</v>
      </c>
      <c r="D350" s="12" t="s">
        <v>3</v>
      </c>
      <c r="F350" s="10">
        <v>45275</v>
      </c>
      <c r="G350" s="11" t="s">
        <v>1</v>
      </c>
      <c r="I350" s="10">
        <v>45275</v>
      </c>
      <c r="J350" s="13" t="s">
        <v>3</v>
      </c>
      <c r="L350" s="10">
        <v>45275</v>
      </c>
      <c r="M350" s="13" t="s">
        <v>3</v>
      </c>
      <c r="O350" s="10">
        <v>45275</v>
      </c>
      <c r="P350" s="13" t="s">
        <v>3</v>
      </c>
    </row>
    <row r="351" spans="1:16" x14ac:dyDescent="0.2">
      <c r="A351" s="3">
        <f t="shared" si="5"/>
        <v>45276</v>
      </c>
      <c r="B351" s="4"/>
      <c r="C351" s="5">
        <v>45276</v>
      </c>
      <c r="D351" s="7" t="s">
        <v>3</v>
      </c>
      <c r="E351" s="4"/>
      <c r="F351" s="5">
        <v>45276</v>
      </c>
      <c r="G351" s="6" t="s">
        <v>1</v>
      </c>
      <c r="H351" s="4"/>
      <c r="I351" s="5">
        <v>45276</v>
      </c>
      <c r="J351" s="8" t="s">
        <v>1</v>
      </c>
      <c r="K351" s="4"/>
      <c r="L351" s="5">
        <v>45276</v>
      </c>
      <c r="M351" s="15" t="s">
        <v>3</v>
      </c>
      <c r="N351" s="4"/>
      <c r="O351" s="5">
        <v>45276</v>
      </c>
      <c r="P351" s="8" t="s">
        <v>1</v>
      </c>
    </row>
    <row r="352" spans="1:16" x14ac:dyDescent="0.2">
      <c r="A352" s="3">
        <f t="shared" si="5"/>
        <v>45277</v>
      </c>
      <c r="B352" s="4"/>
      <c r="C352" s="5">
        <v>45277</v>
      </c>
      <c r="D352" s="6" t="s">
        <v>1</v>
      </c>
      <c r="E352" s="4"/>
      <c r="F352" s="5">
        <v>45277</v>
      </c>
      <c r="G352" s="7" t="s">
        <v>3</v>
      </c>
      <c r="H352" s="4"/>
      <c r="I352" s="5">
        <v>45277</v>
      </c>
      <c r="J352" s="8" t="s">
        <v>1</v>
      </c>
      <c r="K352" s="4"/>
      <c r="L352" s="5">
        <v>45277</v>
      </c>
      <c r="M352" s="8" t="s">
        <v>1</v>
      </c>
      <c r="N352" s="4"/>
      <c r="O352" s="5">
        <v>45277</v>
      </c>
      <c r="P352" s="8" t="s">
        <v>1</v>
      </c>
    </row>
    <row r="353" spans="1:16" x14ac:dyDescent="0.2">
      <c r="A353" s="9">
        <f t="shared" si="5"/>
        <v>45278</v>
      </c>
      <c r="C353" s="10">
        <v>45278</v>
      </c>
      <c r="D353" s="11" t="s">
        <v>1</v>
      </c>
      <c r="F353" s="10">
        <v>45278</v>
      </c>
      <c r="G353" s="12" t="s">
        <v>3</v>
      </c>
      <c r="I353" s="10">
        <v>45278</v>
      </c>
      <c r="J353" s="13" t="s">
        <v>3</v>
      </c>
      <c r="L353" s="10">
        <v>45278</v>
      </c>
      <c r="M353" s="14" t="s">
        <v>1</v>
      </c>
      <c r="O353" s="10">
        <v>45278</v>
      </c>
      <c r="P353" s="13" t="s">
        <v>3</v>
      </c>
    </row>
    <row r="354" spans="1:16" x14ac:dyDescent="0.2">
      <c r="A354" s="9">
        <f t="shared" si="5"/>
        <v>45279</v>
      </c>
      <c r="C354" s="10">
        <v>45279</v>
      </c>
      <c r="D354" s="12" t="s">
        <v>3</v>
      </c>
      <c r="F354" s="10">
        <v>45279</v>
      </c>
      <c r="G354" s="11" t="s">
        <v>1</v>
      </c>
      <c r="I354" s="10">
        <v>45279</v>
      </c>
      <c r="J354" s="13" t="s">
        <v>3</v>
      </c>
      <c r="L354" s="10">
        <v>45279</v>
      </c>
      <c r="M354" s="13" t="s">
        <v>3</v>
      </c>
      <c r="O354" s="10">
        <v>45279</v>
      </c>
      <c r="P354" s="13" t="s">
        <v>3</v>
      </c>
    </row>
    <row r="355" spans="1:16" x14ac:dyDescent="0.2">
      <c r="A355" s="9">
        <f t="shared" si="5"/>
        <v>45280</v>
      </c>
      <c r="C355" s="10">
        <v>45280</v>
      </c>
      <c r="D355" s="12" t="s">
        <v>3</v>
      </c>
      <c r="F355" s="10">
        <v>45280</v>
      </c>
      <c r="G355" s="11" t="s">
        <v>1</v>
      </c>
      <c r="I355" s="10">
        <v>45280</v>
      </c>
      <c r="J355" s="13" t="s">
        <v>3</v>
      </c>
      <c r="L355" s="10">
        <v>45280</v>
      </c>
      <c r="M355" s="13" t="s">
        <v>3</v>
      </c>
      <c r="O355" s="10">
        <v>45280</v>
      </c>
      <c r="P355" s="13" t="s">
        <v>3</v>
      </c>
    </row>
    <row r="356" spans="1:16" x14ac:dyDescent="0.2">
      <c r="A356" s="9">
        <f t="shared" si="5"/>
        <v>45281</v>
      </c>
      <c r="C356" s="10">
        <v>45281</v>
      </c>
      <c r="D356" s="11" t="s">
        <v>1</v>
      </c>
      <c r="F356" s="10">
        <v>45281</v>
      </c>
      <c r="G356" s="12" t="s">
        <v>3</v>
      </c>
      <c r="I356" s="10">
        <v>45281</v>
      </c>
      <c r="J356" s="13" t="s">
        <v>3</v>
      </c>
      <c r="L356" s="10">
        <v>45281</v>
      </c>
      <c r="M356" s="13" t="s">
        <v>3</v>
      </c>
      <c r="O356" s="10">
        <v>45281</v>
      </c>
      <c r="P356" s="13" t="s">
        <v>3</v>
      </c>
    </row>
    <row r="357" spans="1:16" x14ac:dyDescent="0.2">
      <c r="A357" s="9">
        <f t="shared" si="5"/>
        <v>45282</v>
      </c>
      <c r="C357" s="10">
        <v>45282</v>
      </c>
      <c r="D357" s="11" t="s">
        <v>1</v>
      </c>
      <c r="F357" s="10">
        <v>45282</v>
      </c>
      <c r="G357" s="12" t="s">
        <v>3</v>
      </c>
      <c r="I357" s="10">
        <v>45282</v>
      </c>
      <c r="J357" s="13" t="s">
        <v>3</v>
      </c>
      <c r="L357" s="10">
        <v>45282</v>
      </c>
      <c r="M357" s="13" t="s">
        <v>3</v>
      </c>
      <c r="O357" s="10">
        <v>45282</v>
      </c>
      <c r="P357" s="13" t="s">
        <v>3</v>
      </c>
    </row>
    <row r="358" spans="1:16" x14ac:dyDescent="0.2">
      <c r="A358" s="3">
        <f t="shared" si="5"/>
        <v>45283</v>
      </c>
      <c r="B358" s="4"/>
      <c r="C358" s="5">
        <v>45283</v>
      </c>
      <c r="D358" s="6" t="s">
        <v>1</v>
      </c>
      <c r="E358" s="4"/>
      <c r="F358" s="5">
        <v>45283</v>
      </c>
      <c r="G358" s="7" t="s">
        <v>3</v>
      </c>
      <c r="H358" s="4"/>
      <c r="I358" s="5">
        <v>45283</v>
      </c>
      <c r="J358" s="8" t="s">
        <v>1</v>
      </c>
      <c r="K358" s="4"/>
      <c r="L358" s="5">
        <v>45283</v>
      </c>
      <c r="M358" s="8" t="s">
        <v>1</v>
      </c>
      <c r="N358" s="4"/>
      <c r="O358" s="5">
        <v>45283</v>
      </c>
      <c r="P358" s="15" t="s">
        <v>3</v>
      </c>
    </row>
    <row r="359" spans="1:16" x14ac:dyDescent="0.2">
      <c r="A359" s="3">
        <f t="shared" si="5"/>
        <v>45284</v>
      </c>
      <c r="B359" s="4"/>
      <c r="C359" s="5">
        <v>45284</v>
      </c>
      <c r="D359" s="7" t="s">
        <v>3</v>
      </c>
      <c r="E359" s="4"/>
      <c r="F359" s="5">
        <v>45284</v>
      </c>
      <c r="G359" s="6" t="s">
        <v>1</v>
      </c>
      <c r="H359" s="4"/>
      <c r="I359" s="5">
        <v>45284</v>
      </c>
      <c r="J359" s="8" t="s">
        <v>1</v>
      </c>
      <c r="K359" s="4"/>
      <c r="L359" s="5">
        <v>45284</v>
      </c>
      <c r="M359" s="8" t="s">
        <v>1</v>
      </c>
      <c r="N359" s="4"/>
      <c r="O359" s="5">
        <v>45284</v>
      </c>
      <c r="P359" s="8" t="s">
        <v>1</v>
      </c>
    </row>
    <row r="360" spans="1:16" x14ac:dyDescent="0.2">
      <c r="A360" s="9">
        <f t="shared" si="5"/>
        <v>45285</v>
      </c>
      <c r="C360" s="10">
        <v>45285</v>
      </c>
      <c r="D360" s="12" t="s">
        <v>3</v>
      </c>
      <c r="F360" s="10">
        <v>45285</v>
      </c>
      <c r="G360" s="11" t="s">
        <v>1</v>
      </c>
      <c r="I360" s="10">
        <v>45285</v>
      </c>
      <c r="J360" s="13" t="s">
        <v>3</v>
      </c>
      <c r="L360" s="10">
        <v>45285</v>
      </c>
      <c r="M360" s="13" t="s">
        <v>3</v>
      </c>
      <c r="O360" s="10">
        <v>45285</v>
      </c>
      <c r="P360" s="14" t="s">
        <v>1</v>
      </c>
    </row>
    <row r="361" spans="1:16" x14ac:dyDescent="0.2">
      <c r="A361" s="9">
        <f t="shared" si="5"/>
        <v>45286</v>
      </c>
      <c r="C361" s="10">
        <v>45286</v>
      </c>
      <c r="D361" s="11" t="s">
        <v>1</v>
      </c>
      <c r="F361" s="10">
        <v>45286</v>
      </c>
      <c r="G361" s="12" t="s">
        <v>3</v>
      </c>
      <c r="I361" s="10">
        <v>45286</v>
      </c>
      <c r="J361" s="13" t="s">
        <v>3</v>
      </c>
      <c r="L361" s="10">
        <v>45286</v>
      </c>
      <c r="M361" s="13" t="s">
        <v>3</v>
      </c>
      <c r="O361" s="10">
        <v>45286</v>
      </c>
      <c r="P361" s="13" t="s">
        <v>3</v>
      </c>
    </row>
    <row r="362" spans="1:16" x14ac:dyDescent="0.2">
      <c r="A362" s="9">
        <f t="shared" si="5"/>
        <v>45287</v>
      </c>
      <c r="C362" s="10">
        <v>45287</v>
      </c>
      <c r="D362" s="11" t="s">
        <v>1</v>
      </c>
      <c r="F362" s="10">
        <v>45287</v>
      </c>
      <c r="G362" s="12" t="s">
        <v>3</v>
      </c>
      <c r="I362" s="10">
        <v>45287</v>
      </c>
      <c r="J362" s="13" t="s">
        <v>3</v>
      </c>
      <c r="L362" s="10">
        <v>45287</v>
      </c>
      <c r="M362" s="13" t="s">
        <v>3</v>
      </c>
      <c r="O362" s="10">
        <v>45287</v>
      </c>
      <c r="P362" s="13" t="s">
        <v>3</v>
      </c>
    </row>
    <row r="363" spans="1:16" x14ac:dyDescent="0.2">
      <c r="A363" s="9">
        <f t="shared" si="5"/>
        <v>45288</v>
      </c>
      <c r="C363" s="10">
        <v>45288</v>
      </c>
      <c r="D363" s="12" t="s">
        <v>3</v>
      </c>
      <c r="F363" s="10">
        <v>45288</v>
      </c>
      <c r="G363" s="11" t="s">
        <v>1</v>
      </c>
      <c r="I363" s="10">
        <v>45288</v>
      </c>
      <c r="J363" s="13" t="s">
        <v>3</v>
      </c>
      <c r="L363" s="10">
        <v>45288</v>
      </c>
      <c r="M363" s="13" t="s">
        <v>3</v>
      </c>
      <c r="O363" s="10">
        <v>45288</v>
      </c>
      <c r="P363" s="13" t="s">
        <v>3</v>
      </c>
    </row>
    <row r="364" spans="1:16" x14ac:dyDescent="0.2">
      <c r="A364" s="9">
        <f t="shared" si="5"/>
        <v>45289</v>
      </c>
      <c r="C364" s="10">
        <v>45289</v>
      </c>
      <c r="D364" s="12" t="s">
        <v>3</v>
      </c>
      <c r="F364" s="10">
        <v>45289</v>
      </c>
      <c r="G364" s="11" t="s">
        <v>1</v>
      </c>
      <c r="I364" s="10">
        <v>45289</v>
      </c>
      <c r="J364" s="13" t="s">
        <v>3</v>
      </c>
      <c r="L364" s="10">
        <v>45289</v>
      </c>
      <c r="M364" s="13" t="s">
        <v>3</v>
      </c>
      <c r="O364" s="10">
        <v>45289</v>
      </c>
      <c r="P364" s="13" t="s">
        <v>3</v>
      </c>
    </row>
    <row r="365" spans="1:16" x14ac:dyDescent="0.2">
      <c r="A365" s="3">
        <f t="shared" si="5"/>
        <v>45290</v>
      </c>
      <c r="B365" s="4"/>
      <c r="C365" s="5">
        <v>45290</v>
      </c>
      <c r="D365" s="7" t="s">
        <v>3</v>
      </c>
      <c r="E365" s="4"/>
      <c r="F365" s="5">
        <v>45290</v>
      </c>
      <c r="G365" s="6" t="s">
        <v>1</v>
      </c>
      <c r="H365" s="4"/>
      <c r="I365" s="5">
        <v>45290</v>
      </c>
      <c r="J365" s="8" t="s">
        <v>1</v>
      </c>
      <c r="K365" s="4"/>
      <c r="L365" s="5">
        <v>45290</v>
      </c>
      <c r="M365" s="15" t="s">
        <v>3</v>
      </c>
      <c r="N365" s="4"/>
      <c r="O365" s="5">
        <v>45290</v>
      </c>
      <c r="P365" s="8" t="s">
        <v>1</v>
      </c>
    </row>
    <row r="366" spans="1:16" x14ac:dyDescent="0.2">
      <c r="A366" s="3">
        <f t="shared" si="5"/>
        <v>45291</v>
      </c>
      <c r="B366" s="4"/>
      <c r="C366" s="5">
        <v>45291</v>
      </c>
      <c r="D366" s="6" t="s">
        <v>1</v>
      </c>
      <c r="E366" s="4"/>
      <c r="F366" s="5">
        <v>45291</v>
      </c>
      <c r="G366" s="7" t="s">
        <v>3</v>
      </c>
      <c r="H366" s="4"/>
      <c r="I366" s="5">
        <v>45291</v>
      </c>
      <c r="J366" s="8" t="s">
        <v>1</v>
      </c>
      <c r="K366" s="4"/>
      <c r="L366" s="5">
        <v>45291</v>
      </c>
      <c r="M366" s="8" t="s">
        <v>1</v>
      </c>
      <c r="N366" s="4"/>
      <c r="O366" s="5">
        <v>45291</v>
      </c>
      <c r="P366" s="8" t="s">
        <v>1</v>
      </c>
    </row>
    <row r="367" spans="1:16" x14ac:dyDescent="0.2">
      <c r="A367" s="9">
        <f t="shared" si="5"/>
        <v>45292</v>
      </c>
      <c r="C367" s="10">
        <v>45292</v>
      </c>
      <c r="D367" s="11" t="s">
        <v>1</v>
      </c>
      <c r="F367" s="10">
        <v>45292</v>
      </c>
      <c r="G367" s="12" t="s">
        <v>3</v>
      </c>
      <c r="I367" s="10">
        <v>45292</v>
      </c>
      <c r="J367" s="13" t="s">
        <v>3</v>
      </c>
      <c r="L367" s="10">
        <v>45292</v>
      </c>
      <c r="M367" s="14" t="s">
        <v>1</v>
      </c>
      <c r="O367" s="10">
        <v>45292</v>
      </c>
      <c r="P367" s="13" t="s">
        <v>3</v>
      </c>
    </row>
    <row r="368" spans="1:16" x14ac:dyDescent="0.2">
      <c r="A368" s="9">
        <f t="shared" si="5"/>
        <v>45293</v>
      </c>
      <c r="C368" s="10">
        <v>45293</v>
      </c>
      <c r="D368" s="12" t="s">
        <v>3</v>
      </c>
      <c r="F368" s="10">
        <v>45293</v>
      </c>
      <c r="G368" s="11" t="s">
        <v>1</v>
      </c>
      <c r="I368" s="10">
        <v>45293</v>
      </c>
      <c r="J368" s="13" t="s">
        <v>3</v>
      </c>
      <c r="L368" s="10">
        <v>45293</v>
      </c>
      <c r="M368" s="13" t="s">
        <v>3</v>
      </c>
      <c r="O368" s="10">
        <v>45293</v>
      </c>
      <c r="P368" s="13" t="s">
        <v>3</v>
      </c>
    </row>
    <row r="369" spans="1:16" x14ac:dyDescent="0.2">
      <c r="A369" s="9">
        <f t="shared" si="5"/>
        <v>45294</v>
      </c>
      <c r="C369" s="10">
        <v>45294</v>
      </c>
      <c r="D369" s="12" t="s">
        <v>3</v>
      </c>
      <c r="F369" s="10">
        <v>45294</v>
      </c>
      <c r="G369" s="11" t="s">
        <v>1</v>
      </c>
      <c r="I369" s="10">
        <v>45294</v>
      </c>
      <c r="J369" s="13" t="s">
        <v>3</v>
      </c>
      <c r="L369" s="10">
        <v>45294</v>
      </c>
      <c r="M369" s="13" t="s">
        <v>3</v>
      </c>
      <c r="O369" s="10">
        <v>45294</v>
      </c>
      <c r="P369" s="13" t="s">
        <v>3</v>
      </c>
    </row>
    <row r="370" spans="1:16" x14ac:dyDescent="0.2">
      <c r="A370" s="9">
        <f t="shared" si="5"/>
        <v>45295</v>
      </c>
      <c r="C370" s="10">
        <v>45295</v>
      </c>
      <c r="D370" s="11" t="s">
        <v>1</v>
      </c>
      <c r="F370" s="10">
        <v>45295</v>
      </c>
      <c r="G370" s="12" t="s">
        <v>3</v>
      </c>
      <c r="I370" s="10">
        <v>45295</v>
      </c>
      <c r="J370" s="13" t="s">
        <v>3</v>
      </c>
      <c r="L370" s="10">
        <v>45295</v>
      </c>
      <c r="M370" s="13" t="s">
        <v>3</v>
      </c>
      <c r="O370" s="10">
        <v>45295</v>
      </c>
      <c r="P370" s="13" t="s">
        <v>3</v>
      </c>
    </row>
    <row r="371" spans="1:16" x14ac:dyDescent="0.2">
      <c r="A371" s="9">
        <f t="shared" si="5"/>
        <v>45296</v>
      </c>
      <c r="C371" s="10">
        <v>45296</v>
      </c>
      <c r="D371" s="11" t="s">
        <v>1</v>
      </c>
      <c r="F371" s="10">
        <v>45296</v>
      </c>
      <c r="G371" s="12" t="s">
        <v>3</v>
      </c>
      <c r="I371" s="10">
        <v>45296</v>
      </c>
      <c r="J371" s="13" t="s">
        <v>3</v>
      </c>
      <c r="L371" s="10">
        <v>45296</v>
      </c>
      <c r="M371" s="13" t="s">
        <v>3</v>
      </c>
      <c r="O371" s="10">
        <v>45296</v>
      </c>
      <c r="P371" s="13" t="s">
        <v>3</v>
      </c>
    </row>
    <row r="372" spans="1:16" x14ac:dyDescent="0.2">
      <c r="A372" s="3">
        <f t="shared" si="5"/>
        <v>45297</v>
      </c>
      <c r="B372" s="4"/>
      <c r="C372" s="5">
        <v>45297</v>
      </c>
      <c r="D372" s="6" t="s">
        <v>1</v>
      </c>
      <c r="E372" s="4"/>
      <c r="F372" s="5">
        <v>45297</v>
      </c>
      <c r="G372" s="7" t="s">
        <v>3</v>
      </c>
      <c r="H372" s="4"/>
      <c r="I372" s="5">
        <v>45297</v>
      </c>
      <c r="J372" s="8" t="s">
        <v>1</v>
      </c>
      <c r="K372" s="4"/>
      <c r="L372" s="5">
        <v>45297</v>
      </c>
      <c r="M372" s="8" t="s">
        <v>1</v>
      </c>
      <c r="N372" s="4"/>
      <c r="O372" s="5">
        <v>45297</v>
      </c>
      <c r="P372" s="15" t="s">
        <v>3</v>
      </c>
    </row>
    <row r="373" spans="1:16" x14ac:dyDescent="0.2">
      <c r="A373" s="3">
        <f t="shared" si="5"/>
        <v>45298</v>
      </c>
      <c r="B373" s="4"/>
      <c r="C373" s="5">
        <v>45298</v>
      </c>
      <c r="D373" s="7" t="s">
        <v>3</v>
      </c>
      <c r="E373" s="4"/>
      <c r="F373" s="5">
        <v>45298</v>
      </c>
      <c r="G373" s="6" t="s">
        <v>1</v>
      </c>
      <c r="H373" s="4"/>
      <c r="I373" s="5">
        <v>45298</v>
      </c>
      <c r="J373" s="8" t="s">
        <v>1</v>
      </c>
      <c r="K373" s="4"/>
      <c r="L373" s="5">
        <v>45298</v>
      </c>
      <c r="M373" s="8" t="s">
        <v>1</v>
      </c>
      <c r="N373" s="4"/>
      <c r="O373" s="5">
        <v>45298</v>
      </c>
      <c r="P373" s="8" t="s">
        <v>1</v>
      </c>
    </row>
    <row r="374" spans="1:16" x14ac:dyDescent="0.2">
      <c r="A374" s="9">
        <f t="shared" si="5"/>
        <v>45299</v>
      </c>
      <c r="C374" s="10">
        <v>45299</v>
      </c>
      <c r="D374" s="12" t="s">
        <v>3</v>
      </c>
      <c r="F374" s="10">
        <v>45299</v>
      </c>
      <c r="G374" s="11" t="s">
        <v>1</v>
      </c>
      <c r="I374" s="10">
        <v>45299</v>
      </c>
      <c r="J374" s="13" t="s">
        <v>3</v>
      </c>
      <c r="L374" s="10">
        <v>45299</v>
      </c>
      <c r="M374" s="13" t="s">
        <v>3</v>
      </c>
      <c r="O374" s="10">
        <v>45299</v>
      </c>
      <c r="P374" s="14" t="s">
        <v>1</v>
      </c>
    </row>
    <row r="375" spans="1:16" x14ac:dyDescent="0.2">
      <c r="A375" s="9">
        <f t="shared" si="5"/>
        <v>45300</v>
      </c>
      <c r="C375" s="10">
        <v>45300</v>
      </c>
      <c r="D375" s="11" t="s">
        <v>1</v>
      </c>
      <c r="F375" s="10">
        <v>45300</v>
      </c>
      <c r="G375" s="12" t="s">
        <v>3</v>
      </c>
      <c r="I375" s="10">
        <v>45300</v>
      </c>
      <c r="J375" s="13" t="s">
        <v>3</v>
      </c>
      <c r="L375" s="10">
        <v>45300</v>
      </c>
      <c r="M375" s="13" t="s">
        <v>3</v>
      </c>
      <c r="O375" s="10">
        <v>45300</v>
      </c>
      <c r="P375" s="13" t="s">
        <v>3</v>
      </c>
    </row>
    <row r="376" spans="1:16" x14ac:dyDescent="0.2">
      <c r="A376" s="9">
        <f t="shared" si="5"/>
        <v>45301</v>
      </c>
      <c r="C376" s="10">
        <v>45301</v>
      </c>
      <c r="D376" s="11" t="s">
        <v>1</v>
      </c>
      <c r="F376" s="10">
        <v>45301</v>
      </c>
      <c r="G376" s="12" t="s">
        <v>3</v>
      </c>
      <c r="I376" s="10">
        <v>45301</v>
      </c>
      <c r="J376" s="13" t="s">
        <v>3</v>
      </c>
      <c r="L376" s="10">
        <v>45301</v>
      </c>
      <c r="M376" s="13" t="s">
        <v>3</v>
      </c>
      <c r="O376" s="10">
        <v>45301</v>
      </c>
      <c r="P376" s="13" t="s">
        <v>3</v>
      </c>
    </row>
    <row r="377" spans="1:16" x14ac:dyDescent="0.2">
      <c r="A377" s="9">
        <f t="shared" si="5"/>
        <v>45302</v>
      </c>
      <c r="C377" s="10">
        <v>45302</v>
      </c>
      <c r="D377" s="12" t="s">
        <v>3</v>
      </c>
      <c r="F377" s="10">
        <v>45302</v>
      </c>
      <c r="G377" s="11" t="s">
        <v>1</v>
      </c>
      <c r="I377" s="10">
        <v>45302</v>
      </c>
      <c r="J377" s="13" t="s">
        <v>3</v>
      </c>
      <c r="L377" s="10">
        <v>45302</v>
      </c>
      <c r="M377" s="13" t="s">
        <v>3</v>
      </c>
      <c r="O377" s="10">
        <v>45302</v>
      </c>
      <c r="P377" s="13" t="s">
        <v>3</v>
      </c>
    </row>
    <row r="378" spans="1:16" x14ac:dyDescent="0.2">
      <c r="A378" s="9">
        <f t="shared" si="5"/>
        <v>45303</v>
      </c>
      <c r="C378" s="10">
        <v>45303</v>
      </c>
      <c r="D378" s="12" t="s">
        <v>3</v>
      </c>
      <c r="F378" s="10">
        <v>45303</v>
      </c>
      <c r="G378" s="11" t="s">
        <v>1</v>
      </c>
      <c r="I378" s="10">
        <v>45303</v>
      </c>
      <c r="J378" s="13" t="s">
        <v>3</v>
      </c>
      <c r="L378" s="10">
        <v>45303</v>
      </c>
      <c r="M378" s="13" t="s">
        <v>3</v>
      </c>
      <c r="O378" s="10">
        <v>45303</v>
      </c>
      <c r="P378" s="13" t="s">
        <v>3</v>
      </c>
    </row>
    <row r="379" spans="1:16" x14ac:dyDescent="0.2">
      <c r="A379" s="3">
        <f t="shared" si="5"/>
        <v>45304</v>
      </c>
      <c r="B379" s="4"/>
      <c r="C379" s="5">
        <v>45304</v>
      </c>
      <c r="D379" s="7" t="s">
        <v>3</v>
      </c>
      <c r="E379" s="4"/>
      <c r="F379" s="5">
        <v>45304</v>
      </c>
      <c r="G379" s="6" t="s">
        <v>1</v>
      </c>
      <c r="H379" s="4"/>
      <c r="I379" s="5">
        <v>45304</v>
      </c>
      <c r="J379" s="8" t="s">
        <v>1</v>
      </c>
      <c r="K379" s="4"/>
      <c r="L379" s="5">
        <v>45304</v>
      </c>
      <c r="M379" s="15" t="s">
        <v>3</v>
      </c>
      <c r="N379" s="4"/>
      <c r="O379" s="5">
        <v>45304</v>
      </c>
      <c r="P379" s="8" t="s">
        <v>1</v>
      </c>
    </row>
    <row r="380" spans="1:16" x14ac:dyDescent="0.2">
      <c r="A380" s="3">
        <f t="shared" si="5"/>
        <v>45305</v>
      </c>
      <c r="B380" s="4"/>
      <c r="C380" s="5">
        <v>45305</v>
      </c>
      <c r="D380" s="6" t="s">
        <v>1</v>
      </c>
      <c r="E380" s="4"/>
      <c r="F380" s="5">
        <v>45305</v>
      </c>
      <c r="G380" s="7" t="s">
        <v>3</v>
      </c>
      <c r="H380" s="4"/>
      <c r="I380" s="5">
        <v>45305</v>
      </c>
      <c r="J380" s="8" t="s">
        <v>1</v>
      </c>
      <c r="K380" s="4"/>
      <c r="L380" s="5">
        <v>45305</v>
      </c>
      <c r="M380" s="8" t="s">
        <v>1</v>
      </c>
      <c r="N380" s="4"/>
      <c r="O380" s="5">
        <v>45305</v>
      </c>
      <c r="P380" s="8" t="s">
        <v>1</v>
      </c>
    </row>
    <row r="381" spans="1:16" x14ac:dyDescent="0.2">
      <c r="A381" s="9">
        <f t="shared" si="5"/>
        <v>45306</v>
      </c>
      <c r="C381" s="10">
        <v>45306</v>
      </c>
      <c r="D381" s="11" t="s">
        <v>1</v>
      </c>
      <c r="F381" s="10">
        <v>45306</v>
      </c>
      <c r="G381" s="12" t="s">
        <v>3</v>
      </c>
      <c r="I381" s="10">
        <v>45306</v>
      </c>
      <c r="J381" s="13" t="s">
        <v>3</v>
      </c>
      <c r="L381" s="10">
        <v>45306</v>
      </c>
      <c r="M381" s="14" t="s">
        <v>1</v>
      </c>
      <c r="O381" s="10">
        <v>45306</v>
      </c>
      <c r="P381" s="13" t="s">
        <v>3</v>
      </c>
    </row>
    <row r="382" spans="1:16" x14ac:dyDescent="0.2">
      <c r="A382" s="9">
        <f t="shared" si="5"/>
        <v>45307</v>
      </c>
      <c r="C382" s="10">
        <v>45307</v>
      </c>
      <c r="D382" s="12" t="s">
        <v>3</v>
      </c>
      <c r="F382" s="10">
        <v>45307</v>
      </c>
      <c r="G382" s="11" t="s">
        <v>1</v>
      </c>
      <c r="I382" s="10">
        <v>45307</v>
      </c>
      <c r="J382" s="13" t="s">
        <v>3</v>
      </c>
      <c r="L382" s="10">
        <v>45307</v>
      </c>
      <c r="M382" s="13" t="s">
        <v>3</v>
      </c>
      <c r="O382" s="10">
        <v>45307</v>
      </c>
      <c r="P382" s="13" t="s">
        <v>3</v>
      </c>
    </row>
    <row r="383" spans="1:16" x14ac:dyDescent="0.2">
      <c r="A383" s="9">
        <f t="shared" si="5"/>
        <v>45308</v>
      </c>
      <c r="C383" s="10">
        <v>45308</v>
      </c>
      <c r="D383" s="12" t="s">
        <v>3</v>
      </c>
      <c r="F383" s="10">
        <v>45308</v>
      </c>
      <c r="G383" s="11" t="s">
        <v>1</v>
      </c>
      <c r="I383" s="10">
        <v>45308</v>
      </c>
      <c r="J383" s="13" t="s">
        <v>3</v>
      </c>
      <c r="L383" s="10">
        <v>45308</v>
      </c>
      <c r="M383" s="13" t="s">
        <v>3</v>
      </c>
      <c r="O383" s="10">
        <v>45308</v>
      </c>
      <c r="P383" s="13" t="s">
        <v>3</v>
      </c>
    </row>
    <row r="384" spans="1:16" x14ac:dyDescent="0.2">
      <c r="A384" s="9">
        <f t="shared" si="5"/>
        <v>45309</v>
      </c>
      <c r="C384" s="10">
        <v>45309</v>
      </c>
      <c r="D384" s="11" t="s">
        <v>1</v>
      </c>
      <c r="F384" s="10">
        <v>45309</v>
      </c>
      <c r="G384" s="12" t="s">
        <v>3</v>
      </c>
      <c r="I384" s="10">
        <v>45309</v>
      </c>
      <c r="J384" s="13" t="s">
        <v>3</v>
      </c>
      <c r="L384" s="10">
        <v>45309</v>
      </c>
      <c r="M384" s="13" t="s">
        <v>3</v>
      </c>
      <c r="O384" s="10">
        <v>45309</v>
      </c>
      <c r="P384" s="13" t="s">
        <v>3</v>
      </c>
    </row>
    <row r="385" spans="1:16" x14ac:dyDescent="0.2">
      <c r="A385" s="9">
        <f t="shared" si="5"/>
        <v>45310</v>
      </c>
      <c r="C385" s="10">
        <v>45310</v>
      </c>
      <c r="D385" s="11" t="s">
        <v>1</v>
      </c>
      <c r="F385" s="10">
        <v>45310</v>
      </c>
      <c r="G385" s="12" t="s">
        <v>3</v>
      </c>
      <c r="I385" s="10">
        <v>45310</v>
      </c>
      <c r="J385" s="13" t="s">
        <v>3</v>
      </c>
      <c r="L385" s="10">
        <v>45310</v>
      </c>
      <c r="M385" s="13" t="s">
        <v>3</v>
      </c>
      <c r="O385" s="10">
        <v>45310</v>
      </c>
      <c r="P385" s="13" t="s">
        <v>3</v>
      </c>
    </row>
    <row r="386" spans="1:16" x14ac:dyDescent="0.2">
      <c r="A386" s="3">
        <f t="shared" ref="A386:A449" si="6">C386</f>
        <v>45311</v>
      </c>
      <c r="B386" s="4"/>
      <c r="C386" s="5">
        <v>45311</v>
      </c>
      <c r="D386" s="6" t="s">
        <v>1</v>
      </c>
      <c r="E386" s="4"/>
      <c r="F386" s="5">
        <v>45311</v>
      </c>
      <c r="G386" s="7" t="s">
        <v>3</v>
      </c>
      <c r="H386" s="4"/>
      <c r="I386" s="5">
        <v>45311</v>
      </c>
      <c r="J386" s="8" t="s">
        <v>1</v>
      </c>
      <c r="K386" s="4"/>
      <c r="L386" s="5">
        <v>45311</v>
      </c>
      <c r="M386" s="8" t="s">
        <v>1</v>
      </c>
      <c r="N386" s="4"/>
      <c r="O386" s="5">
        <v>45311</v>
      </c>
      <c r="P386" s="15" t="s">
        <v>3</v>
      </c>
    </row>
    <row r="387" spans="1:16" x14ac:dyDescent="0.2">
      <c r="A387" s="3">
        <f t="shared" si="6"/>
        <v>45312</v>
      </c>
      <c r="B387" s="4"/>
      <c r="C387" s="5">
        <v>45312</v>
      </c>
      <c r="D387" s="7" t="s">
        <v>3</v>
      </c>
      <c r="E387" s="4"/>
      <c r="F387" s="5">
        <v>45312</v>
      </c>
      <c r="G387" s="6" t="s">
        <v>1</v>
      </c>
      <c r="H387" s="4"/>
      <c r="I387" s="5">
        <v>45312</v>
      </c>
      <c r="J387" s="8" t="s">
        <v>1</v>
      </c>
      <c r="K387" s="4"/>
      <c r="L387" s="5">
        <v>45312</v>
      </c>
      <c r="M387" s="8" t="s">
        <v>1</v>
      </c>
      <c r="N387" s="4"/>
      <c r="O387" s="5">
        <v>45312</v>
      </c>
      <c r="P387" s="8" t="s">
        <v>1</v>
      </c>
    </row>
    <row r="388" spans="1:16" x14ac:dyDescent="0.2">
      <c r="A388" s="9">
        <f t="shared" si="6"/>
        <v>45313</v>
      </c>
      <c r="C388" s="10">
        <v>45313</v>
      </c>
      <c r="D388" s="12" t="s">
        <v>3</v>
      </c>
      <c r="F388" s="10">
        <v>45313</v>
      </c>
      <c r="G388" s="11" t="s">
        <v>1</v>
      </c>
      <c r="I388" s="10">
        <v>45313</v>
      </c>
      <c r="J388" s="13" t="s">
        <v>3</v>
      </c>
      <c r="L388" s="10">
        <v>45313</v>
      </c>
      <c r="M388" s="13" t="s">
        <v>3</v>
      </c>
      <c r="O388" s="10">
        <v>45313</v>
      </c>
      <c r="P388" s="14" t="s">
        <v>1</v>
      </c>
    </row>
    <row r="389" spans="1:16" x14ac:dyDescent="0.2">
      <c r="A389" s="9">
        <f t="shared" si="6"/>
        <v>45314</v>
      </c>
      <c r="C389" s="10">
        <v>45314</v>
      </c>
      <c r="D389" s="11" t="s">
        <v>1</v>
      </c>
      <c r="F389" s="10">
        <v>45314</v>
      </c>
      <c r="G389" s="12" t="s">
        <v>3</v>
      </c>
      <c r="I389" s="10">
        <v>45314</v>
      </c>
      <c r="J389" s="13" t="s">
        <v>3</v>
      </c>
      <c r="L389" s="10">
        <v>45314</v>
      </c>
      <c r="M389" s="13" t="s">
        <v>3</v>
      </c>
      <c r="O389" s="10">
        <v>45314</v>
      </c>
      <c r="P389" s="13" t="s">
        <v>3</v>
      </c>
    </row>
    <row r="390" spans="1:16" x14ac:dyDescent="0.2">
      <c r="A390" s="9">
        <f t="shared" si="6"/>
        <v>45315</v>
      </c>
      <c r="C390" s="10">
        <v>45315</v>
      </c>
      <c r="D390" s="11" t="s">
        <v>1</v>
      </c>
      <c r="F390" s="10">
        <v>45315</v>
      </c>
      <c r="G390" s="12" t="s">
        <v>3</v>
      </c>
      <c r="I390" s="10">
        <v>45315</v>
      </c>
      <c r="J390" s="13" t="s">
        <v>3</v>
      </c>
      <c r="L390" s="10">
        <v>45315</v>
      </c>
      <c r="M390" s="13" t="s">
        <v>3</v>
      </c>
      <c r="O390" s="10">
        <v>45315</v>
      </c>
      <c r="P390" s="13" t="s">
        <v>3</v>
      </c>
    </row>
    <row r="391" spans="1:16" x14ac:dyDescent="0.2">
      <c r="A391" s="9">
        <f t="shared" si="6"/>
        <v>45316</v>
      </c>
      <c r="C391" s="10">
        <v>45316</v>
      </c>
      <c r="D391" s="12" t="s">
        <v>3</v>
      </c>
      <c r="F391" s="10">
        <v>45316</v>
      </c>
      <c r="G391" s="11" t="s">
        <v>1</v>
      </c>
      <c r="I391" s="10">
        <v>45316</v>
      </c>
      <c r="J391" s="13" t="s">
        <v>3</v>
      </c>
      <c r="L391" s="10">
        <v>45316</v>
      </c>
      <c r="M391" s="13" t="s">
        <v>3</v>
      </c>
      <c r="O391" s="10">
        <v>45316</v>
      </c>
      <c r="P391" s="13" t="s">
        <v>3</v>
      </c>
    </row>
    <row r="392" spans="1:16" x14ac:dyDescent="0.2">
      <c r="A392" s="9">
        <f t="shared" si="6"/>
        <v>45317</v>
      </c>
      <c r="C392" s="10">
        <v>45317</v>
      </c>
      <c r="D392" s="12" t="s">
        <v>3</v>
      </c>
      <c r="F392" s="10">
        <v>45317</v>
      </c>
      <c r="G392" s="11" t="s">
        <v>1</v>
      </c>
      <c r="I392" s="10">
        <v>45317</v>
      </c>
      <c r="J392" s="13" t="s">
        <v>3</v>
      </c>
      <c r="L392" s="10">
        <v>45317</v>
      </c>
      <c r="M392" s="13" t="s">
        <v>3</v>
      </c>
      <c r="O392" s="10">
        <v>45317</v>
      </c>
      <c r="P392" s="13" t="s">
        <v>3</v>
      </c>
    </row>
    <row r="393" spans="1:16" x14ac:dyDescent="0.2">
      <c r="A393" s="3">
        <f t="shared" si="6"/>
        <v>45318</v>
      </c>
      <c r="B393" s="4"/>
      <c r="C393" s="5">
        <v>45318</v>
      </c>
      <c r="D393" s="7" t="s">
        <v>3</v>
      </c>
      <c r="E393" s="4"/>
      <c r="F393" s="5">
        <v>45318</v>
      </c>
      <c r="G393" s="6" t="s">
        <v>1</v>
      </c>
      <c r="H393" s="4"/>
      <c r="I393" s="5">
        <v>45318</v>
      </c>
      <c r="J393" s="8" t="s">
        <v>1</v>
      </c>
      <c r="K393" s="4"/>
      <c r="L393" s="5">
        <v>45318</v>
      </c>
      <c r="M393" s="15" t="s">
        <v>3</v>
      </c>
      <c r="N393" s="4"/>
      <c r="O393" s="5">
        <v>45318</v>
      </c>
      <c r="P393" s="8" t="s">
        <v>1</v>
      </c>
    </row>
    <row r="394" spans="1:16" x14ac:dyDescent="0.2">
      <c r="A394" s="3">
        <f t="shared" si="6"/>
        <v>45319</v>
      </c>
      <c r="B394" s="4"/>
      <c r="C394" s="5">
        <v>45319</v>
      </c>
      <c r="D394" s="6" t="s">
        <v>1</v>
      </c>
      <c r="E394" s="4"/>
      <c r="F394" s="5">
        <v>45319</v>
      </c>
      <c r="G394" s="7" t="s">
        <v>3</v>
      </c>
      <c r="H394" s="4"/>
      <c r="I394" s="5">
        <v>45319</v>
      </c>
      <c r="J394" s="8" t="s">
        <v>1</v>
      </c>
      <c r="K394" s="4"/>
      <c r="L394" s="5">
        <v>45319</v>
      </c>
      <c r="M394" s="8" t="s">
        <v>1</v>
      </c>
      <c r="N394" s="4"/>
      <c r="O394" s="5">
        <v>45319</v>
      </c>
      <c r="P394" s="8" t="s">
        <v>1</v>
      </c>
    </row>
    <row r="395" spans="1:16" x14ac:dyDescent="0.2">
      <c r="A395" s="9">
        <f t="shared" si="6"/>
        <v>45320</v>
      </c>
      <c r="C395" s="10">
        <v>45320</v>
      </c>
      <c r="D395" s="11" t="s">
        <v>1</v>
      </c>
      <c r="F395" s="10">
        <v>45320</v>
      </c>
      <c r="G395" s="12" t="s">
        <v>3</v>
      </c>
      <c r="I395" s="10">
        <v>45320</v>
      </c>
      <c r="J395" s="13" t="s">
        <v>3</v>
      </c>
      <c r="L395" s="10">
        <v>45320</v>
      </c>
      <c r="M395" s="14" t="s">
        <v>1</v>
      </c>
      <c r="O395" s="10">
        <v>45320</v>
      </c>
      <c r="P395" s="13" t="s">
        <v>3</v>
      </c>
    </row>
    <row r="396" spans="1:16" x14ac:dyDescent="0.2">
      <c r="A396" s="9">
        <f t="shared" si="6"/>
        <v>45321</v>
      </c>
      <c r="C396" s="10">
        <v>45321</v>
      </c>
      <c r="D396" s="12" t="s">
        <v>3</v>
      </c>
      <c r="F396" s="10">
        <v>45321</v>
      </c>
      <c r="G396" s="11" t="s">
        <v>1</v>
      </c>
      <c r="I396" s="10">
        <v>45321</v>
      </c>
      <c r="J396" s="13" t="s">
        <v>3</v>
      </c>
      <c r="L396" s="10">
        <v>45321</v>
      </c>
      <c r="M396" s="13" t="s">
        <v>3</v>
      </c>
      <c r="O396" s="10">
        <v>45321</v>
      </c>
      <c r="P396" s="13" t="s">
        <v>3</v>
      </c>
    </row>
    <row r="397" spans="1:16" x14ac:dyDescent="0.2">
      <c r="A397" s="9">
        <f t="shared" si="6"/>
        <v>45322</v>
      </c>
      <c r="C397" s="10">
        <v>45322</v>
      </c>
      <c r="D397" s="12" t="s">
        <v>3</v>
      </c>
      <c r="F397" s="10">
        <v>45322</v>
      </c>
      <c r="G397" s="11" t="s">
        <v>1</v>
      </c>
      <c r="I397" s="10">
        <v>45322</v>
      </c>
      <c r="J397" s="13" t="s">
        <v>3</v>
      </c>
      <c r="L397" s="10">
        <v>45322</v>
      </c>
      <c r="M397" s="13" t="s">
        <v>3</v>
      </c>
      <c r="O397" s="10">
        <v>45322</v>
      </c>
      <c r="P397" s="13" t="s">
        <v>3</v>
      </c>
    </row>
    <row r="398" spans="1:16" x14ac:dyDescent="0.2">
      <c r="A398" s="9">
        <f t="shared" si="6"/>
        <v>45323</v>
      </c>
      <c r="C398" s="10">
        <v>45323</v>
      </c>
      <c r="D398" s="11" t="s">
        <v>1</v>
      </c>
      <c r="F398" s="10">
        <v>45323</v>
      </c>
      <c r="G398" s="12" t="s">
        <v>3</v>
      </c>
      <c r="I398" s="10">
        <v>45323</v>
      </c>
      <c r="J398" s="13" t="s">
        <v>3</v>
      </c>
      <c r="L398" s="10">
        <v>45323</v>
      </c>
      <c r="M398" s="13" t="s">
        <v>3</v>
      </c>
      <c r="O398" s="10">
        <v>45323</v>
      </c>
      <c r="P398" s="13" t="s">
        <v>3</v>
      </c>
    </row>
    <row r="399" spans="1:16" x14ac:dyDescent="0.2">
      <c r="A399" s="9">
        <f t="shared" si="6"/>
        <v>45324</v>
      </c>
      <c r="C399" s="10">
        <v>45324</v>
      </c>
      <c r="D399" s="11" t="s">
        <v>1</v>
      </c>
      <c r="F399" s="10">
        <v>45324</v>
      </c>
      <c r="G399" s="12" t="s">
        <v>3</v>
      </c>
      <c r="I399" s="10">
        <v>45324</v>
      </c>
      <c r="J399" s="13" t="s">
        <v>3</v>
      </c>
      <c r="L399" s="10">
        <v>45324</v>
      </c>
      <c r="M399" s="13" t="s">
        <v>3</v>
      </c>
      <c r="O399" s="10">
        <v>45324</v>
      </c>
      <c r="P399" s="13" t="s">
        <v>3</v>
      </c>
    </row>
    <row r="400" spans="1:16" x14ac:dyDescent="0.2">
      <c r="A400" s="3">
        <f t="shared" si="6"/>
        <v>45325</v>
      </c>
      <c r="B400" s="4"/>
      <c r="C400" s="5">
        <v>45325</v>
      </c>
      <c r="D400" s="6" t="s">
        <v>1</v>
      </c>
      <c r="E400" s="4"/>
      <c r="F400" s="5">
        <v>45325</v>
      </c>
      <c r="G400" s="7" t="s">
        <v>3</v>
      </c>
      <c r="H400" s="4"/>
      <c r="I400" s="5">
        <v>45325</v>
      </c>
      <c r="J400" s="8" t="s">
        <v>1</v>
      </c>
      <c r="K400" s="4"/>
      <c r="L400" s="5">
        <v>45325</v>
      </c>
      <c r="M400" s="8" t="s">
        <v>1</v>
      </c>
      <c r="N400" s="4"/>
      <c r="O400" s="5">
        <v>45325</v>
      </c>
      <c r="P400" s="15" t="s">
        <v>3</v>
      </c>
    </row>
    <row r="401" spans="1:16" x14ac:dyDescent="0.2">
      <c r="A401" s="3">
        <f t="shared" si="6"/>
        <v>45326</v>
      </c>
      <c r="B401" s="4"/>
      <c r="C401" s="5">
        <v>45326</v>
      </c>
      <c r="D401" s="7" t="s">
        <v>3</v>
      </c>
      <c r="E401" s="4"/>
      <c r="F401" s="5">
        <v>45326</v>
      </c>
      <c r="G401" s="6" t="s">
        <v>1</v>
      </c>
      <c r="H401" s="4"/>
      <c r="I401" s="5">
        <v>45326</v>
      </c>
      <c r="J401" s="8" t="s">
        <v>1</v>
      </c>
      <c r="K401" s="4"/>
      <c r="L401" s="5">
        <v>45326</v>
      </c>
      <c r="M401" s="8" t="s">
        <v>1</v>
      </c>
      <c r="N401" s="4"/>
      <c r="O401" s="5">
        <v>45326</v>
      </c>
      <c r="P401" s="8" t="s">
        <v>1</v>
      </c>
    </row>
    <row r="402" spans="1:16" x14ac:dyDescent="0.2">
      <c r="A402" s="9">
        <f t="shared" si="6"/>
        <v>45327</v>
      </c>
      <c r="C402" s="10">
        <v>45327</v>
      </c>
      <c r="D402" s="12" t="s">
        <v>3</v>
      </c>
      <c r="F402" s="10">
        <v>45327</v>
      </c>
      <c r="G402" s="11" t="s">
        <v>1</v>
      </c>
      <c r="I402" s="10">
        <v>45327</v>
      </c>
      <c r="J402" s="13" t="s">
        <v>3</v>
      </c>
      <c r="L402" s="10">
        <v>45327</v>
      </c>
      <c r="M402" s="13" t="s">
        <v>3</v>
      </c>
      <c r="O402" s="10">
        <v>45327</v>
      </c>
      <c r="P402" s="14" t="s">
        <v>1</v>
      </c>
    </row>
    <row r="403" spans="1:16" x14ac:dyDescent="0.2">
      <c r="A403" s="9">
        <f t="shared" si="6"/>
        <v>45328</v>
      </c>
      <c r="C403" s="10">
        <v>45328</v>
      </c>
      <c r="D403" s="11" t="s">
        <v>1</v>
      </c>
      <c r="F403" s="10">
        <v>45328</v>
      </c>
      <c r="G403" s="12" t="s">
        <v>3</v>
      </c>
      <c r="I403" s="10">
        <v>45328</v>
      </c>
      <c r="J403" s="13" t="s">
        <v>3</v>
      </c>
      <c r="L403" s="10">
        <v>45328</v>
      </c>
      <c r="M403" s="13" t="s">
        <v>3</v>
      </c>
      <c r="O403" s="10">
        <v>45328</v>
      </c>
      <c r="P403" s="13" t="s">
        <v>3</v>
      </c>
    </row>
    <row r="404" spans="1:16" x14ac:dyDescent="0.2">
      <c r="A404" s="9">
        <f t="shared" si="6"/>
        <v>45329</v>
      </c>
      <c r="C404" s="10">
        <v>45329</v>
      </c>
      <c r="D404" s="11" t="s">
        <v>1</v>
      </c>
      <c r="F404" s="10">
        <v>45329</v>
      </c>
      <c r="G404" s="12" t="s">
        <v>3</v>
      </c>
      <c r="I404" s="10">
        <v>45329</v>
      </c>
      <c r="J404" s="13" t="s">
        <v>3</v>
      </c>
      <c r="L404" s="10">
        <v>45329</v>
      </c>
      <c r="M404" s="13" t="s">
        <v>3</v>
      </c>
      <c r="O404" s="10">
        <v>45329</v>
      </c>
      <c r="P404" s="13" t="s">
        <v>3</v>
      </c>
    </row>
    <row r="405" spans="1:16" x14ac:dyDescent="0.2">
      <c r="A405" s="9">
        <f t="shared" si="6"/>
        <v>45330</v>
      </c>
      <c r="C405" s="10">
        <v>45330</v>
      </c>
      <c r="D405" s="12" t="s">
        <v>3</v>
      </c>
      <c r="F405" s="10">
        <v>45330</v>
      </c>
      <c r="G405" s="11" t="s">
        <v>1</v>
      </c>
      <c r="I405" s="10">
        <v>45330</v>
      </c>
      <c r="J405" s="13" t="s">
        <v>3</v>
      </c>
      <c r="L405" s="10">
        <v>45330</v>
      </c>
      <c r="M405" s="13" t="s">
        <v>3</v>
      </c>
      <c r="O405" s="10">
        <v>45330</v>
      </c>
      <c r="P405" s="13" t="s">
        <v>3</v>
      </c>
    </row>
    <row r="406" spans="1:16" x14ac:dyDescent="0.2">
      <c r="A406" s="9">
        <f t="shared" si="6"/>
        <v>45331</v>
      </c>
      <c r="C406" s="10">
        <v>45331</v>
      </c>
      <c r="D406" s="12" t="s">
        <v>3</v>
      </c>
      <c r="F406" s="10">
        <v>45331</v>
      </c>
      <c r="G406" s="11" t="s">
        <v>1</v>
      </c>
      <c r="I406" s="10">
        <v>45331</v>
      </c>
      <c r="J406" s="13" t="s">
        <v>3</v>
      </c>
      <c r="L406" s="10">
        <v>45331</v>
      </c>
      <c r="M406" s="13" t="s">
        <v>3</v>
      </c>
      <c r="O406" s="10">
        <v>45331</v>
      </c>
      <c r="P406" s="13" t="s">
        <v>3</v>
      </c>
    </row>
    <row r="407" spans="1:16" x14ac:dyDescent="0.2">
      <c r="A407" s="3">
        <f t="shared" si="6"/>
        <v>45332</v>
      </c>
      <c r="B407" s="4"/>
      <c r="C407" s="5">
        <v>45332</v>
      </c>
      <c r="D407" s="7" t="s">
        <v>3</v>
      </c>
      <c r="E407" s="4"/>
      <c r="F407" s="5">
        <v>45332</v>
      </c>
      <c r="G407" s="6" t="s">
        <v>1</v>
      </c>
      <c r="H407" s="4"/>
      <c r="I407" s="5">
        <v>45332</v>
      </c>
      <c r="J407" s="8" t="s">
        <v>1</v>
      </c>
      <c r="K407" s="4"/>
      <c r="L407" s="5">
        <v>45332</v>
      </c>
      <c r="M407" s="15" t="s">
        <v>3</v>
      </c>
      <c r="N407" s="4"/>
      <c r="O407" s="5">
        <v>45332</v>
      </c>
      <c r="P407" s="8" t="s">
        <v>1</v>
      </c>
    </row>
    <row r="408" spans="1:16" x14ac:dyDescent="0.2">
      <c r="A408" s="3">
        <f t="shared" si="6"/>
        <v>45333</v>
      </c>
      <c r="B408" s="4"/>
      <c r="C408" s="5">
        <v>45333</v>
      </c>
      <c r="D408" s="6" t="s">
        <v>1</v>
      </c>
      <c r="E408" s="4"/>
      <c r="F408" s="5">
        <v>45333</v>
      </c>
      <c r="G408" s="7" t="s">
        <v>3</v>
      </c>
      <c r="H408" s="4"/>
      <c r="I408" s="5">
        <v>45333</v>
      </c>
      <c r="J408" s="8" t="s">
        <v>1</v>
      </c>
      <c r="K408" s="4"/>
      <c r="L408" s="5">
        <v>45333</v>
      </c>
      <c r="M408" s="8" t="s">
        <v>1</v>
      </c>
      <c r="N408" s="4"/>
      <c r="O408" s="5">
        <v>45333</v>
      </c>
      <c r="P408" s="8" t="s">
        <v>1</v>
      </c>
    </row>
    <row r="409" spans="1:16" x14ac:dyDescent="0.2">
      <c r="A409" s="9">
        <f t="shared" si="6"/>
        <v>45334</v>
      </c>
      <c r="C409" s="10">
        <v>45334</v>
      </c>
      <c r="D409" s="11" t="s">
        <v>1</v>
      </c>
      <c r="F409" s="10">
        <v>45334</v>
      </c>
      <c r="G409" s="12" t="s">
        <v>3</v>
      </c>
      <c r="I409" s="10">
        <v>45334</v>
      </c>
      <c r="J409" s="13" t="s">
        <v>3</v>
      </c>
      <c r="L409" s="10">
        <v>45334</v>
      </c>
      <c r="M409" s="14" t="s">
        <v>1</v>
      </c>
      <c r="O409" s="10">
        <v>45334</v>
      </c>
      <c r="P409" s="13" t="s">
        <v>3</v>
      </c>
    </row>
    <row r="410" spans="1:16" x14ac:dyDescent="0.2">
      <c r="A410" s="9">
        <f t="shared" si="6"/>
        <v>45335</v>
      </c>
      <c r="C410" s="10">
        <v>45335</v>
      </c>
      <c r="D410" s="12" t="s">
        <v>3</v>
      </c>
      <c r="F410" s="10">
        <v>45335</v>
      </c>
      <c r="G410" s="11" t="s">
        <v>1</v>
      </c>
      <c r="I410" s="10">
        <v>45335</v>
      </c>
      <c r="J410" s="13" t="s">
        <v>3</v>
      </c>
      <c r="L410" s="10">
        <v>45335</v>
      </c>
      <c r="M410" s="13" t="s">
        <v>3</v>
      </c>
      <c r="O410" s="10">
        <v>45335</v>
      </c>
      <c r="P410" s="13" t="s">
        <v>3</v>
      </c>
    </row>
    <row r="411" spans="1:16" x14ac:dyDescent="0.2">
      <c r="A411" s="9">
        <f t="shared" si="6"/>
        <v>45336</v>
      </c>
      <c r="C411" s="10">
        <v>45336</v>
      </c>
      <c r="D411" s="12" t="s">
        <v>3</v>
      </c>
      <c r="F411" s="10">
        <v>45336</v>
      </c>
      <c r="G411" s="11" t="s">
        <v>1</v>
      </c>
      <c r="I411" s="10">
        <v>45336</v>
      </c>
      <c r="J411" s="13" t="s">
        <v>3</v>
      </c>
      <c r="L411" s="10">
        <v>45336</v>
      </c>
      <c r="M411" s="13" t="s">
        <v>3</v>
      </c>
      <c r="O411" s="10">
        <v>45336</v>
      </c>
      <c r="P411" s="13" t="s">
        <v>3</v>
      </c>
    </row>
    <row r="412" spans="1:16" x14ac:dyDescent="0.2">
      <c r="A412" s="9">
        <f t="shared" si="6"/>
        <v>45337</v>
      </c>
      <c r="C412" s="10">
        <v>45337</v>
      </c>
      <c r="D412" s="11" t="s">
        <v>1</v>
      </c>
      <c r="F412" s="10">
        <v>45337</v>
      </c>
      <c r="G412" s="12" t="s">
        <v>3</v>
      </c>
      <c r="I412" s="10">
        <v>45337</v>
      </c>
      <c r="J412" s="13" t="s">
        <v>3</v>
      </c>
      <c r="L412" s="10">
        <v>45337</v>
      </c>
      <c r="M412" s="13" t="s">
        <v>3</v>
      </c>
      <c r="O412" s="10">
        <v>45337</v>
      </c>
      <c r="P412" s="13" t="s">
        <v>3</v>
      </c>
    </row>
    <row r="413" spans="1:16" x14ac:dyDescent="0.2">
      <c r="A413" s="9">
        <f t="shared" si="6"/>
        <v>45338</v>
      </c>
      <c r="C413" s="10">
        <v>45338</v>
      </c>
      <c r="D413" s="11" t="s">
        <v>1</v>
      </c>
      <c r="F413" s="10">
        <v>45338</v>
      </c>
      <c r="G413" s="12" t="s">
        <v>3</v>
      </c>
      <c r="I413" s="10">
        <v>45338</v>
      </c>
      <c r="J413" s="13" t="s">
        <v>3</v>
      </c>
      <c r="L413" s="10">
        <v>45338</v>
      </c>
      <c r="M413" s="13" t="s">
        <v>3</v>
      </c>
      <c r="O413" s="10">
        <v>45338</v>
      </c>
      <c r="P413" s="13" t="s">
        <v>3</v>
      </c>
    </row>
    <row r="414" spans="1:16" x14ac:dyDescent="0.2">
      <c r="A414" s="9">
        <f t="shared" si="6"/>
        <v>45339</v>
      </c>
      <c r="C414" s="10">
        <v>45339</v>
      </c>
      <c r="D414" s="11" t="s">
        <v>1</v>
      </c>
      <c r="F414" s="10">
        <v>45339</v>
      </c>
      <c r="G414" s="12" t="s">
        <v>3</v>
      </c>
      <c r="I414" s="10">
        <v>45339</v>
      </c>
      <c r="J414" s="8" t="s">
        <v>1</v>
      </c>
      <c r="L414" s="10">
        <v>45339</v>
      </c>
      <c r="M414" s="14" t="s">
        <v>1</v>
      </c>
      <c r="O414" s="10">
        <v>45339</v>
      </c>
      <c r="P414" s="13" t="s">
        <v>3</v>
      </c>
    </row>
    <row r="415" spans="1:16" x14ac:dyDescent="0.2">
      <c r="A415" s="9">
        <f t="shared" si="6"/>
        <v>45340</v>
      </c>
      <c r="C415" s="10">
        <v>45340</v>
      </c>
      <c r="D415" s="12" t="s">
        <v>3</v>
      </c>
      <c r="F415" s="10">
        <v>45340</v>
      </c>
      <c r="G415" s="11" t="s">
        <v>1</v>
      </c>
      <c r="I415" s="10">
        <v>45340</v>
      </c>
      <c r="J415" s="8" t="s">
        <v>1</v>
      </c>
      <c r="L415" s="10">
        <v>45340</v>
      </c>
      <c r="M415" s="14" t="s">
        <v>1</v>
      </c>
      <c r="O415" s="10">
        <v>45340</v>
      </c>
      <c r="P415" s="14" t="s">
        <v>1</v>
      </c>
    </row>
    <row r="416" spans="1:16" x14ac:dyDescent="0.2">
      <c r="A416" s="9">
        <f t="shared" si="6"/>
        <v>45341</v>
      </c>
      <c r="C416" s="10">
        <v>45341</v>
      </c>
      <c r="D416" s="12" t="s">
        <v>3</v>
      </c>
      <c r="F416" s="10">
        <v>45341</v>
      </c>
      <c r="G416" s="11" t="s">
        <v>1</v>
      </c>
      <c r="I416" s="10">
        <v>45341</v>
      </c>
      <c r="J416" s="13" t="s">
        <v>3</v>
      </c>
      <c r="L416" s="10">
        <v>45341</v>
      </c>
      <c r="M416" s="13" t="s">
        <v>3</v>
      </c>
      <c r="O416" s="10">
        <v>45341</v>
      </c>
      <c r="P416" s="14" t="s">
        <v>1</v>
      </c>
    </row>
    <row r="417" spans="1:16" x14ac:dyDescent="0.2">
      <c r="A417" s="9">
        <f t="shared" si="6"/>
        <v>45342</v>
      </c>
      <c r="C417" s="10">
        <v>45342</v>
      </c>
      <c r="D417" s="11" t="s">
        <v>1</v>
      </c>
      <c r="F417" s="10">
        <v>45342</v>
      </c>
      <c r="G417" s="12" t="s">
        <v>3</v>
      </c>
      <c r="I417" s="10">
        <v>45342</v>
      </c>
      <c r="J417" s="13" t="s">
        <v>3</v>
      </c>
      <c r="L417" s="10">
        <v>45342</v>
      </c>
      <c r="M417" s="13" t="s">
        <v>3</v>
      </c>
      <c r="O417" s="10">
        <v>45342</v>
      </c>
      <c r="P417" s="13" t="s">
        <v>3</v>
      </c>
    </row>
    <row r="418" spans="1:16" x14ac:dyDescent="0.2">
      <c r="A418" s="9">
        <f t="shared" si="6"/>
        <v>45343</v>
      </c>
      <c r="C418" s="10">
        <v>45343</v>
      </c>
      <c r="D418" s="11" t="s">
        <v>1</v>
      </c>
      <c r="F418" s="10">
        <v>45343</v>
      </c>
      <c r="G418" s="12" t="s">
        <v>3</v>
      </c>
      <c r="I418" s="10">
        <v>45343</v>
      </c>
      <c r="J418" s="13" t="s">
        <v>3</v>
      </c>
      <c r="L418" s="10">
        <v>45343</v>
      </c>
      <c r="M418" s="13" t="s">
        <v>3</v>
      </c>
      <c r="O418" s="10">
        <v>45343</v>
      </c>
      <c r="P418" s="13" t="s">
        <v>3</v>
      </c>
    </row>
    <row r="419" spans="1:16" x14ac:dyDescent="0.2">
      <c r="A419" s="9">
        <f t="shared" si="6"/>
        <v>45344</v>
      </c>
      <c r="C419" s="10">
        <v>45344</v>
      </c>
      <c r="D419" s="12" t="s">
        <v>3</v>
      </c>
      <c r="F419" s="10">
        <v>45344</v>
      </c>
      <c r="G419" s="11" t="s">
        <v>1</v>
      </c>
      <c r="I419" s="10">
        <v>45344</v>
      </c>
      <c r="J419" s="13" t="s">
        <v>3</v>
      </c>
      <c r="L419" s="10">
        <v>45344</v>
      </c>
      <c r="M419" s="13" t="s">
        <v>3</v>
      </c>
      <c r="O419" s="10">
        <v>45344</v>
      </c>
      <c r="P419" s="13" t="s">
        <v>3</v>
      </c>
    </row>
    <row r="420" spans="1:16" x14ac:dyDescent="0.2">
      <c r="A420" s="9">
        <f t="shared" si="6"/>
        <v>45345</v>
      </c>
      <c r="C420" s="10">
        <v>45345</v>
      </c>
      <c r="D420" s="12" t="s">
        <v>3</v>
      </c>
      <c r="F420" s="10">
        <v>45345</v>
      </c>
      <c r="G420" s="11" t="s">
        <v>1</v>
      </c>
      <c r="I420" s="10">
        <v>45345</v>
      </c>
      <c r="J420" s="13" t="s">
        <v>3</v>
      </c>
      <c r="L420" s="10">
        <v>45345</v>
      </c>
      <c r="M420" s="13" t="s">
        <v>3</v>
      </c>
      <c r="O420" s="10">
        <v>45345</v>
      </c>
      <c r="P420" s="13" t="s">
        <v>3</v>
      </c>
    </row>
    <row r="421" spans="1:16" x14ac:dyDescent="0.2">
      <c r="A421" s="9">
        <f t="shared" si="6"/>
        <v>45346</v>
      </c>
      <c r="C421" s="10">
        <v>45346</v>
      </c>
      <c r="D421" s="12" t="s">
        <v>3</v>
      </c>
      <c r="F421" s="10">
        <v>45346</v>
      </c>
      <c r="G421" s="11" t="s">
        <v>1</v>
      </c>
      <c r="I421" s="10">
        <v>45346</v>
      </c>
      <c r="J421" s="8" t="s">
        <v>1</v>
      </c>
      <c r="L421" s="10">
        <v>45346</v>
      </c>
      <c r="M421" s="13" t="s">
        <v>3</v>
      </c>
      <c r="O421" s="10">
        <v>45346</v>
      </c>
      <c r="P421" s="14" t="s">
        <v>1</v>
      </c>
    </row>
    <row r="422" spans="1:16" x14ac:dyDescent="0.2">
      <c r="A422" s="9">
        <f t="shared" si="6"/>
        <v>45347</v>
      </c>
      <c r="C422" s="10">
        <v>45347</v>
      </c>
      <c r="D422" s="11" t="s">
        <v>1</v>
      </c>
      <c r="F422" s="10">
        <v>45347</v>
      </c>
      <c r="G422" s="12" t="s">
        <v>3</v>
      </c>
      <c r="I422" s="10">
        <v>45347</v>
      </c>
      <c r="J422" s="8" t="s">
        <v>1</v>
      </c>
      <c r="L422" s="10">
        <v>45347</v>
      </c>
      <c r="M422" s="14" t="s">
        <v>1</v>
      </c>
      <c r="O422" s="10">
        <v>45347</v>
      </c>
      <c r="P422" s="14" t="s">
        <v>1</v>
      </c>
    </row>
    <row r="423" spans="1:16" x14ac:dyDescent="0.2">
      <c r="A423" s="9">
        <f t="shared" si="6"/>
        <v>45348</v>
      </c>
      <c r="C423" s="10">
        <v>45348</v>
      </c>
      <c r="D423" s="11" t="s">
        <v>1</v>
      </c>
      <c r="F423" s="10">
        <v>45348</v>
      </c>
      <c r="G423" s="12" t="s">
        <v>3</v>
      </c>
      <c r="I423" s="10">
        <v>45348</v>
      </c>
      <c r="J423" s="13" t="s">
        <v>3</v>
      </c>
      <c r="L423" s="10">
        <v>45348</v>
      </c>
      <c r="M423" s="14" t="s">
        <v>1</v>
      </c>
      <c r="O423" s="10">
        <v>45348</v>
      </c>
      <c r="P423" s="13" t="s">
        <v>3</v>
      </c>
    </row>
    <row r="424" spans="1:16" x14ac:dyDescent="0.2">
      <c r="A424" s="9">
        <f t="shared" si="6"/>
        <v>45349</v>
      </c>
      <c r="C424" s="10">
        <v>45349</v>
      </c>
      <c r="D424" s="12" t="s">
        <v>3</v>
      </c>
      <c r="F424" s="10">
        <v>45349</v>
      </c>
      <c r="G424" s="11" t="s">
        <v>1</v>
      </c>
      <c r="I424" s="10">
        <v>45349</v>
      </c>
      <c r="J424" s="13" t="s">
        <v>3</v>
      </c>
      <c r="L424" s="10">
        <v>45349</v>
      </c>
      <c r="M424" s="13" t="s">
        <v>3</v>
      </c>
      <c r="O424" s="10">
        <v>45349</v>
      </c>
      <c r="P424" s="13" t="s">
        <v>3</v>
      </c>
    </row>
    <row r="425" spans="1:16" x14ac:dyDescent="0.2">
      <c r="A425" s="9">
        <f t="shared" si="6"/>
        <v>45350</v>
      </c>
      <c r="C425" s="10">
        <v>45350</v>
      </c>
      <c r="D425" s="12" t="s">
        <v>3</v>
      </c>
      <c r="F425" s="10">
        <v>45350</v>
      </c>
      <c r="G425" s="11" t="s">
        <v>1</v>
      </c>
      <c r="I425" s="10">
        <v>45350</v>
      </c>
      <c r="J425" s="13" t="s">
        <v>3</v>
      </c>
      <c r="L425" s="10">
        <v>45350</v>
      </c>
      <c r="M425" s="13" t="s">
        <v>3</v>
      </c>
      <c r="O425" s="10">
        <v>45350</v>
      </c>
      <c r="P425" s="13" t="s">
        <v>3</v>
      </c>
    </row>
    <row r="426" spans="1:16" x14ac:dyDescent="0.2">
      <c r="A426" s="9">
        <f t="shared" si="6"/>
        <v>45351</v>
      </c>
      <c r="C426" s="10">
        <v>45351</v>
      </c>
      <c r="D426" s="11" t="s">
        <v>1</v>
      </c>
      <c r="F426" s="10">
        <v>45351</v>
      </c>
      <c r="G426" s="12" t="s">
        <v>3</v>
      </c>
      <c r="I426" s="10">
        <v>45351</v>
      </c>
      <c r="J426" s="13" t="s">
        <v>3</v>
      </c>
      <c r="L426" s="10">
        <v>45351</v>
      </c>
      <c r="M426" s="13" t="s">
        <v>3</v>
      </c>
      <c r="O426" s="10">
        <v>45351</v>
      </c>
      <c r="P426" s="13" t="s">
        <v>3</v>
      </c>
    </row>
    <row r="427" spans="1:16" x14ac:dyDescent="0.2">
      <c r="A427" s="9">
        <f t="shared" si="6"/>
        <v>45352</v>
      </c>
      <c r="C427" s="10">
        <v>45352</v>
      </c>
      <c r="D427" s="11" t="s">
        <v>1</v>
      </c>
      <c r="F427" s="10">
        <v>45352</v>
      </c>
      <c r="G427" s="12" t="s">
        <v>3</v>
      </c>
      <c r="I427" s="10">
        <v>45352</v>
      </c>
      <c r="J427" s="13" t="s">
        <v>3</v>
      </c>
      <c r="L427" s="10">
        <v>45352</v>
      </c>
      <c r="M427" s="13" t="s">
        <v>3</v>
      </c>
      <c r="O427" s="10">
        <v>45352</v>
      </c>
      <c r="P427" s="13" t="s">
        <v>3</v>
      </c>
    </row>
    <row r="428" spans="1:16" x14ac:dyDescent="0.2">
      <c r="A428" s="9">
        <f t="shared" si="6"/>
        <v>45353</v>
      </c>
      <c r="C428" s="10">
        <v>45353</v>
      </c>
      <c r="D428" s="11" t="s">
        <v>1</v>
      </c>
      <c r="F428" s="10">
        <v>45353</v>
      </c>
      <c r="G428" s="12" t="s">
        <v>3</v>
      </c>
      <c r="I428" s="10">
        <v>45353</v>
      </c>
      <c r="J428" s="8" t="s">
        <v>1</v>
      </c>
      <c r="L428" s="10">
        <v>45353</v>
      </c>
      <c r="M428" s="14" t="s">
        <v>1</v>
      </c>
      <c r="O428" s="10">
        <v>45353</v>
      </c>
      <c r="P428" s="13" t="s">
        <v>3</v>
      </c>
    </row>
    <row r="429" spans="1:16" x14ac:dyDescent="0.2">
      <c r="A429" s="9">
        <f t="shared" si="6"/>
        <v>45354</v>
      </c>
      <c r="C429" s="10">
        <v>45354</v>
      </c>
      <c r="D429" s="12" t="s">
        <v>3</v>
      </c>
      <c r="F429" s="10">
        <v>45354</v>
      </c>
      <c r="G429" s="11" t="s">
        <v>1</v>
      </c>
      <c r="I429" s="10">
        <v>45354</v>
      </c>
      <c r="J429" s="8" t="s">
        <v>1</v>
      </c>
      <c r="L429" s="10">
        <v>45354</v>
      </c>
      <c r="M429" s="14" t="s">
        <v>1</v>
      </c>
      <c r="O429" s="10">
        <v>45354</v>
      </c>
      <c r="P429" s="14" t="s">
        <v>1</v>
      </c>
    </row>
    <row r="430" spans="1:16" x14ac:dyDescent="0.2">
      <c r="A430" s="9">
        <f t="shared" si="6"/>
        <v>45355</v>
      </c>
      <c r="C430" s="10">
        <v>45355</v>
      </c>
      <c r="D430" s="12" t="s">
        <v>3</v>
      </c>
      <c r="F430" s="10">
        <v>45355</v>
      </c>
      <c r="G430" s="11" t="s">
        <v>1</v>
      </c>
      <c r="I430" s="10">
        <v>45355</v>
      </c>
      <c r="J430" s="13" t="s">
        <v>3</v>
      </c>
      <c r="L430" s="10">
        <v>45355</v>
      </c>
      <c r="M430" s="13" t="s">
        <v>3</v>
      </c>
      <c r="O430" s="10">
        <v>45355</v>
      </c>
      <c r="P430" s="14" t="s">
        <v>1</v>
      </c>
    </row>
    <row r="431" spans="1:16" x14ac:dyDescent="0.2">
      <c r="A431" s="9">
        <f t="shared" si="6"/>
        <v>45356</v>
      </c>
      <c r="C431" s="10">
        <v>45356</v>
      </c>
      <c r="D431" s="11" t="s">
        <v>1</v>
      </c>
      <c r="F431" s="10">
        <v>45356</v>
      </c>
      <c r="G431" s="12" t="s">
        <v>3</v>
      </c>
      <c r="I431" s="10">
        <v>45356</v>
      </c>
      <c r="J431" s="13" t="s">
        <v>3</v>
      </c>
      <c r="L431" s="10">
        <v>45356</v>
      </c>
      <c r="M431" s="13" t="s">
        <v>3</v>
      </c>
      <c r="O431" s="10">
        <v>45356</v>
      </c>
      <c r="P431" s="13" t="s">
        <v>3</v>
      </c>
    </row>
    <row r="432" spans="1:16" x14ac:dyDescent="0.2">
      <c r="A432" s="9">
        <f t="shared" si="6"/>
        <v>45357</v>
      </c>
      <c r="C432" s="10">
        <v>45357</v>
      </c>
      <c r="D432" s="11" t="s">
        <v>1</v>
      </c>
      <c r="F432" s="10">
        <v>45357</v>
      </c>
      <c r="G432" s="12" t="s">
        <v>3</v>
      </c>
      <c r="I432" s="10">
        <v>45357</v>
      </c>
      <c r="J432" s="13" t="s">
        <v>3</v>
      </c>
      <c r="L432" s="10">
        <v>45357</v>
      </c>
      <c r="M432" s="13" t="s">
        <v>3</v>
      </c>
      <c r="O432" s="10">
        <v>45357</v>
      </c>
      <c r="P432" s="13" t="s">
        <v>3</v>
      </c>
    </row>
    <row r="433" spans="1:16" x14ac:dyDescent="0.2">
      <c r="A433" s="9">
        <f t="shared" si="6"/>
        <v>45358</v>
      </c>
      <c r="C433" s="10">
        <v>45358</v>
      </c>
      <c r="D433" s="12" t="s">
        <v>3</v>
      </c>
      <c r="F433" s="10">
        <v>45358</v>
      </c>
      <c r="G433" s="11" t="s">
        <v>1</v>
      </c>
      <c r="I433" s="10">
        <v>45358</v>
      </c>
      <c r="J433" s="13" t="s">
        <v>3</v>
      </c>
      <c r="L433" s="10">
        <v>45358</v>
      </c>
      <c r="M433" s="13" t="s">
        <v>3</v>
      </c>
      <c r="O433" s="10">
        <v>45358</v>
      </c>
      <c r="P433" s="13" t="s">
        <v>3</v>
      </c>
    </row>
    <row r="434" spans="1:16" x14ac:dyDescent="0.2">
      <c r="A434" s="9">
        <f t="shared" si="6"/>
        <v>45359</v>
      </c>
      <c r="C434" s="10">
        <v>45359</v>
      </c>
      <c r="D434" s="12" t="s">
        <v>3</v>
      </c>
      <c r="F434" s="10">
        <v>45359</v>
      </c>
      <c r="G434" s="11" t="s">
        <v>1</v>
      </c>
      <c r="I434" s="10">
        <v>45359</v>
      </c>
      <c r="J434" s="13" t="s">
        <v>3</v>
      </c>
      <c r="L434" s="10">
        <v>45359</v>
      </c>
      <c r="M434" s="13" t="s">
        <v>3</v>
      </c>
      <c r="O434" s="10">
        <v>45359</v>
      </c>
      <c r="P434" s="13" t="s">
        <v>3</v>
      </c>
    </row>
    <row r="435" spans="1:16" x14ac:dyDescent="0.2">
      <c r="A435" s="9">
        <f t="shared" si="6"/>
        <v>45360</v>
      </c>
      <c r="C435" s="10">
        <v>45360</v>
      </c>
      <c r="D435" s="12" t="s">
        <v>3</v>
      </c>
      <c r="F435" s="10">
        <v>45360</v>
      </c>
      <c r="G435" s="11" t="s">
        <v>1</v>
      </c>
      <c r="I435" s="10">
        <v>45360</v>
      </c>
      <c r="J435" s="8" t="s">
        <v>1</v>
      </c>
      <c r="L435" s="10">
        <v>45360</v>
      </c>
      <c r="M435" s="13" t="s">
        <v>3</v>
      </c>
      <c r="O435" s="10">
        <v>45360</v>
      </c>
      <c r="P435" s="14" t="s">
        <v>1</v>
      </c>
    </row>
    <row r="436" spans="1:16" x14ac:dyDescent="0.2">
      <c r="A436" s="9">
        <f t="shared" si="6"/>
        <v>45361</v>
      </c>
      <c r="C436" s="10">
        <v>45361</v>
      </c>
      <c r="D436" s="11" t="s">
        <v>1</v>
      </c>
      <c r="F436" s="10">
        <v>45361</v>
      </c>
      <c r="G436" s="12" t="s">
        <v>3</v>
      </c>
      <c r="I436" s="10">
        <v>45361</v>
      </c>
      <c r="J436" s="8" t="s">
        <v>1</v>
      </c>
      <c r="L436" s="10">
        <v>45361</v>
      </c>
      <c r="M436" s="14" t="s">
        <v>1</v>
      </c>
      <c r="O436" s="10">
        <v>45361</v>
      </c>
      <c r="P436" s="14" t="s">
        <v>1</v>
      </c>
    </row>
    <row r="437" spans="1:16" x14ac:dyDescent="0.2">
      <c r="A437" s="9">
        <f t="shared" si="6"/>
        <v>45362</v>
      </c>
      <c r="C437" s="10">
        <v>45362</v>
      </c>
      <c r="D437" s="11" t="s">
        <v>1</v>
      </c>
      <c r="F437" s="10">
        <v>45362</v>
      </c>
      <c r="G437" s="12" t="s">
        <v>3</v>
      </c>
      <c r="I437" s="10">
        <v>45362</v>
      </c>
      <c r="J437" s="13" t="s">
        <v>3</v>
      </c>
      <c r="L437" s="10">
        <v>45362</v>
      </c>
      <c r="M437" s="14" t="s">
        <v>1</v>
      </c>
      <c r="O437" s="10">
        <v>45362</v>
      </c>
      <c r="P437" s="13" t="s">
        <v>3</v>
      </c>
    </row>
    <row r="438" spans="1:16" x14ac:dyDescent="0.2">
      <c r="A438" s="9">
        <f t="shared" si="6"/>
        <v>45363</v>
      </c>
      <c r="C438" s="10">
        <v>45363</v>
      </c>
      <c r="D438" s="12" t="s">
        <v>3</v>
      </c>
      <c r="F438" s="10">
        <v>45363</v>
      </c>
      <c r="G438" s="11" t="s">
        <v>1</v>
      </c>
      <c r="I438" s="10">
        <v>45363</v>
      </c>
      <c r="J438" s="13" t="s">
        <v>3</v>
      </c>
      <c r="L438" s="10">
        <v>45363</v>
      </c>
      <c r="M438" s="13" t="s">
        <v>3</v>
      </c>
      <c r="O438" s="10">
        <v>45363</v>
      </c>
      <c r="P438" s="13" t="s">
        <v>3</v>
      </c>
    </row>
    <row r="439" spans="1:16" x14ac:dyDescent="0.2">
      <c r="A439" s="9">
        <f t="shared" si="6"/>
        <v>45364</v>
      </c>
      <c r="C439" s="10">
        <v>45364</v>
      </c>
      <c r="D439" s="12" t="s">
        <v>3</v>
      </c>
      <c r="F439" s="10">
        <v>45364</v>
      </c>
      <c r="G439" s="11" t="s">
        <v>1</v>
      </c>
      <c r="I439" s="10">
        <v>45364</v>
      </c>
      <c r="J439" s="13" t="s">
        <v>3</v>
      </c>
      <c r="L439" s="10">
        <v>45364</v>
      </c>
      <c r="M439" s="13" t="s">
        <v>3</v>
      </c>
      <c r="O439" s="10">
        <v>45364</v>
      </c>
      <c r="P439" s="13" t="s">
        <v>3</v>
      </c>
    </row>
    <row r="440" spans="1:16" x14ac:dyDescent="0.2">
      <c r="A440" s="9">
        <f t="shared" si="6"/>
        <v>45365</v>
      </c>
      <c r="C440" s="10">
        <v>45365</v>
      </c>
      <c r="D440" s="11" t="s">
        <v>1</v>
      </c>
      <c r="F440" s="10">
        <v>45365</v>
      </c>
      <c r="G440" s="12" t="s">
        <v>3</v>
      </c>
      <c r="I440" s="10">
        <v>45365</v>
      </c>
      <c r="J440" s="13" t="s">
        <v>3</v>
      </c>
      <c r="L440" s="10">
        <v>45365</v>
      </c>
      <c r="M440" s="13" t="s">
        <v>3</v>
      </c>
      <c r="O440" s="10">
        <v>45365</v>
      </c>
      <c r="P440" s="13" t="s">
        <v>3</v>
      </c>
    </row>
    <row r="441" spans="1:16" x14ac:dyDescent="0.2">
      <c r="A441" s="9">
        <f t="shared" si="6"/>
        <v>45366</v>
      </c>
      <c r="C441" s="10">
        <v>45366</v>
      </c>
      <c r="D441" s="11" t="s">
        <v>1</v>
      </c>
      <c r="F441" s="10">
        <v>45366</v>
      </c>
      <c r="G441" s="12" t="s">
        <v>3</v>
      </c>
      <c r="I441" s="10">
        <v>45366</v>
      </c>
      <c r="J441" s="13" t="s">
        <v>3</v>
      </c>
      <c r="L441" s="10">
        <v>45366</v>
      </c>
      <c r="M441" s="13" t="s">
        <v>3</v>
      </c>
      <c r="O441" s="10">
        <v>45366</v>
      </c>
      <c r="P441" s="13" t="s">
        <v>3</v>
      </c>
    </row>
    <row r="442" spans="1:16" x14ac:dyDescent="0.2">
      <c r="A442" s="9">
        <f t="shared" si="6"/>
        <v>45367</v>
      </c>
      <c r="C442" s="10">
        <v>45367</v>
      </c>
      <c r="D442" s="11" t="s">
        <v>1</v>
      </c>
      <c r="F442" s="10">
        <v>45367</v>
      </c>
      <c r="G442" s="12" t="s">
        <v>3</v>
      </c>
      <c r="I442" s="10">
        <v>45367</v>
      </c>
      <c r="J442" s="8" t="s">
        <v>1</v>
      </c>
      <c r="L442" s="10">
        <v>45367</v>
      </c>
      <c r="M442" s="14" t="s">
        <v>1</v>
      </c>
      <c r="O442" s="10">
        <v>45367</v>
      </c>
      <c r="P442" s="13" t="s">
        <v>3</v>
      </c>
    </row>
    <row r="443" spans="1:16" x14ac:dyDescent="0.2">
      <c r="A443" s="9">
        <f t="shared" si="6"/>
        <v>45368</v>
      </c>
      <c r="C443" s="10">
        <v>45368</v>
      </c>
      <c r="D443" s="12" t="s">
        <v>3</v>
      </c>
      <c r="F443" s="10">
        <v>45368</v>
      </c>
      <c r="G443" s="11" t="s">
        <v>1</v>
      </c>
      <c r="I443" s="10">
        <v>45368</v>
      </c>
      <c r="J443" s="8" t="s">
        <v>1</v>
      </c>
      <c r="L443" s="10">
        <v>45368</v>
      </c>
      <c r="M443" s="14" t="s">
        <v>1</v>
      </c>
      <c r="O443" s="10">
        <v>45368</v>
      </c>
      <c r="P443" s="14" t="s">
        <v>1</v>
      </c>
    </row>
    <row r="444" spans="1:16" x14ac:dyDescent="0.2">
      <c r="A444" s="9">
        <f t="shared" si="6"/>
        <v>45369</v>
      </c>
      <c r="C444" s="10">
        <v>45369</v>
      </c>
      <c r="D444" s="12" t="s">
        <v>3</v>
      </c>
      <c r="F444" s="10">
        <v>45369</v>
      </c>
      <c r="G444" s="11" t="s">
        <v>1</v>
      </c>
      <c r="I444" s="10">
        <v>45369</v>
      </c>
      <c r="J444" s="13" t="s">
        <v>3</v>
      </c>
      <c r="L444" s="10">
        <v>45369</v>
      </c>
      <c r="M444" s="13" t="s">
        <v>3</v>
      </c>
      <c r="O444" s="10">
        <v>45369</v>
      </c>
      <c r="P444" s="14" t="s">
        <v>1</v>
      </c>
    </row>
    <row r="445" spans="1:16" x14ac:dyDescent="0.2">
      <c r="A445" s="9">
        <f t="shared" si="6"/>
        <v>45370</v>
      </c>
      <c r="C445" s="10">
        <v>45370</v>
      </c>
      <c r="D445" s="11" t="s">
        <v>1</v>
      </c>
      <c r="F445" s="10">
        <v>45370</v>
      </c>
      <c r="G445" s="12" t="s">
        <v>3</v>
      </c>
      <c r="I445" s="10">
        <v>45370</v>
      </c>
      <c r="J445" s="13" t="s">
        <v>3</v>
      </c>
      <c r="L445" s="10">
        <v>45370</v>
      </c>
      <c r="M445" s="13" t="s">
        <v>3</v>
      </c>
      <c r="O445" s="10">
        <v>45370</v>
      </c>
      <c r="P445" s="13" t="s">
        <v>3</v>
      </c>
    </row>
    <row r="446" spans="1:16" x14ac:dyDescent="0.2">
      <c r="A446" s="9">
        <f t="shared" si="6"/>
        <v>45371</v>
      </c>
      <c r="C446" s="10">
        <v>45371</v>
      </c>
      <c r="D446" s="11" t="s">
        <v>1</v>
      </c>
      <c r="F446" s="10">
        <v>45371</v>
      </c>
      <c r="G446" s="12" t="s">
        <v>3</v>
      </c>
      <c r="I446" s="10">
        <v>45371</v>
      </c>
      <c r="J446" s="13" t="s">
        <v>3</v>
      </c>
      <c r="L446" s="10">
        <v>45371</v>
      </c>
      <c r="M446" s="13" t="s">
        <v>3</v>
      </c>
      <c r="O446" s="10">
        <v>45371</v>
      </c>
      <c r="P446" s="13" t="s">
        <v>3</v>
      </c>
    </row>
    <row r="447" spans="1:16" x14ac:dyDescent="0.2">
      <c r="A447" s="9">
        <f t="shared" si="6"/>
        <v>45372</v>
      </c>
      <c r="C447" s="10">
        <v>45372</v>
      </c>
      <c r="D447" s="12" t="s">
        <v>3</v>
      </c>
      <c r="F447" s="10">
        <v>45372</v>
      </c>
      <c r="G447" s="11" t="s">
        <v>1</v>
      </c>
      <c r="I447" s="10">
        <v>45372</v>
      </c>
      <c r="J447" s="13" t="s">
        <v>3</v>
      </c>
      <c r="L447" s="10">
        <v>45372</v>
      </c>
      <c r="M447" s="13" t="s">
        <v>3</v>
      </c>
      <c r="O447" s="10">
        <v>45372</v>
      </c>
      <c r="P447" s="13" t="s">
        <v>3</v>
      </c>
    </row>
    <row r="448" spans="1:16" x14ac:dyDescent="0.2">
      <c r="A448" s="9">
        <f t="shared" si="6"/>
        <v>45373</v>
      </c>
      <c r="C448" s="10">
        <v>45373</v>
      </c>
      <c r="D448" s="12" t="s">
        <v>3</v>
      </c>
      <c r="F448" s="10">
        <v>45373</v>
      </c>
      <c r="G448" s="11" t="s">
        <v>1</v>
      </c>
      <c r="I448" s="10">
        <v>45373</v>
      </c>
      <c r="J448" s="13" t="s">
        <v>3</v>
      </c>
      <c r="L448" s="10">
        <v>45373</v>
      </c>
      <c r="M448" s="13" t="s">
        <v>3</v>
      </c>
      <c r="O448" s="10">
        <v>45373</v>
      </c>
      <c r="P448" s="13" t="s">
        <v>3</v>
      </c>
    </row>
    <row r="449" spans="1:16" x14ac:dyDescent="0.2">
      <c r="A449" s="9">
        <f t="shared" si="6"/>
        <v>45374</v>
      </c>
      <c r="C449" s="10">
        <v>45374</v>
      </c>
      <c r="D449" s="12" t="s">
        <v>3</v>
      </c>
      <c r="F449" s="10">
        <v>45374</v>
      </c>
      <c r="G449" s="11" t="s">
        <v>1</v>
      </c>
      <c r="I449" s="10">
        <v>45374</v>
      </c>
      <c r="J449" s="8" t="s">
        <v>1</v>
      </c>
      <c r="L449" s="10">
        <v>45374</v>
      </c>
      <c r="M449" s="13" t="s">
        <v>3</v>
      </c>
      <c r="O449" s="10">
        <v>45374</v>
      </c>
      <c r="P449" s="14" t="s">
        <v>1</v>
      </c>
    </row>
    <row r="450" spans="1:16" x14ac:dyDescent="0.2">
      <c r="A450" s="9">
        <f t="shared" ref="A450:A513" si="7">C450</f>
        <v>45375</v>
      </c>
      <c r="C450" s="10">
        <v>45375</v>
      </c>
      <c r="D450" s="11" t="s">
        <v>1</v>
      </c>
      <c r="F450" s="10">
        <v>45375</v>
      </c>
      <c r="G450" s="12" t="s">
        <v>3</v>
      </c>
      <c r="I450" s="10">
        <v>45375</v>
      </c>
      <c r="J450" s="8" t="s">
        <v>1</v>
      </c>
      <c r="L450" s="10">
        <v>45375</v>
      </c>
      <c r="M450" s="14" t="s">
        <v>1</v>
      </c>
      <c r="O450" s="10">
        <v>45375</v>
      </c>
      <c r="P450" s="14" t="s">
        <v>1</v>
      </c>
    </row>
    <row r="451" spans="1:16" x14ac:dyDescent="0.2">
      <c r="A451" s="9">
        <f t="shared" si="7"/>
        <v>45376</v>
      </c>
      <c r="C451" s="10">
        <v>45376</v>
      </c>
      <c r="D451" s="11" t="s">
        <v>1</v>
      </c>
      <c r="F451" s="10">
        <v>45376</v>
      </c>
      <c r="G451" s="12" t="s">
        <v>3</v>
      </c>
      <c r="I451" s="10">
        <v>45376</v>
      </c>
      <c r="J451" s="13" t="s">
        <v>3</v>
      </c>
      <c r="L451" s="10">
        <v>45376</v>
      </c>
      <c r="M451" s="14" t="s">
        <v>1</v>
      </c>
      <c r="O451" s="10">
        <v>45376</v>
      </c>
      <c r="P451" s="13" t="s">
        <v>3</v>
      </c>
    </row>
    <row r="452" spans="1:16" x14ac:dyDescent="0.2">
      <c r="A452" s="9">
        <f t="shared" si="7"/>
        <v>45377</v>
      </c>
      <c r="C452" s="10">
        <v>45377</v>
      </c>
      <c r="D452" s="12" t="s">
        <v>3</v>
      </c>
      <c r="F452" s="10">
        <v>45377</v>
      </c>
      <c r="G452" s="11" t="s">
        <v>1</v>
      </c>
      <c r="I452" s="10">
        <v>45377</v>
      </c>
      <c r="J452" s="13" t="s">
        <v>3</v>
      </c>
      <c r="L452" s="10">
        <v>45377</v>
      </c>
      <c r="M452" s="13" t="s">
        <v>3</v>
      </c>
      <c r="O452" s="10">
        <v>45377</v>
      </c>
      <c r="P452" s="13" t="s">
        <v>3</v>
      </c>
    </row>
    <row r="453" spans="1:16" x14ac:dyDescent="0.2">
      <c r="A453" s="9">
        <f t="shared" si="7"/>
        <v>45378</v>
      </c>
      <c r="C453" s="10">
        <v>45378</v>
      </c>
      <c r="D453" s="12" t="s">
        <v>3</v>
      </c>
      <c r="F453" s="10">
        <v>45378</v>
      </c>
      <c r="G453" s="11" t="s">
        <v>1</v>
      </c>
      <c r="I453" s="10">
        <v>45378</v>
      </c>
      <c r="J453" s="13" t="s">
        <v>3</v>
      </c>
      <c r="L453" s="10">
        <v>45378</v>
      </c>
      <c r="M453" s="13" t="s">
        <v>3</v>
      </c>
      <c r="O453" s="10">
        <v>45378</v>
      </c>
      <c r="P453" s="13" t="s">
        <v>3</v>
      </c>
    </row>
    <row r="454" spans="1:16" x14ac:dyDescent="0.2">
      <c r="A454" s="9">
        <f t="shared" si="7"/>
        <v>45379</v>
      </c>
      <c r="C454" s="10">
        <v>45379</v>
      </c>
      <c r="D454" s="11" t="s">
        <v>1</v>
      </c>
      <c r="F454" s="10">
        <v>45379</v>
      </c>
      <c r="G454" s="12" t="s">
        <v>3</v>
      </c>
      <c r="I454" s="10">
        <v>45379</v>
      </c>
      <c r="J454" s="13" t="s">
        <v>3</v>
      </c>
      <c r="L454" s="10">
        <v>45379</v>
      </c>
      <c r="M454" s="13" t="s">
        <v>3</v>
      </c>
      <c r="O454" s="10">
        <v>45379</v>
      </c>
      <c r="P454" s="13" t="s">
        <v>3</v>
      </c>
    </row>
    <row r="455" spans="1:16" x14ac:dyDescent="0.2">
      <c r="A455" s="9">
        <f t="shared" si="7"/>
        <v>45380</v>
      </c>
      <c r="C455" s="10">
        <v>45380</v>
      </c>
      <c r="D455" s="11" t="s">
        <v>1</v>
      </c>
      <c r="F455" s="10">
        <v>45380</v>
      </c>
      <c r="G455" s="12" t="s">
        <v>3</v>
      </c>
      <c r="I455" s="10">
        <v>45380</v>
      </c>
      <c r="J455" s="13" t="s">
        <v>3</v>
      </c>
      <c r="L455" s="10">
        <v>45380</v>
      </c>
      <c r="M455" s="13" t="s">
        <v>3</v>
      </c>
      <c r="O455" s="10">
        <v>45380</v>
      </c>
      <c r="P455" s="13" t="s">
        <v>3</v>
      </c>
    </row>
    <row r="456" spans="1:16" x14ac:dyDescent="0.2">
      <c r="A456" s="9">
        <f t="shared" si="7"/>
        <v>45381</v>
      </c>
      <c r="C456" s="10">
        <v>45381</v>
      </c>
      <c r="D456" s="11" t="s">
        <v>1</v>
      </c>
      <c r="F456" s="10">
        <v>45381</v>
      </c>
      <c r="G456" s="12" t="s">
        <v>3</v>
      </c>
      <c r="I456" s="10">
        <v>45381</v>
      </c>
      <c r="J456" s="8" t="s">
        <v>1</v>
      </c>
      <c r="L456" s="10">
        <v>45381</v>
      </c>
      <c r="M456" s="14" t="s">
        <v>1</v>
      </c>
      <c r="O456" s="10">
        <v>45381</v>
      </c>
      <c r="P456" s="13" t="s">
        <v>3</v>
      </c>
    </row>
    <row r="457" spans="1:16" x14ac:dyDescent="0.2">
      <c r="A457" s="9">
        <f t="shared" si="7"/>
        <v>45382</v>
      </c>
      <c r="C457" s="10">
        <v>45382</v>
      </c>
      <c r="D457" s="12" t="s">
        <v>3</v>
      </c>
      <c r="F457" s="10">
        <v>45382</v>
      </c>
      <c r="G457" s="11" t="s">
        <v>1</v>
      </c>
      <c r="I457" s="10">
        <v>45382</v>
      </c>
      <c r="J457" s="8" t="s">
        <v>1</v>
      </c>
      <c r="L457" s="10">
        <v>45382</v>
      </c>
      <c r="M457" s="14" t="s">
        <v>1</v>
      </c>
      <c r="O457" s="10">
        <v>45382</v>
      </c>
      <c r="P457" s="14" t="s">
        <v>1</v>
      </c>
    </row>
    <row r="458" spans="1:16" x14ac:dyDescent="0.2">
      <c r="A458" s="9">
        <f t="shared" si="7"/>
        <v>45383</v>
      </c>
      <c r="C458" s="10">
        <v>45383</v>
      </c>
      <c r="D458" s="12" t="s">
        <v>3</v>
      </c>
      <c r="F458" s="10">
        <v>45383</v>
      </c>
      <c r="G458" s="11" t="s">
        <v>1</v>
      </c>
      <c r="I458" s="10">
        <v>45383</v>
      </c>
      <c r="J458" s="13" t="s">
        <v>3</v>
      </c>
      <c r="L458" s="10">
        <v>45383</v>
      </c>
      <c r="M458" s="13" t="s">
        <v>3</v>
      </c>
      <c r="O458" s="10">
        <v>45383</v>
      </c>
      <c r="P458" s="14" t="s">
        <v>1</v>
      </c>
    </row>
    <row r="459" spans="1:16" x14ac:dyDescent="0.2">
      <c r="A459" s="9">
        <f t="shared" si="7"/>
        <v>45384</v>
      </c>
      <c r="C459" s="10">
        <v>45384</v>
      </c>
      <c r="D459" s="11" t="s">
        <v>1</v>
      </c>
      <c r="F459" s="10">
        <v>45384</v>
      </c>
      <c r="G459" s="12" t="s">
        <v>3</v>
      </c>
      <c r="I459" s="10">
        <v>45384</v>
      </c>
      <c r="J459" s="13" t="s">
        <v>3</v>
      </c>
      <c r="L459" s="10">
        <v>45384</v>
      </c>
      <c r="M459" s="13" t="s">
        <v>3</v>
      </c>
      <c r="O459" s="10">
        <v>45384</v>
      </c>
      <c r="P459" s="13" t="s">
        <v>3</v>
      </c>
    </row>
    <row r="460" spans="1:16" x14ac:dyDescent="0.2">
      <c r="A460" s="9">
        <f t="shared" si="7"/>
        <v>45385</v>
      </c>
      <c r="C460" s="10">
        <v>45385</v>
      </c>
      <c r="D460" s="11" t="s">
        <v>1</v>
      </c>
      <c r="F460" s="10">
        <v>45385</v>
      </c>
      <c r="G460" s="12" t="s">
        <v>3</v>
      </c>
      <c r="I460" s="10">
        <v>45385</v>
      </c>
      <c r="J460" s="13" t="s">
        <v>3</v>
      </c>
      <c r="L460" s="10">
        <v>45385</v>
      </c>
      <c r="M460" s="13" t="s">
        <v>3</v>
      </c>
      <c r="O460" s="10">
        <v>45385</v>
      </c>
      <c r="P460" s="13" t="s">
        <v>3</v>
      </c>
    </row>
    <row r="461" spans="1:16" x14ac:dyDescent="0.2">
      <c r="A461" s="9">
        <f t="shared" si="7"/>
        <v>45386</v>
      </c>
      <c r="C461" s="10">
        <v>45386</v>
      </c>
      <c r="D461" s="12" t="s">
        <v>3</v>
      </c>
      <c r="F461" s="10">
        <v>45386</v>
      </c>
      <c r="G461" s="11" t="s">
        <v>1</v>
      </c>
      <c r="I461" s="10">
        <v>45386</v>
      </c>
      <c r="J461" s="13" t="s">
        <v>3</v>
      </c>
      <c r="L461" s="10">
        <v>45386</v>
      </c>
      <c r="M461" s="13" t="s">
        <v>3</v>
      </c>
      <c r="O461" s="10">
        <v>45386</v>
      </c>
      <c r="P461" s="13" t="s">
        <v>3</v>
      </c>
    </row>
    <row r="462" spans="1:16" x14ac:dyDescent="0.2">
      <c r="A462" s="9">
        <f t="shared" si="7"/>
        <v>45387</v>
      </c>
      <c r="C462" s="10">
        <v>45387</v>
      </c>
      <c r="D462" s="12" t="s">
        <v>3</v>
      </c>
      <c r="F462" s="10">
        <v>45387</v>
      </c>
      <c r="G462" s="11" t="s">
        <v>1</v>
      </c>
      <c r="I462" s="10">
        <v>45387</v>
      </c>
      <c r="J462" s="13" t="s">
        <v>3</v>
      </c>
      <c r="L462" s="10">
        <v>45387</v>
      </c>
      <c r="M462" s="13" t="s">
        <v>3</v>
      </c>
      <c r="O462" s="10">
        <v>45387</v>
      </c>
      <c r="P462" s="13" t="s">
        <v>3</v>
      </c>
    </row>
    <row r="463" spans="1:16" x14ac:dyDescent="0.2">
      <c r="A463" s="9">
        <f t="shared" si="7"/>
        <v>45388</v>
      </c>
      <c r="C463" s="10">
        <v>45388</v>
      </c>
      <c r="D463" s="12" t="s">
        <v>3</v>
      </c>
      <c r="F463" s="10">
        <v>45388</v>
      </c>
      <c r="G463" s="11" t="s">
        <v>1</v>
      </c>
      <c r="I463" s="10">
        <v>45388</v>
      </c>
      <c r="J463" s="8" t="s">
        <v>1</v>
      </c>
      <c r="L463" s="10">
        <v>45388</v>
      </c>
      <c r="M463" s="13" t="s">
        <v>3</v>
      </c>
      <c r="O463" s="10">
        <v>45388</v>
      </c>
      <c r="P463" s="14" t="s">
        <v>1</v>
      </c>
    </row>
    <row r="464" spans="1:16" x14ac:dyDescent="0.2">
      <c r="A464" s="9">
        <f t="shared" si="7"/>
        <v>45389</v>
      </c>
      <c r="C464" s="10">
        <v>45389</v>
      </c>
      <c r="D464" s="11" t="s">
        <v>1</v>
      </c>
      <c r="F464" s="10">
        <v>45389</v>
      </c>
      <c r="G464" s="12" t="s">
        <v>3</v>
      </c>
      <c r="I464" s="10">
        <v>45389</v>
      </c>
      <c r="J464" s="8" t="s">
        <v>1</v>
      </c>
      <c r="L464" s="10">
        <v>45389</v>
      </c>
      <c r="M464" s="14" t="s">
        <v>1</v>
      </c>
      <c r="O464" s="10">
        <v>45389</v>
      </c>
      <c r="P464" s="14" t="s">
        <v>1</v>
      </c>
    </row>
    <row r="465" spans="1:16" x14ac:dyDescent="0.2">
      <c r="A465" s="9">
        <f t="shared" si="7"/>
        <v>45390</v>
      </c>
      <c r="C465" s="10">
        <v>45390</v>
      </c>
      <c r="D465" s="11" t="s">
        <v>1</v>
      </c>
      <c r="F465" s="10">
        <v>45390</v>
      </c>
      <c r="G465" s="12" t="s">
        <v>3</v>
      </c>
      <c r="I465" s="10">
        <v>45390</v>
      </c>
      <c r="J465" s="13" t="s">
        <v>3</v>
      </c>
      <c r="L465" s="10">
        <v>45390</v>
      </c>
      <c r="M465" s="14" t="s">
        <v>1</v>
      </c>
      <c r="O465" s="10">
        <v>45390</v>
      </c>
      <c r="P465" s="13" t="s">
        <v>3</v>
      </c>
    </row>
    <row r="466" spans="1:16" x14ac:dyDescent="0.2">
      <c r="A466" s="9">
        <f t="shared" si="7"/>
        <v>45391</v>
      </c>
      <c r="C466" s="10">
        <v>45391</v>
      </c>
      <c r="D466" s="12" t="s">
        <v>3</v>
      </c>
      <c r="F466" s="10">
        <v>45391</v>
      </c>
      <c r="G466" s="11" t="s">
        <v>1</v>
      </c>
      <c r="I466" s="10">
        <v>45391</v>
      </c>
      <c r="J466" s="13" t="s">
        <v>3</v>
      </c>
      <c r="L466" s="10">
        <v>45391</v>
      </c>
      <c r="M466" s="13" t="s">
        <v>3</v>
      </c>
      <c r="O466" s="10">
        <v>45391</v>
      </c>
      <c r="P466" s="13" t="s">
        <v>3</v>
      </c>
    </row>
    <row r="467" spans="1:16" x14ac:dyDescent="0.2">
      <c r="A467" s="9">
        <f t="shared" si="7"/>
        <v>45392</v>
      </c>
      <c r="C467" s="10">
        <v>45392</v>
      </c>
      <c r="D467" s="12" t="s">
        <v>3</v>
      </c>
      <c r="F467" s="10">
        <v>45392</v>
      </c>
      <c r="G467" s="11" t="s">
        <v>1</v>
      </c>
      <c r="I467" s="10">
        <v>45392</v>
      </c>
      <c r="J467" s="13" t="s">
        <v>3</v>
      </c>
      <c r="L467" s="10">
        <v>45392</v>
      </c>
      <c r="M467" s="13" t="s">
        <v>3</v>
      </c>
      <c r="O467" s="10">
        <v>45392</v>
      </c>
      <c r="P467" s="13" t="s">
        <v>3</v>
      </c>
    </row>
    <row r="468" spans="1:16" x14ac:dyDescent="0.2">
      <c r="A468" s="9">
        <f t="shared" si="7"/>
        <v>45393</v>
      </c>
      <c r="C468" s="10">
        <v>45393</v>
      </c>
      <c r="D468" s="11" t="s">
        <v>1</v>
      </c>
      <c r="F468" s="10">
        <v>45393</v>
      </c>
      <c r="G468" s="12" t="s">
        <v>3</v>
      </c>
      <c r="I468" s="10">
        <v>45393</v>
      </c>
      <c r="J468" s="13" t="s">
        <v>3</v>
      </c>
      <c r="L468" s="10">
        <v>45393</v>
      </c>
      <c r="M468" s="13" t="s">
        <v>3</v>
      </c>
      <c r="O468" s="10">
        <v>45393</v>
      </c>
      <c r="P468" s="13" t="s">
        <v>3</v>
      </c>
    </row>
    <row r="469" spans="1:16" x14ac:dyDescent="0.2">
      <c r="A469" s="9">
        <f t="shared" si="7"/>
        <v>45394</v>
      </c>
      <c r="C469" s="10">
        <v>45394</v>
      </c>
      <c r="D469" s="11" t="s">
        <v>1</v>
      </c>
      <c r="F469" s="10">
        <v>45394</v>
      </c>
      <c r="G469" s="12" t="s">
        <v>3</v>
      </c>
      <c r="I469" s="10">
        <v>45394</v>
      </c>
      <c r="J469" s="13" t="s">
        <v>3</v>
      </c>
      <c r="L469" s="10">
        <v>45394</v>
      </c>
      <c r="M469" s="13" t="s">
        <v>3</v>
      </c>
      <c r="O469" s="10">
        <v>45394</v>
      </c>
      <c r="P469" s="13" t="s">
        <v>3</v>
      </c>
    </row>
    <row r="470" spans="1:16" x14ac:dyDescent="0.2">
      <c r="A470" s="9">
        <f t="shared" si="7"/>
        <v>45395</v>
      </c>
      <c r="C470" s="10">
        <v>45395</v>
      </c>
      <c r="D470" s="11" t="s">
        <v>1</v>
      </c>
      <c r="F470" s="10">
        <v>45395</v>
      </c>
      <c r="G470" s="12" t="s">
        <v>3</v>
      </c>
      <c r="I470" s="10">
        <v>45395</v>
      </c>
      <c r="J470" s="8" t="s">
        <v>1</v>
      </c>
      <c r="L470" s="10">
        <v>45395</v>
      </c>
      <c r="M470" s="14" t="s">
        <v>1</v>
      </c>
      <c r="O470" s="10">
        <v>45395</v>
      </c>
      <c r="P470" s="13" t="s">
        <v>3</v>
      </c>
    </row>
    <row r="471" spans="1:16" x14ac:dyDescent="0.2">
      <c r="A471" s="9">
        <f t="shared" si="7"/>
        <v>45396</v>
      </c>
      <c r="C471" s="10">
        <v>45396</v>
      </c>
      <c r="D471" s="12" t="s">
        <v>3</v>
      </c>
      <c r="F471" s="10">
        <v>45396</v>
      </c>
      <c r="G471" s="11" t="s">
        <v>1</v>
      </c>
      <c r="I471" s="10">
        <v>45396</v>
      </c>
      <c r="J471" s="8" t="s">
        <v>1</v>
      </c>
      <c r="L471" s="10">
        <v>45396</v>
      </c>
      <c r="M471" s="14" t="s">
        <v>1</v>
      </c>
      <c r="O471" s="10">
        <v>45396</v>
      </c>
      <c r="P471" s="14" t="s">
        <v>1</v>
      </c>
    </row>
    <row r="472" spans="1:16" x14ac:dyDescent="0.2">
      <c r="A472" s="9">
        <f t="shared" si="7"/>
        <v>45397</v>
      </c>
      <c r="C472" s="10">
        <v>45397</v>
      </c>
      <c r="D472" s="12" t="s">
        <v>3</v>
      </c>
      <c r="F472" s="10">
        <v>45397</v>
      </c>
      <c r="G472" s="11" t="s">
        <v>1</v>
      </c>
      <c r="I472" s="10">
        <v>45397</v>
      </c>
      <c r="J472" s="13" t="s">
        <v>3</v>
      </c>
      <c r="L472" s="10">
        <v>45397</v>
      </c>
      <c r="M472" s="13" t="s">
        <v>3</v>
      </c>
      <c r="O472" s="10">
        <v>45397</v>
      </c>
      <c r="P472" s="14" t="s">
        <v>1</v>
      </c>
    </row>
    <row r="473" spans="1:16" x14ac:dyDescent="0.2">
      <c r="A473" s="9">
        <f t="shared" si="7"/>
        <v>45398</v>
      </c>
      <c r="C473" s="10">
        <v>45398</v>
      </c>
      <c r="D473" s="11" t="s">
        <v>1</v>
      </c>
      <c r="F473" s="10">
        <v>45398</v>
      </c>
      <c r="G473" s="12" t="s">
        <v>3</v>
      </c>
      <c r="I473" s="10">
        <v>45398</v>
      </c>
      <c r="J473" s="13" t="s">
        <v>3</v>
      </c>
      <c r="L473" s="10">
        <v>45398</v>
      </c>
      <c r="M473" s="13" t="s">
        <v>3</v>
      </c>
      <c r="O473" s="10">
        <v>45398</v>
      </c>
      <c r="P473" s="13" t="s">
        <v>3</v>
      </c>
    </row>
    <row r="474" spans="1:16" x14ac:dyDescent="0.2">
      <c r="A474" s="9">
        <f t="shared" si="7"/>
        <v>45399</v>
      </c>
      <c r="C474" s="10">
        <v>45399</v>
      </c>
      <c r="D474" s="11" t="s">
        <v>1</v>
      </c>
      <c r="F474" s="10">
        <v>45399</v>
      </c>
      <c r="G474" s="12" t="s">
        <v>3</v>
      </c>
      <c r="I474" s="10">
        <v>45399</v>
      </c>
      <c r="J474" s="13" t="s">
        <v>3</v>
      </c>
      <c r="L474" s="10">
        <v>45399</v>
      </c>
      <c r="M474" s="13" t="s">
        <v>3</v>
      </c>
      <c r="O474" s="10">
        <v>45399</v>
      </c>
      <c r="P474" s="13" t="s">
        <v>3</v>
      </c>
    </row>
    <row r="475" spans="1:16" x14ac:dyDescent="0.2">
      <c r="A475" s="9">
        <f t="shared" si="7"/>
        <v>45400</v>
      </c>
      <c r="C475" s="10">
        <v>45400</v>
      </c>
      <c r="D475" s="12" t="s">
        <v>3</v>
      </c>
      <c r="F475" s="10">
        <v>45400</v>
      </c>
      <c r="G475" s="11" t="s">
        <v>1</v>
      </c>
      <c r="I475" s="10">
        <v>45400</v>
      </c>
      <c r="J475" s="13" t="s">
        <v>3</v>
      </c>
      <c r="L475" s="10">
        <v>45400</v>
      </c>
      <c r="M475" s="13" t="s">
        <v>3</v>
      </c>
      <c r="O475" s="10">
        <v>45400</v>
      </c>
      <c r="P475" s="13" t="s">
        <v>3</v>
      </c>
    </row>
    <row r="476" spans="1:16" x14ac:dyDescent="0.2">
      <c r="A476" s="9">
        <f t="shared" si="7"/>
        <v>45401</v>
      </c>
      <c r="C476" s="10">
        <v>45401</v>
      </c>
      <c r="D476" s="12" t="s">
        <v>3</v>
      </c>
      <c r="F476" s="10">
        <v>45401</v>
      </c>
      <c r="G476" s="11" t="s">
        <v>1</v>
      </c>
      <c r="I476" s="10">
        <v>45401</v>
      </c>
      <c r="J476" s="13" t="s">
        <v>3</v>
      </c>
      <c r="L476" s="10">
        <v>45401</v>
      </c>
      <c r="M476" s="13" t="s">
        <v>3</v>
      </c>
      <c r="O476" s="10">
        <v>45401</v>
      </c>
      <c r="P476" s="13" t="s">
        <v>3</v>
      </c>
    </row>
    <row r="477" spans="1:16" x14ac:dyDescent="0.2">
      <c r="A477" s="9">
        <f t="shared" si="7"/>
        <v>45402</v>
      </c>
      <c r="C477" s="10">
        <v>45402</v>
      </c>
      <c r="D477" s="12" t="s">
        <v>3</v>
      </c>
      <c r="F477" s="10">
        <v>45402</v>
      </c>
      <c r="G477" s="11" t="s">
        <v>1</v>
      </c>
      <c r="I477" s="10">
        <v>45402</v>
      </c>
      <c r="J477" s="8" t="s">
        <v>1</v>
      </c>
      <c r="L477" s="10">
        <v>45402</v>
      </c>
      <c r="M477" s="13" t="s">
        <v>3</v>
      </c>
      <c r="O477" s="10">
        <v>45402</v>
      </c>
      <c r="P477" s="14" t="s">
        <v>1</v>
      </c>
    </row>
    <row r="478" spans="1:16" x14ac:dyDescent="0.2">
      <c r="A478" s="9">
        <f t="shared" si="7"/>
        <v>45403</v>
      </c>
      <c r="C478" s="10">
        <v>45403</v>
      </c>
      <c r="D478" s="11" t="s">
        <v>1</v>
      </c>
      <c r="F478" s="10">
        <v>45403</v>
      </c>
      <c r="G478" s="12" t="s">
        <v>3</v>
      </c>
      <c r="I478" s="10">
        <v>45403</v>
      </c>
      <c r="J478" s="8" t="s">
        <v>1</v>
      </c>
      <c r="L478" s="10">
        <v>45403</v>
      </c>
      <c r="M478" s="14" t="s">
        <v>1</v>
      </c>
      <c r="O478" s="10">
        <v>45403</v>
      </c>
      <c r="P478" s="14" t="s">
        <v>1</v>
      </c>
    </row>
    <row r="479" spans="1:16" x14ac:dyDescent="0.2">
      <c r="A479" s="9">
        <f t="shared" si="7"/>
        <v>45404</v>
      </c>
      <c r="C479" s="10">
        <v>45404</v>
      </c>
      <c r="D479" s="11" t="s">
        <v>1</v>
      </c>
      <c r="F479" s="10">
        <v>45404</v>
      </c>
      <c r="G479" s="12" t="s">
        <v>3</v>
      </c>
      <c r="I479" s="10">
        <v>45404</v>
      </c>
      <c r="J479" s="13" t="s">
        <v>3</v>
      </c>
      <c r="L479" s="10">
        <v>45404</v>
      </c>
      <c r="M479" s="14" t="s">
        <v>1</v>
      </c>
      <c r="O479" s="10">
        <v>45404</v>
      </c>
      <c r="P479" s="13" t="s">
        <v>3</v>
      </c>
    </row>
    <row r="480" spans="1:16" x14ac:dyDescent="0.2">
      <c r="A480" s="9">
        <f t="shared" si="7"/>
        <v>45405</v>
      </c>
      <c r="C480" s="10">
        <v>45405</v>
      </c>
      <c r="D480" s="12" t="s">
        <v>3</v>
      </c>
      <c r="F480" s="10">
        <v>45405</v>
      </c>
      <c r="G480" s="11" t="s">
        <v>1</v>
      </c>
      <c r="I480" s="10">
        <v>45405</v>
      </c>
      <c r="J480" s="13" t="s">
        <v>3</v>
      </c>
      <c r="L480" s="10">
        <v>45405</v>
      </c>
      <c r="M480" s="13" t="s">
        <v>3</v>
      </c>
      <c r="O480" s="10">
        <v>45405</v>
      </c>
      <c r="P480" s="13" t="s">
        <v>3</v>
      </c>
    </row>
    <row r="481" spans="1:16" x14ac:dyDescent="0.2">
      <c r="A481" s="9">
        <f t="shared" si="7"/>
        <v>45406</v>
      </c>
      <c r="C481" s="10">
        <v>45406</v>
      </c>
      <c r="D481" s="12" t="s">
        <v>3</v>
      </c>
      <c r="F481" s="10">
        <v>45406</v>
      </c>
      <c r="G481" s="11" t="s">
        <v>1</v>
      </c>
      <c r="I481" s="10">
        <v>45406</v>
      </c>
      <c r="J481" s="13" t="s">
        <v>3</v>
      </c>
      <c r="L481" s="10">
        <v>45406</v>
      </c>
      <c r="M481" s="13" t="s">
        <v>3</v>
      </c>
      <c r="O481" s="10">
        <v>45406</v>
      </c>
      <c r="P481" s="13" t="s">
        <v>3</v>
      </c>
    </row>
    <row r="482" spans="1:16" x14ac:dyDescent="0.2">
      <c r="A482" s="9">
        <f t="shared" si="7"/>
        <v>45407</v>
      </c>
      <c r="C482" s="10">
        <v>45407</v>
      </c>
      <c r="D482" s="11" t="s">
        <v>1</v>
      </c>
      <c r="F482" s="10">
        <v>45407</v>
      </c>
      <c r="G482" s="12" t="s">
        <v>3</v>
      </c>
      <c r="I482" s="10">
        <v>45407</v>
      </c>
      <c r="J482" s="13" t="s">
        <v>3</v>
      </c>
      <c r="L482" s="10">
        <v>45407</v>
      </c>
      <c r="M482" s="13" t="s">
        <v>3</v>
      </c>
      <c r="O482" s="10">
        <v>45407</v>
      </c>
      <c r="P482" s="13" t="s">
        <v>3</v>
      </c>
    </row>
    <row r="483" spans="1:16" x14ac:dyDescent="0.2">
      <c r="A483" s="9">
        <f t="shared" si="7"/>
        <v>45408</v>
      </c>
      <c r="C483" s="10">
        <v>45408</v>
      </c>
      <c r="D483" s="11" t="s">
        <v>1</v>
      </c>
      <c r="F483" s="10">
        <v>45408</v>
      </c>
      <c r="G483" s="12" t="s">
        <v>3</v>
      </c>
      <c r="I483" s="10">
        <v>45408</v>
      </c>
      <c r="J483" s="13" t="s">
        <v>3</v>
      </c>
      <c r="L483" s="10">
        <v>45408</v>
      </c>
      <c r="M483" s="13" t="s">
        <v>3</v>
      </c>
      <c r="O483" s="10">
        <v>45408</v>
      </c>
      <c r="P483" s="13" t="s">
        <v>3</v>
      </c>
    </row>
    <row r="484" spans="1:16" x14ac:dyDescent="0.2">
      <c r="A484" s="9">
        <f t="shared" si="7"/>
        <v>45409</v>
      </c>
      <c r="C484" s="10">
        <v>45409</v>
      </c>
      <c r="D484" s="11" t="s">
        <v>1</v>
      </c>
      <c r="F484" s="10">
        <v>45409</v>
      </c>
      <c r="G484" s="12" t="s">
        <v>3</v>
      </c>
      <c r="I484" s="10">
        <v>45409</v>
      </c>
      <c r="J484" s="8" t="s">
        <v>1</v>
      </c>
      <c r="L484" s="10">
        <v>45409</v>
      </c>
      <c r="M484" s="14" t="s">
        <v>1</v>
      </c>
      <c r="O484" s="10">
        <v>45409</v>
      </c>
      <c r="P484" s="13" t="s">
        <v>3</v>
      </c>
    </row>
    <row r="485" spans="1:16" x14ac:dyDescent="0.2">
      <c r="A485" s="9">
        <f t="shared" si="7"/>
        <v>45410</v>
      </c>
      <c r="C485" s="10">
        <v>45410</v>
      </c>
      <c r="D485" s="12" t="s">
        <v>3</v>
      </c>
      <c r="F485" s="10">
        <v>45410</v>
      </c>
      <c r="G485" s="11" t="s">
        <v>1</v>
      </c>
      <c r="I485" s="10">
        <v>45410</v>
      </c>
      <c r="J485" s="8" t="s">
        <v>1</v>
      </c>
      <c r="L485" s="10">
        <v>45410</v>
      </c>
      <c r="M485" s="14" t="s">
        <v>1</v>
      </c>
      <c r="O485" s="10">
        <v>45410</v>
      </c>
      <c r="P485" s="14" t="s">
        <v>1</v>
      </c>
    </row>
    <row r="486" spans="1:16" x14ac:dyDescent="0.2">
      <c r="A486" s="9">
        <f t="shared" si="7"/>
        <v>45411</v>
      </c>
      <c r="C486" s="10">
        <v>45411</v>
      </c>
      <c r="D486" s="12" t="s">
        <v>3</v>
      </c>
      <c r="F486" s="10">
        <v>45411</v>
      </c>
      <c r="G486" s="11" t="s">
        <v>1</v>
      </c>
      <c r="I486" s="10">
        <v>45411</v>
      </c>
      <c r="J486" s="13" t="s">
        <v>3</v>
      </c>
      <c r="L486" s="10">
        <v>45411</v>
      </c>
      <c r="M486" s="13" t="s">
        <v>3</v>
      </c>
      <c r="O486" s="10">
        <v>45411</v>
      </c>
      <c r="P486" s="14" t="s">
        <v>1</v>
      </c>
    </row>
    <row r="487" spans="1:16" x14ac:dyDescent="0.2">
      <c r="A487" s="9">
        <f t="shared" si="7"/>
        <v>45412</v>
      </c>
      <c r="C487" s="10">
        <v>45412</v>
      </c>
      <c r="D487" s="11" t="s">
        <v>1</v>
      </c>
      <c r="F487" s="10">
        <v>45412</v>
      </c>
      <c r="G487" s="12" t="s">
        <v>3</v>
      </c>
      <c r="I487" s="10">
        <v>45412</v>
      </c>
      <c r="J487" s="13" t="s">
        <v>3</v>
      </c>
      <c r="L487" s="10">
        <v>45412</v>
      </c>
      <c r="M487" s="13" t="s">
        <v>3</v>
      </c>
      <c r="O487" s="10">
        <v>45412</v>
      </c>
      <c r="P487" s="13" t="s">
        <v>3</v>
      </c>
    </row>
    <row r="488" spans="1:16" x14ac:dyDescent="0.2">
      <c r="A488" s="9">
        <f t="shared" si="7"/>
        <v>45413</v>
      </c>
      <c r="C488" s="10">
        <v>45413</v>
      </c>
      <c r="D488" s="11" t="s">
        <v>1</v>
      </c>
      <c r="F488" s="10">
        <v>45413</v>
      </c>
      <c r="G488" s="12" t="s">
        <v>3</v>
      </c>
      <c r="I488" s="10">
        <v>45413</v>
      </c>
      <c r="J488" s="13" t="s">
        <v>3</v>
      </c>
      <c r="L488" s="10">
        <v>45413</v>
      </c>
      <c r="M488" s="13" t="s">
        <v>3</v>
      </c>
      <c r="O488" s="10">
        <v>45413</v>
      </c>
      <c r="P488" s="13" t="s">
        <v>3</v>
      </c>
    </row>
    <row r="489" spans="1:16" x14ac:dyDescent="0.2">
      <c r="A489" s="9">
        <f t="shared" si="7"/>
        <v>45414</v>
      </c>
      <c r="C489" s="10">
        <v>45414</v>
      </c>
      <c r="D489" s="12" t="s">
        <v>3</v>
      </c>
      <c r="F489" s="10">
        <v>45414</v>
      </c>
      <c r="G489" s="11" t="s">
        <v>1</v>
      </c>
      <c r="I489" s="10">
        <v>45414</v>
      </c>
      <c r="J489" s="13" t="s">
        <v>3</v>
      </c>
      <c r="L489" s="10">
        <v>45414</v>
      </c>
      <c r="M489" s="13" t="s">
        <v>3</v>
      </c>
      <c r="O489" s="10">
        <v>45414</v>
      </c>
      <c r="P489" s="13" t="s">
        <v>3</v>
      </c>
    </row>
    <row r="490" spans="1:16" x14ac:dyDescent="0.2">
      <c r="A490" s="9">
        <f t="shared" si="7"/>
        <v>45415</v>
      </c>
      <c r="C490" s="10">
        <v>45415</v>
      </c>
      <c r="D490" s="12" t="s">
        <v>3</v>
      </c>
      <c r="F490" s="10">
        <v>45415</v>
      </c>
      <c r="G490" s="11" t="s">
        <v>1</v>
      </c>
      <c r="I490" s="10">
        <v>45415</v>
      </c>
      <c r="J490" s="13" t="s">
        <v>3</v>
      </c>
      <c r="L490" s="10">
        <v>45415</v>
      </c>
      <c r="M490" s="13" t="s">
        <v>3</v>
      </c>
      <c r="O490" s="10">
        <v>45415</v>
      </c>
      <c r="P490" s="13" t="s">
        <v>3</v>
      </c>
    </row>
    <row r="491" spans="1:16" x14ac:dyDescent="0.2">
      <c r="A491" s="9">
        <f t="shared" si="7"/>
        <v>45416</v>
      </c>
      <c r="C491" s="10">
        <v>45416</v>
      </c>
      <c r="D491" s="12" t="s">
        <v>3</v>
      </c>
      <c r="F491" s="10">
        <v>45416</v>
      </c>
      <c r="G491" s="11" t="s">
        <v>1</v>
      </c>
      <c r="I491" s="10">
        <v>45416</v>
      </c>
      <c r="J491" s="8" t="s">
        <v>1</v>
      </c>
      <c r="L491" s="10">
        <v>45416</v>
      </c>
      <c r="M491" s="13" t="s">
        <v>3</v>
      </c>
      <c r="O491" s="10">
        <v>45416</v>
      </c>
      <c r="P491" s="14" t="s">
        <v>1</v>
      </c>
    </row>
    <row r="492" spans="1:16" x14ac:dyDescent="0.2">
      <c r="A492" s="9">
        <f t="shared" si="7"/>
        <v>45417</v>
      </c>
      <c r="C492" s="10">
        <v>45417</v>
      </c>
      <c r="D492" s="11" t="s">
        <v>1</v>
      </c>
      <c r="F492" s="10">
        <v>45417</v>
      </c>
      <c r="G492" s="12" t="s">
        <v>3</v>
      </c>
      <c r="I492" s="10">
        <v>45417</v>
      </c>
      <c r="J492" s="8" t="s">
        <v>1</v>
      </c>
      <c r="L492" s="10">
        <v>45417</v>
      </c>
      <c r="M492" s="14" t="s">
        <v>1</v>
      </c>
      <c r="O492" s="10">
        <v>45417</v>
      </c>
      <c r="P492" s="14" t="s">
        <v>1</v>
      </c>
    </row>
    <row r="493" spans="1:16" x14ac:dyDescent="0.2">
      <c r="A493" s="9">
        <f t="shared" si="7"/>
        <v>45418</v>
      </c>
      <c r="C493" s="10">
        <v>45418</v>
      </c>
      <c r="D493" s="11" t="s">
        <v>1</v>
      </c>
      <c r="F493" s="10">
        <v>45418</v>
      </c>
      <c r="G493" s="12" t="s">
        <v>3</v>
      </c>
      <c r="I493" s="10">
        <v>45418</v>
      </c>
      <c r="J493" s="13" t="s">
        <v>3</v>
      </c>
      <c r="L493" s="10">
        <v>45418</v>
      </c>
      <c r="M493" s="14" t="s">
        <v>1</v>
      </c>
      <c r="O493" s="10">
        <v>45418</v>
      </c>
      <c r="P493" s="13" t="s">
        <v>3</v>
      </c>
    </row>
    <row r="494" spans="1:16" x14ac:dyDescent="0.2">
      <c r="A494" s="9">
        <f t="shared" si="7"/>
        <v>45419</v>
      </c>
      <c r="C494" s="10">
        <v>45419</v>
      </c>
      <c r="D494" s="12" t="s">
        <v>3</v>
      </c>
      <c r="F494" s="10">
        <v>45419</v>
      </c>
      <c r="G494" s="11" t="s">
        <v>1</v>
      </c>
      <c r="I494" s="10">
        <v>45419</v>
      </c>
      <c r="J494" s="13" t="s">
        <v>3</v>
      </c>
      <c r="L494" s="10">
        <v>45419</v>
      </c>
      <c r="M494" s="13" t="s">
        <v>3</v>
      </c>
      <c r="O494" s="10">
        <v>45419</v>
      </c>
      <c r="P494" s="13" t="s">
        <v>3</v>
      </c>
    </row>
    <row r="495" spans="1:16" x14ac:dyDescent="0.2">
      <c r="A495" s="9">
        <f t="shared" si="7"/>
        <v>45420</v>
      </c>
      <c r="C495" s="10">
        <v>45420</v>
      </c>
      <c r="D495" s="12" t="s">
        <v>3</v>
      </c>
      <c r="F495" s="10">
        <v>45420</v>
      </c>
      <c r="G495" s="11" t="s">
        <v>1</v>
      </c>
      <c r="I495" s="10">
        <v>45420</v>
      </c>
      <c r="J495" s="13" t="s">
        <v>3</v>
      </c>
      <c r="L495" s="10">
        <v>45420</v>
      </c>
      <c r="M495" s="13" t="s">
        <v>3</v>
      </c>
      <c r="O495" s="10">
        <v>45420</v>
      </c>
      <c r="P495" s="13" t="s">
        <v>3</v>
      </c>
    </row>
    <row r="496" spans="1:16" x14ac:dyDescent="0.2">
      <c r="A496" s="9">
        <f t="shared" si="7"/>
        <v>45421</v>
      </c>
      <c r="C496" s="10">
        <v>45421</v>
      </c>
      <c r="D496" s="11" t="s">
        <v>1</v>
      </c>
      <c r="F496" s="10">
        <v>45421</v>
      </c>
      <c r="G496" s="12" t="s">
        <v>3</v>
      </c>
      <c r="I496" s="10">
        <v>45421</v>
      </c>
      <c r="J496" s="13" t="s">
        <v>3</v>
      </c>
      <c r="L496" s="10">
        <v>45421</v>
      </c>
      <c r="M496" s="13" t="s">
        <v>3</v>
      </c>
      <c r="O496" s="10">
        <v>45421</v>
      </c>
      <c r="P496" s="13" t="s">
        <v>3</v>
      </c>
    </row>
    <row r="497" spans="1:16" x14ac:dyDescent="0.2">
      <c r="A497" s="9">
        <f t="shared" si="7"/>
        <v>45422</v>
      </c>
      <c r="C497" s="10">
        <v>45422</v>
      </c>
      <c r="D497" s="11" t="s">
        <v>1</v>
      </c>
      <c r="F497" s="10">
        <v>45422</v>
      </c>
      <c r="G497" s="12" t="s">
        <v>3</v>
      </c>
      <c r="I497" s="10">
        <v>45422</v>
      </c>
      <c r="J497" s="13" t="s">
        <v>3</v>
      </c>
      <c r="L497" s="10">
        <v>45422</v>
      </c>
      <c r="M497" s="13" t="s">
        <v>3</v>
      </c>
      <c r="O497" s="10">
        <v>45422</v>
      </c>
      <c r="P497" s="13" t="s">
        <v>3</v>
      </c>
    </row>
    <row r="498" spans="1:16" x14ac:dyDescent="0.2">
      <c r="A498" s="9">
        <f t="shared" si="7"/>
        <v>45423</v>
      </c>
      <c r="C498" s="10">
        <v>45423</v>
      </c>
      <c r="D498" s="11" t="s">
        <v>1</v>
      </c>
      <c r="F498" s="10">
        <v>45423</v>
      </c>
      <c r="G498" s="12" t="s">
        <v>3</v>
      </c>
      <c r="I498" s="10">
        <v>45423</v>
      </c>
      <c r="J498" s="8" t="s">
        <v>1</v>
      </c>
      <c r="L498" s="10">
        <v>45423</v>
      </c>
      <c r="M498" s="14" t="s">
        <v>1</v>
      </c>
      <c r="O498" s="10">
        <v>45423</v>
      </c>
      <c r="P498" s="13" t="s">
        <v>3</v>
      </c>
    </row>
    <row r="499" spans="1:16" x14ac:dyDescent="0.2">
      <c r="A499" s="9">
        <f t="shared" si="7"/>
        <v>45424</v>
      </c>
      <c r="C499" s="10">
        <v>45424</v>
      </c>
      <c r="D499" s="12" t="s">
        <v>3</v>
      </c>
      <c r="F499" s="10">
        <v>45424</v>
      </c>
      <c r="G499" s="11" t="s">
        <v>1</v>
      </c>
      <c r="I499" s="10">
        <v>45424</v>
      </c>
      <c r="J499" s="8" t="s">
        <v>1</v>
      </c>
      <c r="L499" s="10">
        <v>45424</v>
      </c>
      <c r="M499" s="14" t="s">
        <v>1</v>
      </c>
      <c r="O499" s="10">
        <v>45424</v>
      </c>
      <c r="P499" s="14" t="s">
        <v>1</v>
      </c>
    </row>
    <row r="500" spans="1:16" x14ac:dyDescent="0.2">
      <c r="A500" s="9">
        <f t="shared" si="7"/>
        <v>45425</v>
      </c>
      <c r="C500" s="10">
        <v>45425</v>
      </c>
      <c r="D500" s="12" t="s">
        <v>3</v>
      </c>
      <c r="F500" s="10">
        <v>45425</v>
      </c>
      <c r="G500" s="11" t="s">
        <v>1</v>
      </c>
      <c r="I500" s="10">
        <v>45425</v>
      </c>
      <c r="J500" s="13" t="s">
        <v>3</v>
      </c>
      <c r="L500" s="10">
        <v>45425</v>
      </c>
      <c r="M500" s="13" t="s">
        <v>3</v>
      </c>
      <c r="O500" s="10">
        <v>45425</v>
      </c>
      <c r="P500" s="14" t="s">
        <v>1</v>
      </c>
    </row>
    <row r="501" spans="1:16" x14ac:dyDescent="0.2">
      <c r="A501" s="9">
        <f t="shared" si="7"/>
        <v>45426</v>
      </c>
      <c r="C501" s="10">
        <v>45426</v>
      </c>
      <c r="D501" s="11" t="s">
        <v>1</v>
      </c>
      <c r="F501" s="10">
        <v>45426</v>
      </c>
      <c r="G501" s="12" t="s">
        <v>3</v>
      </c>
      <c r="I501" s="10">
        <v>45426</v>
      </c>
      <c r="J501" s="13" t="s">
        <v>3</v>
      </c>
      <c r="L501" s="10">
        <v>45426</v>
      </c>
      <c r="M501" s="13" t="s">
        <v>3</v>
      </c>
      <c r="O501" s="10">
        <v>45426</v>
      </c>
      <c r="P501" s="13" t="s">
        <v>3</v>
      </c>
    </row>
    <row r="502" spans="1:16" x14ac:dyDescent="0.2">
      <c r="A502" s="9">
        <f t="shared" si="7"/>
        <v>45427</v>
      </c>
      <c r="C502" s="10">
        <v>45427</v>
      </c>
      <c r="D502" s="11" t="s">
        <v>1</v>
      </c>
      <c r="F502" s="10">
        <v>45427</v>
      </c>
      <c r="G502" s="12" t="s">
        <v>3</v>
      </c>
      <c r="I502" s="10">
        <v>45427</v>
      </c>
      <c r="J502" s="13" t="s">
        <v>3</v>
      </c>
      <c r="L502" s="10">
        <v>45427</v>
      </c>
      <c r="M502" s="13" t="s">
        <v>3</v>
      </c>
      <c r="O502" s="10">
        <v>45427</v>
      </c>
      <c r="P502" s="13" t="s">
        <v>3</v>
      </c>
    </row>
    <row r="503" spans="1:16" x14ac:dyDescent="0.2">
      <c r="A503" s="9">
        <f t="shared" si="7"/>
        <v>45428</v>
      </c>
      <c r="C503" s="10">
        <v>45428</v>
      </c>
      <c r="D503" s="12" t="s">
        <v>3</v>
      </c>
      <c r="F503" s="10">
        <v>45428</v>
      </c>
      <c r="G503" s="11" t="s">
        <v>1</v>
      </c>
      <c r="I503" s="10">
        <v>45428</v>
      </c>
      <c r="J503" s="13" t="s">
        <v>3</v>
      </c>
      <c r="L503" s="10">
        <v>45428</v>
      </c>
      <c r="M503" s="13" t="s">
        <v>3</v>
      </c>
      <c r="O503" s="10">
        <v>45428</v>
      </c>
      <c r="P503" s="13" t="s">
        <v>3</v>
      </c>
    </row>
    <row r="504" spans="1:16" x14ac:dyDescent="0.2">
      <c r="A504" s="9">
        <f t="shared" si="7"/>
        <v>45429</v>
      </c>
      <c r="C504" s="10">
        <v>45429</v>
      </c>
      <c r="D504" s="12" t="s">
        <v>3</v>
      </c>
      <c r="F504" s="10">
        <v>45429</v>
      </c>
      <c r="G504" s="11" t="s">
        <v>1</v>
      </c>
      <c r="I504" s="10">
        <v>45429</v>
      </c>
      <c r="J504" s="13" t="s">
        <v>3</v>
      </c>
      <c r="L504" s="10">
        <v>45429</v>
      </c>
      <c r="M504" s="13" t="s">
        <v>3</v>
      </c>
      <c r="O504" s="10">
        <v>45429</v>
      </c>
      <c r="P504" s="13" t="s">
        <v>3</v>
      </c>
    </row>
    <row r="505" spans="1:16" x14ac:dyDescent="0.2">
      <c r="A505" s="9">
        <f t="shared" si="7"/>
        <v>45430</v>
      </c>
      <c r="C505" s="10">
        <v>45430</v>
      </c>
      <c r="D505" s="12" t="s">
        <v>3</v>
      </c>
      <c r="F505" s="10">
        <v>45430</v>
      </c>
      <c r="G505" s="11" t="s">
        <v>1</v>
      </c>
      <c r="I505" s="10">
        <v>45430</v>
      </c>
      <c r="J505" s="8" t="s">
        <v>1</v>
      </c>
      <c r="L505" s="10">
        <v>45430</v>
      </c>
      <c r="M505" s="13" t="s">
        <v>3</v>
      </c>
      <c r="O505" s="10">
        <v>45430</v>
      </c>
      <c r="P505" s="14" t="s">
        <v>1</v>
      </c>
    </row>
    <row r="506" spans="1:16" x14ac:dyDescent="0.2">
      <c r="A506" s="9">
        <f t="shared" si="7"/>
        <v>45431</v>
      </c>
      <c r="C506" s="10">
        <v>45431</v>
      </c>
      <c r="D506" s="11" t="s">
        <v>1</v>
      </c>
      <c r="F506" s="10">
        <v>45431</v>
      </c>
      <c r="G506" s="12" t="s">
        <v>3</v>
      </c>
      <c r="I506" s="10">
        <v>45431</v>
      </c>
      <c r="J506" s="8" t="s">
        <v>1</v>
      </c>
      <c r="L506" s="10">
        <v>45431</v>
      </c>
      <c r="M506" s="14" t="s">
        <v>1</v>
      </c>
      <c r="O506" s="10">
        <v>45431</v>
      </c>
      <c r="P506" s="14" t="s">
        <v>1</v>
      </c>
    </row>
    <row r="507" spans="1:16" x14ac:dyDescent="0.2">
      <c r="A507" s="9">
        <f t="shared" si="7"/>
        <v>45432</v>
      </c>
      <c r="C507" s="10">
        <v>45432</v>
      </c>
      <c r="D507" s="11" t="s">
        <v>1</v>
      </c>
      <c r="F507" s="10">
        <v>45432</v>
      </c>
      <c r="G507" s="12" t="s">
        <v>3</v>
      </c>
      <c r="I507" s="10">
        <v>45432</v>
      </c>
      <c r="J507" s="13" t="s">
        <v>3</v>
      </c>
      <c r="L507" s="10">
        <v>45432</v>
      </c>
      <c r="M507" s="14" t="s">
        <v>1</v>
      </c>
      <c r="O507" s="10">
        <v>45432</v>
      </c>
      <c r="P507" s="13" t="s">
        <v>3</v>
      </c>
    </row>
    <row r="508" spans="1:16" x14ac:dyDescent="0.2">
      <c r="A508" s="9">
        <f t="shared" si="7"/>
        <v>45433</v>
      </c>
      <c r="C508" s="10">
        <v>45433</v>
      </c>
      <c r="D508" s="12" t="s">
        <v>3</v>
      </c>
      <c r="F508" s="10">
        <v>45433</v>
      </c>
      <c r="G508" s="11" t="s">
        <v>1</v>
      </c>
      <c r="I508" s="10">
        <v>45433</v>
      </c>
      <c r="J508" s="13" t="s">
        <v>3</v>
      </c>
      <c r="L508" s="10">
        <v>45433</v>
      </c>
      <c r="M508" s="13" t="s">
        <v>3</v>
      </c>
      <c r="O508" s="10">
        <v>45433</v>
      </c>
      <c r="P508" s="13" t="s">
        <v>3</v>
      </c>
    </row>
    <row r="509" spans="1:16" x14ac:dyDescent="0.2">
      <c r="A509" s="9">
        <f t="shared" si="7"/>
        <v>45434</v>
      </c>
      <c r="C509" s="10">
        <v>45434</v>
      </c>
      <c r="D509" s="12" t="s">
        <v>3</v>
      </c>
      <c r="F509" s="10">
        <v>45434</v>
      </c>
      <c r="G509" s="11" t="s">
        <v>1</v>
      </c>
      <c r="I509" s="10">
        <v>45434</v>
      </c>
      <c r="J509" s="13" t="s">
        <v>3</v>
      </c>
      <c r="L509" s="10">
        <v>45434</v>
      </c>
      <c r="M509" s="13" t="s">
        <v>3</v>
      </c>
      <c r="O509" s="10">
        <v>45434</v>
      </c>
      <c r="P509" s="13" t="s">
        <v>3</v>
      </c>
    </row>
    <row r="510" spans="1:16" x14ac:dyDescent="0.2">
      <c r="A510" s="9">
        <f t="shared" si="7"/>
        <v>45435</v>
      </c>
      <c r="C510" s="10">
        <v>45435</v>
      </c>
      <c r="D510" s="11" t="s">
        <v>1</v>
      </c>
      <c r="F510" s="10">
        <v>45435</v>
      </c>
      <c r="G510" s="12" t="s">
        <v>3</v>
      </c>
      <c r="I510" s="10">
        <v>45435</v>
      </c>
      <c r="J510" s="13" t="s">
        <v>3</v>
      </c>
      <c r="L510" s="10">
        <v>45435</v>
      </c>
      <c r="M510" s="13" t="s">
        <v>3</v>
      </c>
      <c r="O510" s="10">
        <v>45435</v>
      </c>
      <c r="P510" s="13" t="s">
        <v>3</v>
      </c>
    </row>
    <row r="511" spans="1:16" x14ac:dyDescent="0.2">
      <c r="A511" s="9">
        <f t="shared" si="7"/>
        <v>45436</v>
      </c>
      <c r="C511" s="10">
        <v>45436</v>
      </c>
      <c r="D511" s="11" t="s">
        <v>1</v>
      </c>
      <c r="F511" s="10">
        <v>45436</v>
      </c>
      <c r="G511" s="12" t="s">
        <v>3</v>
      </c>
      <c r="I511" s="10">
        <v>45436</v>
      </c>
      <c r="J511" s="13" t="s">
        <v>3</v>
      </c>
      <c r="L511" s="10">
        <v>45436</v>
      </c>
      <c r="M511" s="13" t="s">
        <v>3</v>
      </c>
      <c r="O511" s="10">
        <v>45436</v>
      </c>
      <c r="P511" s="13" t="s">
        <v>3</v>
      </c>
    </row>
    <row r="512" spans="1:16" x14ac:dyDescent="0.2">
      <c r="A512" s="9">
        <f t="shared" si="7"/>
        <v>45437</v>
      </c>
      <c r="C512" s="10">
        <v>45437</v>
      </c>
      <c r="D512" s="11" t="s">
        <v>1</v>
      </c>
      <c r="F512" s="10">
        <v>45437</v>
      </c>
      <c r="G512" s="12" t="s">
        <v>3</v>
      </c>
      <c r="I512" s="10">
        <v>45437</v>
      </c>
      <c r="J512" s="8" t="s">
        <v>1</v>
      </c>
      <c r="L512" s="10">
        <v>45437</v>
      </c>
      <c r="M512" s="14" t="s">
        <v>1</v>
      </c>
      <c r="O512" s="10">
        <v>45437</v>
      </c>
      <c r="P512" s="13" t="s">
        <v>3</v>
      </c>
    </row>
    <row r="513" spans="1:16" x14ac:dyDescent="0.2">
      <c r="A513" s="9">
        <f t="shared" si="7"/>
        <v>45438</v>
      </c>
      <c r="C513" s="10">
        <v>45438</v>
      </c>
      <c r="D513" s="12" t="s">
        <v>3</v>
      </c>
      <c r="F513" s="10">
        <v>45438</v>
      </c>
      <c r="G513" s="11" t="s">
        <v>1</v>
      </c>
      <c r="I513" s="10">
        <v>45438</v>
      </c>
      <c r="J513" s="8" t="s">
        <v>1</v>
      </c>
      <c r="L513" s="10">
        <v>45438</v>
      </c>
      <c r="M513" s="14" t="s">
        <v>1</v>
      </c>
      <c r="O513" s="10">
        <v>45438</v>
      </c>
      <c r="P513" s="14" t="s">
        <v>1</v>
      </c>
    </row>
    <row r="514" spans="1:16" x14ac:dyDescent="0.2">
      <c r="A514" s="9">
        <f t="shared" ref="A514:A577" si="8">C514</f>
        <v>45439</v>
      </c>
      <c r="C514" s="10">
        <v>45439</v>
      </c>
      <c r="D514" s="12" t="s">
        <v>3</v>
      </c>
      <c r="F514" s="10">
        <v>45439</v>
      </c>
      <c r="G514" s="11" t="s">
        <v>1</v>
      </c>
      <c r="I514" s="10">
        <v>45439</v>
      </c>
      <c r="J514" s="13" t="s">
        <v>3</v>
      </c>
      <c r="L514" s="10">
        <v>45439</v>
      </c>
      <c r="M514" s="13" t="s">
        <v>3</v>
      </c>
      <c r="O514" s="10">
        <v>45439</v>
      </c>
      <c r="P514" s="14" t="s">
        <v>1</v>
      </c>
    </row>
    <row r="515" spans="1:16" x14ac:dyDescent="0.2">
      <c r="A515" s="9">
        <f t="shared" si="8"/>
        <v>45440</v>
      </c>
      <c r="C515" s="10">
        <v>45440</v>
      </c>
      <c r="D515" s="11" t="s">
        <v>1</v>
      </c>
      <c r="F515" s="10">
        <v>45440</v>
      </c>
      <c r="G515" s="12" t="s">
        <v>3</v>
      </c>
      <c r="I515" s="10">
        <v>45440</v>
      </c>
      <c r="J515" s="13" t="s">
        <v>3</v>
      </c>
      <c r="L515" s="10">
        <v>45440</v>
      </c>
      <c r="M515" s="13" t="s">
        <v>3</v>
      </c>
      <c r="O515" s="10">
        <v>45440</v>
      </c>
      <c r="P515" s="13" t="s">
        <v>3</v>
      </c>
    </row>
    <row r="516" spans="1:16" x14ac:dyDescent="0.2">
      <c r="A516" s="9">
        <f t="shared" si="8"/>
        <v>45441</v>
      </c>
      <c r="C516" s="10">
        <v>45441</v>
      </c>
      <c r="D516" s="11" t="s">
        <v>1</v>
      </c>
      <c r="F516" s="10">
        <v>45441</v>
      </c>
      <c r="G516" s="12" t="s">
        <v>3</v>
      </c>
      <c r="I516" s="10">
        <v>45441</v>
      </c>
      <c r="J516" s="13" t="s">
        <v>3</v>
      </c>
      <c r="L516" s="10">
        <v>45441</v>
      </c>
      <c r="M516" s="13" t="s">
        <v>3</v>
      </c>
      <c r="O516" s="10">
        <v>45441</v>
      </c>
      <c r="P516" s="13" t="s">
        <v>3</v>
      </c>
    </row>
    <row r="517" spans="1:16" x14ac:dyDescent="0.2">
      <c r="A517" s="9">
        <f t="shared" si="8"/>
        <v>45442</v>
      </c>
      <c r="C517" s="10">
        <v>45442</v>
      </c>
      <c r="D517" s="12" t="s">
        <v>3</v>
      </c>
      <c r="F517" s="10">
        <v>45442</v>
      </c>
      <c r="G517" s="11" t="s">
        <v>1</v>
      </c>
      <c r="I517" s="10">
        <v>45442</v>
      </c>
      <c r="J517" s="13" t="s">
        <v>3</v>
      </c>
      <c r="L517" s="10">
        <v>45442</v>
      </c>
      <c r="M517" s="13" t="s">
        <v>3</v>
      </c>
      <c r="O517" s="10">
        <v>45442</v>
      </c>
      <c r="P517" s="13" t="s">
        <v>3</v>
      </c>
    </row>
    <row r="518" spans="1:16" x14ac:dyDescent="0.2">
      <c r="A518" s="9">
        <f t="shared" si="8"/>
        <v>45443</v>
      </c>
      <c r="C518" s="10">
        <v>45443</v>
      </c>
      <c r="D518" s="12" t="s">
        <v>3</v>
      </c>
      <c r="F518" s="10">
        <v>45443</v>
      </c>
      <c r="G518" s="11" t="s">
        <v>1</v>
      </c>
      <c r="I518" s="10">
        <v>45443</v>
      </c>
      <c r="J518" s="13" t="s">
        <v>3</v>
      </c>
      <c r="L518" s="10">
        <v>45443</v>
      </c>
      <c r="M518" s="13" t="s">
        <v>3</v>
      </c>
      <c r="O518" s="10">
        <v>45443</v>
      </c>
      <c r="P518" s="13" t="s">
        <v>3</v>
      </c>
    </row>
    <row r="519" spans="1:16" x14ac:dyDescent="0.2">
      <c r="A519" s="9">
        <f t="shared" si="8"/>
        <v>45444</v>
      </c>
      <c r="C519" s="10">
        <v>45444</v>
      </c>
      <c r="D519" s="12" t="s">
        <v>3</v>
      </c>
      <c r="F519" s="10">
        <v>45444</v>
      </c>
      <c r="G519" s="11" t="s">
        <v>1</v>
      </c>
      <c r="I519" s="10">
        <v>45444</v>
      </c>
      <c r="J519" s="8" t="s">
        <v>1</v>
      </c>
      <c r="L519" s="10">
        <v>45444</v>
      </c>
      <c r="M519" s="13" t="s">
        <v>3</v>
      </c>
      <c r="O519" s="10">
        <v>45444</v>
      </c>
      <c r="P519" s="14" t="s">
        <v>1</v>
      </c>
    </row>
    <row r="520" spans="1:16" x14ac:dyDescent="0.2">
      <c r="A520" s="9">
        <f t="shared" si="8"/>
        <v>45445</v>
      </c>
      <c r="C520" s="10">
        <v>45445</v>
      </c>
      <c r="D520" s="11" t="s">
        <v>1</v>
      </c>
      <c r="F520" s="10">
        <v>45445</v>
      </c>
      <c r="G520" s="12" t="s">
        <v>3</v>
      </c>
      <c r="I520" s="10">
        <v>45445</v>
      </c>
      <c r="J520" s="8" t="s">
        <v>1</v>
      </c>
      <c r="L520" s="10">
        <v>45445</v>
      </c>
      <c r="M520" s="14" t="s">
        <v>1</v>
      </c>
      <c r="O520" s="10">
        <v>45445</v>
      </c>
      <c r="P520" s="14" t="s">
        <v>1</v>
      </c>
    </row>
    <row r="521" spans="1:16" x14ac:dyDescent="0.2">
      <c r="A521" s="9">
        <f t="shared" si="8"/>
        <v>45446</v>
      </c>
      <c r="C521" s="10">
        <v>45446</v>
      </c>
      <c r="D521" s="11" t="s">
        <v>1</v>
      </c>
      <c r="F521" s="10">
        <v>45446</v>
      </c>
      <c r="G521" s="12" t="s">
        <v>3</v>
      </c>
      <c r="I521" s="10">
        <v>45446</v>
      </c>
      <c r="J521" s="13" t="s">
        <v>3</v>
      </c>
      <c r="L521" s="10">
        <v>45446</v>
      </c>
      <c r="M521" s="14" t="s">
        <v>1</v>
      </c>
      <c r="O521" s="10">
        <v>45446</v>
      </c>
      <c r="P521" s="13" t="s">
        <v>3</v>
      </c>
    </row>
    <row r="522" spans="1:16" x14ac:dyDescent="0.2">
      <c r="A522" s="9">
        <f t="shared" si="8"/>
        <v>45447</v>
      </c>
      <c r="C522" s="10">
        <v>45447</v>
      </c>
      <c r="D522" s="12" t="s">
        <v>3</v>
      </c>
      <c r="F522" s="10">
        <v>45447</v>
      </c>
      <c r="G522" s="11" t="s">
        <v>1</v>
      </c>
      <c r="I522" s="10">
        <v>45447</v>
      </c>
      <c r="J522" s="13" t="s">
        <v>3</v>
      </c>
      <c r="L522" s="10">
        <v>45447</v>
      </c>
      <c r="M522" s="13" t="s">
        <v>3</v>
      </c>
      <c r="O522" s="10">
        <v>45447</v>
      </c>
      <c r="P522" s="13" t="s">
        <v>3</v>
      </c>
    </row>
    <row r="523" spans="1:16" x14ac:dyDescent="0.2">
      <c r="A523" s="9">
        <f t="shared" si="8"/>
        <v>45448</v>
      </c>
      <c r="C523" s="10">
        <v>45448</v>
      </c>
      <c r="D523" s="12" t="s">
        <v>3</v>
      </c>
      <c r="F523" s="10">
        <v>45448</v>
      </c>
      <c r="G523" s="11" t="s">
        <v>1</v>
      </c>
      <c r="I523" s="10">
        <v>45448</v>
      </c>
      <c r="J523" s="13" t="s">
        <v>3</v>
      </c>
      <c r="L523" s="10">
        <v>45448</v>
      </c>
      <c r="M523" s="13" t="s">
        <v>3</v>
      </c>
      <c r="O523" s="10">
        <v>45448</v>
      </c>
      <c r="P523" s="13" t="s">
        <v>3</v>
      </c>
    </row>
    <row r="524" spans="1:16" x14ac:dyDescent="0.2">
      <c r="A524" s="9">
        <f t="shared" si="8"/>
        <v>45449</v>
      </c>
      <c r="C524" s="10">
        <v>45449</v>
      </c>
      <c r="D524" s="11" t="s">
        <v>1</v>
      </c>
      <c r="F524" s="10">
        <v>45449</v>
      </c>
      <c r="G524" s="12" t="s">
        <v>3</v>
      </c>
      <c r="I524" s="10">
        <v>45449</v>
      </c>
      <c r="J524" s="13" t="s">
        <v>3</v>
      </c>
      <c r="L524" s="10">
        <v>45449</v>
      </c>
      <c r="M524" s="13" t="s">
        <v>3</v>
      </c>
      <c r="O524" s="10">
        <v>45449</v>
      </c>
      <c r="P524" s="13" t="s">
        <v>3</v>
      </c>
    </row>
    <row r="525" spans="1:16" x14ac:dyDescent="0.2">
      <c r="A525" s="9">
        <f t="shared" si="8"/>
        <v>45450</v>
      </c>
      <c r="C525" s="10">
        <v>45450</v>
      </c>
      <c r="D525" s="11" t="s">
        <v>1</v>
      </c>
      <c r="F525" s="10">
        <v>45450</v>
      </c>
      <c r="G525" s="12" t="s">
        <v>3</v>
      </c>
      <c r="I525" s="10">
        <v>45450</v>
      </c>
      <c r="J525" s="13" t="s">
        <v>3</v>
      </c>
      <c r="L525" s="10">
        <v>45450</v>
      </c>
      <c r="M525" s="13" t="s">
        <v>3</v>
      </c>
      <c r="O525" s="10">
        <v>45450</v>
      </c>
      <c r="P525" s="13" t="s">
        <v>3</v>
      </c>
    </row>
    <row r="526" spans="1:16" x14ac:dyDescent="0.2">
      <c r="A526" s="9">
        <f t="shared" si="8"/>
        <v>45451</v>
      </c>
      <c r="C526" s="10">
        <v>45451</v>
      </c>
      <c r="D526" s="11" t="s">
        <v>1</v>
      </c>
      <c r="F526" s="10">
        <v>45451</v>
      </c>
      <c r="G526" s="12" t="s">
        <v>3</v>
      </c>
      <c r="I526" s="10">
        <v>45451</v>
      </c>
      <c r="J526" s="8" t="s">
        <v>1</v>
      </c>
      <c r="L526" s="10">
        <v>45451</v>
      </c>
      <c r="M526" s="14" t="s">
        <v>1</v>
      </c>
      <c r="O526" s="10">
        <v>45451</v>
      </c>
      <c r="P526" s="13" t="s">
        <v>3</v>
      </c>
    </row>
    <row r="527" spans="1:16" x14ac:dyDescent="0.2">
      <c r="A527" s="9">
        <f t="shared" si="8"/>
        <v>45452</v>
      </c>
      <c r="C527" s="10">
        <v>45452</v>
      </c>
      <c r="D527" s="12" t="s">
        <v>3</v>
      </c>
      <c r="F527" s="10">
        <v>45452</v>
      </c>
      <c r="G527" s="11" t="s">
        <v>1</v>
      </c>
      <c r="I527" s="10">
        <v>45452</v>
      </c>
      <c r="J527" s="8" t="s">
        <v>1</v>
      </c>
      <c r="L527" s="10">
        <v>45452</v>
      </c>
      <c r="M527" s="14" t="s">
        <v>1</v>
      </c>
      <c r="O527" s="10">
        <v>45452</v>
      </c>
      <c r="P527" s="14" t="s">
        <v>1</v>
      </c>
    </row>
    <row r="528" spans="1:16" x14ac:dyDescent="0.2">
      <c r="A528" s="9">
        <f t="shared" si="8"/>
        <v>45453</v>
      </c>
      <c r="C528" s="10">
        <v>45453</v>
      </c>
      <c r="D528" s="12" t="s">
        <v>3</v>
      </c>
      <c r="F528" s="10">
        <v>45453</v>
      </c>
      <c r="G528" s="11" t="s">
        <v>1</v>
      </c>
      <c r="I528" s="10">
        <v>45453</v>
      </c>
      <c r="J528" s="13" t="s">
        <v>3</v>
      </c>
      <c r="L528" s="10">
        <v>45453</v>
      </c>
      <c r="M528" s="13" t="s">
        <v>3</v>
      </c>
      <c r="O528" s="10">
        <v>45453</v>
      </c>
      <c r="P528" s="14" t="s">
        <v>1</v>
      </c>
    </row>
    <row r="529" spans="1:16" x14ac:dyDescent="0.2">
      <c r="A529" s="9">
        <f t="shared" si="8"/>
        <v>45454</v>
      </c>
      <c r="C529" s="10">
        <v>45454</v>
      </c>
      <c r="D529" s="11" t="s">
        <v>1</v>
      </c>
      <c r="F529" s="10">
        <v>45454</v>
      </c>
      <c r="G529" s="12" t="s">
        <v>3</v>
      </c>
      <c r="I529" s="10">
        <v>45454</v>
      </c>
      <c r="J529" s="13" t="s">
        <v>3</v>
      </c>
      <c r="L529" s="10">
        <v>45454</v>
      </c>
      <c r="M529" s="13" t="s">
        <v>3</v>
      </c>
      <c r="O529" s="10">
        <v>45454</v>
      </c>
      <c r="P529" s="13" t="s">
        <v>3</v>
      </c>
    </row>
    <row r="530" spans="1:16" x14ac:dyDescent="0.2">
      <c r="A530" s="9">
        <f t="shared" si="8"/>
        <v>45455</v>
      </c>
      <c r="C530" s="10">
        <v>45455</v>
      </c>
      <c r="D530" s="11" t="s">
        <v>1</v>
      </c>
      <c r="F530" s="10">
        <v>45455</v>
      </c>
      <c r="G530" s="12" t="s">
        <v>3</v>
      </c>
      <c r="I530" s="10">
        <v>45455</v>
      </c>
      <c r="J530" s="13" t="s">
        <v>3</v>
      </c>
      <c r="L530" s="10">
        <v>45455</v>
      </c>
      <c r="M530" s="13" t="s">
        <v>3</v>
      </c>
      <c r="O530" s="10">
        <v>45455</v>
      </c>
      <c r="P530" s="13" t="s">
        <v>3</v>
      </c>
    </row>
    <row r="531" spans="1:16" x14ac:dyDescent="0.2">
      <c r="A531" s="9">
        <f t="shared" si="8"/>
        <v>45456</v>
      </c>
      <c r="C531" s="10">
        <v>45456</v>
      </c>
      <c r="D531" s="12" t="s">
        <v>3</v>
      </c>
      <c r="F531" s="10">
        <v>45456</v>
      </c>
      <c r="G531" s="11" t="s">
        <v>1</v>
      </c>
      <c r="I531" s="10">
        <v>45456</v>
      </c>
      <c r="J531" s="13" t="s">
        <v>3</v>
      </c>
      <c r="L531" s="10">
        <v>45456</v>
      </c>
      <c r="M531" s="13" t="s">
        <v>3</v>
      </c>
      <c r="O531" s="10">
        <v>45456</v>
      </c>
      <c r="P531" s="13" t="s">
        <v>3</v>
      </c>
    </row>
    <row r="532" spans="1:16" x14ac:dyDescent="0.2">
      <c r="A532" s="9">
        <f t="shared" si="8"/>
        <v>45457</v>
      </c>
      <c r="C532" s="10">
        <v>45457</v>
      </c>
      <c r="D532" s="12" t="s">
        <v>3</v>
      </c>
      <c r="F532" s="10">
        <v>45457</v>
      </c>
      <c r="G532" s="11" t="s">
        <v>1</v>
      </c>
      <c r="I532" s="10">
        <v>45457</v>
      </c>
      <c r="J532" s="13" t="s">
        <v>3</v>
      </c>
      <c r="L532" s="10">
        <v>45457</v>
      </c>
      <c r="M532" s="13" t="s">
        <v>3</v>
      </c>
      <c r="O532" s="10">
        <v>45457</v>
      </c>
      <c r="P532" s="13" t="s">
        <v>3</v>
      </c>
    </row>
    <row r="533" spans="1:16" x14ac:dyDescent="0.2">
      <c r="A533" s="9">
        <f t="shared" si="8"/>
        <v>45458</v>
      </c>
      <c r="C533" s="10">
        <v>45458</v>
      </c>
      <c r="D533" s="12" t="s">
        <v>3</v>
      </c>
      <c r="F533" s="10">
        <v>45458</v>
      </c>
      <c r="G533" s="11" t="s">
        <v>1</v>
      </c>
      <c r="I533" s="10">
        <v>45458</v>
      </c>
      <c r="J533" s="8" t="s">
        <v>1</v>
      </c>
      <c r="L533" s="10">
        <v>45458</v>
      </c>
      <c r="M533" s="13" t="s">
        <v>3</v>
      </c>
      <c r="O533" s="10">
        <v>45458</v>
      </c>
      <c r="P533" s="14" t="s">
        <v>1</v>
      </c>
    </row>
    <row r="534" spans="1:16" x14ac:dyDescent="0.2">
      <c r="A534" s="9">
        <f t="shared" si="8"/>
        <v>45459</v>
      </c>
      <c r="C534" s="10">
        <v>45459</v>
      </c>
      <c r="D534" s="11" t="s">
        <v>1</v>
      </c>
      <c r="F534" s="10">
        <v>45459</v>
      </c>
      <c r="G534" s="12" t="s">
        <v>3</v>
      </c>
      <c r="I534" s="10">
        <v>45459</v>
      </c>
      <c r="J534" s="8" t="s">
        <v>1</v>
      </c>
      <c r="L534" s="10">
        <v>45459</v>
      </c>
      <c r="M534" s="14" t="s">
        <v>1</v>
      </c>
      <c r="O534" s="10">
        <v>45459</v>
      </c>
      <c r="P534" s="14" t="s">
        <v>1</v>
      </c>
    </row>
    <row r="535" spans="1:16" x14ac:dyDescent="0.2">
      <c r="A535" s="9">
        <f t="shared" si="8"/>
        <v>45460</v>
      </c>
      <c r="C535" s="10">
        <v>45460</v>
      </c>
      <c r="D535" s="11" t="s">
        <v>1</v>
      </c>
      <c r="F535" s="10">
        <v>45460</v>
      </c>
      <c r="G535" s="12" t="s">
        <v>3</v>
      </c>
      <c r="I535" s="10">
        <v>45460</v>
      </c>
      <c r="J535" s="13" t="s">
        <v>3</v>
      </c>
      <c r="L535" s="10">
        <v>45460</v>
      </c>
      <c r="M535" s="14" t="s">
        <v>1</v>
      </c>
      <c r="O535" s="10">
        <v>45460</v>
      </c>
      <c r="P535" s="13" t="s">
        <v>3</v>
      </c>
    </row>
    <row r="536" spans="1:16" x14ac:dyDescent="0.2">
      <c r="A536" s="9">
        <f t="shared" si="8"/>
        <v>45461</v>
      </c>
      <c r="C536" s="10">
        <v>45461</v>
      </c>
      <c r="D536" s="12" t="s">
        <v>3</v>
      </c>
      <c r="F536" s="10">
        <v>45461</v>
      </c>
      <c r="G536" s="11" t="s">
        <v>1</v>
      </c>
      <c r="I536" s="10">
        <v>45461</v>
      </c>
      <c r="J536" s="13" t="s">
        <v>3</v>
      </c>
      <c r="L536" s="10">
        <v>45461</v>
      </c>
      <c r="M536" s="13" t="s">
        <v>3</v>
      </c>
      <c r="O536" s="10">
        <v>45461</v>
      </c>
      <c r="P536" s="13" t="s">
        <v>3</v>
      </c>
    </row>
    <row r="537" spans="1:16" x14ac:dyDescent="0.2">
      <c r="A537" s="9">
        <f t="shared" si="8"/>
        <v>45462</v>
      </c>
      <c r="C537" s="10">
        <v>45462</v>
      </c>
      <c r="D537" s="12" t="s">
        <v>3</v>
      </c>
      <c r="F537" s="10">
        <v>45462</v>
      </c>
      <c r="G537" s="11" t="s">
        <v>1</v>
      </c>
      <c r="I537" s="10">
        <v>45462</v>
      </c>
      <c r="J537" s="13" t="s">
        <v>3</v>
      </c>
      <c r="L537" s="10">
        <v>45462</v>
      </c>
      <c r="M537" s="13" t="s">
        <v>3</v>
      </c>
      <c r="O537" s="10">
        <v>45462</v>
      </c>
      <c r="P537" s="13" t="s">
        <v>3</v>
      </c>
    </row>
    <row r="538" spans="1:16" x14ac:dyDescent="0.2">
      <c r="A538" s="9">
        <f t="shared" si="8"/>
        <v>45463</v>
      </c>
      <c r="C538" s="10">
        <v>45463</v>
      </c>
      <c r="D538" s="11" t="s">
        <v>1</v>
      </c>
      <c r="F538" s="10">
        <v>45463</v>
      </c>
      <c r="G538" s="12" t="s">
        <v>3</v>
      </c>
      <c r="I538" s="10">
        <v>45463</v>
      </c>
      <c r="J538" s="13" t="s">
        <v>3</v>
      </c>
      <c r="L538" s="10">
        <v>45463</v>
      </c>
      <c r="M538" s="13" t="s">
        <v>3</v>
      </c>
      <c r="O538" s="10">
        <v>45463</v>
      </c>
      <c r="P538" s="13" t="s">
        <v>3</v>
      </c>
    </row>
    <row r="539" spans="1:16" x14ac:dyDescent="0.2">
      <c r="A539" s="9">
        <f t="shared" si="8"/>
        <v>45464</v>
      </c>
      <c r="C539" s="10">
        <v>45464</v>
      </c>
      <c r="D539" s="11" t="s">
        <v>1</v>
      </c>
      <c r="F539" s="10">
        <v>45464</v>
      </c>
      <c r="G539" s="12" t="s">
        <v>3</v>
      </c>
      <c r="I539" s="10">
        <v>45464</v>
      </c>
      <c r="J539" s="13" t="s">
        <v>3</v>
      </c>
      <c r="L539" s="10">
        <v>45464</v>
      </c>
      <c r="M539" s="13" t="s">
        <v>3</v>
      </c>
      <c r="O539" s="10">
        <v>45464</v>
      </c>
      <c r="P539" s="13" t="s">
        <v>3</v>
      </c>
    </row>
    <row r="540" spans="1:16" x14ac:dyDescent="0.2">
      <c r="A540" s="9">
        <f t="shared" si="8"/>
        <v>45465</v>
      </c>
      <c r="C540" s="10">
        <v>45465</v>
      </c>
      <c r="D540" s="11" t="s">
        <v>1</v>
      </c>
      <c r="F540" s="10">
        <v>45465</v>
      </c>
      <c r="G540" s="12" t="s">
        <v>3</v>
      </c>
      <c r="I540" s="10">
        <v>45465</v>
      </c>
      <c r="J540" s="8" t="s">
        <v>1</v>
      </c>
      <c r="L540" s="10">
        <v>45465</v>
      </c>
      <c r="M540" s="14" t="s">
        <v>1</v>
      </c>
      <c r="O540" s="10">
        <v>45465</v>
      </c>
      <c r="P540" s="13" t="s">
        <v>3</v>
      </c>
    </row>
    <row r="541" spans="1:16" x14ac:dyDescent="0.2">
      <c r="A541" s="9">
        <f t="shared" si="8"/>
        <v>45466</v>
      </c>
      <c r="C541" s="10">
        <v>45466</v>
      </c>
      <c r="D541" s="12" t="s">
        <v>3</v>
      </c>
      <c r="F541" s="10">
        <v>45466</v>
      </c>
      <c r="G541" s="11" t="s">
        <v>1</v>
      </c>
      <c r="I541" s="10">
        <v>45466</v>
      </c>
      <c r="J541" s="8" t="s">
        <v>1</v>
      </c>
      <c r="L541" s="10">
        <v>45466</v>
      </c>
      <c r="M541" s="14" t="s">
        <v>1</v>
      </c>
      <c r="O541" s="10">
        <v>45466</v>
      </c>
      <c r="P541" s="14" t="s">
        <v>1</v>
      </c>
    </row>
    <row r="542" spans="1:16" x14ac:dyDescent="0.2">
      <c r="A542" s="9">
        <f t="shared" si="8"/>
        <v>45467</v>
      </c>
      <c r="C542" s="10">
        <v>45467</v>
      </c>
      <c r="D542" s="12" t="s">
        <v>3</v>
      </c>
      <c r="F542" s="10">
        <v>45467</v>
      </c>
      <c r="G542" s="11" t="s">
        <v>1</v>
      </c>
      <c r="I542" s="10">
        <v>45467</v>
      </c>
      <c r="J542" s="13" t="s">
        <v>3</v>
      </c>
      <c r="L542" s="10">
        <v>45467</v>
      </c>
      <c r="M542" s="13" t="s">
        <v>3</v>
      </c>
      <c r="O542" s="10">
        <v>45467</v>
      </c>
      <c r="P542" s="14" t="s">
        <v>1</v>
      </c>
    </row>
    <row r="543" spans="1:16" x14ac:dyDescent="0.2">
      <c r="A543" s="9">
        <f t="shared" si="8"/>
        <v>45468</v>
      </c>
      <c r="C543" s="10">
        <v>45468</v>
      </c>
      <c r="D543" s="11" t="s">
        <v>1</v>
      </c>
      <c r="F543" s="10">
        <v>45468</v>
      </c>
      <c r="G543" s="12" t="s">
        <v>3</v>
      </c>
      <c r="I543" s="10">
        <v>45468</v>
      </c>
      <c r="J543" s="13" t="s">
        <v>3</v>
      </c>
      <c r="L543" s="10">
        <v>45468</v>
      </c>
      <c r="M543" s="13" t="s">
        <v>3</v>
      </c>
      <c r="O543" s="10">
        <v>45468</v>
      </c>
      <c r="P543" s="13" t="s">
        <v>3</v>
      </c>
    </row>
    <row r="544" spans="1:16" x14ac:dyDescent="0.2">
      <c r="A544" s="9">
        <f t="shared" si="8"/>
        <v>45469</v>
      </c>
      <c r="C544" s="10">
        <v>45469</v>
      </c>
      <c r="D544" s="11" t="s">
        <v>1</v>
      </c>
      <c r="F544" s="10">
        <v>45469</v>
      </c>
      <c r="G544" s="12" t="s">
        <v>3</v>
      </c>
      <c r="I544" s="10">
        <v>45469</v>
      </c>
      <c r="J544" s="13" t="s">
        <v>3</v>
      </c>
      <c r="L544" s="10">
        <v>45469</v>
      </c>
      <c r="M544" s="13" t="s">
        <v>3</v>
      </c>
      <c r="O544" s="10">
        <v>45469</v>
      </c>
      <c r="P544" s="13" t="s">
        <v>3</v>
      </c>
    </row>
    <row r="545" spans="1:16" x14ac:dyDescent="0.2">
      <c r="A545" s="9">
        <f t="shared" si="8"/>
        <v>45470</v>
      </c>
      <c r="C545" s="10">
        <v>45470</v>
      </c>
      <c r="D545" s="12" t="s">
        <v>3</v>
      </c>
      <c r="F545" s="10">
        <v>45470</v>
      </c>
      <c r="G545" s="11" t="s">
        <v>1</v>
      </c>
      <c r="I545" s="10">
        <v>45470</v>
      </c>
      <c r="J545" s="13" t="s">
        <v>3</v>
      </c>
      <c r="L545" s="10">
        <v>45470</v>
      </c>
      <c r="M545" s="13" t="s">
        <v>3</v>
      </c>
      <c r="O545" s="10">
        <v>45470</v>
      </c>
      <c r="P545" s="13" t="s">
        <v>3</v>
      </c>
    </row>
    <row r="546" spans="1:16" x14ac:dyDescent="0.2">
      <c r="A546" s="9">
        <f t="shared" si="8"/>
        <v>45471</v>
      </c>
      <c r="C546" s="10">
        <v>45471</v>
      </c>
      <c r="D546" s="12" t="s">
        <v>3</v>
      </c>
      <c r="F546" s="10">
        <v>45471</v>
      </c>
      <c r="G546" s="11" t="s">
        <v>1</v>
      </c>
      <c r="I546" s="10">
        <v>45471</v>
      </c>
      <c r="J546" s="13" t="s">
        <v>3</v>
      </c>
      <c r="L546" s="10">
        <v>45471</v>
      </c>
      <c r="M546" s="13" t="s">
        <v>3</v>
      </c>
      <c r="O546" s="10">
        <v>45471</v>
      </c>
      <c r="P546" s="13" t="s">
        <v>3</v>
      </c>
    </row>
    <row r="547" spans="1:16" x14ac:dyDescent="0.2">
      <c r="A547" s="9">
        <f t="shared" si="8"/>
        <v>45472</v>
      </c>
      <c r="C547" s="10">
        <v>45472</v>
      </c>
      <c r="D547" s="12" t="s">
        <v>3</v>
      </c>
      <c r="F547" s="10">
        <v>45472</v>
      </c>
      <c r="G547" s="11" t="s">
        <v>1</v>
      </c>
      <c r="I547" s="10">
        <v>45472</v>
      </c>
      <c r="J547" s="8" t="s">
        <v>1</v>
      </c>
      <c r="L547" s="10">
        <v>45472</v>
      </c>
      <c r="M547" s="13" t="s">
        <v>3</v>
      </c>
      <c r="O547" s="10">
        <v>45472</v>
      </c>
      <c r="P547" s="14" t="s">
        <v>1</v>
      </c>
    </row>
    <row r="548" spans="1:16" x14ac:dyDescent="0.2">
      <c r="A548" s="9">
        <f t="shared" si="8"/>
        <v>45473</v>
      </c>
      <c r="C548" s="10">
        <v>45473</v>
      </c>
      <c r="D548" s="11" t="s">
        <v>1</v>
      </c>
      <c r="F548" s="10">
        <v>45473</v>
      </c>
      <c r="G548" s="12" t="s">
        <v>3</v>
      </c>
      <c r="I548" s="10">
        <v>45473</v>
      </c>
      <c r="J548" s="8" t="s">
        <v>1</v>
      </c>
      <c r="L548" s="10">
        <v>45473</v>
      </c>
      <c r="M548" s="14" t="s">
        <v>1</v>
      </c>
      <c r="O548" s="10">
        <v>45473</v>
      </c>
      <c r="P548" s="14" t="s">
        <v>1</v>
      </c>
    </row>
    <row r="549" spans="1:16" x14ac:dyDescent="0.2">
      <c r="A549" s="9">
        <f t="shared" si="8"/>
        <v>45474</v>
      </c>
      <c r="C549" s="10">
        <v>45474</v>
      </c>
      <c r="D549" s="11" t="s">
        <v>1</v>
      </c>
      <c r="F549" s="10">
        <v>45474</v>
      </c>
      <c r="G549" s="12" t="s">
        <v>3</v>
      </c>
      <c r="I549" s="10">
        <v>45474</v>
      </c>
      <c r="J549" s="13" t="s">
        <v>3</v>
      </c>
      <c r="L549" s="10">
        <v>45474</v>
      </c>
      <c r="M549" s="14" t="s">
        <v>1</v>
      </c>
      <c r="O549" s="10">
        <v>45474</v>
      </c>
      <c r="P549" s="13" t="s">
        <v>3</v>
      </c>
    </row>
    <row r="550" spans="1:16" x14ac:dyDescent="0.2">
      <c r="A550" s="9">
        <f t="shared" si="8"/>
        <v>45475</v>
      </c>
      <c r="C550" s="10">
        <v>45475</v>
      </c>
      <c r="D550" s="12" t="s">
        <v>3</v>
      </c>
      <c r="F550" s="10">
        <v>45475</v>
      </c>
      <c r="G550" s="11" t="s">
        <v>1</v>
      </c>
      <c r="I550" s="10">
        <v>45475</v>
      </c>
      <c r="J550" s="13" t="s">
        <v>3</v>
      </c>
      <c r="L550" s="10">
        <v>45475</v>
      </c>
      <c r="M550" s="13" t="s">
        <v>3</v>
      </c>
      <c r="O550" s="10">
        <v>45475</v>
      </c>
      <c r="P550" s="13" t="s">
        <v>3</v>
      </c>
    </row>
    <row r="551" spans="1:16" x14ac:dyDescent="0.2">
      <c r="A551" s="9">
        <f t="shared" si="8"/>
        <v>45476</v>
      </c>
      <c r="C551" s="10">
        <v>45476</v>
      </c>
      <c r="D551" s="12" t="s">
        <v>3</v>
      </c>
      <c r="F551" s="10">
        <v>45476</v>
      </c>
      <c r="G551" s="11" t="s">
        <v>1</v>
      </c>
      <c r="I551" s="10">
        <v>45476</v>
      </c>
      <c r="J551" s="13" t="s">
        <v>3</v>
      </c>
      <c r="L551" s="10">
        <v>45476</v>
      </c>
      <c r="M551" s="13" t="s">
        <v>3</v>
      </c>
      <c r="O551" s="10">
        <v>45476</v>
      </c>
      <c r="P551" s="13" t="s">
        <v>3</v>
      </c>
    </row>
    <row r="552" spans="1:16" x14ac:dyDescent="0.2">
      <c r="A552" s="9">
        <f t="shared" si="8"/>
        <v>45477</v>
      </c>
      <c r="C552" s="10">
        <v>45477</v>
      </c>
      <c r="D552" s="11" t="s">
        <v>1</v>
      </c>
      <c r="F552" s="10">
        <v>45477</v>
      </c>
      <c r="G552" s="12" t="s">
        <v>3</v>
      </c>
      <c r="I552" s="10">
        <v>45477</v>
      </c>
      <c r="J552" s="13" t="s">
        <v>3</v>
      </c>
      <c r="L552" s="10">
        <v>45477</v>
      </c>
      <c r="M552" s="13" t="s">
        <v>3</v>
      </c>
      <c r="O552" s="10">
        <v>45477</v>
      </c>
      <c r="P552" s="13" t="s">
        <v>3</v>
      </c>
    </row>
    <row r="553" spans="1:16" x14ac:dyDescent="0.2">
      <c r="A553" s="9">
        <f t="shared" si="8"/>
        <v>45478</v>
      </c>
      <c r="C553" s="10">
        <v>45478</v>
      </c>
      <c r="D553" s="11" t="s">
        <v>1</v>
      </c>
      <c r="F553" s="10">
        <v>45478</v>
      </c>
      <c r="G553" s="12" t="s">
        <v>3</v>
      </c>
      <c r="I553" s="10">
        <v>45478</v>
      </c>
      <c r="J553" s="13" t="s">
        <v>3</v>
      </c>
      <c r="L553" s="10">
        <v>45478</v>
      </c>
      <c r="M553" s="13" t="s">
        <v>3</v>
      </c>
      <c r="O553" s="10">
        <v>45478</v>
      </c>
      <c r="P553" s="13" t="s">
        <v>3</v>
      </c>
    </row>
    <row r="554" spans="1:16" x14ac:dyDescent="0.2">
      <c r="A554" s="9">
        <f t="shared" si="8"/>
        <v>45479</v>
      </c>
      <c r="C554" s="10">
        <v>45479</v>
      </c>
      <c r="D554" s="11" t="s">
        <v>1</v>
      </c>
      <c r="F554" s="10">
        <v>45479</v>
      </c>
      <c r="G554" s="12" t="s">
        <v>3</v>
      </c>
      <c r="I554" s="10">
        <v>45479</v>
      </c>
      <c r="J554" s="8" t="s">
        <v>1</v>
      </c>
      <c r="L554" s="10">
        <v>45479</v>
      </c>
      <c r="M554" s="14" t="s">
        <v>1</v>
      </c>
      <c r="O554" s="10">
        <v>45479</v>
      </c>
      <c r="P554" s="13" t="s">
        <v>3</v>
      </c>
    </row>
    <row r="555" spans="1:16" x14ac:dyDescent="0.2">
      <c r="A555" s="9">
        <f t="shared" si="8"/>
        <v>45480</v>
      </c>
      <c r="C555" s="10">
        <v>45480</v>
      </c>
      <c r="D555" s="12" t="s">
        <v>3</v>
      </c>
      <c r="F555" s="10">
        <v>45480</v>
      </c>
      <c r="G555" s="11" t="s">
        <v>1</v>
      </c>
      <c r="I555" s="10">
        <v>45480</v>
      </c>
      <c r="J555" s="8" t="s">
        <v>1</v>
      </c>
      <c r="L555" s="10">
        <v>45480</v>
      </c>
      <c r="M555" s="14" t="s">
        <v>1</v>
      </c>
      <c r="O555" s="10">
        <v>45480</v>
      </c>
      <c r="P555" s="14" t="s">
        <v>1</v>
      </c>
    </row>
    <row r="556" spans="1:16" x14ac:dyDescent="0.2">
      <c r="A556" s="9">
        <f t="shared" si="8"/>
        <v>45481</v>
      </c>
      <c r="C556" s="10">
        <v>45481</v>
      </c>
      <c r="D556" s="12" t="s">
        <v>3</v>
      </c>
      <c r="F556" s="10">
        <v>45481</v>
      </c>
      <c r="G556" s="11" t="s">
        <v>1</v>
      </c>
      <c r="I556" s="10">
        <v>45481</v>
      </c>
      <c r="J556" s="13" t="s">
        <v>3</v>
      </c>
      <c r="L556" s="10">
        <v>45481</v>
      </c>
      <c r="M556" s="13" t="s">
        <v>3</v>
      </c>
      <c r="O556" s="10">
        <v>45481</v>
      </c>
      <c r="P556" s="14" t="s">
        <v>1</v>
      </c>
    </row>
    <row r="557" spans="1:16" x14ac:dyDescent="0.2">
      <c r="A557" s="9">
        <f t="shared" si="8"/>
        <v>45482</v>
      </c>
      <c r="C557" s="10">
        <v>45482</v>
      </c>
      <c r="D557" s="11" t="s">
        <v>1</v>
      </c>
      <c r="F557" s="10">
        <v>45482</v>
      </c>
      <c r="G557" s="12" t="s">
        <v>3</v>
      </c>
      <c r="I557" s="10">
        <v>45482</v>
      </c>
      <c r="J557" s="13" t="s">
        <v>3</v>
      </c>
      <c r="L557" s="10">
        <v>45482</v>
      </c>
      <c r="M557" s="13" t="s">
        <v>3</v>
      </c>
      <c r="O557" s="10">
        <v>45482</v>
      </c>
      <c r="P557" s="13" t="s">
        <v>3</v>
      </c>
    </row>
    <row r="558" spans="1:16" x14ac:dyDescent="0.2">
      <c r="A558" s="9">
        <f t="shared" si="8"/>
        <v>45483</v>
      </c>
      <c r="C558" s="10">
        <v>45483</v>
      </c>
      <c r="D558" s="11" t="s">
        <v>1</v>
      </c>
      <c r="F558" s="10">
        <v>45483</v>
      </c>
      <c r="G558" s="12" t="s">
        <v>3</v>
      </c>
      <c r="I558" s="10">
        <v>45483</v>
      </c>
      <c r="J558" s="13" t="s">
        <v>3</v>
      </c>
      <c r="L558" s="10">
        <v>45483</v>
      </c>
      <c r="M558" s="13" t="s">
        <v>3</v>
      </c>
      <c r="O558" s="10">
        <v>45483</v>
      </c>
      <c r="P558" s="13" t="s">
        <v>3</v>
      </c>
    </row>
    <row r="559" spans="1:16" x14ac:dyDescent="0.2">
      <c r="A559" s="9">
        <f t="shared" si="8"/>
        <v>45484</v>
      </c>
      <c r="C559" s="10">
        <v>45484</v>
      </c>
      <c r="D559" s="12" t="s">
        <v>3</v>
      </c>
      <c r="F559" s="10">
        <v>45484</v>
      </c>
      <c r="G559" s="11" t="s">
        <v>1</v>
      </c>
      <c r="I559" s="10">
        <v>45484</v>
      </c>
      <c r="J559" s="13" t="s">
        <v>3</v>
      </c>
      <c r="L559" s="10">
        <v>45484</v>
      </c>
      <c r="M559" s="13" t="s">
        <v>3</v>
      </c>
      <c r="O559" s="10">
        <v>45484</v>
      </c>
      <c r="P559" s="13" t="s">
        <v>3</v>
      </c>
    </row>
    <row r="560" spans="1:16" x14ac:dyDescent="0.2">
      <c r="A560" s="9">
        <f t="shared" si="8"/>
        <v>45485</v>
      </c>
      <c r="C560" s="10">
        <v>45485</v>
      </c>
      <c r="D560" s="12" t="s">
        <v>3</v>
      </c>
      <c r="F560" s="10">
        <v>45485</v>
      </c>
      <c r="G560" s="11" t="s">
        <v>1</v>
      </c>
      <c r="I560" s="10">
        <v>45485</v>
      </c>
      <c r="J560" s="13" t="s">
        <v>3</v>
      </c>
      <c r="L560" s="10">
        <v>45485</v>
      </c>
      <c r="M560" s="13" t="s">
        <v>3</v>
      </c>
      <c r="O560" s="10">
        <v>45485</v>
      </c>
      <c r="P560" s="13" t="s">
        <v>3</v>
      </c>
    </row>
    <row r="561" spans="1:16" x14ac:dyDescent="0.2">
      <c r="A561" s="9">
        <f t="shared" si="8"/>
        <v>45486</v>
      </c>
      <c r="C561" s="10">
        <v>45486</v>
      </c>
      <c r="D561" s="12" t="s">
        <v>3</v>
      </c>
      <c r="F561" s="10">
        <v>45486</v>
      </c>
      <c r="G561" s="11" t="s">
        <v>1</v>
      </c>
      <c r="I561" s="10">
        <v>45486</v>
      </c>
      <c r="J561" s="8" t="s">
        <v>1</v>
      </c>
      <c r="L561" s="10">
        <v>45486</v>
      </c>
      <c r="M561" s="13" t="s">
        <v>3</v>
      </c>
      <c r="O561" s="10">
        <v>45486</v>
      </c>
      <c r="P561" s="14" t="s">
        <v>1</v>
      </c>
    </row>
    <row r="562" spans="1:16" x14ac:dyDescent="0.2">
      <c r="A562" s="9">
        <f t="shared" si="8"/>
        <v>45487</v>
      </c>
      <c r="C562" s="10">
        <v>45487</v>
      </c>
      <c r="D562" s="11" t="s">
        <v>1</v>
      </c>
      <c r="F562" s="10">
        <v>45487</v>
      </c>
      <c r="G562" s="12" t="s">
        <v>3</v>
      </c>
      <c r="I562" s="10">
        <v>45487</v>
      </c>
      <c r="J562" s="8" t="s">
        <v>1</v>
      </c>
      <c r="L562" s="10">
        <v>45487</v>
      </c>
      <c r="M562" s="14" t="s">
        <v>1</v>
      </c>
      <c r="O562" s="10">
        <v>45487</v>
      </c>
      <c r="P562" s="14" t="s">
        <v>1</v>
      </c>
    </row>
    <row r="563" spans="1:16" x14ac:dyDescent="0.2">
      <c r="A563" s="9">
        <f t="shared" si="8"/>
        <v>45488</v>
      </c>
      <c r="C563" s="10">
        <v>45488</v>
      </c>
      <c r="D563" s="11" t="s">
        <v>1</v>
      </c>
      <c r="F563" s="10">
        <v>45488</v>
      </c>
      <c r="G563" s="12" t="s">
        <v>3</v>
      </c>
      <c r="I563" s="10">
        <v>45488</v>
      </c>
      <c r="J563" s="13" t="s">
        <v>3</v>
      </c>
      <c r="L563" s="10">
        <v>45488</v>
      </c>
      <c r="M563" s="14" t="s">
        <v>1</v>
      </c>
      <c r="O563" s="10">
        <v>45488</v>
      </c>
      <c r="P563" s="13" t="s">
        <v>3</v>
      </c>
    </row>
    <row r="564" spans="1:16" x14ac:dyDescent="0.2">
      <c r="A564" s="9">
        <f t="shared" si="8"/>
        <v>45489</v>
      </c>
      <c r="C564" s="10">
        <v>45489</v>
      </c>
      <c r="D564" s="12" t="s">
        <v>3</v>
      </c>
      <c r="F564" s="10">
        <v>45489</v>
      </c>
      <c r="G564" s="11" t="s">
        <v>1</v>
      </c>
      <c r="I564" s="10">
        <v>45489</v>
      </c>
      <c r="J564" s="13" t="s">
        <v>3</v>
      </c>
      <c r="L564" s="10">
        <v>45489</v>
      </c>
      <c r="M564" s="13" t="s">
        <v>3</v>
      </c>
      <c r="O564" s="10">
        <v>45489</v>
      </c>
      <c r="P564" s="13" t="s">
        <v>3</v>
      </c>
    </row>
    <row r="565" spans="1:16" x14ac:dyDescent="0.2">
      <c r="A565" s="9">
        <f t="shared" si="8"/>
        <v>45490</v>
      </c>
      <c r="C565" s="10">
        <v>45490</v>
      </c>
      <c r="D565" s="12" t="s">
        <v>3</v>
      </c>
      <c r="F565" s="10">
        <v>45490</v>
      </c>
      <c r="G565" s="11" t="s">
        <v>1</v>
      </c>
      <c r="I565" s="10">
        <v>45490</v>
      </c>
      <c r="J565" s="13" t="s">
        <v>3</v>
      </c>
      <c r="L565" s="10">
        <v>45490</v>
      </c>
      <c r="M565" s="13" t="s">
        <v>3</v>
      </c>
      <c r="O565" s="10">
        <v>45490</v>
      </c>
      <c r="P565" s="13" t="s">
        <v>3</v>
      </c>
    </row>
    <row r="566" spans="1:16" x14ac:dyDescent="0.2">
      <c r="A566" s="9">
        <f t="shared" si="8"/>
        <v>45491</v>
      </c>
      <c r="C566" s="10">
        <v>45491</v>
      </c>
      <c r="D566" s="11" t="s">
        <v>1</v>
      </c>
      <c r="F566" s="10">
        <v>45491</v>
      </c>
      <c r="G566" s="12" t="s">
        <v>3</v>
      </c>
      <c r="I566" s="10">
        <v>45491</v>
      </c>
      <c r="J566" s="13" t="s">
        <v>3</v>
      </c>
      <c r="L566" s="10">
        <v>45491</v>
      </c>
      <c r="M566" s="13" t="s">
        <v>3</v>
      </c>
      <c r="O566" s="10">
        <v>45491</v>
      </c>
      <c r="P566" s="13" t="s">
        <v>3</v>
      </c>
    </row>
    <row r="567" spans="1:16" x14ac:dyDescent="0.2">
      <c r="A567" s="9">
        <f t="shared" si="8"/>
        <v>45492</v>
      </c>
      <c r="C567" s="10">
        <v>45492</v>
      </c>
      <c r="D567" s="11" t="s">
        <v>1</v>
      </c>
      <c r="F567" s="10">
        <v>45492</v>
      </c>
      <c r="G567" s="12" t="s">
        <v>3</v>
      </c>
      <c r="I567" s="10">
        <v>45492</v>
      </c>
      <c r="J567" s="13" t="s">
        <v>3</v>
      </c>
      <c r="L567" s="10">
        <v>45492</v>
      </c>
      <c r="M567" s="13" t="s">
        <v>3</v>
      </c>
      <c r="O567" s="10">
        <v>45492</v>
      </c>
      <c r="P567" s="13" t="s">
        <v>3</v>
      </c>
    </row>
    <row r="568" spans="1:16" x14ac:dyDescent="0.2">
      <c r="A568" s="9">
        <f t="shared" si="8"/>
        <v>45493</v>
      </c>
      <c r="C568" s="10">
        <v>45493</v>
      </c>
      <c r="D568" s="11" t="s">
        <v>1</v>
      </c>
      <c r="F568" s="10">
        <v>45493</v>
      </c>
      <c r="G568" s="12" t="s">
        <v>3</v>
      </c>
      <c r="I568" s="10">
        <v>45493</v>
      </c>
      <c r="J568" s="8" t="s">
        <v>1</v>
      </c>
      <c r="L568" s="10">
        <v>45493</v>
      </c>
      <c r="M568" s="14" t="s">
        <v>1</v>
      </c>
      <c r="O568" s="10">
        <v>45493</v>
      </c>
      <c r="P568" s="13" t="s">
        <v>3</v>
      </c>
    </row>
    <row r="569" spans="1:16" x14ac:dyDescent="0.2">
      <c r="A569" s="9">
        <f t="shared" si="8"/>
        <v>45494</v>
      </c>
      <c r="C569" s="10">
        <v>45494</v>
      </c>
      <c r="D569" s="12" t="s">
        <v>3</v>
      </c>
      <c r="F569" s="10">
        <v>45494</v>
      </c>
      <c r="G569" s="11" t="s">
        <v>1</v>
      </c>
      <c r="I569" s="10">
        <v>45494</v>
      </c>
      <c r="J569" s="8" t="s">
        <v>1</v>
      </c>
      <c r="L569" s="10">
        <v>45494</v>
      </c>
      <c r="M569" s="14" t="s">
        <v>1</v>
      </c>
      <c r="O569" s="10">
        <v>45494</v>
      </c>
      <c r="P569" s="14" t="s">
        <v>1</v>
      </c>
    </row>
    <row r="570" spans="1:16" x14ac:dyDescent="0.2">
      <c r="A570" s="9">
        <f t="shared" si="8"/>
        <v>45495</v>
      </c>
      <c r="C570" s="10">
        <v>45495</v>
      </c>
      <c r="D570" s="12" t="s">
        <v>3</v>
      </c>
      <c r="F570" s="10">
        <v>45495</v>
      </c>
      <c r="G570" s="11" t="s">
        <v>1</v>
      </c>
      <c r="I570" s="10">
        <v>45495</v>
      </c>
      <c r="J570" s="13" t="s">
        <v>3</v>
      </c>
      <c r="L570" s="10">
        <v>45495</v>
      </c>
      <c r="M570" s="13" t="s">
        <v>3</v>
      </c>
      <c r="O570" s="10">
        <v>45495</v>
      </c>
      <c r="P570" s="14" t="s">
        <v>1</v>
      </c>
    </row>
    <row r="571" spans="1:16" x14ac:dyDescent="0.2">
      <c r="A571" s="9">
        <f t="shared" si="8"/>
        <v>45496</v>
      </c>
      <c r="C571" s="10">
        <v>45496</v>
      </c>
      <c r="D571" s="11" t="s">
        <v>1</v>
      </c>
      <c r="F571" s="10">
        <v>45496</v>
      </c>
      <c r="G571" s="12" t="s">
        <v>3</v>
      </c>
      <c r="I571" s="10">
        <v>45496</v>
      </c>
      <c r="J571" s="13" t="s">
        <v>3</v>
      </c>
      <c r="L571" s="10">
        <v>45496</v>
      </c>
      <c r="M571" s="13" t="s">
        <v>3</v>
      </c>
      <c r="O571" s="10">
        <v>45496</v>
      </c>
      <c r="P571" s="13" t="s">
        <v>3</v>
      </c>
    </row>
    <row r="572" spans="1:16" x14ac:dyDescent="0.2">
      <c r="A572" s="9">
        <f t="shared" si="8"/>
        <v>45497</v>
      </c>
      <c r="C572" s="10">
        <v>45497</v>
      </c>
      <c r="D572" s="11" t="s">
        <v>1</v>
      </c>
      <c r="F572" s="10">
        <v>45497</v>
      </c>
      <c r="G572" s="12" t="s">
        <v>3</v>
      </c>
      <c r="I572" s="10">
        <v>45497</v>
      </c>
      <c r="J572" s="13" t="s">
        <v>3</v>
      </c>
      <c r="L572" s="10">
        <v>45497</v>
      </c>
      <c r="M572" s="13" t="s">
        <v>3</v>
      </c>
      <c r="O572" s="10">
        <v>45497</v>
      </c>
      <c r="P572" s="13" t="s">
        <v>3</v>
      </c>
    </row>
    <row r="573" spans="1:16" x14ac:dyDescent="0.2">
      <c r="A573" s="9">
        <f t="shared" si="8"/>
        <v>45498</v>
      </c>
      <c r="C573" s="10">
        <v>45498</v>
      </c>
      <c r="D573" s="12" t="s">
        <v>3</v>
      </c>
      <c r="F573" s="10">
        <v>45498</v>
      </c>
      <c r="G573" s="11" t="s">
        <v>1</v>
      </c>
      <c r="I573" s="10">
        <v>45498</v>
      </c>
      <c r="J573" s="13" t="s">
        <v>3</v>
      </c>
      <c r="L573" s="10">
        <v>45498</v>
      </c>
      <c r="M573" s="13" t="s">
        <v>3</v>
      </c>
      <c r="O573" s="10">
        <v>45498</v>
      </c>
      <c r="P573" s="13" t="s">
        <v>3</v>
      </c>
    </row>
    <row r="574" spans="1:16" x14ac:dyDescent="0.2">
      <c r="A574" s="9">
        <f t="shared" si="8"/>
        <v>45499</v>
      </c>
      <c r="C574" s="10">
        <v>45499</v>
      </c>
      <c r="D574" s="12" t="s">
        <v>3</v>
      </c>
      <c r="F574" s="10">
        <v>45499</v>
      </c>
      <c r="G574" s="11" t="s">
        <v>1</v>
      </c>
      <c r="I574" s="10">
        <v>45499</v>
      </c>
      <c r="J574" s="13" t="s">
        <v>3</v>
      </c>
      <c r="L574" s="10">
        <v>45499</v>
      </c>
      <c r="M574" s="13" t="s">
        <v>3</v>
      </c>
      <c r="O574" s="10">
        <v>45499</v>
      </c>
      <c r="P574" s="13" t="s">
        <v>3</v>
      </c>
    </row>
    <row r="575" spans="1:16" x14ac:dyDescent="0.2">
      <c r="A575" s="9">
        <f t="shared" si="8"/>
        <v>45500</v>
      </c>
      <c r="C575" s="10">
        <v>45500</v>
      </c>
      <c r="D575" s="12" t="s">
        <v>3</v>
      </c>
      <c r="F575" s="10">
        <v>45500</v>
      </c>
      <c r="G575" s="11" t="s">
        <v>1</v>
      </c>
      <c r="I575" s="10">
        <v>45500</v>
      </c>
      <c r="J575" s="8" t="s">
        <v>1</v>
      </c>
      <c r="L575" s="10">
        <v>45500</v>
      </c>
      <c r="M575" s="13" t="s">
        <v>3</v>
      </c>
      <c r="O575" s="10">
        <v>45500</v>
      </c>
      <c r="P575" s="14" t="s">
        <v>1</v>
      </c>
    </row>
    <row r="576" spans="1:16" x14ac:dyDescent="0.2">
      <c r="A576" s="9">
        <f t="shared" si="8"/>
        <v>45501</v>
      </c>
      <c r="C576" s="10">
        <v>45501</v>
      </c>
      <c r="D576" s="11" t="s">
        <v>1</v>
      </c>
      <c r="F576" s="10">
        <v>45501</v>
      </c>
      <c r="G576" s="12" t="s">
        <v>3</v>
      </c>
      <c r="I576" s="10">
        <v>45501</v>
      </c>
      <c r="J576" s="8" t="s">
        <v>1</v>
      </c>
      <c r="L576" s="10">
        <v>45501</v>
      </c>
      <c r="M576" s="14" t="s">
        <v>1</v>
      </c>
      <c r="O576" s="10">
        <v>45501</v>
      </c>
      <c r="P576" s="14" t="s">
        <v>1</v>
      </c>
    </row>
    <row r="577" spans="1:16" x14ac:dyDescent="0.2">
      <c r="A577" s="9">
        <f t="shared" si="8"/>
        <v>45502</v>
      </c>
      <c r="C577" s="10">
        <v>45502</v>
      </c>
      <c r="D577" s="11" t="s">
        <v>1</v>
      </c>
      <c r="F577" s="10">
        <v>45502</v>
      </c>
      <c r="G577" s="12" t="s">
        <v>3</v>
      </c>
      <c r="I577" s="10">
        <v>45502</v>
      </c>
      <c r="J577" s="13" t="s">
        <v>3</v>
      </c>
      <c r="L577" s="10">
        <v>45502</v>
      </c>
      <c r="M577" s="14" t="s">
        <v>1</v>
      </c>
      <c r="O577" s="10">
        <v>45502</v>
      </c>
      <c r="P577" s="13" t="s">
        <v>3</v>
      </c>
    </row>
    <row r="578" spans="1:16" x14ac:dyDescent="0.2">
      <c r="A578" s="9">
        <f t="shared" ref="A578:A641" si="9">C578</f>
        <v>45503</v>
      </c>
      <c r="C578" s="10">
        <v>45503</v>
      </c>
      <c r="D578" s="12" t="s">
        <v>3</v>
      </c>
      <c r="F578" s="10">
        <v>45503</v>
      </c>
      <c r="G578" s="11" t="s">
        <v>1</v>
      </c>
      <c r="I578" s="10">
        <v>45503</v>
      </c>
      <c r="J578" s="13" t="s">
        <v>3</v>
      </c>
      <c r="L578" s="10">
        <v>45503</v>
      </c>
      <c r="M578" s="13" t="s">
        <v>3</v>
      </c>
      <c r="O578" s="10">
        <v>45503</v>
      </c>
      <c r="P578" s="13" t="s">
        <v>3</v>
      </c>
    </row>
    <row r="579" spans="1:16" x14ac:dyDescent="0.2">
      <c r="A579" s="9">
        <f t="shared" si="9"/>
        <v>45504</v>
      </c>
      <c r="C579" s="10">
        <v>45504</v>
      </c>
      <c r="D579" s="12" t="s">
        <v>3</v>
      </c>
      <c r="F579" s="10">
        <v>45504</v>
      </c>
      <c r="G579" s="11" t="s">
        <v>1</v>
      </c>
      <c r="I579" s="10">
        <v>45504</v>
      </c>
      <c r="J579" s="13" t="s">
        <v>3</v>
      </c>
      <c r="L579" s="10">
        <v>45504</v>
      </c>
      <c r="M579" s="13" t="s">
        <v>3</v>
      </c>
      <c r="O579" s="10">
        <v>45504</v>
      </c>
      <c r="P579" s="13" t="s">
        <v>3</v>
      </c>
    </row>
    <row r="580" spans="1:16" x14ac:dyDescent="0.2">
      <c r="A580" s="9">
        <f t="shared" si="9"/>
        <v>45505</v>
      </c>
      <c r="C580" s="10">
        <v>45505</v>
      </c>
      <c r="D580" s="11" t="s">
        <v>1</v>
      </c>
      <c r="F580" s="10">
        <v>45505</v>
      </c>
      <c r="G580" s="12" t="s">
        <v>3</v>
      </c>
      <c r="I580" s="10">
        <v>45505</v>
      </c>
      <c r="J580" s="13" t="s">
        <v>3</v>
      </c>
      <c r="L580" s="10">
        <v>45505</v>
      </c>
      <c r="M580" s="13" t="s">
        <v>3</v>
      </c>
      <c r="O580" s="10">
        <v>45505</v>
      </c>
      <c r="P580" s="13" t="s">
        <v>3</v>
      </c>
    </row>
    <row r="581" spans="1:16" x14ac:dyDescent="0.2">
      <c r="A581" s="9">
        <f t="shared" si="9"/>
        <v>45506</v>
      </c>
      <c r="C581" s="10">
        <v>45506</v>
      </c>
      <c r="D581" s="11" t="s">
        <v>1</v>
      </c>
      <c r="F581" s="10">
        <v>45506</v>
      </c>
      <c r="G581" s="12" t="s">
        <v>3</v>
      </c>
      <c r="I581" s="10">
        <v>45506</v>
      </c>
      <c r="J581" s="13" t="s">
        <v>3</v>
      </c>
      <c r="L581" s="10">
        <v>45506</v>
      </c>
      <c r="M581" s="13" t="s">
        <v>3</v>
      </c>
      <c r="O581" s="10">
        <v>45506</v>
      </c>
      <c r="P581" s="13" t="s">
        <v>3</v>
      </c>
    </row>
    <row r="582" spans="1:16" x14ac:dyDescent="0.2">
      <c r="A582" s="9">
        <f t="shared" si="9"/>
        <v>45507</v>
      </c>
      <c r="C582" s="10">
        <v>45507</v>
      </c>
      <c r="D582" s="11" t="s">
        <v>1</v>
      </c>
      <c r="F582" s="10">
        <v>45507</v>
      </c>
      <c r="G582" s="12" t="s">
        <v>3</v>
      </c>
      <c r="I582" s="10">
        <v>45507</v>
      </c>
      <c r="J582" s="8" t="s">
        <v>1</v>
      </c>
      <c r="L582" s="10">
        <v>45507</v>
      </c>
      <c r="M582" s="14" t="s">
        <v>1</v>
      </c>
      <c r="O582" s="10">
        <v>45507</v>
      </c>
      <c r="P582" s="13" t="s">
        <v>3</v>
      </c>
    </row>
    <row r="583" spans="1:16" x14ac:dyDescent="0.2">
      <c r="A583" s="9">
        <f t="shared" si="9"/>
        <v>45508</v>
      </c>
      <c r="C583" s="10">
        <v>45508</v>
      </c>
      <c r="D583" s="12" t="s">
        <v>3</v>
      </c>
      <c r="F583" s="10">
        <v>45508</v>
      </c>
      <c r="G583" s="11" t="s">
        <v>1</v>
      </c>
      <c r="I583" s="10">
        <v>45508</v>
      </c>
      <c r="J583" s="8" t="s">
        <v>1</v>
      </c>
      <c r="L583" s="10">
        <v>45508</v>
      </c>
      <c r="M583" s="14" t="s">
        <v>1</v>
      </c>
      <c r="O583" s="10">
        <v>45508</v>
      </c>
      <c r="P583" s="14" t="s">
        <v>1</v>
      </c>
    </row>
    <row r="584" spans="1:16" x14ac:dyDescent="0.2">
      <c r="A584" s="9">
        <f t="shared" si="9"/>
        <v>45509</v>
      </c>
      <c r="C584" s="10">
        <v>45509</v>
      </c>
      <c r="D584" s="12" t="s">
        <v>3</v>
      </c>
      <c r="F584" s="10">
        <v>45509</v>
      </c>
      <c r="G584" s="11" t="s">
        <v>1</v>
      </c>
      <c r="I584" s="10">
        <v>45509</v>
      </c>
      <c r="J584" s="13" t="s">
        <v>3</v>
      </c>
      <c r="L584" s="10">
        <v>45509</v>
      </c>
      <c r="M584" s="13" t="s">
        <v>3</v>
      </c>
      <c r="O584" s="10">
        <v>45509</v>
      </c>
      <c r="P584" s="14" t="s">
        <v>1</v>
      </c>
    </row>
    <row r="585" spans="1:16" x14ac:dyDescent="0.2">
      <c r="A585" s="9">
        <f t="shared" si="9"/>
        <v>45510</v>
      </c>
      <c r="C585" s="10">
        <v>45510</v>
      </c>
      <c r="D585" s="11" t="s">
        <v>1</v>
      </c>
      <c r="F585" s="10">
        <v>45510</v>
      </c>
      <c r="G585" s="12" t="s">
        <v>3</v>
      </c>
      <c r="I585" s="10">
        <v>45510</v>
      </c>
      <c r="J585" s="13" t="s">
        <v>3</v>
      </c>
      <c r="L585" s="10">
        <v>45510</v>
      </c>
      <c r="M585" s="13" t="s">
        <v>3</v>
      </c>
      <c r="O585" s="10">
        <v>45510</v>
      </c>
      <c r="P585" s="13" t="s">
        <v>3</v>
      </c>
    </row>
    <row r="586" spans="1:16" x14ac:dyDescent="0.2">
      <c r="A586" s="9">
        <f t="shared" si="9"/>
        <v>45511</v>
      </c>
      <c r="C586" s="10">
        <v>45511</v>
      </c>
      <c r="D586" s="11" t="s">
        <v>1</v>
      </c>
      <c r="F586" s="10">
        <v>45511</v>
      </c>
      <c r="G586" s="12" t="s">
        <v>3</v>
      </c>
      <c r="I586" s="10">
        <v>45511</v>
      </c>
      <c r="J586" s="13" t="s">
        <v>3</v>
      </c>
      <c r="L586" s="10">
        <v>45511</v>
      </c>
      <c r="M586" s="13" t="s">
        <v>3</v>
      </c>
      <c r="O586" s="10">
        <v>45511</v>
      </c>
      <c r="P586" s="13" t="s">
        <v>3</v>
      </c>
    </row>
    <row r="587" spans="1:16" x14ac:dyDescent="0.2">
      <c r="A587" s="9">
        <f t="shared" si="9"/>
        <v>45512</v>
      </c>
      <c r="C587" s="10">
        <v>45512</v>
      </c>
      <c r="D587" s="12" t="s">
        <v>3</v>
      </c>
      <c r="F587" s="10">
        <v>45512</v>
      </c>
      <c r="G587" s="11" t="s">
        <v>1</v>
      </c>
      <c r="I587" s="10">
        <v>45512</v>
      </c>
      <c r="J587" s="13" t="s">
        <v>3</v>
      </c>
      <c r="L587" s="10">
        <v>45512</v>
      </c>
      <c r="M587" s="13" t="s">
        <v>3</v>
      </c>
      <c r="O587" s="10">
        <v>45512</v>
      </c>
      <c r="P587" s="13" t="s">
        <v>3</v>
      </c>
    </row>
    <row r="588" spans="1:16" x14ac:dyDescent="0.2">
      <c r="A588" s="9">
        <f t="shared" si="9"/>
        <v>45513</v>
      </c>
      <c r="C588" s="10">
        <v>45513</v>
      </c>
      <c r="D588" s="12" t="s">
        <v>3</v>
      </c>
      <c r="F588" s="10">
        <v>45513</v>
      </c>
      <c r="G588" s="11" t="s">
        <v>1</v>
      </c>
      <c r="I588" s="10">
        <v>45513</v>
      </c>
      <c r="J588" s="13" t="s">
        <v>3</v>
      </c>
      <c r="L588" s="10">
        <v>45513</v>
      </c>
      <c r="M588" s="13" t="s">
        <v>3</v>
      </c>
      <c r="O588" s="10">
        <v>45513</v>
      </c>
      <c r="P588" s="13" t="s">
        <v>3</v>
      </c>
    </row>
    <row r="589" spans="1:16" x14ac:dyDescent="0.2">
      <c r="A589" s="9">
        <f t="shared" si="9"/>
        <v>45514</v>
      </c>
      <c r="C589" s="10">
        <v>45514</v>
      </c>
      <c r="D589" s="12" t="s">
        <v>3</v>
      </c>
      <c r="F589" s="10">
        <v>45514</v>
      </c>
      <c r="G589" s="11" t="s">
        <v>1</v>
      </c>
      <c r="I589" s="10">
        <v>45514</v>
      </c>
      <c r="J589" s="8" t="s">
        <v>1</v>
      </c>
      <c r="L589" s="10">
        <v>45514</v>
      </c>
      <c r="M589" s="13" t="s">
        <v>3</v>
      </c>
      <c r="O589" s="10">
        <v>45514</v>
      </c>
      <c r="P589" s="14" t="s">
        <v>1</v>
      </c>
    </row>
    <row r="590" spans="1:16" x14ac:dyDescent="0.2">
      <c r="A590" s="9">
        <f t="shared" si="9"/>
        <v>45515</v>
      </c>
      <c r="C590" s="10">
        <v>45515</v>
      </c>
      <c r="D590" s="11" t="s">
        <v>1</v>
      </c>
      <c r="F590" s="10">
        <v>45515</v>
      </c>
      <c r="G590" s="12" t="s">
        <v>3</v>
      </c>
      <c r="I590" s="10">
        <v>45515</v>
      </c>
      <c r="J590" s="8" t="s">
        <v>1</v>
      </c>
      <c r="L590" s="10">
        <v>45515</v>
      </c>
      <c r="M590" s="14" t="s">
        <v>1</v>
      </c>
      <c r="O590" s="10">
        <v>45515</v>
      </c>
      <c r="P590" s="14" t="s">
        <v>1</v>
      </c>
    </row>
    <row r="591" spans="1:16" x14ac:dyDescent="0.2">
      <c r="A591" s="9">
        <f t="shared" si="9"/>
        <v>45516</v>
      </c>
      <c r="C591" s="10">
        <v>45516</v>
      </c>
      <c r="D591" s="11" t="s">
        <v>1</v>
      </c>
      <c r="F591" s="10">
        <v>45516</v>
      </c>
      <c r="G591" s="12" t="s">
        <v>3</v>
      </c>
      <c r="I591" s="10">
        <v>45516</v>
      </c>
      <c r="J591" s="13" t="s">
        <v>3</v>
      </c>
      <c r="L591" s="10">
        <v>45516</v>
      </c>
      <c r="M591" s="14" t="s">
        <v>1</v>
      </c>
      <c r="O591" s="10">
        <v>45516</v>
      </c>
      <c r="P591" s="13" t="s">
        <v>3</v>
      </c>
    </row>
    <row r="592" spans="1:16" x14ac:dyDescent="0.2">
      <c r="A592" s="9">
        <f t="shared" si="9"/>
        <v>45517</v>
      </c>
      <c r="C592" s="10">
        <v>45517</v>
      </c>
      <c r="D592" s="12" t="s">
        <v>3</v>
      </c>
      <c r="F592" s="10">
        <v>45517</v>
      </c>
      <c r="G592" s="11" t="s">
        <v>1</v>
      </c>
      <c r="I592" s="10">
        <v>45517</v>
      </c>
      <c r="J592" s="13" t="s">
        <v>3</v>
      </c>
      <c r="L592" s="10">
        <v>45517</v>
      </c>
      <c r="M592" s="13" t="s">
        <v>3</v>
      </c>
      <c r="O592" s="10">
        <v>45517</v>
      </c>
      <c r="P592" s="13" t="s">
        <v>3</v>
      </c>
    </row>
    <row r="593" spans="1:16" x14ac:dyDescent="0.2">
      <c r="A593" s="9">
        <f t="shared" si="9"/>
        <v>45518</v>
      </c>
      <c r="C593" s="10">
        <v>45518</v>
      </c>
      <c r="D593" s="12" t="s">
        <v>3</v>
      </c>
      <c r="F593" s="10">
        <v>45518</v>
      </c>
      <c r="G593" s="11" t="s">
        <v>1</v>
      </c>
      <c r="I593" s="10">
        <v>45518</v>
      </c>
      <c r="J593" s="13" t="s">
        <v>3</v>
      </c>
      <c r="L593" s="10">
        <v>45518</v>
      </c>
      <c r="M593" s="13" t="s">
        <v>3</v>
      </c>
      <c r="O593" s="10">
        <v>45518</v>
      </c>
      <c r="P593" s="13" t="s">
        <v>3</v>
      </c>
    </row>
    <row r="594" spans="1:16" x14ac:dyDescent="0.2">
      <c r="A594" s="9">
        <f t="shared" si="9"/>
        <v>45519</v>
      </c>
      <c r="C594" s="10">
        <v>45519</v>
      </c>
      <c r="D594" s="11" t="s">
        <v>1</v>
      </c>
      <c r="F594" s="10">
        <v>45519</v>
      </c>
      <c r="G594" s="12" t="s">
        <v>3</v>
      </c>
      <c r="I594" s="10">
        <v>45519</v>
      </c>
      <c r="J594" s="13" t="s">
        <v>3</v>
      </c>
      <c r="L594" s="10">
        <v>45519</v>
      </c>
      <c r="M594" s="13" t="s">
        <v>3</v>
      </c>
      <c r="O594" s="10">
        <v>45519</v>
      </c>
      <c r="P594" s="13" t="s">
        <v>3</v>
      </c>
    </row>
    <row r="595" spans="1:16" x14ac:dyDescent="0.2">
      <c r="A595" s="9">
        <f t="shared" si="9"/>
        <v>45520</v>
      </c>
      <c r="C595" s="10">
        <v>45520</v>
      </c>
      <c r="D595" s="11" t="s">
        <v>1</v>
      </c>
      <c r="F595" s="10">
        <v>45520</v>
      </c>
      <c r="G595" s="12" t="s">
        <v>3</v>
      </c>
      <c r="I595" s="10">
        <v>45520</v>
      </c>
      <c r="J595" s="13" t="s">
        <v>3</v>
      </c>
      <c r="L595" s="10">
        <v>45520</v>
      </c>
      <c r="M595" s="13" t="s">
        <v>3</v>
      </c>
      <c r="O595" s="10">
        <v>45520</v>
      </c>
      <c r="P595" s="13" t="s">
        <v>3</v>
      </c>
    </row>
    <row r="596" spans="1:16" x14ac:dyDescent="0.2">
      <c r="A596" s="9">
        <f t="shared" si="9"/>
        <v>45521</v>
      </c>
      <c r="C596" s="10">
        <v>45521</v>
      </c>
      <c r="D596" s="11" t="s">
        <v>1</v>
      </c>
      <c r="F596" s="10">
        <v>45521</v>
      </c>
      <c r="G596" s="12" t="s">
        <v>3</v>
      </c>
      <c r="I596" s="10">
        <v>45521</v>
      </c>
      <c r="J596" s="8" t="s">
        <v>1</v>
      </c>
      <c r="L596" s="10">
        <v>45521</v>
      </c>
      <c r="M596" s="14" t="s">
        <v>1</v>
      </c>
      <c r="O596" s="10">
        <v>45521</v>
      </c>
      <c r="P596" s="13" t="s">
        <v>3</v>
      </c>
    </row>
    <row r="597" spans="1:16" x14ac:dyDescent="0.2">
      <c r="A597" s="9">
        <f t="shared" si="9"/>
        <v>45522</v>
      </c>
      <c r="C597" s="10">
        <v>45522</v>
      </c>
      <c r="D597" s="12" t="s">
        <v>3</v>
      </c>
      <c r="F597" s="10">
        <v>45522</v>
      </c>
      <c r="G597" s="11" t="s">
        <v>1</v>
      </c>
      <c r="I597" s="10">
        <v>45522</v>
      </c>
      <c r="J597" s="8" t="s">
        <v>1</v>
      </c>
      <c r="L597" s="10">
        <v>45522</v>
      </c>
      <c r="M597" s="14" t="s">
        <v>1</v>
      </c>
      <c r="O597" s="10">
        <v>45522</v>
      </c>
      <c r="P597" s="14" t="s">
        <v>1</v>
      </c>
    </row>
    <row r="598" spans="1:16" x14ac:dyDescent="0.2">
      <c r="A598" s="9">
        <f t="shared" si="9"/>
        <v>45523</v>
      </c>
      <c r="C598" s="10">
        <v>45523</v>
      </c>
      <c r="D598" s="12" t="s">
        <v>3</v>
      </c>
      <c r="F598" s="10">
        <v>45523</v>
      </c>
      <c r="G598" s="11" t="s">
        <v>1</v>
      </c>
      <c r="I598" s="10">
        <v>45523</v>
      </c>
      <c r="J598" s="13" t="s">
        <v>3</v>
      </c>
      <c r="L598" s="10">
        <v>45523</v>
      </c>
      <c r="M598" s="13" t="s">
        <v>3</v>
      </c>
      <c r="O598" s="10">
        <v>45523</v>
      </c>
      <c r="P598" s="14" t="s">
        <v>1</v>
      </c>
    </row>
    <row r="599" spans="1:16" x14ac:dyDescent="0.2">
      <c r="A599" s="9">
        <f t="shared" si="9"/>
        <v>45524</v>
      </c>
      <c r="C599" s="10">
        <v>45524</v>
      </c>
      <c r="D599" s="11" t="s">
        <v>1</v>
      </c>
      <c r="F599" s="10">
        <v>45524</v>
      </c>
      <c r="G599" s="12" t="s">
        <v>3</v>
      </c>
      <c r="I599" s="10">
        <v>45524</v>
      </c>
      <c r="J599" s="13" t="s">
        <v>3</v>
      </c>
      <c r="L599" s="10">
        <v>45524</v>
      </c>
      <c r="M599" s="13" t="s">
        <v>3</v>
      </c>
      <c r="O599" s="10">
        <v>45524</v>
      </c>
      <c r="P599" s="13" t="s">
        <v>3</v>
      </c>
    </row>
    <row r="600" spans="1:16" x14ac:dyDescent="0.2">
      <c r="A600" s="9">
        <f t="shared" si="9"/>
        <v>45525</v>
      </c>
      <c r="C600" s="10">
        <v>45525</v>
      </c>
      <c r="D600" s="11" t="s">
        <v>1</v>
      </c>
      <c r="F600" s="10">
        <v>45525</v>
      </c>
      <c r="G600" s="12" t="s">
        <v>3</v>
      </c>
      <c r="I600" s="10">
        <v>45525</v>
      </c>
      <c r="J600" s="13" t="s">
        <v>3</v>
      </c>
      <c r="L600" s="10">
        <v>45525</v>
      </c>
      <c r="M600" s="13" t="s">
        <v>3</v>
      </c>
      <c r="O600" s="10">
        <v>45525</v>
      </c>
      <c r="P600" s="13" t="s">
        <v>3</v>
      </c>
    </row>
    <row r="601" spans="1:16" x14ac:dyDescent="0.2">
      <c r="A601" s="9">
        <f t="shared" si="9"/>
        <v>45526</v>
      </c>
      <c r="C601" s="10">
        <v>45526</v>
      </c>
      <c r="D601" s="12" t="s">
        <v>3</v>
      </c>
      <c r="F601" s="10">
        <v>45526</v>
      </c>
      <c r="G601" s="11" t="s">
        <v>1</v>
      </c>
      <c r="I601" s="10">
        <v>45526</v>
      </c>
      <c r="J601" s="13" t="s">
        <v>3</v>
      </c>
      <c r="L601" s="10">
        <v>45526</v>
      </c>
      <c r="M601" s="13" t="s">
        <v>3</v>
      </c>
      <c r="O601" s="10">
        <v>45526</v>
      </c>
      <c r="P601" s="13" t="s">
        <v>3</v>
      </c>
    </row>
    <row r="602" spans="1:16" x14ac:dyDescent="0.2">
      <c r="A602" s="9">
        <f t="shared" si="9"/>
        <v>45527</v>
      </c>
      <c r="C602" s="10">
        <v>45527</v>
      </c>
      <c r="D602" s="12" t="s">
        <v>3</v>
      </c>
      <c r="F602" s="10">
        <v>45527</v>
      </c>
      <c r="G602" s="11" t="s">
        <v>1</v>
      </c>
      <c r="I602" s="10">
        <v>45527</v>
      </c>
      <c r="J602" s="13" t="s">
        <v>3</v>
      </c>
      <c r="L602" s="10">
        <v>45527</v>
      </c>
      <c r="M602" s="13" t="s">
        <v>3</v>
      </c>
      <c r="O602" s="10">
        <v>45527</v>
      </c>
      <c r="P602" s="13" t="s">
        <v>3</v>
      </c>
    </row>
    <row r="603" spans="1:16" x14ac:dyDescent="0.2">
      <c r="A603" s="9">
        <f t="shared" si="9"/>
        <v>45528</v>
      </c>
      <c r="C603" s="10">
        <v>45528</v>
      </c>
      <c r="D603" s="12" t="s">
        <v>3</v>
      </c>
      <c r="F603" s="10">
        <v>45528</v>
      </c>
      <c r="G603" s="11" t="s">
        <v>1</v>
      </c>
      <c r="I603" s="10">
        <v>45528</v>
      </c>
      <c r="J603" s="8" t="s">
        <v>1</v>
      </c>
      <c r="L603" s="10">
        <v>45528</v>
      </c>
      <c r="M603" s="13" t="s">
        <v>3</v>
      </c>
      <c r="O603" s="10">
        <v>45528</v>
      </c>
      <c r="P603" s="14" t="s">
        <v>1</v>
      </c>
    </row>
    <row r="604" spans="1:16" x14ac:dyDescent="0.2">
      <c r="A604" s="9">
        <f t="shared" si="9"/>
        <v>45529</v>
      </c>
      <c r="C604" s="10">
        <v>45529</v>
      </c>
      <c r="D604" s="11" t="s">
        <v>1</v>
      </c>
      <c r="F604" s="10">
        <v>45529</v>
      </c>
      <c r="G604" s="12" t="s">
        <v>3</v>
      </c>
      <c r="I604" s="10">
        <v>45529</v>
      </c>
      <c r="J604" s="8" t="s">
        <v>1</v>
      </c>
      <c r="L604" s="10">
        <v>45529</v>
      </c>
      <c r="M604" s="14" t="s">
        <v>1</v>
      </c>
      <c r="O604" s="10">
        <v>45529</v>
      </c>
      <c r="P604" s="14" t="s">
        <v>1</v>
      </c>
    </row>
    <row r="605" spans="1:16" x14ac:dyDescent="0.2">
      <c r="A605" s="9">
        <f t="shared" si="9"/>
        <v>45530</v>
      </c>
      <c r="C605" s="10">
        <v>45530</v>
      </c>
      <c r="D605" s="11" t="s">
        <v>1</v>
      </c>
      <c r="F605" s="10">
        <v>45530</v>
      </c>
      <c r="G605" s="12" t="s">
        <v>3</v>
      </c>
      <c r="I605" s="10">
        <v>45530</v>
      </c>
      <c r="J605" s="13" t="s">
        <v>3</v>
      </c>
      <c r="L605" s="10">
        <v>45530</v>
      </c>
      <c r="M605" s="14" t="s">
        <v>1</v>
      </c>
      <c r="O605" s="10">
        <v>45530</v>
      </c>
      <c r="P605" s="13" t="s">
        <v>3</v>
      </c>
    </row>
    <row r="606" spans="1:16" x14ac:dyDescent="0.2">
      <c r="A606" s="9">
        <f t="shared" si="9"/>
        <v>45531</v>
      </c>
      <c r="C606" s="10">
        <v>45531</v>
      </c>
      <c r="D606" s="12" t="s">
        <v>3</v>
      </c>
      <c r="F606" s="10">
        <v>45531</v>
      </c>
      <c r="G606" s="11" t="s">
        <v>1</v>
      </c>
      <c r="I606" s="10">
        <v>45531</v>
      </c>
      <c r="J606" s="13" t="s">
        <v>3</v>
      </c>
      <c r="L606" s="10">
        <v>45531</v>
      </c>
      <c r="M606" s="13" t="s">
        <v>3</v>
      </c>
      <c r="O606" s="10">
        <v>45531</v>
      </c>
      <c r="P606" s="13" t="s">
        <v>3</v>
      </c>
    </row>
    <row r="607" spans="1:16" x14ac:dyDescent="0.2">
      <c r="A607" s="9">
        <f t="shared" si="9"/>
        <v>45532</v>
      </c>
      <c r="C607" s="10">
        <v>45532</v>
      </c>
      <c r="D607" s="12" t="s">
        <v>3</v>
      </c>
      <c r="F607" s="10">
        <v>45532</v>
      </c>
      <c r="G607" s="11" t="s">
        <v>1</v>
      </c>
      <c r="I607" s="10">
        <v>45532</v>
      </c>
      <c r="J607" s="13" t="s">
        <v>3</v>
      </c>
      <c r="L607" s="10">
        <v>45532</v>
      </c>
      <c r="M607" s="13" t="s">
        <v>3</v>
      </c>
      <c r="O607" s="10">
        <v>45532</v>
      </c>
      <c r="P607" s="13" t="s">
        <v>3</v>
      </c>
    </row>
    <row r="608" spans="1:16" x14ac:dyDescent="0.2">
      <c r="A608" s="9">
        <f t="shared" si="9"/>
        <v>45533</v>
      </c>
      <c r="C608" s="10">
        <v>45533</v>
      </c>
      <c r="D608" s="11" t="s">
        <v>1</v>
      </c>
      <c r="F608" s="10">
        <v>45533</v>
      </c>
      <c r="G608" s="12" t="s">
        <v>3</v>
      </c>
      <c r="I608" s="10">
        <v>45533</v>
      </c>
      <c r="J608" s="13" t="s">
        <v>3</v>
      </c>
      <c r="L608" s="10">
        <v>45533</v>
      </c>
      <c r="M608" s="13" t="s">
        <v>3</v>
      </c>
      <c r="O608" s="10">
        <v>45533</v>
      </c>
      <c r="P608" s="13" t="s">
        <v>3</v>
      </c>
    </row>
    <row r="609" spans="1:16" x14ac:dyDescent="0.2">
      <c r="A609" s="9">
        <f t="shared" si="9"/>
        <v>45534</v>
      </c>
      <c r="C609" s="10">
        <v>45534</v>
      </c>
      <c r="D609" s="11" t="s">
        <v>1</v>
      </c>
      <c r="F609" s="10">
        <v>45534</v>
      </c>
      <c r="G609" s="12" t="s">
        <v>3</v>
      </c>
      <c r="I609" s="10">
        <v>45534</v>
      </c>
      <c r="J609" s="13" t="s">
        <v>3</v>
      </c>
      <c r="L609" s="10">
        <v>45534</v>
      </c>
      <c r="M609" s="13" t="s">
        <v>3</v>
      </c>
      <c r="O609" s="10">
        <v>45534</v>
      </c>
      <c r="P609" s="13" t="s">
        <v>3</v>
      </c>
    </row>
    <row r="610" spans="1:16" x14ac:dyDescent="0.2">
      <c r="A610" s="9">
        <f t="shared" si="9"/>
        <v>45535</v>
      </c>
      <c r="C610" s="10">
        <v>45535</v>
      </c>
      <c r="D610" s="11" t="s">
        <v>1</v>
      </c>
      <c r="F610" s="10">
        <v>45535</v>
      </c>
      <c r="G610" s="12" t="s">
        <v>3</v>
      </c>
      <c r="I610" s="10">
        <v>45535</v>
      </c>
      <c r="J610" s="8" t="s">
        <v>1</v>
      </c>
      <c r="L610" s="10">
        <v>45535</v>
      </c>
      <c r="M610" s="14" t="s">
        <v>1</v>
      </c>
      <c r="O610" s="10">
        <v>45535</v>
      </c>
      <c r="P610" s="13" t="s">
        <v>3</v>
      </c>
    </row>
    <row r="611" spans="1:16" x14ac:dyDescent="0.2">
      <c r="A611" s="9">
        <f t="shared" si="9"/>
        <v>45536</v>
      </c>
      <c r="C611" s="10">
        <v>45536</v>
      </c>
      <c r="D611" s="12" t="s">
        <v>3</v>
      </c>
      <c r="F611" s="10">
        <v>45536</v>
      </c>
      <c r="G611" s="11" t="s">
        <v>1</v>
      </c>
      <c r="I611" s="10">
        <v>45536</v>
      </c>
      <c r="J611" s="8" t="s">
        <v>1</v>
      </c>
      <c r="L611" s="10">
        <v>45536</v>
      </c>
      <c r="M611" s="14" t="s">
        <v>1</v>
      </c>
      <c r="O611" s="10">
        <v>45536</v>
      </c>
      <c r="P611" s="14" t="s">
        <v>1</v>
      </c>
    </row>
    <row r="612" spans="1:16" x14ac:dyDescent="0.2">
      <c r="A612" s="9">
        <f t="shared" si="9"/>
        <v>45537</v>
      </c>
      <c r="C612" s="10">
        <v>45537</v>
      </c>
      <c r="D612" s="12" t="s">
        <v>3</v>
      </c>
      <c r="F612" s="10">
        <v>45537</v>
      </c>
      <c r="G612" s="11" t="s">
        <v>1</v>
      </c>
      <c r="I612" s="10">
        <v>45537</v>
      </c>
      <c r="J612" s="13" t="s">
        <v>3</v>
      </c>
      <c r="L612" s="10">
        <v>45537</v>
      </c>
      <c r="M612" s="13" t="s">
        <v>3</v>
      </c>
      <c r="O612" s="10">
        <v>45537</v>
      </c>
      <c r="P612" s="14" t="s">
        <v>1</v>
      </c>
    </row>
    <row r="613" spans="1:16" x14ac:dyDescent="0.2">
      <c r="A613" s="9">
        <f t="shared" si="9"/>
        <v>45538</v>
      </c>
      <c r="C613" s="10">
        <v>45538</v>
      </c>
      <c r="D613" s="11" t="s">
        <v>1</v>
      </c>
      <c r="F613" s="10">
        <v>45538</v>
      </c>
      <c r="G613" s="12" t="s">
        <v>3</v>
      </c>
      <c r="I613" s="10">
        <v>45538</v>
      </c>
      <c r="J613" s="13" t="s">
        <v>3</v>
      </c>
      <c r="L613" s="10">
        <v>45538</v>
      </c>
      <c r="M613" s="13" t="s">
        <v>3</v>
      </c>
      <c r="O613" s="10">
        <v>45538</v>
      </c>
      <c r="P613" s="13" t="s">
        <v>3</v>
      </c>
    </row>
    <row r="614" spans="1:16" x14ac:dyDescent="0.2">
      <c r="A614" s="9">
        <f t="shared" si="9"/>
        <v>45539</v>
      </c>
      <c r="C614" s="10">
        <v>45539</v>
      </c>
      <c r="D614" s="11" t="s">
        <v>1</v>
      </c>
      <c r="F614" s="10">
        <v>45539</v>
      </c>
      <c r="G614" s="12" t="s">
        <v>3</v>
      </c>
      <c r="I614" s="10">
        <v>45539</v>
      </c>
      <c r="J614" s="13" t="s">
        <v>3</v>
      </c>
      <c r="L614" s="10">
        <v>45539</v>
      </c>
      <c r="M614" s="13" t="s">
        <v>3</v>
      </c>
      <c r="O614" s="10">
        <v>45539</v>
      </c>
      <c r="P614" s="13" t="s">
        <v>3</v>
      </c>
    </row>
    <row r="615" spans="1:16" x14ac:dyDescent="0.2">
      <c r="A615" s="9">
        <f t="shared" si="9"/>
        <v>45540</v>
      </c>
      <c r="C615" s="10">
        <v>45540</v>
      </c>
      <c r="D615" s="12" t="s">
        <v>3</v>
      </c>
      <c r="F615" s="10">
        <v>45540</v>
      </c>
      <c r="G615" s="11" t="s">
        <v>1</v>
      </c>
      <c r="I615" s="10">
        <v>45540</v>
      </c>
      <c r="J615" s="13" t="s">
        <v>3</v>
      </c>
      <c r="L615" s="10">
        <v>45540</v>
      </c>
      <c r="M615" s="13" t="s">
        <v>3</v>
      </c>
      <c r="O615" s="10">
        <v>45540</v>
      </c>
      <c r="P615" s="13" t="s">
        <v>3</v>
      </c>
    </row>
    <row r="616" spans="1:16" x14ac:dyDescent="0.2">
      <c r="A616" s="9">
        <f t="shared" si="9"/>
        <v>45541</v>
      </c>
      <c r="C616" s="10">
        <v>45541</v>
      </c>
      <c r="D616" s="12" t="s">
        <v>3</v>
      </c>
      <c r="F616" s="10">
        <v>45541</v>
      </c>
      <c r="G616" s="11" t="s">
        <v>1</v>
      </c>
      <c r="I616" s="10">
        <v>45541</v>
      </c>
      <c r="J616" s="13" t="s">
        <v>3</v>
      </c>
      <c r="L616" s="10">
        <v>45541</v>
      </c>
      <c r="M616" s="13" t="s">
        <v>3</v>
      </c>
      <c r="O616" s="10">
        <v>45541</v>
      </c>
      <c r="P616" s="13" t="s">
        <v>3</v>
      </c>
    </row>
    <row r="617" spans="1:16" x14ac:dyDescent="0.2">
      <c r="A617" s="9">
        <f t="shared" si="9"/>
        <v>45542</v>
      </c>
      <c r="C617" s="10">
        <v>45542</v>
      </c>
      <c r="D617" s="12" t="s">
        <v>3</v>
      </c>
      <c r="F617" s="10">
        <v>45542</v>
      </c>
      <c r="G617" s="11" t="s">
        <v>1</v>
      </c>
      <c r="I617" s="10">
        <v>45542</v>
      </c>
      <c r="J617" s="8" t="s">
        <v>1</v>
      </c>
      <c r="L617" s="10">
        <v>45542</v>
      </c>
      <c r="M617" s="13" t="s">
        <v>3</v>
      </c>
      <c r="O617" s="10">
        <v>45542</v>
      </c>
      <c r="P617" s="14" t="s">
        <v>1</v>
      </c>
    </row>
    <row r="618" spans="1:16" x14ac:dyDescent="0.2">
      <c r="A618" s="9">
        <f t="shared" si="9"/>
        <v>45543</v>
      </c>
      <c r="C618" s="10">
        <v>45543</v>
      </c>
      <c r="D618" s="11" t="s">
        <v>1</v>
      </c>
      <c r="F618" s="10">
        <v>45543</v>
      </c>
      <c r="G618" s="12" t="s">
        <v>3</v>
      </c>
      <c r="I618" s="10">
        <v>45543</v>
      </c>
      <c r="J618" s="8" t="s">
        <v>1</v>
      </c>
      <c r="L618" s="10">
        <v>45543</v>
      </c>
      <c r="M618" s="14" t="s">
        <v>1</v>
      </c>
      <c r="O618" s="10">
        <v>45543</v>
      </c>
      <c r="P618" s="14" t="s">
        <v>1</v>
      </c>
    </row>
    <row r="619" spans="1:16" x14ac:dyDescent="0.2">
      <c r="A619" s="9">
        <f t="shared" si="9"/>
        <v>45544</v>
      </c>
      <c r="C619" s="10">
        <v>45544</v>
      </c>
      <c r="D619" s="11" t="s">
        <v>1</v>
      </c>
      <c r="F619" s="10">
        <v>45544</v>
      </c>
      <c r="G619" s="12" t="s">
        <v>3</v>
      </c>
      <c r="I619" s="10">
        <v>45544</v>
      </c>
      <c r="J619" s="13" t="s">
        <v>3</v>
      </c>
      <c r="L619" s="10">
        <v>45544</v>
      </c>
      <c r="M619" s="14" t="s">
        <v>1</v>
      </c>
      <c r="O619" s="10">
        <v>45544</v>
      </c>
      <c r="P619" s="13" t="s">
        <v>3</v>
      </c>
    </row>
    <row r="620" spans="1:16" x14ac:dyDescent="0.2">
      <c r="A620" s="9">
        <f t="shared" si="9"/>
        <v>45545</v>
      </c>
      <c r="C620" s="10">
        <v>45545</v>
      </c>
      <c r="D620" s="12" t="s">
        <v>3</v>
      </c>
      <c r="F620" s="10">
        <v>45545</v>
      </c>
      <c r="G620" s="11" t="s">
        <v>1</v>
      </c>
      <c r="I620" s="10">
        <v>45545</v>
      </c>
      <c r="J620" s="13" t="s">
        <v>3</v>
      </c>
      <c r="L620" s="10">
        <v>45545</v>
      </c>
      <c r="M620" s="13" t="s">
        <v>3</v>
      </c>
      <c r="O620" s="10">
        <v>45545</v>
      </c>
      <c r="P620" s="13" t="s">
        <v>3</v>
      </c>
    </row>
    <row r="621" spans="1:16" x14ac:dyDescent="0.2">
      <c r="A621" s="9">
        <f t="shared" si="9"/>
        <v>45546</v>
      </c>
      <c r="C621" s="10">
        <v>45546</v>
      </c>
      <c r="D621" s="12" t="s">
        <v>3</v>
      </c>
      <c r="F621" s="10">
        <v>45546</v>
      </c>
      <c r="G621" s="11" t="s">
        <v>1</v>
      </c>
      <c r="I621" s="10">
        <v>45546</v>
      </c>
      <c r="J621" s="13" t="s">
        <v>3</v>
      </c>
      <c r="L621" s="10">
        <v>45546</v>
      </c>
      <c r="M621" s="13" t="s">
        <v>3</v>
      </c>
      <c r="O621" s="10">
        <v>45546</v>
      </c>
      <c r="P621" s="13" t="s">
        <v>3</v>
      </c>
    </row>
    <row r="622" spans="1:16" x14ac:dyDescent="0.2">
      <c r="A622" s="9">
        <f t="shared" si="9"/>
        <v>45547</v>
      </c>
      <c r="C622" s="10">
        <v>45547</v>
      </c>
      <c r="D622" s="11" t="s">
        <v>1</v>
      </c>
      <c r="F622" s="10">
        <v>45547</v>
      </c>
      <c r="G622" s="12" t="s">
        <v>3</v>
      </c>
      <c r="I622" s="10">
        <v>45547</v>
      </c>
      <c r="J622" s="13" t="s">
        <v>3</v>
      </c>
      <c r="L622" s="10">
        <v>45547</v>
      </c>
      <c r="M622" s="13" t="s">
        <v>3</v>
      </c>
      <c r="O622" s="10">
        <v>45547</v>
      </c>
      <c r="P622" s="13" t="s">
        <v>3</v>
      </c>
    </row>
    <row r="623" spans="1:16" x14ac:dyDescent="0.2">
      <c r="A623" s="9">
        <f t="shared" si="9"/>
        <v>45548</v>
      </c>
      <c r="C623" s="10">
        <v>45548</v>
      </c>
      <c r="D623" s="11" t="s">
        <v>1</v>
      </c>
      <c r="F623" s="10">
        <v>45548</v>
      </c>
      <c r="G623" s="12" t="s">
        <v>3</v>
      </c>
      <c r="I623" s="10">
        <v>45548</v>
      </c>
      <c r="J623" s="13" t="s">
        <v>3</v>
      </c>
      <c r="L623" s="10">
        <v>45548</v>
      </c>
      <c r="M623" s="13" t="s">
        <v>3</v>
      </c>
      <c r="O623" s="10">
        <v>45548</v>
      </c>
      <c r="P623" s="13" t="s">
        <v>3</v>
      </c>
    </row>
    <row r="624" spans="1:16" x14ac:dyDescent="0.2">
      <c r="A624" s="9">
        <f t="shared" si="9"/>
        <v>45549</v>
      </c>
      <c r="C624" s="10">
        <v>45549</v>
      </c>
      <c r="D624" s="11" t="s">
        <v>1</v>
      </c>
      <c r="F624" s="10">
        <v>45549</v>
      </c>
      <c r="G624" s="12" t="s">
        <v>3</v>
      </c>
      <c r="I624" s="10">
        <v>45549</v>
      </c>
      <c r="J624" s="8" t="s">
        <v>1</v>
      </c>
      <c r="L624" s="10">
        <v>45549</v>
      </c>
      <c r="M624" s="14" t="s">
        <v>1</v>
      </c>
      <c r="O624" s="10">
        <v>45549</v>
      </c>
      <c r="P624" s="13" t="s">
        <v>3</v>
      </c>
    </row>
    <row r="625" spans="1:16" x14ac:dyDescent="0.2">
      <c r="A625" s="9">
        <f t="shared" si="9"/>
        <v>45550</v>
      </c>
      <c r="C625" s="10">
        <v>45550</v>
      </c>
      <c r="D625" s="12" t="s">
        <v>3</v>
      </c>
      <c r="F625" s="10">
        <v>45550</v>
      </c>
      <c r="G625" s="11" t="s">
        <v>1</v>
      </c>
      <c r="I625" s="10">
        <v>45550</v>
      </c>
      <c r="J625" s="8" t="s">
        <v>1</v>
      </c>
      <c r="L625" s="10">
        <v>45550</v>
      </c>
      <c r="M625" s="14" t="s">
        <v>1</v>
      </c>
      <c r="O625" s="10">
        <v>45550</v>
      </c>
      <c r="P625" s="14" t="s">
        <v>1</v>
      </c>
    </row>
    <row r="626" spans="1:16" x14ac:dyDescent="0.2">
      <c r="A626" s="9">
        <f t="shared" si="9"/>
        <v>45551</v>
      </c>
      <c r="C626" s="10">
        <v>45551</v>
      </c>
      <c r="D626" s="12" t="s">
        <v>3</v>
      </c>
      <c r="F626" s="10">
        <v>45551</v>
      </c>
      <c r="G626" s="11" t="s">
        <v>1</v>
      </c>
      <c r="I626" s="10">
        <v>45551</v>
      </c>
      <c r="J626" s="13" t="s">
        <v>3</v>
      </c>
      <c r="L626" s="10">
        <v>45551</v>
      </c>
      <c r="M626" s="13" t="s">
        <v>3</v>
      </c>
      <c r="O626" s="10">
        <v>45551</v>
      </c>
      <c r="P626" s="14" t="s">
        <v>1</v>
      </c>
    </row>
    <row r="627" spans="1:16" x14ac:dyDescent="0.2">
      <c r="A627" s="9">
        <f t="shared" si="9"/>
        <v>45552</v>
      </c>
      <c r="C627" s="10">
        <v>45552</v>
      </c>
      <c r="D627" s="11" t="s">
        <v>1</v>
      </c>
      <c r="F627" s="10">
        <v>45552</v>
      </c>
      <c r="G627" s="12" t="s">
        <v>3</v>
      </c>
      <c r="I627" s="10">
        <v>45552</v>
      </c>
      <c r="J627" s="13" t="s">
        <v>3</v>
      </c>
      <c r="L627" s="10">
        <v>45552</v>
      </c>
      <c r="M627" s="13" t="s">
        <v>3</v>
      </c>
      <c r="O627" s="10">
        <v>45552</v>
      </c>
      <c r="P627" s="13" t="s">
        <v>3</v>
      </c>
    </row>
    <row r="628" spans="1:16" x14ac:dyDescent="0.2">
      <c r="A628" s="9">
        <f t="shared" si="9"/>
        <v>45553</v>
      </c>
      <c r="C628" s="10">
        <v>45553</v>
      </c>
      <c r="D628" s="11" t="s">
        <v>1</v>
      </c>
      <c r="F628" s="10">
        <v>45553</v>
      </c>
      <c r="G628" s="12" t="s">
        <v>3</v>
      </c>
      <c r="I628" s="10">
        <v>45553</v>
      </c>
      <c r="J628" s="13" t="s">
        <v>3</v>
      </c>
      <c r="L628" s="10">
        <v>45553</v>
      </c>
      <c r="M628" s="13" t="s">
        <v>3</v>
      </c>
      <c r="O628" s="10">
        <v>45553</v>
      </c>
      <c r="P628" s="13" t="s">
        <v>3</v>
      </c>
    </row>
    <row r="629" spans="1:16" x14ac:dyDescent="0.2">
      <c r="A629" s="9">
        <f t="shared" si="9"/>
        <v>45554</v>
      </c>
      <c r="C629" s="10">
        <v>45554</v>
      </c>
      <c r="D629" s="12" t="s">
        <v>3</v>
      </c>
      <c r="F629" s="10">
        <v>45554</v>
      </c>
      <c r="G629" s="11" t="s">
        <v>1</v>
      </c>
      <c r="I629" s="10">
        <v>45554</v>
      </c>
      <c r="J629" s="13" t="s">
        <v>3</v>
      </c>
      <c r="L629" s="10">
        <v>45554</v>
      </c>
      <c r="M629" s="13" t="s">
        <v>3</v>
      </c>
      <c r="O629" s="10">
        <v>45554</v>
      </c>
      <c r="P629" s="13" t="s">
        <v>3</v>
      </c>
    </row>
    <row r="630" spans="1:16" x14ac:dyDescent="0.2">
      <c r="A630" s="9">
        <f t="shared" si="9"/>
        <v>45555</v>
      </c>
      <c r="C630" s="10">
        <v>45555</v>
      </c>
      <c r="D630" s="12" t="s">
        <v>3</v>
      </c>
      <c r="F630" s="10">
        <v>45555</v>
      </c>
      <c r="G630" s="11" t="s">
        <v>1</v>
      </c>
      <c r="I630" s="10">
        <v>45555</v>
      </c>
      <c r="J630" s="13" t="s">
        <v>3</v>
      </c>
      <c r="L630" s="10">
        <v>45555</v>
      </c>
      <c r="M630" s="13" t="s">
        <v>3</v>
      </c>
      <c r="O630" s="10">
        <v>45555</v>
      </c>
      <c r="P630" s="13" t="s">
        <v>3</v>
      </c>
    </row>
    <row r="631" spans="1:16" x14ac:dyDescent="0.2">
      <c r="A631" s="9">
        <f t="shared" si="9"/>
        <v>45556</v>
      </c>
      <c r="C631" s="10">
        <v>45556</v>
      </c>
      <c r="D631" s="12" t="s">
        <v>3</v>
      </c>
      <c r="F631" s="10">
        <v>45556</v>
      </c>
      <c r="G631" s="11" t="s">
        <v>1</v>
      </c>
      <c r="I631" s="10">
        <v>45556</v>
      </c>
      <c r="J631" s="8" t="s">
        <v>1</v>
      </c>
      <c r="L631" s="10">
        <v>45556</v>
      </c>
      <c r="M631" s="13" t="s">
        <v>3</v>
      </c>
      <c r="O631" s="10">
        <v>45556</v>
      </c>
      <c r="P631" s="14" t="s">
        <v>1</v>
      </c>
    </row>
    <row r="632" spans="1:16" x14ac:dyDescent="0.2">
      <c r="A632" s="9">
        <f t="shared" si="9"/>
        <v>45557</v>
      </c>
      <c r="C632" s="10">
        <v>45557</v>
      </c>
      <c r="D632" s="11" t="s">
        <v>1</v>
      </c>
      <c r="F632" s="10">
        <v>45557</v>
      </c>
      <c r="G632" s="12" t="s">
        <v>3</v>
      </c>
      <c r="I632" s="10">
        <v>45557</v>
      </c>
      <c r="J632" s="8" t="s">
        <v>1</v>
      </c>
      <c r="L632" s="10">
        <v>45557</v>
      </c>
      <c r="M632" s="14" t="s">
        <v>1</v>
      </c>
      <c r="O632" s="10">
        <v>45557</v>
      </c>
      <c r="P632" s="14" t="s">
        <v>1</v>
      </c>
    </row>
    <row r="633" spans="1:16" x14ac:dyDescent="0.2">
      <c r="A633" s="9">
        <f t="shared" si="9"/>
        <v>45558</v>
      </c>
      <c r="C633" s="10">
        <v>45558</v>
      </c>
      <c r="D633" s="11" t="s">
        <v>1</v>
      </c>
      <c r="F633" s="10">
        <v>45558</v>
      </c>
      <c r="G633" s="12" t="s">
        <v>3</v>
      </c>
      <c r="I633" s="10">
        <v>45558</v>
      </c>
      <c r="J633" s="13" t="s">
        <v>3</v>
      </c>
      <c r="L633" s="10">
        <v>45558</v>
      </c>
      <c r="M633" s="14" t="s">
        <v>1</v>
      </c>
      <c r="O633" s="10">
        <v>45558</v>
      </c>
      <c r="P633" s="13" t="s">
        <v>3</v>
      </c>
    </row>
    <row r="634" spans="1:16" x14ac:dyDescent="0.2">
      <c r="A634" s="9">
        <f t="shared" si="9"/>
        <v>45559</v>
      </c>
      <c r="C634" s="10">
        <v>45559</v>
      </c>
      <c r="D634" s="12" t="s">
        <v>3</v>
      </c>
      <c r="F634" s="10">
        <v>45559</v>
      </c>
      <c r="G634" s="11" t="s">
        <v>1</v>
      </c>
      <c r="I634" s="10">
        <v>45559</v>
      </c>
      <c r="J634" s="13" t="s">
        <v>3</v>
      </c>
      <c r="L634" s="10">
        <v>45559</v>
      </c>
      <c r="M634" s="13" t="s">
        <v>3</v>
      </c>
      <c r="O634" s="10">
        <v>45559</v>
      </c>
      <c r="P634" s="13" t="s">
        <v>3</v>
      </c>
    </row>
    <row r="635" spans="1:16" x14ac:dyDescent="0.2">
      <c r="A635" s="9">
        <f t="shared" si="9"/>
        <v>45560</v>
      </c>
      <c r="C635" s="10">
        <v>45560</v>
      </c>
      <c r="D635" s="12" t="s">
        <v>3</v>
      </c>
      <c r="F635" s="10">
        <v>45560</v>
      </c>
      <c r="G635" s="11" t="s">
        <v>1</v>
      </c>
      <c r="I635" s="10">
        <v>45560</v>
      </c>
      <c r="J635" s="13" t="s">
        <v>3</v>
      </c>
      <c r="L635" s="10">
        <v>45560</v>
      </c>
      <c r="M635" s="13" t="s">
        <v>3</v>
      </c>
      <c r="O635" s="10">
        <v>45560</v>
      </c>
      <c r="P635" s="13" t="s">
        <v>3</v>
      </c>
    </row>
    <row r="636" spans="1:16" x14ac:dyDescent="0.2">
      <c r="A636" s="9">
        <f t="shared" si="9"/>
        <v>45561</v>
      </c>
      <c r="C636" s="10">
        <v>45561</v>
      </c>
      <c r="D636" s="11" t="s">
        <v>1</v>
      </c>
      <c r="F636" s="10">
        <v>45561</v>
      </c>
      <c r="G636" s="12" t="s">
        <v>3</v>
      </c>
      <c r="I636" s="10">
        <v>45561</v>
      </c>
      <c r="J636" s="13" t="s">
        <v>3</v>
      </c>
      <c r="L636" s="10">
        <v>45561</v>
      </c>
      <c r="M636" s="13" t="s">
        <v>3</v>
      </c>
      <c r="O636" s="10">
        <v>45561</v>
      </c>
      <c r="P636" s="13" t="s">
        <v>3</v>
      </c>
    </row>
    <row r="637" spans="1:16" x14ac:dyDescent="0.2">
      <c r="A637" s="9">
        <f t="shared" si="9"/>
        <v>45562</v>
      </c>
      <c r="C637" s="10">
        <v>45562</v>
      </c>
      <c r="D637" s="11" t="s">
        <v>1</v>
      </c>
      <c r="F637" s="10">
        <v>45562</v>
      </c>
      <c r="G637" s="12" t="s">
        <v>3</v>
      </c>
      <c r="I637" s="10">
        <v>45562</v>
      </c>
      <c r="J637" s="13" t="s">
        <v>3</v>
      </c>
      <c r="L637" s="10">
        <v>45562</v>
      </c>
      <c r="M637" s="13" t="s">
        <v>3</v>
      </c>
      <c r="O637" s="10">
        <v>45562</v>
      </c>
      <c r="P637" s="13" t="s">
        <v>3</v>
      </c>
    </row>
    <row r="638" spans="1:16" x14ac:dyDescent="0.2">
      <c r="A638" s="9">
        <f t="shared" si="9"/>
        <v>45563</v>
      </c>
      <c r="C638" s="10">
        <v>45563</v>
      </c>
      <c r="D638" s="11" t="s">
        <v>1</v>
      </c>
      <c r="F638" s="10">
        <v>45563</v>
      </c>
      <c r="G638" s="12" t="s">
        <v>3</v>
      </c>
      <c r="I638" s="10">
        <v>45563</v>
      </c>
      <c r="J638" s="8" t="s">
        <v>1</v>
      </c>
      <c r="L638" s="10">
        <v>45563</v>
      </c>
      <c r="M638" s="14" t="s">
        <v>1</v>
      </c>
      <c r="O638" s="10">
        <v>45563</v>
      </c>
      <c r="P638" s="13" t="s">
        <v>3</v>
      </c>
    </row>
    <row r="639" spans="1:16" x14ac:dyDescent="0.2">
      <c r="A639" s="9">
        <f t="shared" si="9"/>
        <v>45564</v>
      </c>
      <c r="C639" s="10">
        <v>45564</v>
      </c>
      <c r="D639" s="12" t="s">
        <v>3</v>
      </c>
      <c r="F639" s="10">
        <v>45564</v>
      </c>
      <c r="G639" s="11" t="s">
        <v>1</v>
      </c>
      <c r="I639" s="10">
        <v>45564</v>
      </c>
      <c r="J639" s="8" t="s">
        <v>1</v>
      </c>
      <c r="L639" s="10">
        <v>45564</v>
      </c>
      <c r="M639" s="14" t="s">
        <v>1</v>
      </c>
      <c r="O639" s="10">
        <v>45564</v>
      </c>
      <c r="P639" s="14" t="s">
        <v>1</v>
      </c>
    </row>
    <row r="640" spans="1:16" x14ac:dyDescent="0.2">
      <c r="A640" s="9">
        <f t="shared" si="9"/>
        <v>45565</v>
      </c>
      <c r="C640" s="10">
        <v>45565</v>
      </c>
      <c r="D640" s="12" t="s">
        <v>3</v>
      </c>
      <c r="F640" s="10">
        <v>45565</v>
      </c>
      <c r="G640" s="11" t="s">
        <v>1</v>
      </c>
      <c r="I640" s="10">
        <v>45565</v>
      </c>
      <c r="J640" s="13" t="s">
        <v>3</v>
      </c>
      <c r="L640" s="10">
        <v>45565</v>
      </c>
      <c r="M640" s="13" t="s">
        <v>3</v>
      </c>
      <c r="O640" s="10">
        <v>45565</v>
      </c>
      <c r="P640" s="14" t="s">
        <v>1</v>
      </c>
    </row>
    <row r="641" spans="1:16" x14ac:dyDescent="0.2">
      <c r="A641" s="9">
        <f t="shared" si="9"/>
        <v>45566</v>
      </c>
      <c r="C641" s="10">
        <v>45566</v>
      </c>
      <c r="D641" s="11" t="s">
        <v>1</v>
      </c>
      <c r="F641" s="10">
        <v>45566</v>
      </c>
      <c r="G641" s="12" t="s">
        <v>3</v>
      </c>
      <c r="I641" s="10">
        <v>45566</v>
      </c>
      <c r="J641" s="13" t="s">
        <v>3</v>
      </c>
      <c r="L641" s="10">
        <v>45566</v>
      </c>
      <c r="M641" s="13" t="s">
        <v>3</v>
      </c>
      <c r="O641" s="10">
        <v>45566</v>
      </c>
      <c r="P641" s="13" t="s">
        <v>3</v>
      </c>
    </row>
    <row r="642" spans="1:16" x14ac:dyDescent="0.2">
      <c r="A642" s="9">
        <f t="shared" ref="A642:A705" si="10">C642</f>
        <v>45567</v>
      </c>
      <c r="C642" s="10">
        <v>45567</v>
      </c>
      <c r="D642" s="11" t="s">
        <v>1</v>
      </c>
      <c r="F642" s="10">
        <v>45567</v>
      </c>
      <c r="G642" s="12" t="s">
        <v>3</v>
      </c>
      <c r="I642" s="10">
        <v>45567</v>
      </c>
      <c r="J642" s="13" t="s">
        <v>3</v>
      </c>
      <c r="L642" s="10">
        <v>45567</v>
      </c>
      <c r="M642" s="13" t="s">
        <v>3</v>
      </c>
      <c r="O642" s="10">
        <v>45567</v>
      </c>
      <c r="P642" s="13" t="s">
        <v>3</v>
      </c>
    </row>
    <row r="643" spans="1:16" x14ac:dyDescent="0.2">
      <c r="A643" s="9">
        <f t="shared" si="10"/>
        <v>45568</v>
      </c>
      <c r="C643" s="10">
        <v>45568</v>
      </c>
      <c r="D643" s="12" t="s">
        <v>3</v>
      </c>
      <c r="F643" s="10">
        <v>45568</v>
      </c>
      <c r="G643" s="11" t="s">
        <v>1</v>
      </c>
      <c r="I643" s="10">
        <v>45568</v>
      </c>
      <c r="J643" s="13" t="s">
        <v>3</v>
      </c>
      <c r="L643" s="10">
        <v>45568</v>
      </c>
      <c r="M643" s="13" t="s">
        <v>3</v>
      </c>
      <c r="O643" s="10">
        <v>45568</v>
      </c>
      <c r="P643" s="13" t="s">
        <v>3</v>
      </c>
    </row>
    <row r="644" spans="1:16" x14ac:dyDescent="0.2">
      <c r="A644" s="9">
        <f t="shared" si="10"/>
        <v>45569</v>
      </c>
      <c r="C644" s="10">
        <v>45569</v>
      </c>
      <c r="D644" s="12" t="s">
        <v>3</v>
      </c>
      <c r="F644" s="10">
        <v>45569</v>
      </c>
      <c r="G644" s="11" t="s">
        <v>1</v>
      </c>
      <c r="I644" s="10">
        <v>45569</v>
      </c>
      <c r="J644" s="13" t="s">
        <v>3</v>
      </c>
      <c r="L644" s="10">
        <v>45569</v>
      </c>
      <c r="M644" s="13" t="s">
        <v>3</v>
      </c>
      <c r="O644" s="10">
        <v>45569</v>
      </c>
      <c r="P644" s="13" t="s">
        <v>3</v>
      </c>
    </row>
    <row r="645" spans="1:16" x14ac:dyDescent="0.2">
      <c r="A645" s="9">
        <f t="shared" si="10"/>
        <v>45570</v>
      </c>
      <c r="C645" s="10">
        <v>45570</v>
      </c>
      <c r="D645" s="12" t="s">
        <v>3</v>
      </c>
      <c r="F645" s="10">
        <v>45570</v>
      </c>
      <c r="G645" s="11" t="s">
        <v>1</v>
      </c>
      <c r="I645" s="10">
        <v>45570</v>
      </c>
      <c r="J645" s="8" t="s">
        <v>1</v>
      </c>
      <c r="L645" s="10">
        <v>45570</v>
      </c>
      <c r="M645" s="13" t="s">
        <v>3</v>
      </c>
      <c r="O645" s="10">
        <v>45570</v>
      </c>
      <c r="P645" s="14" t="s">
        <v>1</v>
      </c>
    </row>
    <row r="646" spans="1:16" x14ac:dyDescent="0.2">
      <c r="A646" s="9">
        <f t="shared" si="10"/>
        <v>45571</v>
      </c>
      <c r="C646" s="10">
        <v>45571</v>
      </c>
      <c r="D646" s="11" t="s">
        <v>1</v>
      </c>
      <c r="F646" s="10">
        <v>45571</v>
      </c>
      <c r="G646" s="12" t="s">
        <v>3</v>
      </c>
      <c r="I646" s="10">
        <v>45571</v>
      </c>
      <c r="J646" s="8" t="s">
        <v>1</v>
      </c>
      <c r="L646" s="10">
        <v>45571</v>
      </c>
      <c r="M646" s="14" t="s">
        <v>1</v>
      </c>
      <c r="O646" s="10">
        <v>45571</v>
      </c>
      <c r="P646" s="14" t="s">
        <v>1</v>
      </c>
    </row>
    <row r="647" spans="1:16" x14ac:dyDescent="0.2">
      <c r="A647" s="9">
        <f t="shared" si="10"/>
        <v>45572</v>
      </c>
      <c r="C647" s="10">
        <v>45572</v>
      </c>
      <c r="D647" s="11" t="s">
        <v>1</v>
      </c>
      <c r="F647" s="10">
        <v>45572</v>
      </c>
      <c r="G647" s="12" t="s">
        <v>3</v>
      </c>
      <c r="I647" s="10">
        <v>45572</v>
      </c>
      <c r="J647" s="13" t="s">
        <v>3</v>
      </c>
      <c r="L647" s="10">
        <v>45572</v>
      </c>
      <c r="M647" s="14" t="s">
        <v>1</v>
      </c>
      <c r="O647" s="10">
        <v>45572</v>
      </c>
      <c r="P647" s="13" t="s">
        <v>3</v>
      </c>
    </row>
    <row r="648" spans="1:16" x14ac:dyDescent="0.2">
      <c r="A648" s="9">
        <f t="shared" si="10"/>
        <v>45573</v>
      </c>
      <c r="C648" s="10">
        <v>45573</v>
      </c>
      <c r="D648" s="12" t="s">
        <v>3</v>
      </c>
      <c r="F648" s="10">
        <v>45573</v>
      </c>
      <c r="G648" s="11" t="s">
        <v>1</v>
      </c>
      <c r="I648" s="10">
        <v>45573</v>
      </c>
      <c r="J648" s="13" t="s">
        <v>3</v>
      </c>
      <c r="L648" s="10">
        <v>45573</v>
      </c>
      <c r="M648" s="13" t="s">
        <v>3</v>
      </c>
      <c r="O648" s="10">
        <v>45573</v>
      </c>
      <c r="P648" s="13" t="s">
        <v>3</v>
      </c>
    </row>
    <row r="649" spans="1:16" x14ac:dyDescent="0.2">
      <c r="A649" s="9">
        <f t="shared" si="10"/>
        <v>45574</v>
      </c>
      <c r="C649" s="10">
        <v>45574</v>
      </c>
      <c r="D649" s="12" t="s">
        <v>3</v>
      </c>
      <c r="F649" s="10">
        <v>45574</v>
      </c>
      <c r="G649" s="11" t="s">
        <v>1</v>
      </c>
      <c r="I649" s="10">
        <v>45574</v>
      </c>
      <c r="J649" s="13" t="s">
        <v>3</v>
      </c>
      <c r="L649" s="10">
        <v>45574</v>
      </c>
      <c r="M649" s="13" t="s">
        <v>3</v>
      </c>
      <c r="O649" s="10">
        <v>45574</v>
      </c>
      <c r="P649" s="13" t="s">
        <v>3</v>
      </c>
    </row>
    <row r="650" spans="1:16" x14ac:dyDescent="0.2">
      <c r="A650" s="9">
        <f t="shared" si="10"/>
        <v>45575</v>
      </c>
      <c r="C650" s="10">
        <v>45575</v>
      </c>
      <c r="D650" s="11" t="s">
        <v>1</v>
      </c>
      <c r="F650" s="10">
        <v>45575</v>
      </c>
      <c r="G650" s="12" t="s">
        <v>3</v>
      </c>
      <c r="I650" s="10">
        <v>45575</v>
      </c>
      <c r="J650" s="13" t="s">
        <v>3</v>
      </c>
      <c r="L650" s="10">
        <v>45575</v>
      </c>
      <c r="M650" s="13" t="s">
        <v>3</v>
      </c>
      <c r="O650" s="10">
        <v>45575</v>
      </c>
      <c r="P650" s="13" t="s">
        <v>3</v>
      </c>
    </row>
    <row r="651" spans="1:16" x14ac:dyDescent="0.2">
      <c r="A651" s="9">
        <f t="shared" si="10"/>
        <v>45576</v>
      </c>
      <c r="C651" s="10">
        <v>45576</v>
      </c>
      <c r="D651" s="11" t="s">
        <v>1</v>
      </c>
      <c r="F651" s="10">
        <v>45576</v>
      </c>
      <c r="G651" s="12" t="s">
        <v>3</v>
      </c>
      <c r="I651" s="10">
        <v>45576</v>
      </c>
      <c r="J651" s="13" t="s">
        <v>3</v>
      </c>
      <c r="L651" s="10">
        <v>45576</v>
      </c>
      <c r="M651" s="13" t="s">
        <v>3</v>
      </c>
      <c r="O651" s="10">
        <v>45576</v>
      </c>
      <c r="P651" s="13" t="s">
        <v>3</v>
      </c>
    </row>
    <row r="652" spans="1:16" x14ac:dyDescent="0.2">
      <c r="A652" s="9">
        <f t="shared" si="10"/>
        <v>45577</v>
      </c>
      <c r="C652" s="10">
        <v>45577</v>
      </c>
      <c r="D652" s="11" t="s">
        <v>1</v>
      </c>
      <c r="F652" s="10">
        <v>45577</v>
      </c>
      <c r="G652" s="12" t="s">
        <v>3</v>
      </c>
      <c r="I652" s="10">
        <v>45577</v>
      </c>
      <c r="J652" s="8" t="s">
        <v>1</v>
      </c>
      <c r="L652" s="10">
        <v>45577</v>
      </c>
      <c r="M652" s="14" t="s">
        <v>1</v>
      </c>
      <c r="O652" s="10">
        <v>45577</v>
      </c>
      <c r="P652" s="13" t="s">
        <v>3</v>
      </c>
    </row>
    <row r="653" spans="1:16" x14ac:dyDescent="0.2">
      <c r="A653" s="9">
        <f t="shared" si="10"/>
        <v>45578</v>
      </c>
      <c r="C653" s="10">
        <v>45578</v>
      </c>
      <c r="D653" s="12" t="s">
        <v>3</v>
      </c>
      <c r="F653" s="10">
        <v>45578</v>
      </c>
      <c r="G653" s="11" t="s">
        <v>1</v>
      </c>
      <c r="I653" s="10">
        <v>45578</v>
      </c>
      <c r="J653" s="8" t="s">
        <v>1</v>
      </c>
      <c r="L653" s="10">
        <v>45578</v>
      </c>
      <c r="M653" s="14" t="s">
        <v>1</v>
      </c>
      <c r="O653" s="10">
        <v>45578</v>
      </c>
      <c r="P653" s="14" t="s">
        <v>1</v>
      </c>
    </row>
    <row r="654" spans="1:16" x14ac:dyDescent="0.2">
      <c r="A654" s="9">
        <f t="shared" si="10"/>
        <v>45579</v>
      </c>
      <c r="C654" s="10">
        <v>45579</v>
      </c>
      <c r="D654" s="12" t="s">
        <v>3</v>
      </c>
      <c r="F654" s="10">
        <v>45579</v>
      </c>
      <c r="G654" s="11" t="s">
        <v>1</v>
      </c>
      <c r="I654" s="10">
        <v>45579</v>
      </c>
      <c r="J654" s="13" t="s">
        <v>3</v>
      </c>
      <c r="L654" s="10">
        <v>45579</v>
      </c>
      <c r="M654" s="13" t="s">
        <v>3</v>
      </c>
      <c r="O654" s="10">
        <v>45579</v>
      </c>
      <c r="P654" s="14" t="s">
        <v>1</v>
      </c>
    </row>
    <row r="655" spans="1:16" x14ac:dyDescent="0.2">
      <c r="A655" s="9">
        <f t="shared" si="10"/>
        <v>45580</v>
      </c>
      <c r="C655" s="10">
        <v>45580</v>
      </c>
      <c r="D655" s="11" t="s">
        <v>1</v>
      </c>
      <c r="F655" s="10">
        <v>45580</v>
      </c>
      <c r="G655" s="12" t="s">
        <v>3</v>
      </c>
      <c r="I655" s="10">
        <v>45580</v>
      </c>
      <c r="J655" s="13" t="s">
        <v>3</v>
      </c>
      <c r="L655" s="10">
        <v>45580</v>
      </c>
      <c r="M655" s="13" t="s">
        <v>3</v>
      </c>
      <c r="O655" s="10">
        <v>45580</v>
      </c>
      <c r="P655" s="13" t="s">
        <v>3</v>
      </c>
    </row>
    <row r="656" spans="1:16" x14ac:dyDescent="0.2">
      <c r="A656" s="9">
        <f t="shared" si="10"/>
        <v>45581</v>
      </c>
      <c r="C656" s="10">
        <v>45581</v>
      </c>
      <c r="D656" s="11" t="s">
        <v>1</v>
      </c>
      <c r="F656" s="10">
        <v>45581</v>
      </c>
      <c r="G656" s="12" t="s">
        <v>3</v>
      </c>
      <c r="I656" s="10">
        <v>45581</v>
      </c>
      <c r="J656" s="13" t="s">
        <v>3</v>
      </c>
      <c r="L656" s="10">
        <v>45581</v>
      </c>
      <c r="M656" s="13" t="s">
        <v>3</v>
      </c>
      <c r="O656" s="10">
        <v>45581</v>
      </c>
      <c r="P656" s="13" t="s">
        <v>3</v>
      </c>
    </row>
    <row r="657" spans="1:16" x14ac:dyDescent="0.2">
      <c r="A657" s="9">
        <f t="shared" si="10"/>
        <v>45582</v>
      </c>
      <c r="C657" s="10">
        <v>45582</v>
      </c>
      <c r="D657" s="12" t="s">
        <v>3</v>
      </c>
      <c r="F657" s="10">
        <v>45582</v>
      </c>
      <c r="G657" s="11" t="s">
        <v>1</v>
      </c>
      <c r="I657" s="10">
        <v>45582</v>
      </c>
      <c r="J657" s="13" t="s">
        <v>3</v>
      </c>
      <c r="L657" s="10">
        <v>45582</v>
      </c>
      <c r="M657" s="13" t="s">
        <v>3</v>
      </c>
      <c r="O657" s="10">
        <v>45582</v>
      </c>
      <c r="P657" s="13" t="s">
        <v>3</v>
      </c>
    </row>
    <row r="658" spans="1:16" x14ac:dyDescent="0.2">
      <c r="A658" s="9">
        <f t="shared" si="10"/>
        <v>45583</v>
      </c>
      <c r="C658" s="10">
        <v>45583</v>
      </c>
      <c r="D658" s="12" t="s">
        <v>3</v>
      </c>
      <c r="F658" s="10">
        <v>45583</v>
      </c>
      <c r="G658" s="11" t="s">
        <v>1</v>
      </c>
      <c r="I658" s="10">
        <v>45583</v>
      </c>
      <c r="J658" s="13" t="s">
        <v>3</v>
      </c>
      <c r="L658" s="10">
        <v>45583</v>
      </c>
      <c r="M658" s="13" t="s">
        <v>3</v>
      </c>
      <c r="O658" s="10">
        <v>45583</v>
      </c>
      <c r="P658" s="13" t="s">
        <v>3</v>
      </c>
    </row>
    <row r="659" spans="1:16" x14ac:dyDescent="0.2">
      <c r="A659" s="9">
        <f t="shared" si="10"/>
        <v>45584</v>
      </c>
      <c r="C659" s="10">
        <v>45584</v>
      </c>
      <c r="D659" s="12" t="s">
        <v>3</v>
      </c>
      <c r="F659" s="10">
        <v>45584</v>
      </c>
      <c r="G659" s="11" t="s">
        <v>1</v>
      </c>
      <c r="I659" s="10">
        <v>45584</v>
      </c>
      <c r="J659" s="8" t="s">
        <v>1</v>
      </c>
      <c r="L659" s="10">
        <v>45584</v>
      </c>
      <c r="M659" s="13" t="s">
        <v>3</v>
      </c>
      <c r="O659" s="10">
        <v>45584</v>
      </c>
      <c r="P659" s="14" t="s">
        <v>1</v>
      </c>
    </row>
    <row r="660" spans="1:16" x14ac:dyDescent="0.2">
      <c r="A660" s="9">
        <f t="shared" si="10"/>
        <v>45585</v>
      </c>
      <c r="C660" s="10">
        <v>45585</v>
      </c>
      <c r="D660" s="11" t="s">
        <v>1</v>
      </c>
      <c r="F660" s="10">
        <v>45585</v>
      </c>
      <c r="G660" s="12" t="s">
        <v>3</v>
      </c>
      <c r="I660" s="10">
        <v>45585</v>
      </c>
      <c r="J660" s="8" t="s">
        <v>1</v>
      </c>
      <c r="L660" s="10">
        <v>45585</v>
      </c>
      <c r="M660" s="14" t="s">
        <v>1</v>
      </c>
      <c r="O660" s="10">
        <v>45585</v>
      </c>
      <c r="P660" s="14" t="s">
        <v>1</v>
      </c>
    </row>
    <row r="661" spans="1:16" x14ac:dyDescent="0.2">
      <c r="A661" s="9">
        <f t="shared" si="10"/>
        <v>45586</v>
      </c>
      <c r="C661" s="10">
        <v>45586</v>
      </c>
      <c r="D661" s="11" t="s">
        <v>1</v>
      </c>
      <c r="F661" s="10">
        <v>45586</v>
      </c>
      <c r="G661" s="12" t="s">
        <v>3</v>
      </c>
      <c r="I661" s="10">
        <v>45586</v>
      </c>
      <c r="J661" s="13" t="s">
        <v>3</v>
      </c>
      <c r="L661" s="10">
        <v>45586</v>
      </c>
      <c r="M661" s="14" t="s">
        <v>1</v>
      </c>
      <c r="O661" s="10">
        <v>45586</v>
      </c>
      <c r="P661" s="13" t="s">
        <v>3</v>
      </c>
    </row>
    <row r="662" spans="1:16" x14ac:dyDescent="0.2">
      <c r="A662" s="9">
        <f t="shared" si="10"/>
        <v>45587</v>
      </c>
      <c r="C662" s="10">
        <v>45587</v>
      </c>
      <c r="D662" s="12" t="s">
        <v>3</v>
      </c>
      <c r="F662" s="10">
        <v>45587</v>
      </c>
      <c r="G662" s="11" t="s">
        <v>1</v>
      </c>
      <c r="I662" s="10">
        <v>45587</v>
      </c>
      <c r="J662" s="13" t="s">
        <v>3</v>
      </c>
      <c r="L662" s="10">
        <v>45587</v>
      </c>
      <c r="M662" s="13" t="s">
        <v>3</v>
      </c>
      <c r="O662" s="10">
        <v>45587</v>
      </c>
      <c r="P662" s="13" t="s">
        <v>3</v>
      </c>
    </row>
    <row r="663" spans="1:16" x14ac:dyDescent="0.2">
      <c r="A663" s="9">
        <f t="shared" si="10"/>
        <v>45588</v>
      </c>
      <c r="C663" s="10">
        <v>45588</v>
      </c>
      <c r="D663" s="12" t="s">
        <v>3</v>
      </c>
      <c r="F663" s="10">
        <v>45588</v>
      </c>
      <c r="G663" s="11" t="s">
        <v>1</v>
      </c>
      <c r="I663" s="10">
        <v>45588</v>
      </c>
      <c r="J663" s="13" t="s">
        <v>3</v>
      </c>
      <c r="L663" s="10">
        <v>45588</v>
      </c>
      <c r="M663" s="13" t="s">
        <v>3</v>
      </c>
      <c r="O663" s="10">
        <v>45588</v>
      </c>
      <c r="P663" s="13" t="s">
        <v>3</v>
      </c>
    </row>
    <row r="664" spans="1:16" x14ac:dyDescent="0.2">
      <c r="A664" s="9">
        <f t="shared" si="10"/>
        <v>45589</v>
      </c>
      <c r="C664" s="10">
        <v>45589</v>
      </c>
      <c r="D664" s="11" t="s">
        <v>1</v>
      </c>
      <c r="F664" s="10">
        <v>45589</v>
      </c>
      <c r="G664" s="12" t="s">
        <v>3</v>
      </c>
      <c r="I664" s="10">
        <v>45589</v>
      </c>
      <c r="J664" s="13" t="s">
        <v>3</v>
      </c>
      <c r="L664" s="10">
        <v>45589</v>
      </c>
      <c r="M664" s="13" t="s">
        <v>3</v>
      </c>
      <c r="O664" s="10">
        <v>45589</v>
      </c>
      <c r="P664" s="13" t="s">
        <v>3</v>
      </c>
    </row>
    <row r="665" spans="1:16" x14ac:dyDescent="0.2">
      <c r="A665" s="9">
        <f t="shared" si="10"/>
        <v>45590</v>
      </c>
      <c r="C665" s="10">
        <v>45590</v>
      </c>
      <c r="D665" s="11" t="s">
        <v>1</v>
      </c>
      <c r="F665" s="10">
        <v>45590</v>
      </c>
      <c r="G665" s="12" t="s">
        <v>3</v>
      </c>
      <c r="I665" s="10">
        <v>45590</v>
      </c>
      <c r="J665" s="13" t="s">
        <v>3</v>
      </c>
      <c r="L665" s="10">
        <v>45590</v>
      </c>
      <c r="M665" s="13" t="s">
        <v>3</v>
      </c>
      <c r="O665" s="10">
        <v>45590</v>
      </c>
      <c r="P665" s="13" t="s">
        <v>3</v>
      </c>
    </row>
    <row r="666" spans="1:16" x14ac:dyDescent="0.2">
      <c r="A666" s="9">
        <f t="shared" si="10"/>
        <v>45591</v>
      </c>
      <c r="C666" s="10">
        <v>45591</v>
      </c>
      <c r="D666" s="11" t="s">
        <v>1</v>
      </c>
      <c r="F666" s="10">
        <v>45591</v>
      </c>
      <c r="G666" s="12" t="s">
        <v>3</v>
      </c>
      <c r="I666" s="10">
        <v>45591</v>
      </c>
      <c r="J666" s="8" t="s">
        <v>1</v>
      </c>
      <c r="L666" s="10">
        <v>45591</v>
      </c>
      <c r="M666" s="14" t="s">
        <v>1</v>
      </c>
      <c r="O666" s="10">
        <v>45591</v>
      </c>
      <c r="P666" s="13" t="s">
        <v>3</v>
      </c>
    </row>
    <row r="667" spans="1:16" x14ac:dyDescent="0.2">
      <c r="A667" s="9">
        <f t="shared" si="10"/>
        <v>45592</v>
      </c>
      <c r="C667" s="10">
        <v>45592</v>
      </c>
      <c r="D667" s="12" t="s">
        <v>3</v>
      </c>
      <c r="F667" s="10">
        <v>45592</v>
      </c>
      <c r="G667" s="11" t="s">
        <v>1</v>
      </c>
      <c r="I667" s="10">
        <v>45592</v>
      </c>
      <c r="J667" s="8" t="s">
        <v>1</v>
      </c>
      <c r="L667" s="10">
        <v>45592</v>
      </c>
      <c r="M667" s="14" t="s">
        <v>1</v>
      </c>
      <c r="O667" s="10">
        <v>45592</v>
      </c>
      <c r="P667" s="14" t="s">
        <v>1</v>
      </c>
    </row>
    <row r="668" spans="1:16" x14ac:dyDescent="0.2">
      <c r="A668" s="9">
        <f t="shared" si="10"/>
        <v>45593</v>
      </c>
      <c r="C668" s="10">
        <v>45593</v>
      </c>
      <c r="D668" s="12" t="s">
        <v>3</v>
      </c>
      <c r="F668" s="10">
        <v>45593</v>
      </c>
      <c r="G668" s="11" t="s">
        <v>1</v>
      </c>
      <c r="I668" s="10">
        <v>45593</v>
      </c>
      <c r="J668" s="13" t="s">
        <v>3</v>
      </c>
      <c r="L668" s="10">
        <v>45593</v>
      </c>
      <c r="M668" s="13" t="s">
        <v>3</v>
      </c>
      <c r="O668" s="10">
        <v>45593</v>
      </c>
      <c r="P668" s="14" t="s">
        <v>1</v>
      </c>
    </row>
    <row r="669" spans="1:16" x14ac:dyDescent="0.2">
      <c r="A669" s="9">
        <f t="shared" si="10"/>
        <v>45594</v>
      </c>
      <c r="C669" s="10">
        <v>45594</v>
      </c>
      <c r="D669" s="11" t="s">
        <v>1</v>
      </c>
      <c r="F669" s="10">
        <v>45594</v>
      </c>
      <c r="G669" s="12" t="s">
        <v>3</v>
      </c>
      <c r="I669" s="10">
        <v>45594</v>
      </c>
      <c r="J669" s="13" t="s">
        <v>3</v>
      </c>
      <c r="L669" s="10">
        <v>45594</v>
      </c>
      <c r="M669" s="13" t="s">
        <v>3</v>
      </c>
      <c r="O669" s="10">
        <v>45594</v>
      </c>
      <c r="P669" s="13" t="s">
        <v>3</v>
      </c>
    </row>
    <row r="670" spans="1:16" x14ac:dyDescent="0.2">
      <c r="A670" s="9">
        <f t="shared" si="10"/>
        <v>45595</v>
      </c>
      <c r="C670" s="10">
        <v>45595</v>
      </c>
      <c r="D670" s="11" t="s">
        <v>1</v>
      </c>
      <c r="F670" s="10">
        <v>45595</v>
      </c>
      <c r="G670" s="12" t="s">
        <v>3</v>
      </c>
      <c r="I670" s="10">
        <v>45595</v>
      </c>
      <c r="J670" s="13" t="s">
        <v>3</v>
      </c>
      <c r="L670" s="10">
        <v>45595</v>
      </c>
      <c r="M670" s="13" t="s">
        <v>3</v>
      </c>
      <c r="O670" s="10">
        <v>45595</v>
      </c>
      <c r="P670" s="13" t="s">
        <v>3</v>
      </c>
    </row>
    <row r="671" spans="1:16" x14ac:dyDescent="0.2">
      <c r="A671" s="9">
        <f t="shared" si="10"/>
        <v>45596</v>
      </c>
      <c r="C671" s="10">
        <v>45596</v>
      </c>
      <c r="D671" s="12" t="s">
        <v>3</v>
      </c>
      <c r="F671" s="10">
        <v>45596</v>
      </c>
      <c r="G671" s="11" t="s">
        <v>1</v>
      </c>
      <c r="I671" s="10">
        <v>45596</v>
      </c>
      <c r="J671" s="13" t="s">
        <v>3</v>
      </c>
      <c r="L671" s="10">
        <v>45596</v>
      </c>
      <c r="M671" s="13" t="s">
        <v>3</v>
      </c>
      <c r="O671" s="10">
        <v>45596</v>
      </c>
      <c r="P671" s="13" t="s">
        <v>3</v>
      </c>
    </row>
    <row r="672" spans="1:16" x14ac:dyDescent="0.2">
      <c r="A672" s="9">
        <f t="shared" si="10"/>
        <v>45597</v>
      </c>
      <c r="C672" s="10">
        <v>45597</v>
      </c>
      <c r="D672" s="12" t="s">
        <v>3</v>
      </c>
      <c r="F672" s="10">
        <v>45597</v>
      </c>
      <c r="G672" s="11" t="s">
        <v>1</v>
      </c>
      <c r="I672" s="10">
        <v>45597</v>
      </c>
      <c r="J672" s="13" t="s">
        <v>3</v>
      </c>
      <c r="L672" s="10">
        <v>45597</v>
      </c>
      <c r="M672" s="13" t="s">
        <v>3</v>
      </c>
      <c r="O672" s="10">
        <v>45597</v>
      </c>
      <c r="P672" s="13" t="s">
        <v>3</v>
      </c>
    </row>
    <row r="673" spans="1:16" x14ac:dyDescent="0.2">
      <c r="A673" s="9">
        <f t="shared" si="10"/>
        <v>45598</v>
      </c>
      <c r="C673" s="10">
        <v>45598</v>
      </c>
      <c r="D673" s="12" t="s">
        <v>3</v>
      </c>
      <c r="F673" s="10">
        <v>45598</v>
      </c>
      <c r="G673" s="11" t="s">
        <v>1</v>
      </c>
      <c r="I673" s="10">
        <v>45598</v>
      </c>
      <c r="J673" s="8" t="s">
        <v>1</v>
      </c>
      <c r="L673" s="10">
        <v>45598</v>
      </c>
      <c r="M673" s="13" t="s">
        <v>3</v>
      </c>
      <c r="O673" s="10">
        <v>45598</v>
      </c>
      <c r="P673" s="14" t="s">
        <v>1</v>
      </c>
    </row>
    <row r="674" spans="1:16" x14ac:dyDescent="0.2">
      <c r="A674" s="9">
        <f t="shared" si="10"/>
        <v>45599</v>
      </c>
      <c r="C674" s="10">
        <v>45599</v>
      </c>
      <c r="D674" s="11" t="s">
        <v>1</v>
      </c>
      <c r="F674" s="10">
        <v>45599</v>
      </c>
      <c r="G674" s="12" t="s">
        <v>3</v>
      </c>
      <c r="I674" s="10">
        <v>45599</v>
      </c>
      <c r="J674" s="8" t="s">
        <v>1</v>
      </c>
      <c r="L674" s="10">
        <v>45599</v>
      </c>
      <c r="M674" s="14" t="s">
        <v>1</v>
      </c>
      <c r="O674" s="10">
        <v>45599</v>
      </c>
      <c r="P674" s="14" t="s">
        <v>1</v>
      </c>
    </row>
    <row r="675" spans="1:16" x14ac:dyDescent="0.2">
      <c r="A675" s="9">
        <f t="shared" si="10"/>
        <v>45600</v>
      </c>
      <c r="C675" s="10">
        <v>45600</v>
      </c>
      <c r="D675" s="11" t="s">
        <v>1</v>
      </c>
      <c r="F675" s="10">
        <v>45600</v>
      </c>
      <c r="G675" s="12" t="s">
        <v>3</v>
      </c>
      <c r="I675" s="10">
        <v>45600</v>
      </c>
      <c r="J675" s="13" t="s">
        <v>3</v>
      </c>
      <c r="L675" s="10">
        <v>45600</v>
      </c>
      <c r="M675" s="14" t="s">
        <v>1</v>
      </c>
      <c r="O675" s="10">
        <v>45600</v>
      </c>
      <c r="P675" s="13" t="s">
        <v>3</v>
      </c>
    </row>
    <row r="676" spans="1:16" x14ac:dyDescent="0.2">
      <c r="A676" s="9">
        <f t="shared" si="10"/>
        <v>45601</v>
      </c>
      <c r="C676" s="10">
        <v>45601</v>
      </c>
      <c r="D676" s="12" t="s">
        <v>3</v>
      </c>
      <c r="F676" s="10">
        <v>45601</v>
      </c>
      <c r="G676" s="11" t="s">
        <v>1</v>
      </c>
      <c r="I676" s="10">
        <v>45601</v>
      </c>
      <c r="J676" s="13" t="s">
        <v>3</v>
      </c>
      <c r="L676" s="10">
        <v>45601</v>
      </c>
      <c r="M676" s="13" t="s">
        <v>3</v>
      </c>
      <c r="O676" s="10">
        <v>45601</v>
      </c>
      <c r="P676" s="13" t="s">
        <v>3</v>
      </c>
    </row>
    <row r="677" spans="1:16" x14ac:dyDescent="0.2">
      <c r="A677" s="9">
        <f t="shared" si="10"/>
        <v>45602</v>
      </c>
      <c r="C677" s="10">
        <v>45602</v>
      </c>
      <c r="D677" s="12" t="s">
        <v>3</v>
      </c>
      <c r="F677" s="10">
        <v>45602</v>
      </c>
      <c r="G677" s="11" t="s">
        <v>1</v>
      </c>
      <c r="I677" s="10">
        <v>45602</v>
      </c>
      <c r="J677" s="13" t="s">
        <v>3</v>
      </c>
      <c r="L677" s="10">
        <v>45602</v>
      </c>
      <c r="M677" s="13" t="s">
        <v>3</v>
      </c>
      <c r="O677" s="10">
        <v>45602</v>
      </c>
      <c r="P677" s="13" t="s">
        <v>3</v>
      </c>
    </row>
    <row r="678" spans="1:16" x14ac:dyDescent="0.2">
      <c r="A678" s="9">
        <f t="shared" si="10"/>
        <v>45603</v>
      </c>
      <c r="C678" s="10">
        <v>45603</v>
      </c>
      <c r="D678" s="11" t="s">
        <v>1</v>
      </c>
      <c r="F678" s="10">
        <v>45603</v>
      </c>
      <c r="G678" s="12" t="s">
        <v>3</v>
      </c>
      <c r="I678" s="10">
        <v>45603</v>
      </c>
      <c r="J678" s="13" t="s">
        <v>3</v>
      </c>
      <c r="L678" s="10">
        <v>45603</v>
      </c>
      <c r="M678" s="13" t="s">
        <v>3</v>
      </c>
      <c r="O678" s="10">
        <v>45603</v>
      </c>
      <c r="P678" s="13" t="s">
        <v>3</v>
      </c>
    </row>
    <row r="679" spans="1:16" x14ac:dyDescent="0.2">
      <c r="A679" s="9">
        <f t="shared" si="10"/>
        <v>45604</v>
      </c>
      <c r="C679" s="10">
        <v>45604</v>
      </c>
      <c r="D679" s="11" t="s">
        <v>1</v>
      </c>
      <c r="F679" s="10">
        <v>45604</v>
      </c>
      <c r="G679" s="12" t="s">
        <v>3</v>
      </c>
      <c r="I679" s="10">
        <v>45604</v>
      </c>
      <c r="J679" s="13" t="s">
        <v>3</v>
      </c>
      <c r="L679" s="10">
        <v>45604</v>
      </c>
      <c r="M679" s="13" t="s">
        <v>3</v>
      </c>
      <c r="O679" s="10">
        <v>45604</v>
      </c>
      <c r="P679" s="13" t="s">
        <v>3</v>
      </c>
    </row>
    <row r="680" spans="1:16" x14ac:dyDescent="0.2">
      <c r="A680" s="9">
        <f t="shared" si="10"/>
        <v>45605</v>
      </c>
      <c r="C680" s="10">
        <v>45605</v>
      </c>
      <c r="D680" s="11" t="s">
        <v>1</v>
      </c>
      <c r="F680" s="10">
        <v>45605</v>
      </c>
      <c r="G680" s="12" t="s">
        <v>3</v>
      </c>
      <c r="I680" s="10">
        <v>45605</v>
      </c>
      <c r="J680" s="8" t="s">
        <v>1</v>
      </c>
      <c r="L680" s="10">
        <v>45605</v>
      </c>
      <c r="M680" s="14" t="s">
        <v>1</v>
      </c>
      <c r="O680" s="10">
        <v>45605</v>
      </c>
      <c r="P680" s="13" t="s">
        <v>3</v>
      </c>
    </row>
    <row r="681" spans="1:16" x14ac:dyDescent="0.2">
      <c r="A681" s="9">
        <f t="shared" si="10"/>
        <v>45606</v>
      </c>
      <c r="C681" s="10">
        <v>45606</v>
      </c>
      <c r="D681" s="12" t="s">
        <v>3</v>
      </c>
      <c r="F681" s="10">
        <v>45606</v>
      </c>
      <c r="G681" s="11" t="s">
        <v>1</v>
      </c>
      <c r="I681" s="10">
        <v>45606</v>
      </c>
      <c r="J681" s="8" t="s">
        <v>1</v>
      </c>
      <c r="L681" s="10">
        <v>45606</v>
      </c>
      <c r="M681" s="14" t="s">
        <v>1</v>
      </c>
      <c r="O681" s="10">
        <v>45606</v>
      </c>
      <c r="P681" s="14" t="s">
        <v>1</v>
      </c>
    </row>
    <row r="682" spans="1:16" x14ac:dyDescent="0.2">
      <c r="A682" s="9">
        <f t="shared" si="10"/>
        <v>45607</v>
      </c>
      <c r="C682" s="10">
        <v>45607</v>
      </c>
      <c r="D682" s="12" t="s">
        <v>3</v>
      </c>
      <c r="F682" s="10">
        <v>45607</v>
      </c>
      <c r="G682" s="11" t="s">
        <v>1</v>
      </c>
      <c r="I682" s="10">
        <v>45607</v>
      </c>
      <c r="J682" s="13" t="s">
        <v>3</v>
      </c>
      <c r="L682" s="10">
        <v>45607</v>
      </c>
      <c r="M682" s="13" t="s">
        <v>3</v>
      </c>
      <c r="O682" s="10">
        <v>45607</v>
      </c>
      <c r="P682" s="14" t="s">
        <v>1</v>
      </c>
    </row>
    <row r="683" spans="1:16" x14ac:dyDescent="0.2">
      <c r="A683" s="9">
        <f t="shared" si="10"/>
        <v>45608</v>
      </c>
      <c r="C683" s="10">
        <v>45608</v>
      </c>
      <c r="D683" s="11" t="s">
        <v>1</v>
      </c>
      <c r="F683" s="10">
        <v>45608</v>
      </c>
      <c r="G683" s="12" t="s">
        <v>3</v>
      </c>
      <c r="I683" s="10">
        <v>45608</v>
      </c>
      <c r="J683" s="13" t="s">
        <v>3</v>
      </c>
      <c r="L683" s="10">
        <v>45608</v>
      </c>
      <c r="M683" s="13" t="s">
        <v>3</v>
      </c>
      <c r="O683" s="10">
        <v>45608</v>
      </c>
      <c r="P683" s="13" t="s">
        <v>3</v>
      </c>
    </row>
    <row r="684" spans="1:16" x14ac:dyDescent="0.2">
      <c r="A684" s="9">
        <f t="shared" si="10"/>
        <v>45609</v>
      </c>
      <c r="C684" s="10">
        <v>45609</v>
      </c>
      <c r="D684" s="11" t="s">
        <v>1</v>
      </c>
      <c r="F684" s="10">
        <v>45609</v>
      </c>
      <c r="G684" s="12" t="s">
        <v>3</v>
      </c>
      <c r="I684" s="10">
        <v>45609</v>
      </c>
      <c r="J684" s="13" t="s">
        <v>3</v>
      </c>
      <c r="L684" s="10">
        <v>45609</v>
      </c>
      <c r="M684" s="13" t="s">
        <v>3</v>
      </c>
      <c r="O684" s="10">
        <v>45609</v>
      </c>
      <c r="P684" s="13" t="s">
        <v>3</v>
      </c>
    </row>
    <row r="685" spans="1:16" x14ac:dyDescent="0.2">
      <c r="A685" s="9">
        <f t="shared" si="10"/>
        <v>45610</v>
      </c>
      <c r="C685" s="10">
        <v>45610</v>
      </c>
      <c r="D685" s="12" t="s">
        <v>3</v>
      </c>
      <c r="F685" s="10">
        <v>45610</v>
      </c>
      <c r="G685" s="11" t="s">
        <v>1</v>
      </c>
      <c r="I685" s="10">
        <v>45610</v>
      </c>
      <c r="J685" s="13" t="s">
        <v>3</v>
      </c>
      <c r="L685" s="10">
        <v>45610</v>
      </c>
      <c r="M685" s="13" t="s">
        <v>3</v>
      </c>
      <c r="O685" s="10">
        <v>45610</v>
      </c>
      <c r="P685" s="13" t="s">
        <v>3</v>
      </c>
    </row>
    <row r="686" spans="1:16" x14ac:dyDescent="0.2">
      <c r="A686" s="9">
        <f t="shared" si="10"/>
        <v>45611</v>
      </c>
      <c r="C686" s="10">
        <v>45611</v>
      </c>
      <c r="D686" s="12" t="s">
        <v>3</v>
      </c>
      <c r="F686" s="10">
        <v>45611</v>
      </c>
      <c r="G686" s="11" t="s">
        <v>1</v>
      </c>
      <c r="I686" s="10">
        <v>45611</v>
      </c>
      <c r="J686" s="13" t="s">
        <v>3</v>
      </c>
      <c r="L686" s="10">
        <v>45611</v>
      </c>
      <c r="M686" s="13" t="s">
        <v>3</v>
      </c>
      <c r="O686" s="10">
        <v>45611</v>
      </c>
      <c r="P686" s="13" t="s">
        <v>3</v>
      </c>
    </row>
    <row r="687" spans="1:16" x14ac:dyDescent="0.2">
      <c r="A687" s="9">
        <f t="shared" si="10"/>
        <v>45612</v>
      </c>
      <c r="C687" s="10">
        <v>45612</v>
      </c>
      <c r="D687" s="12" t="s">
        <v>3</v>
      </c>
      <c r="F687" s="10">
        <v>45612</v>
      </c>
      <c r="G687" s="11" t="s">
        <v>1</v>
      </c>
      <c r="I687" s="10">
        <v>45612</v>
      </c>
      <c r="J687" s="8" t="s">
        <v>1</v>
      </c>
      <c r="L687" s="10">
        <v>45612</v>
      </c>
      <c r="M687" s="13" t="s">
        <v>3</v>
      </c>
      <c r="O687" s="10">
        <v>45612</v>
      </c>
      <c r="P687" s="14" t="s">
        <v>1</v>
      </c>
    </row>
    <row r="688" spans="1:16" x14ac:dyDescent="0.2">
      <c r="A688" s="9">
        <f t="shared" si="10"/>
        <v>45613</v>
      </c>
      <c r="C688" s="10">
        <v>45613</v>
      </c>
      <c r="D688" s="11" t="s">
        <v>1</v>
      </c>
      <c r="F688" s="10">
        <v>45613</v>
      </c>
      <c r="G688" s="12" t="s">
        <v>3</v>
      </c>
      <c r="I688" s="10">
        <v>45613</v>
      </c>
      <c r="J688" s="8" t="s">
        <v>1</v>
      </c>
      <c r="L688" s="10">
        <v>45613</v>
      </c>
      <c r="M688" s="14" t="s">
        <v>1</v>
      </c>
      <c r="O688" s="10">
        <v>45613</v>
      </c>
      <c r="P688" s="14" t="s">
        <v>1</v>
      </c>
    </row>
    <row r="689" spans="1:16" x14ac:dyDescent="0.2">
      <c r="A689" s="9">
        <f t="shared" si="10"/>
        <v>45614</v>
      </c>
      <c r="C689" s="10">
        <v>45614</v>
      </c>
      <c r="D689" s="11" t="s">
        <v>1</v>
      </c>
      <c r="F689" s="10">
        <v>45614</v>
      </c>
      <c r="G689" s="12" t="s">
        <v>3</v>
      </c>
      <c r="I689" s="10">
        <v>45614</v>
      </c>
      <c r="J689" s="13" t="s">
        <v>3</v>
      </c>
      <c r="L689" s="10">
        <v>45614</v>
      </c>
      <c r="M689" s="14" t="s">
        <v>1</v>
      </c>
      <c r="O689" s="10">
        <v>45614</v>
      </c>
      <c r="P689" s="13" t="s">
        <v>3</v>
      </c>
    </row>
    <row r="690" spans="1:16" x14ac:dyDescent="0.2">
      <c r="A690" s="9">
        <f t="shared" si="10"/>
        <v>45615</v>
      </c>
      <c r="C690" s="10">
        <v>45615</v>
      </c>
      <c r="D690" s="12" t="s">
        <v>3</v>
      </c>
      <c r="F690" s="10">
        <v>45615</v>
      </c>
      <c r="G690" s="11" t="s">
        <v>1</v>
      </c>
      <c r="I690" s="10">
        <v>45615</v>
      </c>
      <c r="J690" s="13" t="s">
        <v>3</v>
      </c>
      <c r="L690" s="10">
        <v>45615</v>
      </c>
      <c r="M690" s="13" t="s">
        <v>3</v>
      </c>
      <c r="O690" s="10">
        <v>45615</v>
      </c>
      <c r="P690" s="13" t="s">
        <v>3</v>
      </c>
    </row>
    <row r="691" spans="1:16" x14ac:dyDescent="0.2">
      <c r="A691" s="9">
        <f t="shared" si="10"/>
        <v>45616</v>
      </c>
      <c r="C691" s="10">
        <v>45616</v>
      </c>
      <c r="D691" s="12" t="s">
        <v>3</v>
      </c>
      <c r="F691" s="10">
        <v>45616</v>
      </c>
      <c r="G691" s="11" t="s">
        <v>1</v>
      </c>
      <c r="I691" s="10">
        <v>45616</v>
      </c>
      <c r="J691" s="13" t="s">
        <v>3</v>
      </c>
      <c r="L691" s="10">
        <v>45616</v>
      </c>
      <c r="M691" s="13" t="s">
        <v>3</v>
      </c>
      <c r="O691" s="10">
        <v>45616</v>
      </c>
      <c r="P691" s="13" t="s">
        <v>3</v>
      </c>
    </row>
    <row r="692" spans="1:16" x14ac:dyDescent="0.2">
      <c r="A692" s="9">
        <f t="shared" si="10"/>
        <v>45617</v>
      </c>
      <c r="C692" s="10">
        <v>45617</v>
      </c>
      <c r="D692" s="11" t="s">
        <v>1</v>
      </c>
      <c r="F692" s="10">
        <v>45617</v>
      </c>
      <c r="G692" s="12" t="s">
        <v>3</v>
      </c>
      <c r="I692" s="10">
        <v>45617</v>
      </c>
      <c r="J692" s="13" t="s">
        <v>3</v>
      </c>
      <c r="L692" s="10">
        <v>45617</v>
      </c>
      <c r="M692" s="13" t="s">
        <v>3</v>
      </c>
      <c r="O692" s="10">
        <v>45617</v>
      </c>
      <c r="P692" s="13" t="s">
        <v>3</v>
      </c>
    </row>
    <row r="693" spans="1:16" x14ac:dyDescent="0.2">
      <c r="A693" s="9">
        <f t="shared" si="10"/>
        <v>45618</v>
      </c>
      <c r="C693" s="10">
        <v>45618</v>
      </c>
      <c r="D693" s="11" t="s">
        <v>1</v>
      </c>
      <c r="F693" s="10">
        <v>45618</v>
      </c>
      <c r="G693" s="12" t="s">
        <v>3</v>
      </c>
      <c r="I693" s="10">
        <v>45618</v>
      </c>
      <c r="J693" s="13" t="s">
        <v>3</v>
      </c>
      <c r="L693" s="10">
        <v>45618</v>
      </c>
      <c r="M693" s="13" t="s">
        <v>3</v>
      </c>
      <c r="O693" s="10">
        <v>45618</v>
      </c>
      <c r="P693" s="13" t="s">
        <v>3</v>
      </c>
    </row>
    <row r="694" spans="1:16" x14ac:dyDescent="0.2">
      <c r="A694" s="9">
        <f t="shared" si="10"/>
        <v>45619</v>
      </c>
      <c r="C694" s="10">
        <v>45619</v>
      </c>
      <c r="D694" s="11" t="s">
        <v>1</v>
      </c>
      <c r="F694" s="10">
        <v>45619</v>
      </c>
      <c r="G694" s="12" t="s">
        <v>3</v>
      </c>
      <c r="I694" s="10">
        <v>45619</v>
      </c>
      <c r="J694" s="8" t="s">
        <v>1</v>
      </c>
      <c r="L694" s="10">
        <v>45619</v>
      </c>
      <c r="M694" s="14" t="s">
        <v>1</v>
      </c>
      <c r="O694" s="10">
        <v>45619</v>
      </c>
      <c r="P694" s="13" t="s">
        <v>3</v>
      </c>
    </row>
    <row r="695" spans="1:16" x14ac:dyDescent="0.2">
      <c r="A695" s="9">
        <f t="shared" si="10"/>
        <v>45620</v>
      </c>
      <c r="C695" s="10">
        <v>45620</v>
      </c>
      <c r="D695" s="12" t="s">
        <v>3</v>
      </c>
      <c r="F695" s="10">
        <v>45620</v>
      </c>
      <c r="G695" s="11" t="s">
        <v>1</v>
      </c>
      <c r="I695" s="10">
        <v>45620</v>
      </c>
      <c r="J695" s="8" t="s">
        <v>1</v>
      </c>
      <c r="L695" s="10">
        <v>45620</v>
      </c>
      <c r="M695" s="14" t="s">
        <v>1</v>
      </c>
      <c r="O695" s="10">
        <v>45620</v>
      </c>
      <c r="P695" s="14" t="s">
        <v>1</v>
      </c>
    </row>
    <row r="696" spans="1:16" x14ac:dyDescent="0.2">
      <c r="A696" s="9">
        <f t="shared" si="10"/>
        <v>45621</v>
      </c>
      <c r="C696" s="10">
        <v>45621</v>
      </c>
      <c r="D696" s="12" t="s">
        <v>3</v>
      </c>
      <c r="F696" s="10">
        <v>45621</v>
      </c>
      <c r="G696" s="11" t="s">
        <v>1</v>
      </c>
      <c r="I696" s="10">
        <v>45621</v>
      </c>
      <c r="J696" s="13" t="s">
        <v>3</v>
      </c>
      <c r="L696" s="10">
        <v>45621</v>
      </c>
      <c r="M696" s="13" t="s">
        <v>3</v>
      </c>
      <c r="O696" s="10">
        <v>45621</v>
      </c>
      <c r="P696" s="14" t="s">
        <v>1</v>
      </c>
    </row>
    <row r="697" spans="1:16" x14ac:dyDescent="0.2">
      <c r="A697" s="9">
        <f t="shared" si="10"/>
        <v>45622</v>
      </c>
      <c r="C697" s="10">
        <v>45622</v>
      </c>
      <c r="D697" s="11" t="s">
        <v>1</v>
      </c>
      <c r="F697" s="10">
        <v>45622</v>
      </c>
      <c r="G697" s="12" t="s">
        <v>3</v>
      </c>
      <c r="I697" s="10">
        <v>45622</v>
      </c>
      <c r="J697" s="13" t="s">
        <v>3</v>
      </c>
      <c r="L697" s="10">
        <v>45622</v>
      </c>
      <c r="M697" s="13" t="s">
        <v>3</v>
      </c>
      <c r="O697" s="10">
        <v>45622</v>
      </c>
      <c r="P697" s="13" t="s">
        <v>3</v>
      </c>
    </row>
    <row r="698" spans="1:16" x14ac:dyDescent="0.2">
      <c r="A698" s="9">
        <f t="shared" si="10"/>
        <v>45623</v>
      </c>
      <c r="C698" s="10">
        <v>45623</v>
      </c>
      <c r="D698" s="11" t="s">
        <v>1</v>
      </c>
      <c r="F698" s="10">
        <v>45623</v>
      </c>
      <c r="G698" s="12" t="s">
        <v>3</v>
      </c>
      <c r="I698" s="10">
        <v>45623</v>
      </c>
      <c r="J698" s="13" t="s">
        <v>3</v>
      </c>
      <c r="L698" s="10">
        <v>45623</v>
      </c>
      <c r="M698" s="13" t="s">
        <v>3</v>
      </c>
      <c r="O698" s="10">
        <v>45623</v>
      </c>
      <c r="P698" s="13" t="s">
        <v>3</v>
      </c>
    </row>
    <row r="699" spans="1:16" x14ac:dyDescent="0.2">
      <c r="A699" s="9">
        <f t="shared" si="10"/>
        <v>45624</v>
      </c>
      <c r="C699" s="10">
        <v>45624</v>
      </c>
      <c r="D699" s="12" t="s">
        <v>3</v>
      </c>
      <c r="F699" s="10">
        <v>45624</v>
      </c>
      <c r="G699" s="11" t="s">
        <v>1</v>
      </c>
      <c r="I699" s="10">
        <v>45624</v>
      </c>
      <c r="J699" s="13" t="s">
        <v>3</v>
      </c>
      <c r="L699" s="10">
        <v>45624</v>
      </c>
      <c r="M699" s="13" t="s">
        <v>3</v>
      </c>
      <c r="O699" s="10">
        <v>45624</v>
      </c>
      <c r="P699" s="13" t="s">
        <v>3</v>
      </c>
    </row>
    <row r="700" spans="1:16" x14ac:dyDescent="0.2">
      <c r="A700" s="9">
        <f t="shared" si="10"/>
        <v>45625</v>
      </c>
      <c r="C700" s="10">
        <v>45625</v>
      </c>
      <c r="D700" s="12" t="s">
        <v>3</v>
      </c>
      <c r="F700" s="10">
        <v>45625</v>
      </c>
      <c r="G700" s="11" t="s">
        <v>1</v>
      </c>
      <c r="I700" s="10">
        <v>45625</v>
      </c>
      <c r="J700" s="13" t="s">
        <v>3</v>
      </c>
      <c r="L700" s="10">
        <v>45625</v>
      </c>
      <c r="M700" s="13" t="s">
        <v>3</v>
      </c>
      <c r="O700" s="10">
        <v>45625</v>
      </c>
      <c r="P700" s="13" t="s">
        <v>3</v>
      </c>
    </row>
    <row r="701" spans="1:16" x14ac:dyDescent="0.2">
      <c r="A701" s="9">
        <f t="shared" si="10"/>
        <v>45626</v>
      </c>
      <c r="C701" s="10">
        <v>45626</v>
      </c>
      <c r="D701" s="12" t="s">
        <v>3</v>
      </c>
      <c r="F701" s="10">
        <v>45626</v>
      </c>
      <c r="G701" s="11" t="s">
        <v>1</v>
      </c>
      <c r="I701" s="10">
        <v>45626</v>
      </c>
      <c r="J701" s="8" t="s">
        <v>1</v>
      </c>
      <c r="L701" s="10">
        <v>45626</v>
      </c>
      <c r="M701" s="13" t="s">
        <v>3</v>
      </c>
      <c r="O701" s="10">
        <v>45626</v>
      </c>
      <c r="P701" s="14" t="s">
        <v>1</v>
      </c>
    </row>
    <row r="702" spans="1:16" x14ac:dyDescent="0.2">
      <c r="A702" s="9">
        <f t="shared" si="10"/>
        <v>45627</v>
      </c>
      <c r="C702" s="10">
        <v>45627</v>
      </c>
      <c r="D702" s="11" t="s">
        <v>1</v>
      </c>
      <c r="F702" s="10">
        <v>45627</v>
      </c>
      <c r="G702" s="12" t="s">
        <v>3</v>
      </c>
      <c r="I702" s="10">
        <v>45627</v>
      </c>
      <c r="J702" s="8" t="s">
        <v>1</v>
      </c>
      <c r="L702" s="10">
        <v>45627</v>
      </c>
      <c r="M702" s="14" t="s">
        <v>1</v>
      </c>
      <c r="O702" s="10">
        <v>45627</v>
      </c>
      <c r="P702" s="14" t="s">
        <v>1</v>
      </c>
    </row>
    <row r="703" spans="1:16" x14ac:dyDescent="0.2">
      <c r="A703" s="9">
        <f t="shared" si="10"/>
        <v>45628</v>
      </c>
      <c r="C703" s="10">
        <v>45628</v>
      </c>
      <c r="D703" s="11" t="s">
        <v>1</v>
      </c>
      <c r="F703" s="10">
        <v>45628</v>
      </c>
      <c r="G703" s="12" t="s">
        <v>3</v>
      </c>
      <c r="I703" s="10">
        <v>45628</v>
      </c>
      <c r="J703" s="13" t="s">
        <v>3</v>
      </c>
      <c r="L703" s="10">
        <v>45628</v>
      </c>
      <c r="M703" s="14" t="s">
        <v>1</v>
      </c>
      <c r="O703" s="10">
        <v>45628</v>
      </c>
      <c r="P703" s="13" t="s">
        <v>3</v>
      </c>
    </row>
    <row r="704" spans="1:16" x14ac:dyDescent="0.2">
      <c r="A704" s="9">
        <f t="shared" si="10"/>
        <v>45629</v>
      </c>
      <c r="C704" s="10">
        <v>45629</v>
      </c>
      <c r="D704" s="12" t="s">
        <v>3</v>
      </c>
      <c r="F704" s="10">
        <v>45629</v>
      </c>
      <c r="G704" s="11" t="s">
        <v>1</v>
      </c>
      <c r="I704" s="10">
        <v>45629</v>
      </c>
      <c r="J704" s="13" t="s">
        <v>3</v>
      </c>
      <c r="L704" s="10">
        <v>45629</v>
      </c>
      <c r="M704" s="13" t="s">
        <v>3</v>
      </c>
      <c r="O704" s="10">
        <v>45629</v>
      </c>
      <c r="P704" s="13" t="s">
        <v>3</v>
      </c>
    </row>
    <row r="705" spans="1:16" x14ac:dyDescent="0.2">
      <c r="A705" s="9">
        <f t="shared" si="10"/>
        <v>45630</v>
      </c>
      <c r="C705" s="10">
        <v>45630</v>
      </c>
      <c r="D705" s="12" t="s">
        <v>3</v>
      </c>
      <c r="F705" s="10">
        <v>45630</v>
      </c>
      <c r="G705" s="11" t="s">
        <v>1</v>
      </c>
      <c r="I705" s="10">
        <v>45630</v>
      </c>
      <c r="J705" s="13" t="s">
        <v>3</v>
      </c>
      <c r="L705" s="10">
        <v>45630</v>
      </c>
      <c r="M705" s="13" t="s">
        <v>3</v>
      </c>
      <c r="O705" s="10">
        <v>45630</v>
      </c>
      <c r="P705" s="13" t="s">
        <v>3</v>
      </c>
    </row>
    <row r="706" spans="1:16" x14ac:dyDescent="0.2">
      <c r="A706" s="9">
        <f t="shared" ref="A706:A769" si="11">C706</f>
        <v>45631</v>
      </c>
      <c r="C706" s="10">
        <v>45631</v>
      </c>
      <c r="D706" s="11" t="s">
        <v>1</v>
      </c>
      <c r="F706" s="10">
        <v>45631</v>
      </c>
      <c r="G706" s="12" t="s">
        <v>3</v>
      </c>
      <c r="I706" s="10">
        <v>45631</v>
      </c>
      <c r="J706" s="13" t="s">
        <v>3</v>
      </c>
      <c r="L706" s="10">
        <v>45631</v>
      </c>
      <c r="M706" s="13" t="s">
        <v>3</v>
      </c>
      <c r="O706" s="10">
        <v>45631</v>
      </c>
      <c r="P706" s="13" t="s">
        <v>3</v>
      </c>
    </row>
    <row r="707" spans="1:16" x14ac:dyDescent="0.2">
      <c r="A707" s="9">
        <f t="shared" si="11"/>
        <v>45632</v>
      </c>
      <c r="C707" s="10">
        <v>45632</v>
      </c>
      <c r="D707" s="11" t="s">
        <v>1</v>
      </c>
      <c r="F707" s="10">
        <v>45632</v>
      </c>
      <c r="G707" s="12" t="s">
        <v>3</v>
      </c>
      <c r="I707" s="10">
        <v>45632</v>
      </c>
      <c r="J707" s="13" t="s">
        <v>3</v>
      </c>
      <c r="L707" s="10">
        <v>45632</v>
      </c>
      <c r="M707" s="13" t="s">
        <v>3</v>
      </c>
      <c r="O707" s="10">
        <v>45632</v>
      </c>
      <c r="P707" s="13" t="s">
        <v>3</v>
      </c>
    </row>
    <row r="708" spans="1:16" x14ac:dyDescent="0.2">
      <c r="A708" s="9">
        <f t="shared" si="11"/>
        <v>45633</v>
      </c>
      <c r="C708" s="10">
        <v>45633</v>
      </c>
      <c r="D708" s="11" t="s">
        <v>1</v>
      </c>
      <c r="F708" s="10">
        <v>45633</v>
      </c>
      <c r="G708" s="12" t="s">
        <v>3</v>
      </c>
      <c r="I708" s="10">
        <v>45633</v>
      </c>
      <c r="J708" s="8" t="s">
        <v>1</v>
      </c>
      <c r="L708" s="10">
        <v>45633</v>
      </c>
      <c r="M708" s="14" t="s">
        <v>1</v>
      </c>
      <c r="O708" s="10">
        <v>45633</v>
      </c>
      <c r="P708" s="13" t="s">
        <v>3</v>
      </c>
    </row>
    <row r="709" spans="1:16" x14ac:dyDescent="0.2">
      <c r="A709" s="9">
        <f t="shared" si="11"/>
        <v>45634</v>
      </c>
      <c r="C709" s="10">
        <v>45634</v>
      </c>
      <c r="D709" s="12" t="s">
        <v>3</v>
      </c>
      <c r="F709" s="10">
        <v>45634</v>
      </c>
      <c r="G709" s="11" t="s">
        <v>1</v>
      </c>
      <c r="I709" s="10">
        <v>45634</v>
      </c>
      <c r="J709" s="8" t="s">
        <v>1</v>
      </c>
      <c r="L709" s="10">
        <v>45634</v>
      </c>
      <c r="M709" s="14" t="s">
        <v>1</v>
      </c>
      <c r="O709" s="10">
        <v>45634</v>
      </c>
      <c r="P709" s="14" t="s">
        <v>1</v>
      </c>
    </row>
    <row r="710" spans="1:16" x14ac:dyDescent="0.2">
      <c r="A710" s="9">
        <f t="shared" si="11"/>
        <v>45635</v>
      </c>
      <c r="C710" s="10">
        <v>45635</v>
      </c>
      <c r="D710" s="12" t="s">
        <v>3</v>
      </c>
      <c r="F710" s="10">
        <v>45635</v>
      </c>
      <c r="G710" s="11" t="s">
        <v>1</v>
      </c>
      <c r="I710" s="10">
        <v>45635</v>
      </c>
      <c r="J710" s="13" t="s">
        <v>3</v>
      </c>
      <c r="L710" s="10">
        <v>45635</v>
      </c>
      <c r="M710" s="13" t="s">
        <v>3</v>
      </c>
      <c r="O710" s="10">
        <v>45635</v>
      </c>
      <c r="P710" s="14" t="s">
        <v>1</v>
      </c>
    </row>
    <row r="711" spans="1:16" x14ac:dyDescent="0.2">
      <c r="A711" s="9">
        <f t="shared" si="11"/>
        <v>45636</v>
      </c>
      <c r="C711" s="10">
        <v>45636</v>
      </c>
      <c r="D711" s="11" t="s">
        <v>1</v>
      </c>
      <c r="F711" s="10">
        <v>45636</v>
      </c>
      <c r="G711" s="12" t="s">
        <v>3</v>
      </c>
      <c r="I711" s="10">
        <v>45636</v>
      </c>
      <c r="J711" s="13" t="s">
        <v>3</v>
      </c>
      <c r="L711" s="10">
        <v>45636</v>
      </c>
      <c r="M711" s="13" t="s">
        <v>3</v>
      </c>
      <c r="O711" s="10">
        <v>45636</v>
      </c>
      <c r="P711" s="13" t="s">
        <v>3</v>
      </c>
    </row>
    <row r="712" spans="1:16" x14ac:dyDescent="0.2">
      <c r="A712" s="9">
        <f t="shared" si="11"/>
        <v>45637</v>
      </c>
      <c r="C712" s="10">
        <v>45637</v>
      </c>
      <c r="D712" s="11" t="s">
        <v>1</v>
      </c>
      <c r="F712" s="10">
        <v>45637</v>
      </c>
      <c r="G712" s="12" t="s">
        <v>3</v>
      </c>
      <c r="I712" s="10">
        <v>45637</v>
      </c>
      <c r="J712" s="13" t="s">
        <v>3</v>
      </c>
      <c r="L712" s="10">
        <v>45637</v>
      </c>
      <c r="M712" s="13" t="s">
        <v>3</v>
      </c>
      <c r="O712" s="10">
        <v>45637</v>
      </c>
      <c r="P712" s="13" t="s">
        <v>3</v>
      </c>
    </row>
    <row r="713" spans="1:16" x14ac:dyDescent="0.2">
      <c r="A713" s="9">
        <f t="shared" si="11"/>
        <v>45638</v>
      </c>
      <c r="C713" s="10">
        <v>45638</v>
      </c>
      <c r="D713" s="12" t="s">
        <v>3</v>
      </c>
      <c r="F713" s="10">
        <v>45638</v>
      </c>
      <c r="G713" s="11" t="s">
        <v>1</v>
      </c>
      <c r="I713" s="10">
        <v>45638</v>
      </c>
      <c r="J713" s="13" t="s">
        <v>3</v>
      </c>
      <c r="L713" s="10">
        <v>45638</v>
      </c>
      <c r="M713" s="13" t="s">
        <v>3</v>
      </c>
      <c r="O713" s="10">
        <v>45638</v>
      </c>
      <c r="P713" s="13" t="s">
        <v>3</v>
      </c>
    </row>
    <row r="714" spans="1:16" x14ac:dyDescent="0.2">
      <c r="A714" s="9">
        <f t="shared" si="11"/>
        <v>45639</v>
      </c>
      <c r="C714" s="10">
        <v>45639</v>
      </c>
      <c r="D714" s="12" t="s">
        <v>3</v>
      </c>
      <c r="F714" s="10">
        <v>45639</v>
      </c>
      <c r="G714" s="11" t="s">
        <v>1</v>
      </c>
      <c r="I714" s="10">
        <v>45639</v>
      </c>
      <c r="J714" s="13" t="s">
        <v>3</v>
      </c>
      <c r="L714" s="10">
        <v>45639</v>
      </c>
      <c r="M714" s="13" t="s">
        <v>3</v>
      </c>
      <c r="O714" s="10">
        <v>45639</v>
      </c>
      <c r="P714" s="13" t="s">
        <v>3</v>
      </c>
    </row>
    <row r="715" spans="1:16" x14ac:dyDescent="0.2">
      <c r="A715" s="9">
        <f t="shared" si="11"/>
        <v>45640</v>
      </c>
      <c r="C715" s="10">
        <v>45640</v>
      </c>
      <c r="D715" s="12" t="s">
        <v>3</v>
      </c>
      <c r="F715" s="10">
        <v>45640</v>
      </c>
      <c r="G715" s="11" t="s">
        <v>1</v>
      </c>
      <c r="I715" s="10">
        <v>45640</v>
      </c>
      <c r="J715" s="8" t="s">
        <v>1</v>
      </c>
      <c r="L715" s="10">
        <v>45640</v>
      </c>
      <c r="M715" s="13" t="s">
        <v>3</v>
      </c>
      <c r="O715" s="10">
        <v>45640</v>
      </c>
      <c r="P715" s="14" t="s">
        <v>1</v>
      </c>
    </row>
    <row r="716" spans="1:16" x14ac:dyDescent="0.2">
      <c r="A716" s="9">
        <f t="shared" si="11"/>
        <v>45641</v>
      </c>
      <c r="C716" s="10">
        <v>45641</v>
      </c>
      <c r="D716" s="11" t="s">
        <v>1</v>
      </c>
      <c r="F716" s="10">
        <v>45641</v>
      </c>
      <c r="G716" s="12" t="s">
        <v>3</v>
      </c>
      <c r="I716" s="10">
        <v>45641</v>
      </c>
      <c r="J716" s="8" t="s">
        <v>1</v>
      </c>
      <c r="L716" s="10">
        <v>45641</v>
      </c>
      <c r="M716" s="14" t="s">
        <v>1</v>
      </c>
      <c r="O716" s="10">
        <v>45641</v>
      </c>
      <c r="P716" s="14" t="s">
        <v>1</v>
      </c>
    </row>
    <row r="717" spans="1:16" x14ac:dyDescent="0.2">
      <c r="A717" s="9">
        <f t="shared" si="11"/>
        <v>45642</v>
      </c>
      <c r="C717" s="10">
        <v>45642</v>
      </c>
      <c r="D717" s="11" t="s">
        <v>1</v>
      </c>
      <c r="F717" s="10">
        <v>45642</v>
      </c>
      <c r="G717" s="12" t="s">
        <v>3</v>
      </c>
      <c r="I717" s="10">
        <v>45642</v>
      </c>
      <c r="J717" s="13" t="s">
        <v>3</v>
      </c>
      <c r="L717" s="10">
        <v>45642</v>
      </c>
      <c r="M717" s="14" t="s">
        <v>1</v>
      </c>
      <c r="O717" s="10">
        <v>45642</v>
      </c>
      <c r="P717" s="13" t="s">
        <v>3</v>
      </c>
    </row>
    <row r="718" spans="1:16" x14ac:dyDescent="0.2">
      <c r="A718" s="9">
        <f t="shared" si="11"/>
        <v>45643</v>
      </c>
      <c r="C718" s="10">
        <v>45643</v>
      </c>
      <c r="D718" s="12" t="s">
        <v>3</v>
      </c>
      <c r="F718" s="10">
        <v>45643</v>
      </c>
      <c r="G718" s="11" t="s">
        <v>1</v>
      </c>
      <c r="I718" s="10">
        <v>45643</v>
      </c>
      <c r="J718" s="13" t="s">
        <v>3</v>
      </c>
      <c r="L718" s="10">
        <v>45643</v>
      </c>
      <c r="M718" s="13" t="s">
        <v>3</v>
      </c>
      <c r="O718" s="10">
        <v>45643</v>
      </c>
      <c r="P718" s="13" t="s">
        <v>3</v>
      </c>
    </row>
    <row r="719" spans="1:16" x14ac:dyDescent="0.2">
      <c r="A719" s="9">
        <f t="shared" si="11"/>
        <v>45644</v>
      </c>
      <c r="C719" s="10">
        <v>45644</v>
      </c>
      <c r="D719" s="12" t="s">
        <v>3</v>
      </c>
      <c r="F719" s="10">
        <v>45644</v>
      </c>
      <c r="G719" s="11" t="s">
        <v>1</v>
      </c>
      <c r="I719" s="10">
        <v>45644</v>
      </c>
      <c r="J719" s="13" t="s">
        <v>3</v>
      </c>
      <c r="L719" s="10">
        <v>45644</v>
      </c>
      <c r="M719" s="13" t="s">
        <v>3</v>
      </c>
      <c r="O719" s="10">
        <v>45644</v>
      </c>
      <c r="P719" s="13" t="s">
        <v>3</v>
      </c>
    </row>
    <row r="720" spans="1:16" x14ac:dyDescent="0.2">
      <c r="A720" s="9">
        <f t="shared" si="11"/>
        <v>45645</v>
      </c>
      <c r="C720" s="10">
        <v>45645</v>
      </c>
      <c r="D720" s="11" t="s">
        <v>1</v>
      </c>
      <c r="F720" s="10">
        <v>45645</v>
      </c>
      <c r="G720" s="12" t="s">
        <v>3</v>
      </c>
      <c r="I720" s="10">
        <v>45645</v>
      </c>
      <c r="J720" s="13" t="s">
        <v>3</v>
      </c>
      <c r="L720" s="10">
        <v>45645</v>
      </c>
      <c r="M720" s="13" t="s">
        <v>3</v>
      </c>
      <c r="O720" s="10">
        <v>45645</v>
      </c>
      <c r="P720" s="13" t="s">
        <v>3</v>
      </c>
    </row>
    <row r="721" spans="1:16" x14ac:dyDescent="0.2">
      <c r="A721" s="9">
        <f t="shared" si="11"/>
        <v>45646</v>
      </c>
      <c r="C721" s="10">
        <v>45646</v>
      </c>
      <c r="D721" s="11" t="s">
        <v>1</v>
      </c>
      <c r="F721" s="10">
        <v>45646</v>
      </c>
      <c r="G721" s="12" t="s">
        <v>3</v>
      </c>
      <c r="I721" s="10">
        <v>45646</v>
      </c>
      <c r="J721" s="13" t="s">
        <v>3</v>
      </c>
      <c r="L721" s="10">
        <v>45646</v>
      </c>
      <c r="M721" s="13" t="s">
        <v>3</v>
      </c>
      <c r="O721" s="10">
        <v>45646</v>
      </c>
      <c r="P721" s="13" t="s">
        <v>3</v>
      </c>
    </row>
    <row r="722" spans="1:16" x14ac:dyDescent="0.2">
      <c r="A722" s="9">
        <f t="shared" si="11"/>
        <v>45647</v>
      </c>
      <c r="C722" s="10">
        <v>45647</v>
      </c>
      <c r="D722" s="11" t="s">
        <v>1</v>
      </c>
      <c r="F722" s="10">
        <v>45647</v>
      </c>
      <c r="G722" s="12" t="s">
        <v>3</v>
      </c>
      <c r="I722" s="10">
        <v>45647</v>
      </c>
      <c r="J722" s="8" t="s">
        <v>1</v>
      </c>
      <c r="L722" s="10">
        <v>45647</v>
      </c>
      <c r="M722" s="14" t="s">
        <v>1</v>
      </c>
      <c r="O722" s="10">
        <v>45647</v>
      </c>
      <c r="P722" s="13" t="s">
        <v>3</v>
      </c>
    </row>
    <row r="723" spans="1:16" x14ac:dyDescent="0.2">
      <c r="A723" s="9">
        <f t="shared" si="11"/>
        <v>45648</v>
      </c>
      <c r="C723" s="10">
        <v>45648</v>
      </c>
      <c r="D723" s="12" t="s">
        <v>3</v>
      </c>
      <c r="F723" s="10">
        <v>45648</v>
      </c>
      <c r="G723" s="11" t="s">
        <v>1</v>
      </c>
      <c r="I723" s="10">
        <v>45648</v>
      </c>
      <c r="J723" s="8" t="s">
        <v>1</v>
      </c>
      <c r="L723" s="10">
        <v>45648</v>
      </c>
      <c r="M723" s="14" t="s">
        <v>1</v>
      </c>
      <c r="O723" s="10">
        <v>45648</v>
      </c>
      <c r="P723" s="14" t="s">
        <v>1</v>
      </c>
    </row>
    <row r="724" spans="1:16" x14ac:dyDescent="0.2">
      <c r="A724" s="9">
        <f t="shared" si="11"/>
        <v>45649</v>
      </c>
      <c r="C724" s="10">
        <v>45649</v>
      </c>
      <c r="D724" s="12" t="s">
        <v>3</v>
      </c>
      <c r="F724" s="10">
        <v>45649</v>
      </c>
      <c r="G724" s="11" t="s">
        <v>1</v>
      </c>
      <c r="I724" s="10">
        <v>45649</v>
      </c>
      <c r="J724" s="13" t="s">
        <v>3</v>
      </c>
      <c r="L724" s="10">
        <v>45649</v>
      </c>
      <c r="M724" s="13" t="s">
        <v>3</v>
      </c>
      <c r="O724" s="10">
        <v>45649</v>
      </c>
      <c r="P724" s="14" t="s">
        <v>1</v>
      </c>
    </row>
    <row r="725" spans="1:16" x14ac:dyDescent="0.2">
      <c r="A725" s="9">
        <f t="shared" si="11"/>
        <v>45650</v>
      </c>
      <c r="C725" s="10">
        <v>45650</v>
      </c>
      <c r="D725" s="11" t="s">
        <v>1</v>
      </c>
      <c r="F725" s="10">
        <v>45650</v>
      </c>
      <c r="G725" s="12" t="s">
        <v>3</v>
      </c>
      <c r="I725" s="10">
        <v>45650</v>
      </c>
      <c r="J725" s="13" t="s">
        <v>3</v>
      </c>
      <c r="L725" s="10">
        <v>45650</v>
      </c>
      <c r="M725" s="13" t="s">
        <v>3</v>
      </c>
      <c r="O725" s="10">
        <v>45650</v>
      </c>
      <c r="P725" s="13" t="s">
        <v>3</v>
      </c>
    </row>
    <row r="726" spans="1:16" x14ac:dyDescent="0.2">
      <c r="A726" s="9">
        <f t="shared" si="11"/>
        <v>45651</v>
      </c>
      <c r="C726" s="10">
        <v>45651</v>
      </c>
      <c r="D726" s="11" t="s">
        <v>1</v>
      </c>
      <c r="F726" s="10">
        <v>45651</v>
      </c>
      <c r="G726" s="12" t="s">
        <v>3</v>
      </c>
      <c r="I726" s="10">
        <v>45651</v>
      </c>
      <c r="J726" s="13" t="s">
        <v>3</v>
      </c>
      <c r="L726" s="10">
        <v>45651</v>
      </c>
      <c r="M726" s="13" t="s">
        <v>3</v>
      </c>
      <c r="O726" s="10">
        <v>45651</v>
      </c>
      <c r="P726" s="13" t="s">
        <v>3</v>
      </c>
    </row>
    <row r="727" spans="1:16" x14ac:dyDescent="0.2">
      <c r="A727" s="9">
        <f t="shared" si="11"/>
        <v>45652</v>
      </c>
      <c r="C727" s="10">
        <v>45652</v>
      </c>
      <c r="D727" s="12" t="s">
        <v>3</v>
      </c>
      <c r="F727" s="10">
        <v>45652</v>
      </c>
      <c r="G727" s="11" t="s">
        <v>1</v>
      </c>
      <c r="I727" s="10">
        <v>45652</v>
      </c>
      <c r="J727" s="13" t="s">
        <v>3</v>
      </c>
      <c r="L727" s="10">
        <v>45652</v>
      </c>
      <c r="M727" s="13" t="s">
        <v>3</v>
      </c>
      <c r="O727" s="10">
        <v>45652</v>
      </c>
      <c r="P727" s="13" t="s">
        <v>3</v>
      </c>
    </row>
    <row r="728" spans="1:16" x14ac:dyDescent="0.2">
      <c r="A728" s="9">
        <f t="shared" si="11"/>
        <v>45653</v>
      </c>
      <c r="C728" s="10">
        <v>45653</v>
      </c>
      <c r="D728" s="12" t="s">
        <v>3</v>
      </c>
      <c r="F728" s="10">
        <v>45653</v>
      </c>
      <c r="G728" s="11" t="s">
        <v>1</v>
      </c>
      <c r="I728" s="10">
        <v>45653</v>
      </c>
      <c r="J728" s="13" t="s">
        <v>3</v>
      </c>
      <c r="L728" s="10">
        <v>45653</v>
      </c>
      <c r="M728" s="13" t="s">
        <v>3</v>
      </c>
      <c r="O728" s="10">
        <v>45653</v>
      </c>
      <c r="P728" s="13" t="s">
        <v>3</v>
      </c>
    </row>
    <row r="729" spans="1:16" x14ac:dyDescent="0.2">
      <c r="A729" s="9">
        <f t="shared" si="11"/>
        <v>45654</v>
      </c>
      <c r="C729" s="10">
        <v>45654</v>
      </c>
      <c r="D729" s="12" t="s">
        <v>3</v>
      </c>
      <c r="F729" s="10">
        <v>45654</v>
      </c>
      <c r="G729" s="11" t="s">
        <v>1</v>
      </c>
      <c r="I729" s="10">
        <v>45654</v>
      </c>
      <c r="J729" s="8" t="s">
        <v>1</v>
      </c>
      <c r="L729" s="10">
        <v>45654</v>
      </c>
      <c r="M729" s="13" t="s">
        <v>3</v>
      </c>
      <c r="O729" s="10">
        <v>45654</v>
      </c>
      <c r="P729" s="14" t="s">
        <v>1</v>
      </c>
    </row>
    <row r="730" spans="1:16" x14ac:dyDescent="0.2">
      <c r="A730" s="9">
        <f t="shared" si="11"/>
        <v>45655</v>
      </c>
      <c r="C730" s="10">
        <v>45655</v>
      </c>
      <c r="D730" s="11" t="s">
        <v>1</v>
      </c>
      <c r="F730" s="10">
        <v>45655</v>
      </c>
      <c r="G730" s="12" t="s">
        <v>3</v>
      </c>
      <c r="I730" s="10">
        <v>45655</v>
      </c>
      <c r="J730" s="8" t="s">
        <v>1</v>
      </c>
      <c r="L730" s="10">
        <v>45655</v>
      </c>
      <c r="M730" s="14" t="s">
        <v>1</v>
      </c>
      <c r="O730" s="10">
        <v>45655</v>
      </c>
      <c r="P730" s="14" t="s">
        <v>1</v>
      </c>
    </row>
    <row r="731" spans="1:16" x14ac:dyDescent="0.2">
      <c r="A731" s="9">
        <f t="shared" si="11"/>
        <v>45656</v>
      </c>
      <c r="C731" s="10">
        <v>45656</v>
      </c>
      <c r="D731" s="11" t="s">
        <v>1</v>
      </c>
      <c r="F731" s="10">
        <v>45656</v>
      </c>
      <c r="G731" s="12" t="s">
        <v>3</v>
      </c>
      <c r="I731" s="10">
        <v>45656</v>
      </c>
      <c r="J731" s="13" t="s">
        <v>3</v>
      </c>
      <c r="L731" s="10">
        <v>45656</v>
      </c>
      <c r="M731" s="14" t="s">
        <v>1</v>
      </c>
      <c r="O731" s="10">
        <v>45656</v>
      </c>
      <c r="P731" s="13" t="s">
        <v>3</v>
      </c>
    </row>
    <row r="732" spans="1:16" x14ac:dyDescent="0.2">
      <c r="A732" s="9">
        <f t="shared" si="11"/>
        <v>45657</v>
      </c>
      <c r="C732" s="10">
        <v>45657</v>
      </c>
      <c r="D732" s="12" t="s">
        <v>3</v>
      </c>
      <c r="F732" s="10">
        <v>45657</v>
      </c>
      <c r="G732" s="11" t="s">
        <v>1</v>
      </c>
      <c r="I732" s="10">
        <v>45657</v>
      </c>
      <c r="J732" s="13" t="s">
        <v>3</v>
      </c>
      <c r="L732" s="10">
        <v>45657</v>
      </c>
      <c r="M732" s="13" t="s">
        <v>3</v>
      </c>
      <c r="O732" s="10">
        <v>45657</v>
      </c>
      <c r="P732" s="13" t="s">
        <v>3</v>
      </c>
    </row>
    <row r="733" spans="1:16" x14ac:dyDescent="0.2">
      <c r="A733" s="9">
        <f t="shared" si="11"/>
        <v>45658</v>
      </c>
      <c r="C733" s="10">
        <v>45658</v>
      </c>
      <c r="D733" s="12" t="s">
        <v>3</v>
      </c>
      <c r="F733" s="10">
        <v>45658</v>
      </c>
      <c r="G733" s="11" t="s">
        <v>1</v>
      </c>
      <c r="I733" s="10">
        <v>45658</v>
      </c>
      <c r="J733" s="13" t="s">
        <v>3</v>
      </c>
      <c r="L733" s="10">
        <v>45658</v>
      </c>
      <c r="M733" s="13" t="s">
        <v>3</v>
      </c>
      <c r="O733" s="10">
        <v>45658</v>
      </c>
      <c r="P733" s="13" t="s">
        <v>3</v>
      </c>
    </row>
    <row r="734" spans="1:16" x14ac:dyDescent="0.2">
      <c r="A734" s="9">
        <f t="shared" si="11"/>
        <v>45659</v>
      </c>
      <c r="C734" s="10">
        <v>45659</v>
      </c>
      <c r="D734" s="11" t="s">
        <v>1</v>
      </c>
      <c r="F734" s="10">
        <v>45659</v>
      </c>
      <c r="G734" s="12" t="s">
        <v>3</v>
      </c>
      <c r="I734" s="10">
        <v>45659</v>
      </c>
      <c r="J734" s="13" t="s">
        <v>3</v>
      </c>
      <c r="L734" s="10">
        <v>45659</v>
      </c>
      <c r="M734" s="13" t="s">
        <v>3</v>
      </c>
      <c r="O734" s="10">
        <v>45659</v>
      </c>
      <c r="P734" s="13" t="s">
        <v>3</v>
      </c>
    </row>
    <row r="735" spans="1:16" x14ac:dyDescent="0.2">
      <c r="A735" s="9">
        <f t="shared" si="11"/>
        <v>45660</v>
      </c>
      <c r="C735" s="10">
        <v>45660</v>
      </c>
      <c r="D735" s="11" t="s">
        <v>1</v>
      </c>
      <c r="F735" s="10">
        <v>45660</v>
      </c>
      <c r="G735" s="12" t="s">
        <v>3</v>
      </c>
      <c r="I735" s="10">
        <v>45660</v>
      </c>
      <c r="J735" s="13" t="s">
        <v>3</v>
      </c>
      <c r="L735" s="10">
        <v>45660</v>
      </c>
      <c r="M735" s="13" t="s">
        <v>3</v>
      </c>
      <c r="O735" s="10">
        <v>45660</v>
      </c>
      <c r="P735" s="13" t="s">
        <v>3</v>
      </c>
    </row>
    <row r="736" spans="1:16" x14ac:dyDescent="0.2">
      <c r="A736" s="9">
        <f t="shared" si="11"/>
        <v>45661</v>
      </c>
      <c r="C736" s="10">
        <v>45661</v>
      </c>
      <c r="D736" s="11" t="s">
        <v>1</v>
      </c>
      <c r="F736" s="10">
        <v>45661</v>
      </c>
      <c r="G736" s="12" t="s">
        <v>3</v>
      </c>
      <c r="I736" s="10">
        <v>45661</v>
      </c>
      <c r="J736" s="8" t="s">
        <v>1</v>
      </c>
      <c r="L736" s="10">
        <v>45661</v>
      </c>
      <c r="M736" s="14" t="s">
        <v>1</v>
      </c>
      <c r="O736" s="10">
        <v>45661</v>
      </c>
      <c r="P736" s="13" t="s">
        <v>3</v>
      </c>
    </row>
    <row r="737" spans="1:16" x14ac:dyDescent="0.2">
      <c r="A737" s="9">
        <f t="shared" si="11"/>
        <v>45662</v>
      </c>
      <c r="C737" s="10">
        <v>45662</v>
      </c>
      <c r="D737" s="12" t="s">
        <v>3</v>
      </c>
      <c r="F737" s="10">
        <v>45662</v>
      </c>
      <c r="G737" s="11" t="s">
        <v>1</v>
      </c>
      <c r="I737" s="10">
        <v>45662</v>
      </c>
      <c r="J737" s="8" t="s">
        <v>1</v>
      </c>
      <c r="L737" s="10">
        <v>45662</v>
      </c>
      <c r="M737" s="14" t="s">
        <v>1</v>
      </c>
      <c r="O737" s="10">
        <v>45662</v>
      </c>
      <c r="P737" s="14" t="s">
        <v>1</v>
      </c>
    </row>
    <row r="738" spans="1:16" x14ac:dyDescent="0.2">
      <c r="A738" s="9">
        <f t="shared" si="11"/>
        <v>45663</v>
      </c>
      <c r="C738" s="10">
        <v>45663</v>
      </c>
      <c r="D738" s="12" t="s">
        <v>3</v>
      </c>
      <c r="F738" s="10">
        <v>45663</v>
      </c>
      <c r="G738" s="11" t="s">
        <v>1</v>
      </c>
      <c r="I738" s="10">
        <v>45663</v>
      </c>
      <c r="J738" s="13" t="s">
        <v>3</v>
      </c>
      <c r="L738" s="10">
        <v>45663</v>
      </c>
      <c r="M738" s="13" t="s">
        <v>3</v>
      </c>
      <c r="O738" s="10">
        <v>45663</v>
      </c>
      <c r="P738" s="14" t="s">
        <v>1</v>
      </c>
    </row>
    <row r="739" spans="1:16" x14ac:dyDescent="0.2">
      <c r="A739" s="9">
        <f t="shared" si="11"/>
        <v>45664</v>
      </c>
      <c r="C739" s="10">
        <v>45664</v>
      </c>
      <c r="D739" s="11" t="s">
        <v>1</v>
      </c>
      <c r="F739" s="10">
        <v>45664</v>
      </c>
      <c r="G739" s="12" t="s">
        <v>3</v>
      </c>
      <c r="I739" s="10">
        <v>45664</v>
      </c>
      <c r="J739" s="13" t="s">
        <v>3</v>
      </c>
      <c r="L739" s="10">
        <v>45664</v>
      </c>
      <c r="M739" s="13" t="s">
        <v>3</v>
      </c>
      <c r="O739" s="10">
        <v>45664</v>
      </c>
      <c r="P739" s="13" t="s">
        <v>3</v>
      </c>
    </row>
    <row r="740" spans="1:16" x14ac:dyDescent="0.2">
      <c r="A740" s="9">
        <f t="shared" si="11"/>
        <v>45665</v>
      </c>
      <c r="C740" s="10">
        <v>45665</v>
      </c>
      <c r="D740" s="11" t="s">
        <v>1</v>
      </c>
      <c r="F740" s="10">
        <v>45665</v>
      </c>
      <c r="G740" s="12" t="s">
        <v>3</v>
      </c>
      <c r="I740" s="10">
        <v>45665</v>
      </c>
      <c r="J740" s="13" t="s">
        <v>3</v>
      </c>
      <c r="L740" s="10">
        <v>45665</v>
      </c>
      <c r="M740" s="13" t="s">
        <v>3</v>
      </c>
      <c r="O740" s="10">
        <v>45665</v>
      </c>
      <c r="P740" s="13" t="s">
        <v>3</v>
      </c>
    </row>
    <row r="741" spans="1:16" x14ac:dyDescent="0.2">
      <c r="A741" s="9">
        <f t="shared" si="11"/>
        <v>45666</v>
      </c>
      <c r="C741" s="10">
        <v>45666</v>
      </c>
      <c r="D741" s="12" t="s">
        <v>3</v>
      </c>
      <c r="F741" s="10">
        <v>45666</v>
      </c>
      <c r="G741" s="11" t="s">
        <v>1</v>
      </c>
      <c r="I741" s="10">
        <v>45666</v>
      </c>
      <c r="J741" s="13" t="s">
        <v>3</v>
      </c>
      <c r="L741" s="10">
        <v>45666</v>
      </c>
      <c r="M741" s="13" t="s">
        <v>3</v>
      </c>
      <c r="O741" s="10">
        <v>45666</v>
      </c>
      <c r="P741" s="13" t="s">
        <v>3</v>
      </c>
    </row>
    <row r="742" spans="1:16" x14ac:dyDescent="0.2">
      <c r="A742" s="9">
        <f t="shared" si="11"/>
        <v>45667</v>
      </c>
      <c r="C742" s="10">
        <v>45667</v>
      </c>
      <c r="D742" s="12" t="s">
        <v>3</v>
      </c>
      <c r="F742" s="10">
        <v>45667</v>
      </c>
      <c r="G742" s="11" t="s">
        <v>1</v>
      </c>
      <c r="I742" s="10">
        <v>45667</v>
      </c>
      <c r="J742" s="13" t="s">
        <v>3</v>
      </c>
      <c r="L742" s="10">
        <v>45667</v>
      </c>
      <c r="M742" s="13" t="s">
        <v>3</v>
      </c>
      <c r="O742" s="10">
        <v>45667</v>
      </c>
      <c r="P742" s="13" t="s">
        <v>3</v>
      </c>
    </row>
    <row r="743" spans="1:16" x14ac:dyDescent="0.2">
      <c r="A743" s="9">
        <f t="shared" si="11"/>
        <v>45668</v>
      </c>
      <c r="C743" s="10">
        <v>45668</v>
      </c>
      <c r="D743" s="12" t="s">
        <v>3</v>
      </c>
      <c r="F743" s="10">
        <v>45668</v>
      </c>
      <c r="G743" s="11" t="s">
        <v>1</v>
      </c>
      <c r="I743" s="10">
        <v>45668</v>
      </c>
      <c r="J743" s="8" t="s">
        <v>1</v>
      </c>
      <c r="L743" s="10">
        <v>45668</v>
      </c>
      <c r="M743" s="13" t="s">
        <v>3</v>
      </c>
      <c r="O743" s="10">
        <v>45668</v>
      </c>
      <c r="P743" s="14" t="s">
        <v>1</v>
      </c>
    </row>
    <row r="744" spans="1:16" x14ac:dyDescent="0.2">
      <c r="A744" s="9">
        <f t="shared" si="11"/>
        <v>45669</v>
      </c>
      <c r="C744" s="10">
        <v>45669</v>
      </c>
      <c r="D744" s="11" t="s">
        <v>1</v>
      </c>
      <c r="F744" s="10">
        <v>45669</v>
      </c>
      <c r="G744" s="12" t="s">
        <v>3</v>
      </c>
      <c r="I744" s="10">
        <v>45669</v>
      </c>
      <c r="J744" s="8" t="s">
        <v>1</v>
      </c>
      <c r="L744" s="10">
        <v>45669</v>
      </c>
      <c r="M744" s="14" t="s">
        <v>1</v>
      </c>
      <c r="O744" s="10">
        <v>45669</v>
      </c>
      <c r="P744" s="14" t="s">
        <v>1</v>
      </c>
    </row>
    <row r="745" spans="1:16" x14ac:dyDescent="0.2">
      <c r="A745" s="9">
        <f t="shared" si="11"/>
        <v>45670</v>
      </c>
      <c r="C745" s="10">
        <v>45670</v>
      </c>
      <c r="D745" s="11" t="s">
        <v>1</v>
      </c>
      <c r="F745" s="10">
        <v>45670</v>
      </c>
      <c r="G745" s="12" t="s">
        <v>3</v>
      </c>
      <c r="I745" s="10">
        <v>45670</v>
      </c>
      <c r="J745" s="13" t="s">
        <v>3</v>
      </c>
      <c r="L745" s="10">
        <v>45670</v>
      </c>
      <c r="M745" s="14" t="s">
        <v>1</v>
      </c>
      <c r="O745" s="10">
        <v>45670</v>
      </c>
      <c r="P745" s="13" t="s">
        <v>3</v>
      </c>
    </row>
    <row r="746" spans="1:16" x14ac:dyDescent="0.2">
      <c r="A746" s="9">
        <f t="shared" si="11"/>
        <v>45671</v>
      </c>
      <c r="C746" s="10">
        <v>45671</v>
      </c>
      <c r="D746" s="12" t="s">
        <v>3</v>
      </c>
      <c r="F746" s="10">
        <v>45671</v>
      </c>
      <c r="G746" s="11" t="s">
        <v>1</v>
      </c>
      <c r="I746" s="10">
        <v>45671</v>
      </c>
      <c r="J746" s="13" t="s">
        <v>3</v>
      </c>
      <c r="L746" s="10">
        <v>45671</v>
      </c>
      <c r="M746" s="13" t="s">
        <v>3</v>
      </c>
      <c r="O746" s="10">
        <v>45671</v>
      </c>
      <c r="P746" s="13" t="s">
        <v>3</v>
      </c>
    </row>
    <row r="747" spans="1:16" x14ac:dyDescent="0.2">
      <c r="A747" s="9">
        <f t="shared" si="11"/>
        <v>45672</v>
      </c>
      <c r="C747" s="10">
        <v>45672</v>
      </c>
      <c r="D747" s="12" t="s">
        <v>3</v>
      </c>
      <c r="F747" s="10">
        <v>45672</v>
      </c>
      <c r="G747" s="11" t="s">
        <v>1</v>
      </c>
      <c r="I747" s="10">
        <v>45672</v>
      </c>
      <c r="J747" s="13" t="s">
        <v>3</v>
      </c>
      <c r="L747" s="10">
        <v>45672</v>
      </c>
      <c r="M747" s="13" t="s">
        <v>3</v>
      </c>
      <c r="O747" s="10">
        <v>45672</v>
      </c>
      <c r="P747" s="13" t="s">
        <v>3</v>
      </c>
    </row>
    <row r="748" spans="1:16" x14ac:dyDescent="0.2">
      <c r="A748" s="9">
        <f t="shared" si="11"/>
        <v>45673</v>
      </c>
      <c r="C748" s="10">
        <v>45673</v>
      </c>
      <c r="D748" s="11" t="s">
        <v>1</v>
      </c>
      <c r="F748" s="10">
        <v>45673</v>
      </c>
      <c r="G748" s="12" t="s">
        <v>3</v>
      </c>
      <c r="I748" s="10">
        <v>45673</v>
      </c>
      <c r="J748" s="13" t="s">
        <v>3</v>
      </c>
      <c r="L748" s="10">
        <v>45673</v>
      </c>
      <c r="M748" s="13" t="s">
        <v>3</v>
      </c>
      <c r="O748" s="10">
        <v>45673</v>
      </c>
      <c r="P748" s="13" t="s">
        <v>3</v>
      </c>
    </row>
    <row r="749" spans="1:16" x14ac:dyDescent="0.2">
      <c r="A749" s="9">
        <f t="shared" si="11"/>
        <v>45674</v>
      </c>
      <c r="C749" s="10">
        <v>45674</v>
      </c>
      <c r="D749" s="11" t="s">
        <v>1</v>
      </c>
      <c r="F749" s="10">
        <v>45674</v>
      </c>
      <c r="G749" s="12" t="s">
        <v>3</v>
      </c>
      <c r="I749" s="10">
        <v>45674</v>
      </c>
      <c r="J749" s="13" t="s">
        <v>3</v>
      </c>
      <c r="L749" s="10">
        <v>45674</v>
      </c>
      <c r="M749" s="13" t="s">
        <v>3</v>
      </c>
      <c r="O749" s="10">
        <v>45674</v>
      </c>
      <c r="P749" s="13" t="s">
        <v>3</v>
      </c>
    </row>
    <row r="750" spans="1:16" x14ac:dyDescent="0.2">
      <c r="A750" s="9">
        <f t="shared" si="11"/>
        <v>45675</v>
      </c>
      <c r="C750" s="10">
        <v>45675</v>
      </c>
      <c r="D750" s="11" t="s">
        <v>1</v>
      </c>
      <c r="F750" s="10">
        <v>45675</v>
      </c>
      <c r="G750" s="12" t="s">
        <v>3</v>
      </c>
      <c r="I750" s="10">
        <v>45675</v>
      </c>
      <c r="J750" s="8" t="s">
        <v>1</v>
      </c>
      <c r="L750" s="10">
        <v>45675</v>
      </c>
      <c r="M750" s="14" t="s">
        <v>1</v>
      </c>
      <c r="O750" s="10">
        <v>45675</v>
      </c>
      <c r="P750" s="13" t="s">
        <v>3</v>
      </c>
    </row>
    <row r="751" spans="1:16" x14ac:dyDescent="0.2">
      <c r="A751" s="9">
        <f t="shared" si="11"/>
        <v>45676</v>
      </c>
      <c r="C751" s="10">
        <v>45676</v>
      </c>
      <c r="D751" s="12" t="s">
        <v>3</v>
      </c>
      <c r="F751" s="10">
        <v>45676</v>
      </c>
      <c r="G751" s="11" t="s">
        <v>1</v>
      </c>
      <c r="I751" s="10">
        <v>45676</v>
      </c>
      <c r="J751" s="8" t="s">
        <v>1</v>
      </c>
      <c r="L751" s="10">
        <v>45676</v>
      </c>
      <c r="M751" s="14" t="s">
        <v>1</v>
      </c>
      <c r="O751" s="10">
        <v>45676</v>
      </c>
      <c r="P751" s="14" t="s">
        <v>1</v>
      </c>
    </row>
    <row r="752" spans="1:16" x14ac:dyDescent="0.2">
      <c r="A752" s="9">
        <f t="shared" si="11"/>
        <v>45677</v>
      </c>
      <c r="C752" s="10">
        <v>45677</v>
      </c>
      <c r="D752" s="12" t="s">
        <v>3</v>
      </c>
      <c r="F752" s="10">
        <v>45677</v>
      </c>
      <c r="G752" s="11" t="s">
        <v>1</v>
      </c>
      <c r="I752" s="10">
        <v>45677</v>
      </c>
      <c r="J752" s="13" t="s">
        <v>3</v>
      </c>
      <c r="L752" s="10">
        <v>45677</v>
      </c>
      <c r="M752" s="13" t="s">
        <v>3</v>
      </c>
      <c r="O752" s="10">
        <v>45677</v>
      </c>
      <c r="P752" s="14" t="s">
        <v>1</v>
      </c>
    </row>
    <row r="753" spans="1:16" x14ac:dyDescent="0.2">
      <c r="A753" s="9">
        <f t="shared" si="11"/>
        <v>45678</v>
      </c>
      <c r="C753" s="10">
        <v>45678</v>
      </c>
      <c r="D753" s="11" t="s">
        <v>1</v>
      </c>
      <c r="F753" s="10">
        <v>45678</v>
      </c>
      <c r="G753" s="12" t="s">
        <v>3</v>
      </c>
      <c r="I753" s="10">
        <v>45678</v>
      </c>
      <c r="J753" s="13" t="s">
        <v>3</v>
      </c>
      <c r="L753" s="10">
        <v>45678</v>
      </c>
      <c r="M753" s="13" t="s">
        <v>3</v>
      </c>
      <c r="O753" s="10">
        <v>45678</v>
      </c>
      <c r="P753" s="13" t="s">
        <v>3</v>
      </c>
    </row>
    <row r="754" spans="1:16" x14ac:dyDescent="0.2">
      <c r="A754" s="9">
        <f t="shared" si="11"/>
        <v>45679</v>
      </c>
      <c r="C754" s="10">
        <v>45679</v>
      </c>
      <c r="D754" s="11" t="s">
        <v>1</v>
      </c>
      <c r="F754" s="10">
        <v>45679</v>
      </c>
      <c r="G754" s="12" t="s">
        <v>3</v>
      </c>
      <c r="I754" s="10">
        <v>45679</v>
      </c>
      <c r="J754" s="13" t="s">
        <v>3</v>
      </c>
      <c r="L754" s="10">
        <v>45679</v>
      </c>
      <c r="M754" s="13" t="s">
        <v>3</v>
      </c>
      <c r="O754" s="10">
        <v>45679</v>
      </c>
      <c r="P754" s="13" t="s">
        <v>3</v>
      </c>
    </row>
    <row r="755" spans="1:16" x14ac:dyDescent="0.2">
      <c r="A755" s="9">
        <f t="shared" si="11"/>
        <v>45680</v>
      </c>
      <c r="C755" s="10">
        <v>45680</v>
      </c>
      <c r="D755" s="12" t="s">
        <v>3</v>
      </c>
      <c r="F755" s="10">
        <v>45680</v>
      </c>
      <c r="G755" s="11" t="s">
        <v>1</v>
      </c>
      <c r="I755" s="10">
        <v>45680</v>
      </c>
      <c r="J755" s="13" t="s">
        <v>3</v>
      </c>
      <c r="L755" s="10">
        <v>45680</v>
      </c>
      <c r="M755" s="13" t="s">
        <v>3</v>
      </c>
      <c r="O755" s="10">
        <v>45680</v>
      </c>
      <c r="P755" s="13" t="s">
        <v>3</v>
      </c>
    </row>
    <row r="756" spans="1:16" x14ac:dyDescent="0.2">
      <c r="A756" s="9">
        <f t="shared" si="11"/>
        <v>45681</v>
      </c>
      <c r="C756" s="10">
        <v>45681</v>
      </c>
      <c r="D756" s="12" t="s">
        <v>3</v>
      </c>
      <c r="F756" s="10">
        <v>45681</v>
      </c>
      <c r="G756" s="11" t="s">
        <v>1</v>
      </c>
      <c r="I756" s="10">
        <v>45681</v>
      </c>
      <c r="J756" s="13" t="s">
        <v>3</v>
      </c>
      <c r="L756" s="10">
        <v>45681</v>
      </c>
      <c r="M756" s="13" t="s">
        <v>3</v>
      </c>
      <c r="O756" s="10">
        <v>45681</v>
      </c>
      <c r="P756" s="13" t="s">
        <v>3</v>
      </c>
    </row>
    <row r="757" spans="1:16" x14ac:dyDescent="0.2">
      <c r="A757" s="9">
        <f t="shared" si="11"/>
        <v>45682</v>
      </c>
      <c r="C757" s="10">
        <v>45682</v>
      </c>
      <c r="D757" s="12" t="s">
        <v>3</v>
      </c>
      <c r="F757" s="10">
        <v>45682</v>
      </c>
      <c r="G757" s="11" t="s">
        <v>1</v>
      </c>
      <c r="I757" s="10">
        <v>45682</v>
      </c>
      <c r="J757" s="8" t="s">
        <v>1</v>
      </c>
      <c r="L757" s="10">
        <v>45682</v>
      </c>
      <c r="M757" s="13" t="s">
        <v>3</v>
      </c>
      <c r="O757" s="10">
        <v>45682</v>
      </c>
      <c r="P757" s="14" t="s">
        <v>1</v>
      </c>
    </row>
    <row r="758" spans="1:16" x14ac:dyDescent="0.2">
      <c r="A758" s="9">
        <f t="shared" si="11"/>
        <v>45683</v>
      </c>
      <c r="C758" s="10">
        <v>45683</v>
      </c>
      <c r="D758" s="11" t="s">
        <v>1</v>
      </c>
      <c r="F758" s="10">
        <v>45683</v>
      </c>
      <c r="G758" s="12" t="s">
        <v>3</v>
      </c>
      <c r="I758" s="10">
        <v>45683</v>
      </c>
      <c r="J758" s="8" t="s">
        <v>1</v>
      </c>
      <c r="L758" s="10">
        <v>45683</v>
      </c>
      <c r="M758" s="14" t="s">
        <v>1</v>
      </c>
      <c r="O758" s="10">
        <v>45683</v>
      </c>
      <c r="P758" s="14" t="s">
        <v>1</v>
      </c>
    </row>
    <row r="759" spans="1:16" x14ac:dyDescent="0.2">
      <c r="A759" s="9">
        <f t="shared" si="11"/>
        <v>45684</v>
      </c>
      <c r="C759" s="10">
        <v>45684</v>
      </c>
      <c r="D759" s="11" t="s">
        <v>1</v>
      </c>
      <c r="F759" s="10">
        <v>45684</v>
      </c>
      <c r="G759" s="12" t="s">
        <v>3</v>
      </c>
      <c r="I759" s="10">
        <v>45684</v>
      </c>
      <c r="J759" s="13" t="s">
        <v>3</v>
      </c>
      <c r="L759" s="10">
        <v>45684</v>
      </c>
      <c r="M759" s="14" t="s">
        <v>1</v>
      </c>
      <c r="O759" s="10">
        <v>45684</v>
      </c>
      <c r="P759" s="13" t="s">
        <v>3</v>
      </c>
    </row>
    <row r="760" spans="1:16" x14ac:dyDescent="0.2">
      <c r="A760" s="9">
        <f t="shared" si="11"/>
        <v>45685</v>
      </c>
      <c r="C760" s="10">
        <v>45685</v>
      </c>
      <c r="D760" s="12" t="s">
        <v>3</v>
      </c>
      <c r="F760" s="10">
        <v>45685</v>
      </c>
      <c r="G760" s="11" t="s">
        <v>1</v>
      </c>
      <c r="I760" s="10">
        <v>45685</v>
      </c>
      <c r="J760" s="13" t="s">
        <v>3</v>
      </c>
      <c r="L760" s="10">
        <v>45685</v>
      </c>
      <c r="M760" s="13" t="s">
        <v>3</v>
      </c>
      <c r="O760" s="10">
        <v>45685</v>
      </c>
      <c r="P760" s="13" t="s">
        <v>3</v>
      </c>
    </row>
    <row r="761" spans="1:16" x14ac:dyDescent="0.2">
      <c r="A761" s="9">
        <f t="shared" si="11"/>
        <v>45686</v>
      </c>
      <c r="C761" s="10">
        <v>45686</v>
      </c>
      <c r="D761" s="12" t="s">
        <v>3</v>
      </c>
      <c r="F761" s="10">
        <v>45686</v>
      </c>
      <c r="G761" s="11" t="s">
        <v>1</v>
      </c>
      <c r="I761" s="10">
        <v>45686</v>
      </c>
      <c r="J761" s="13" t="s">
        <v>3</v>
      </c>
      <c r="L761" s="10">
        <v>45686</v>
      </c>
      <c r="M761" s="13" t="s">
        <v>3</v>
      </c>
      <c r="O761" s="10">
        <v>45686</v>
      </c>
      <c r="P761" s="13" t="s">
        <v>3</v>
      </c>
    </row>
    <row r="762" spans="1:16" x14ac:dyDescent="0.2">
      <c r="A762" s="9">
        <f t="shared" si="11"/>
        <v>45687</v>
      </c>
      <c r="C762" s="10">
        <v>45687</v>
      </c>
      <c r="D762" s="11" t="s">
        <v>1</v>
      </c>
      <c r="F762" s="10">
        <v>45687</v>
      </c>
      <c r="G762" s="12" t="s">
        <v>3</v>
      </c>
      <c r="I762" s="10">
        <v>45687</v>
      </c>
      <c r="J762" s="13" t="s">
        <v>3</v>
      </c>
      <c r="L762" s="10">
        <v>45687</v>
      </c>
      <c r="M762" s="13" t="s">
        <v>3</v>
      </c>
      <c r="O762" s="10">
        <v>45687</v>
      </c>
      <c r="P762" s="13" t="s">
        <v>3</v>
      </c>
    </row>
    <row r="763" spans="1:16" x14ac:dyDescent="0.2">
      <c r="A763" s="9">
        <f t="shared" si="11"/>
        <v>45688</v>
      </c>
      <c r="C763" s="10">
        <v>45688</v>
      </c>
      <c r="D763" s="11" t="s">
        <v>1</v>
      </c>
      <c r="F763" s="10">
        <v>45688</v>
      </c>
      <c r="G763" s="12" t="s">
        <v>3</v>
      </c>
      <c r="I763" s="10">
        <v>45688</v>
      </c>
      <c r="J763" s="13" t="s">
        <v>3</v>
      </c>
      <c r="L763" s="10">
        <v>45688</v>
      </c>
      <c r="M763" s="13" t="s">
        <v>3</v>
      </c>
      <c r="O763" s="10">
        <v>45688</v>
      </c>
      <c r="P763" s="13" t="s">
        <v>3</v>
      </c>
    </row>
    <row r="764" spans="1:16" x14ac:dyDescent="0.2">
      <c r="A764" s="9">
        <f t="shared" si="11"/>
        <v>45689</v>
      </c>
      <c r="C764" s="10">
        <v>45689</v>
      </c>
      <c r="D764" s="11" t="s">
        <v>1</v>
      </c>
      <c r="F764" s="10">
        <v>45689</v>
      </c>
      <c r="G764" s="12" t="s">
        <v>3</v>
      </c>
      <c r="I764" s="10">
        <v>45689</v>
      </c>
      <c r="J764" s="8" t="s">
        <v>1</v>
      </c>
      <c r="L764" s="10">
        <v>45689</v>
      </c>
      <c r="M764" s="14" t="s">
        <v>1</v>
      </c>
      <c r="O764" s="10">
        <v>45689</v>
      </c>
      <c r="P764" s="13" t="s">
        <v>3</v>
      </c>
    </row>
    <row r="765" spans="1:16" x14ac:dyDescent="0.2">
      <c r="A765" s="9">
        <f t="shared" si="11"/>
        <v>45690</v>
      </c>
      <c r="C765" s="10">
        <v>45690</v>
      </c>
      <c r="D765" s="12" t="s">
        <v>3</v>
      </c>
      <c r="F765" s="10">
        <v>45690</v>
      </c>
      <c r="G765" s="11" t="s">
        <v>1</v>
      </c>
      <c r="I765" s="10">
        <v>45690</v>
      </c>
      <c r="J765" s="8" t="s">
        <v>1</v>
      </c>
      <c r="L765" s="10">
        <v>45690</v>
      </c>
      <c r="M765" s="14" t="s">
        <v>1</v>
      </c>
      <c r="O765" s="10">
        <v>45690</v>
      </c>
      <c r="P765" s="14" t="s">
        <v>1</v>
      </c>
    </row>
    <row r="766" spans="1:16" x14ac:dyDescent="0.2">
      <c r="A766" s="9">
        <f t="shared" si="11"/>
        <v>45691</v>
      </c>
      <c r="C766" s="10">
        <v>45691</v>
      </c>
      <c r="D766" s="12" t="s">
        <v>3</v>
      </c>
      <c r="F766" s="10">
        <v>45691</v>
      </c>
      <c r="G766" s="11" t="s">
        <v>1</v>
      </c>
      <c r="I766" s="10">
        <v>45691</v>
      </c>
      <c r="J766" s="13" t="s">
        <v>3</v>
      </c>
      <c r="L766" s="10">
        <v>45691</v>
      </c>
      <c r="M766" s="13" t="s">
        <v>3</v>
      </c>
      <c r="O766" s="10">
        <v>45691</v>
      </c>
      <c r="P766" s="14" t="s">
        <v>1</v>
      </c>
    </row>
    <row r="767" spans="1:16" x14ac:dyDescent="0.2">
      <c r="A767" s="9">
        <f t="shared" si="11"/>
        <v>45692</v>
      </c>
      <c r="C767" s="10">
        <v>45692</v>
      </c>
      <c r="D767" s="11" t="s">
        <v>1</v>
      </c>
      <c r="F767" s="10">
        <v>45692</v>
      </c>
      <c r="G767" s="12" t="s">
        <v>3</v>
      </c>
      <c r="I767" s="10">
        <v>45692</v>
      </c>
      <c r="J767" s="13" t="s">
        <v>3</v>
      </c>
      <c r="L767" s="10">
        <v>45692</v>
      </c>
      <c r="M767" s="13" t="s">
        <v>3</v>
      </c>
      <c r="O767" s="10">
        <v>45692</v>
      </c>
      <c r="P767" s="13" t="s">
        <v>3</v>
      </c>
    </row>
    <row r="768" spans="1:16" x14ac:dyDescent="0.2">
      <c r="A768" s="9">
        <f t="shared" si="11"/>
        <v>45693</v>
      </c>
      <c r="C768" s="10">
        <v>45693</v>
      </c>
      <c r="D768" s="11" t="s">
        <v>1</v>
      </c>
      <c r="F768" s="10">
        <v>45693</v>
      </c>
      <c r="G768" s="12" t="s">
        <v>3</v>
      </c>
      <c r="I768" s="10">
        <v>45693</v>
      </c>
      <c r="J768" s="13" t="s">
        <v>3</v>
      </c>
      <c r="L768" s="10">
        <v>45693</v>
      </c>
      <c r="M768" s="13" t="s">
        <v>3</v>
      </c>
      <c r="O768" s="10">
        <v>45693</v>
      </c>
      <c r="P768" s="13" t="s">
        <v>3</v>
      </c>
    </row>
    <row r="769" spans="1:16" x14ac:dyDescent="0.2">
      <c r="A769" s="9">
        <f t="shared" si="11"/>
        <v>45694</v>
      </c>
      <c r="C769" s="10">
        <v>45694</v>
      </c>
      <c r="D769" s="12" t="s">
        <v>3</v>
      </c>
      <c r="F769" s="10">
        <v>45694</v>
      </c>
      <c r="G769" s="11" t="s">
        <v>1</v>
      </c>
      <c r="I769" s="10">
        <v>45694</v>
      </c>
      <c r="J769" s="13" t="s">
        <v>3</v>
      </c>
      <c r="L769" s="10">
        <v>45694</v>
      </c>
      <c r="M769" s="13" t="s">
        <v>3</v>
      </c>
      <c r="O769" s="10">
        <v>45694</v>
      </c>
      <c r="P769" s="13" t="s">
        <v>3</v>
      </c>
    </row>
    <row r="770" spans="1:16" x14ac:dyDescent="0.2">
      <c r="A770" s="9">
        <f t="shared" ref="A770:A833" si="12">C770</f>
        <v>45695</v>
      </c>
      <c r="C770" s="10">
        <v>45695</v>
      </c>
      <c r="D770" s="12" t="s">
        <v>3</v>
      </c>
      <c r="F770" s="10">
        <v>45695</v>
      </c>
      <c r="G770" s="11" t="s">
        <v>1</v>
      </c>
      <c r="I770" s="10">
        <v>45695</v>
      </c>
      <c r="J770" s="13" t="s">
        <v>3</v>
      </c>
      <c r="L770" s="10">
        <v>45695</v>
      </c>
      <c r="M770" s="13" t="s">
        <v>3</v>
      </c>
      <c r="O770" s="10">
        <v>45695</v>
      </c>
      <c r="P770" s="13" t="s">
        <v>3</v>
      </c>
    </row>
    <row r="771" spans="1:16" x14ac:dyDescent="0.2">
      <c r="A771" s="9">
        <f t="shared" si="12"/>
        <v>45696</v>
      </c>
      <c r="C771" s="10">
        <v>45696</v>
      </c>
      <c r="D771" s="12" t="s">
        <v>3</v>
      </c>
      <c r="F771" s="10">
        <v>45696</v>
      </c>
      <c r="G771" s="11" t="s">
        <v>1</v>
      </c>
      <c r="I771" s="10">
        <v>45696</v>
      </c>
      <c r="J771" s="8" t="s">
        <v>1</v>
      </c>
      <c r="L771" s="10">
        <v>45696</v>
      </c>
      <c r="M771" s="13" t="s">
        <v>3</v>
      </c>
      <c r="O771" s="10">
        <v>45696</v>
      </c>
      <c r="P771" s="14" t="s">
        <v>1</v>
      </c>
    </row>
    <row r="772" spans="1:16" x14ac:dyDescent="0.2">
      <c r="A772" s="9">
        <f t="shared" si="12"/>
        <v>45697</v>
      </c>
      <c r="C772" s="10">
        <v>45697</v>
      </c>
      <c r="D772" s="11" t="s">
        <v>1</v>
      </c>
      <c r="F772" s="10">
        <v>45697</v>
      </c>
      <c r="G772" s="12" t="s">
        <v>3</v>
      </c>
      <c r="I772" s="10">
        <v>45697</v>
      </c>
      <c r="J772" s="8" t="s">
        <v>1</v>
      </c>
      <c r="L772" s="10">
        <v>45697</v>
      </c>
      <c r="M772" s="14" t="s">
        <v>1</v>
      </c>
      <c r="O772" s="10">
        <v>45697</v>
      </c>
      <c r="P772" s="14" t="s">
        <v>1</v>
      </c>
    </row>
    <row r="773" spans="1:16" x14ac:dyDescent="0.2">
      <c r="A773" s="9">
        <f t="shared" si="12"/>
        <v>45698</v>
      </c>
      <c r="C773" s="10">
        <v>45698</v>
      </c>
      <c r="D773" s="11" t="s">
        <v>1</v>
      </c>
      <c r="F773" s="10">
        <v>45698</v>
      </c>
      <c r="G773" s="12" t="s">
        <v>3</v>
      </c>
      <c r="I773" s="10">
        <v>45698</v>
      </c>
      <c r="J773" s="13" t="s">
        <v>3</v>
      </c>
      <c r="L773" s="10">
        <v>45698</v>
      </c>
      <c r="M773" s="14" t="s">
        <v>1</v>
      </c>
      <c r="O773" s="10">
        <v>45698</v>
      </c>
      <c r="P773" s="13" t="s">
        <v>3</v>
      </c>
    </row>
    <row r="774" spans="1:16" x14ac:dyDescent="0.2">
      <c r="A774" s="9">
        <f t="shared" si="12"/>
        <v>45699</v>
      </c>
      <c r="C774" s="10">
        <v>45699</v>
      </c>
      <c r="D774" s="12" t="s">
        <v>3</v>
      </c>
      <c r="F774" s="10">
        <v>45699</v>
      </c>
      <c r="G774" s="11" t="s">
        <v>1</v>
      </c>
      <c r="I774" s="10">
        <v>45699</v>
      </c>
      <c r="J774" s="13" t="s">
        <v>3</v>
      </c>
      <c r="L774" s="10">
        <v>45699</v>
      </c>
      <c r="M774" s="13" t="s">
        <v>3</v>
      </c>
      <c r="O774" s="10">
        <v>45699</v>
      </c>
      <c r="P774" s="13" t="s">
        <v>3</v>
      </c>
    </row>
    <row r="775" spans="1:16" x14ac:dyDescent="0.2">
      <c r="A775" s="9">
        <f t="shared" si="12"/>
        <v>45700</v>
      </c>
      <c r="C775" s="10">
        <v>45700</v>
      </c>
      <c r="D775" s="12" t="s">
        <v>3</v>
      </c>
      <c r="F775" s="10">
        <v>45700</v>
      </c>
      <c r="G775" s="11" t="s">
        <v>1</v>
      </c>
      <c r="I775" s="10">
        <v>45700</v>
      </c>
      <c r="J775" s="13" t="s">
        <v>3</v>
      </c>
      <c r="L775" s="10">
        <v>45700</v>
      </c>
      <c r="M775" s="13" t="s">
        <v>3</v>
      </c>
      <c r="O775" s="10">
        <v>45700</v>
      </c>
      <c r="P775" s="13" t="s">
        <v>3</v>
      </c>
    </row>
    <row r="776" spans="1:16" x14ac:dyDescent="0.2">
      <c r="A776" s="9">
        <f t="shared" si="12"/>
        <v>45701</v>
      </c>
      <c r="C776" s="10">
        <v>45701</v>
      </c>
      <c r="D776" s="11" t="s">
        <v>1</v>
      </c>
      <c r="F776" s="10">
        <v>45701</v>
      </c>
      <c r="G776" s="12" t="s">
        <v>3</v>
      </c>
      <c r="I776" s="10">
        <v>45701</v>
      </c>
      <c r="J776" s="13" t="s">
        <v>3</v>
      </c>
      <c r="L776" s="10">
        <v>45701</v>
      </c>
      <c r="M776" s="13" t="s">
        <v>3</v>
      </c>
      <c r="O776" s="10">
        <v>45701</v>
      </c>
      <c r="P776" s="13" t="s">
        <v>3</v>
      </c>
    </row>
    <row r="777" spans="1:16" x14ac:dyDescent="0.2">
      <c r="A777" s="9">
        <f t="shared" si="12"/>
        <v>45702</v>
      </c>
      <c r="C777" s="10">
        <v>45702</v>
      </c>
      <c r="D777" s="11" t="s">
        <v>1</v>
      </c>
      <c r="F777" s="10">
        <v>45702</v>
      </c>
      <c r="G777" s="12" t="s">
        <v>3</v>
      </c>
      <c r="I777" s="10">
        <v>45702</v>
      </c>
      <c r="J777" s="13" t="s">
        <v>3</v>
      </c>
      <c r="L777" s="10">
        <v>45702</v>
      </c>
      <c r="M777" s="13" t="s">
        <v>3</v>
      </c>
      <c r="O777" s="10">
        <v>45702</v>
      </c>
      <c r="P777" s="13" t="s">
        <v>3</v>
      </c>
    </row>
    <row r="778" spans="1:16" x14ac:dyDescent="0.2">
      <c r="A778" s="9">
        <f t="shared" si="12"/>
        <v>45703</v>
      </c>
      <c r="C778" s="10">
        <v>45703</v>
      </c>
      <c r="D778" s="11" t="s">
        <v>1</v>
      </c>
      <c r="F778" s="10">
        <v>45703</v>
      </c>
      <c r="G778" s="12" t="s">
        <v>3</v>
      </c>
      <c r="I778" s="10">
        <v>45703</v>
      </c>
      <c r="J778" s="8" t="s">
        <v>1</v>
      </c>
      <c r="L778" s="10">
        <v>45703</v>
      </c>
      <c r="M778" s="14" t="s">
        <v>1</v>
      </c>
      <c r="O778" s="10">
        <v>45703</v>
      </c>
      <c r="P778" s="13" t="s">
        <v>3</v>
      </c>
    </row>
    <row r="779" spans="1:16" x14ac:dyDescent="0.2">
      <c r="A779" s="9">
        <f t="shared" si="12"/>
        <v>45704</v>
      </c>
      <c r="C779" s="10">
        <v>45704</v>
      </c>
      <c r="D779" s="12" t="s">
        <v>3</v>
      </c>
      <c r="F779" s="10">
        <v>45704</v>
      </c>
      <c r="G779" s="11" t="s">
        <v>1</v>
      </c>
      <c r="I779" s="10">
        <v>45704</v>
      </c>
      <c r="J779" s="8" t="s">
        <v>1</v>
      </c>
      <c r="L779" s="10">
        <v>45704</v>
      </c>
      <c r="M779" s="14" t="s">
        <v>1</v>
      </c>
      <c r="O779" s="10">
        <v>45704</v>
      </c>
      <c r="P779" s="14" t="s">
        <v>1</v>
      </c>
    </row>
    <row r="780" spans="1:16" x14ac:dyDescent="0.2">
      <c r="A780" s="9">
        <f t="shared" si="12"/>
        <v>45705</v>
      </c>
      <c r="C780" s="10">
        <v>45705</v>
      </c>
      <c r="D780" s="12" t="s">
        <v>3</v>
      </c>
      <c r="F780" s="10">
        <v>45705</v>
      </c>
      <c r="G780" s="11" t="s">
        <v>1</v>
      </c>
      <c r="I780" s="10">
        <v>45705</v>
      </c>
      <c r="J780" s="13" t="s">
        <v>3</v>
      </c>
      <c r="L780" s="10">
        <v>45705</v>
      </c>
      <c r="M780" s="13" t="s">
        <v>3</v>
      </c>
      <c r="O780" s="10">
        <v>45705</v>
      </c>
      <c r="P780" s="14" t="s">
        <v>1</v>
      </c>
    </row>
    <row r="781" spans="1:16" x14ac:dyDescent="0.2">
      <c r="A781" s="9">
        <f t="shared" si="12"/>
        <v>45706</v>
      </c>
      <c r="C781" s="10">
        <v>45706</v>
      </c>
      <c r="D781" s="11" t="s">
        <v>1</v>
      </c>
      <c r="F781" s="10">
        <v>45706</v>
      </c>
      <c r="G781" s="12" t="s">
        <v>3</v>
      </c>
      <c r="I781" s="10">
        <v>45706</v>
      </c>
      <c r="J781" s="13" t="s">
        <v>3</v>
      </c>
      <c r="L781" s="10">
        <v>45706</v>
      </c>
      <c r="M781" s="13" t="s">
        <v>3</v>
      </c>
      <c r="O781" s="10">
        <v>45706</v>
      </c>
      <c r="P781" s="13" t="s">
        <v>3</v>
      </c>
    </row>
    <row r="782" spans="1:16" x14ac:dyDescent="0.2">
      <c r="A782" s="9">
        <f t="shared" si="12"/>
        <v>45707</v>
      </c>
      <c r="C782" s="10">
        <v>45707</v>
      </c>
      <c r="D782" s="11" t="s">
        <v>1</v>
      </c>
      <c r="F782" s="10">
        <v>45707</v>
      </c>
      <c r="G782" s="12" t="s">
        <v>3</v>
      </c>
      <c r="I782" s="10">
        <v>45707</v>
      </c>
      <c r="J782" s="13" t="s">
        <v>3</v>
      </c>
      <c r="L782" s="10">
        <v>45707</v>
      </c>
      <c r="M782" s="13" t="s">
        <v>3</v>
      </c>
      <c r="O782" s="10">
        <v>45707</v>
      </c>
      <c r="P782" s="13" t="s">
        <v>3</v>
      </c>
    </row>
    <row r="783" spans="1:16" x14ac:dyDescent="0.2">
      <c r="A783" s="9">
        <f t="shared" si="12"/>
        <v>45708</v>
      </c>
      <c r="C783" s="10">
        <v>45708</v>
      </c>
      <c r="D783" s="12" t="s">
        <v>3</v>
      </c>
      <c r="F783" s="10">
        <v>45708</v>
      </c>
      <c r="G783" s="11" t="s">
        <v>1</v>
      </c>
      <c r="I783" s="10">
        <v>45708</v>
      </c>
      <c r="J783" s="13" t="s">
        <v>3</v>
      </c>
      <c r="L783" s="10">
        <v>45708</v>
      </c>
      <c r="M783" s="13" t="s">
        <v>3</v>
      </c>
      <c r="O783" s="10">
        <v>45708</v>
      </c>
      <c r="P783" s="13" t="s">
        <v>3</v>
      </c>
    </row>
    <row r="784" spans="1:16" x14ac:dyDescent="0.2">
      <c r="A784" s="9">
        <f t="shared" si="12"/>
        <v>45709</v>
      </c>
      <c r="C784" s="10">
        <v>45709</v>
      </c>
      <c r="D784" s="12" t="s">
        <v>3</v>
      </c>
      <c r="F784" s="10">
        <v>45709</v>
      </c>
      <c r="G784" s="11" t="s">
        <v>1</v>
      </c>
      <c r="I784" s="10">
        <v>45709</v>
      </c>
      <c r="J784" s="13" t="s">
        <v>3</v>
      </c>
      <c r="L784" s="10">
        <v>45709</v>
      </c>
      <c r="M784" s="13" t="s">
        <v>3</v>
      </c>
      <c r="O784" s="10">
        <v>45709</v>
      </c>
      <c r="P784" s="13" t="s">
        <v>3</v>
      </c>
    </row>
    <row r="785" spans="1:16" x14ac:dyDescent="0.2">
      <c r="A785" s="9">
        <f t="shared" si="12"/>
        <v>45710</v>
      </c>
      <c r="C785" s="10">
        <v>45710</v>
      </c>
      <c r="D785" s="12" t="s">
        <v>3</v>
      </c>
      <c r="F785" s="10">
        <v>45710</v>
      </c>
      <c r="G785" s="11" t="s">
        <v>1</v>
      </c>
      <c r="I785" s="10">
        <v>45710</v>
      </c>
      <c r="J785" s="8" t="s">
        <v>1</v>
      </c>
      <c r="L785" s="10">
        <v>45710</v>
      </c>
      <c r="M785" s="13" t="s">
        <v>3</v>
      </c>
      <c r="O785" s="10">
        <v>45710</v>
      </c>
      <c r="P785" s="14" t="s">
        <v>1</v>
      </c>
    </row>
    <row r="786" spans="1:16" x14ac:dyDescent="0.2">
      <c r="A786" s="9">
        <f t="shared" si="12"/>
        <v>45711</v>
      </c>
      <c r="C786" s="10">
        <v>45711</v>
      </c>
      <c r="D786" s="11" t="s">
        <v>1</v>
      </c>
      <c r="F786" s="10">
        <v>45711</v>
      </c>
      <c r="G786" s="12" t="s">
        <v>3</v>
      </c>
      <c r="I786" s="10">
        <v>45711</v>
      </c>
      <c r="J786" s="8" t="s">
        <v>1</v>
      </c>
      <c r="L786" s="10">
        <v>45711</v>
      </c>
      <c r="M786" s="14" t="s">
        <v>1</v>
      </c>
      <c r="O786" s="10">
        <v>45711</v>
      </c>
      <c r="P786" s="14" t="s">
        <v>1</v>
      </c>
    </row>
    <row r="787" spans="1:16" x14ac:dyDescent="0.2">
      <c r="A787" s="9">
        <f t="shared" si="12"/>
        <v>45712</v>
      </c>
      <c r="C787" s="10">
        <v>45712</v>
      </c>
      <c r="D787" s="11" t="s">
        <v>1</v>
      </c>
      <c r="F787" s="10">
        <v>45712</v>
      </c>
      <c r="G787" s="12" t="s">
        <v>3</v>
      </c>
      <c r="I787" s="10">
        <v>45712</v>
      </c>
      <c r="J787" s="13" t="s">
        <v>3</v>
      </c>
      <c r="L787" s="10">
        <v>45712</v>
      </c>
      <c r="M787" s="14" t="s">
        <v>1</v>
      </c>
      <c r="O787" s="10">
        <v>45712</v>
      </c>
      <c r="P787" s="13" t="s">
        <v>3</v>
      </c>
    </row>
    <row r="788" spans="1:16" x14ac:dyDescent="0.2">
      <c r="A788" s="9">
        <f t="shared" si="12"/>
        <v>45713</v>
      </c>
      <c r="C788" s="10">
        <v>45713</v>
      </c>
      <c r="D788" s="12" t="s">
        <v>3</v>
      </c>
      <c r="F788" s="10">
        <v>45713</v>
      </c>
      <c r="G788" s="11" t="s">
        <v>1</v>
      </c>
      <c r="I788" s="10">
        <v>45713</v>
      </c>
      <c r="J788" s="13" t="s">
        <v>3</v>
      </c>
      <c r="L788" s="10">
        <v>45713</v>
      </c>
      <c r="M788" s="13" t="s">
        <v>3</v>
      </c>
      <c r="O788" s="10">
        <v>45713</v>
      </c>
      <c r="P788" s="13" t="s">
        <v>3</v>
      </c>
    </row>
    <row r="789" spans="1:16" x14ac:dyDescent="0.2">
      <c r="A789" s="9">
        <f t="shared" si="12"/>
        <v>45714</v>
      </c>
      <c r="C789" s="10">
        <v>45714</v>
      </c>
      <c r="D789" s="12" t="s">
        <v>3</v>
      </c>
      <c r="F789" s="10">
        <v>45714</v>
      </c>
      <c r="G789" s="11" t="s">
        <v>1</v>
      </c>
      <c r="I789" s="10">
        <v>45714</v>
      </c>
      <c r="J789" s="13" t="s">
        <v>3</v>
      </c>
      <c r="L789" s="10">
        <v>45714</v>
      </c>
      <c r="M789" s="13" t="s">
        <v>3</v>
      </c>
      <c r="O789" s="10">
        <v>45714</v>
      </c>
      <c r="P789" s="13" t="s">
        <v>3</v>
      </c>
    </row>
    <row r="790" spans="1:16" x14ac:dyDescent="0.2">
      <c r="A790" s="9">
        <f t="shared" si="12"/>
        <v>45715</v>
      </c>
      <c r="C790" s="10">
        <v>45715</v>
      </c>
      <c r="D790" s="11" t="s">
        <v>1</v>
      </c>
      <c r="F790" s="10">
        <v>45715</v>
      </c>
      <c r="G790" s="12" t="s">
        <v>3</v>
      </c>
      <c r="I790" s="10">
        <v>45715</v>
      </c>
      <c r="J790" s="13" t="s">
        <v>3</v>
      </c>
      <c r="L790" s="10">
        <v>45715</v>
      </c>
      <c r="M790" s="13" t="s">
        <v>3</v>
      </c>
      <c r="O790" s="10">
        <v>45715</v>
      </c>
      <c r="P790" s="13" t="s">
        <v>3</v>
      </c>
    </row>
    <row r="791" spans="1:16" x14ac:dyDescent="0.2">
      <c r="A791" s="9">
        <f t="shared" si="12"/>
        <v>45716</v>
      </c>
      <c r="C791" s="10">
        <v>45716</v>
      </c>
      <c r="D791" s="11" t="s">
        <v>1</v>
      </c>
      <c r="F791" s="10">
        <v>45716</v>
      </c>
      <c r="G791" s="12" t="s">
        <v>3</v>
      </c>
      <c r="I791" s="10">
        <v>45716</v>
      </c>
      <c r="J791" s="13" t="s">
        <v>3</v>
      </c>
      <c r="L791" s="10">
        <v>45716</v>
      </c>
      <c r="M791" s="13" t="s">
        <v>3</v>
      </c>
      <c r="O791" s="10">
        <v>45716</v>
      </c>
      <c r="P791" s="13" t="s">
        <v>3</v>
      </c>
    </row>
    <row r="792" spans="1:16" x14ac:dyDescent="0.2">
      <c r="A792" s="9">
        <f t="shared" si="12"/>
        <v>45717</v>
      </c>
      <c r="C792" s="10">
        <v>45717</v>
      </c>
      <c r="D792" s="11" t="s">
        <v>1</v>
      </c>
      <c r="F792" s="10">
        <v>45717</v>
      </c>
      <c r="G792" s="12" t="s">
        <v>3</v>
      </c>
      <c r="I792" s="10">
        <v>45717</v>
      </c>
      <c r="J792" s="8" t="s">
        <v>1</v>
      </c>
      <c r="L792" s="10">
        <v>45717</v>
      </c>
      <c r="M792" s="14" t="s">
        <v>1</v>
      </c>
      <c r="O792" s="10">
        <v>45717</v>
      </c>
      <c r="P792" s="13" t="s">
        <v>3</v>
      </c>
    </row>
    <row r="793" spans="1:16" x14ac:dyDescent="0.2">
      <c r="A793" s="9">
        <f t="shared" si="12"/>
        <v>45718</v>
      </c>
      <c r="C793" s="10">
        <v>45718</v>
      </c>
      <c r="D793" s="12" t="s">
        <v>3</v>
      </c>
      <c r="F793" s="10">
        <v>45718</v>
      </c>
      <c r="G793" s="11" t="s">
        <v>1</v>
      </c>
      <c r="I793" s="10">
        <v>45718</v>
      </c>
      <c r="J793" s="8" t="s">
        <v>1</v>
      </c>
      <c r="L793" s="10">
        <v>45718</v>
      </c>
      <c r="M793" s="14" t="s">
        <v>1</v>
      </c>
      <c r="O793" s="10">
        <v>45718</v>
      </c>
      <c r="P793" s="14" t="s">
        <v>1</v>
      </c>
    </row>
    <row r="794" spans="1:16" x14ac:dyDescent="0.2">
      <c r="A794" s="9">
        <f t="shared" si="12"/>
        <v>45719</v>
      </c>
      <c r="C794" s="10">
        <v>45719</v>
      </c>
      <c r="D794" s="12" t="s">
        <v>3</v>
      </c>
      <c r="F794" s="10">
        <v>45719</v>
      </c>
      <c r="G794" s="11" t="s">
        <v>1</v>
      </c>
      <c r="I794" s="10">
        <v>45719</v>
      </c>
      <c r="J794" s="13" t="s">
        <v>3</v>
      </c>
      <c r="L794" s="10">
        <v>45719</v>
      </c>
      <c r="M794" s="13" t="s">
        <v>3</v>
      </c>
      <c r="O794" s="10">
        <v>45719</v>
      </c>
      <c r="P794" s="14" t="s">
        <v>1</v>
      </c>
    </row>
    <row r="795" spans="1:16" x14ac:dyDescent="0.2">
      <c r="A795" s="9">
        <f t="shared" si="12"/>
        <v>45720</v>
      </c>
      <c r="C795" s="10">
        <v>45720</v>
      </c>
      <c r="D795" s="11" t="s">
        <v>1</v>
      </c>
      <c r="F795" s="10">
        <v>45720</v>
      </c>
      <c r="G795" s="12" t="s">
        <v>3</v>
      </c>
      <c r="I795" s="10">
        <v>45720</v>
      </c>
      <c r="J795" s="13" t="s">
        <v>3</v>
      </c>
      <c r="L795" s="10">
        <v>45720</v>
      </c>
      <c r="M795" s="13" t="s">
        <v>3</v>
      </c>
      <c r="O795" s="10">
        <v>45720</v>
      </c>
      <c r="P795" s="13" t="s">
        <v>3</v>
      </c>
    </row>
    <row r="796" spans="1:16" x14ac:dyDescent="0.2">
      <c r="A796" s="9">
        <f t="shared" si="12"/>
        <v>45721</v>
      </c>
      <c r="C796" s="10">
        <v>45721</v>
      </c>
      <c r="D796" s="11" t="s">
        <v>1</v>
      </c>
      <c r="F796" s="10">
        <v>45721</v>
      </c>
      <c r="G796" s="12" t="s">
        <v>3</v>
      </c>
      <c r="I796" s="10">
        <v>45721</v>
      </c>
      <c r="J796" s="13" t="s">
        <v>3</v>
      </c>
      <c r="L796" s="10">
        <v>45721</v>
      </c>
      <c r="M796" s="13" t="s">
        <v>3</v>
      </c>
      <c r="O796" s="10">
        <v>45721</v>
      </c>
      <c r="P796" s="13" t="s">
        <v>3</v>
      </c>
    </row>
    <row r="797" spans="1:16" x14ac:dyDescent="0.2">
      <c r="A797" s="9">
        <f t="shared" si="12"/>
        <v>45722</v>
      </c>
      <c r="C797" s="10">
        <v>45722</v>
      </c>
      <c r="D797" s="12" t="s">
        <v>3</v>
      </c>
      <c r="F797" s="10">
        <v>45722</v>
      </c>
      <c r="G797" s="11" t="s">
        <v>1</v>
      </c>
      <c r="I797" s="10">
        <v>45722</v>
      </c>
      <c r="J797" s="13" t="s">
        <v>3</v>
      </c>
      <c r="L797" s="10">
        <v>45722</v>
      </c>
      <c r="M797" s="13" t="s">
        <v>3</v>
      </c>
      <c r="O797" s="10">
        <v>45722</v>
      </c>
      <c r="P797" s="13" t="s">
        <v>3</v>
      </c>
    </row>
    <row r="798" spans="1:16" x14ac:dyDescent="0.2">
      <c r="A798" s="9">
        <f t="shared" si="12"/>
        <v>45723</v>
      </c>
      <c r="C798" s="10">
        <v>45723</v>
      </c>
      <c r="D798" s="12" t="s">
        <v>3</v>
      </c>
      <c r="F798" s="10">
        <v>45723</v>
      </c>
      <c r="G798" s="11" t="s">
        <v>1</v>
      </c>
      <c r="I798" s="10">
        <v>45723</v>
      </c>
      <c r="J798" s="13" t="s">
        <v>3</v>
      </c>
      <c r="L798" s="10">
        <v>45723</v>
      </c>
      <c r="M798" s="13" t="s">
        <v>3</v>
      </c>
      <c r="O798" s="10">
        <v>45723</v>
      </c>
      <c r="P798" s="13" t="s">
        <v>3</v>
      </c>
    </row>
    <row r="799" spans="1:16" x14ac:dyDescent="0.2">
      <c r="A799" s="9">
        <f t="shared" si="12"/>
        <v>45724</v>
      </c>
      <c r="C799" s="10">
        <v>45724</v>
      </c>
      <c r="D799" s="12" t="s">
        <v>3</v>
      </c>
      <c r="F799" s="10">
        <v>45724</v>
      </c>
      <c r="G799" s="11" t="s">
        <v>1</v>
      </c>
      <c r="I799" s="10">
        <v>45724</v>
      </c>
      <c r="J799" s="8" t="s">
        <v>1</v>
      </c>
      <c r="L799" s="10">
        <v>45724</v>
      </c>
      <c r="M799" s="13" t="s">
        <v>3</v>
      </c>
      <c r="O799" s="10">
        <v>45724</v>
      </c>
      <c r="P799" s="14" t="s">
        <v>1</v>
      </c>
    </row>
    <row r="800" spans="1:16" x14ac:dyDescent="0.2">
      <c r="A800" s="9">
        <f t="shared" si="12"/>
        <v>45725</v>
      </c>
      <c r="C800" s="10">
        <v>45725</v>
      </c>
      <c r="D800" s="11" t="s">
        <v>1</v>
      </c>
      <c r="F800" s="10">
        <v>45725</v>
      </c>
      <c r="G800" s="12" t="s">
        <v>3</v>
      </c>
      <c r="I800" s="10">
        <v>45725</v>
      </c>
      <c r="J800" s="8" t="s">
        <v>1</v>
      </c>
      <c r="L800" s="10">
        <v>45725</v>
      </c>
      <c r="M800" s="14" t="s">
        <v>1</v>
      </c>
      <c r="O800" s="10">
        <v>45725</v>
      </c>
      <c r="P800" s="14" t="s">
        <v>1</v>
      </c>
    </row>
    <row r="801" spans="1:16" x14ac:dyDescent="0.2">
      <c r="A801" s="9">
        <f t="shared" si="12"/>
        <v>45726</v>
      </c>
      <c r="C801" s="10">
        <v>45726</v>
      </c>
      <c r="D801" s="11" t="s">
        <v>1</v>
      </c>
      <c r="F801" s="10">
        <v>45726</v>
      </c>
      <c r="G801" s="12" t="s">
        <v>3</v>
      </c>
      <c r="I801" s="10">
        <v>45726</v>
      </c>
      <c r="J801" s="13" t="s">
        <v>3</v>
      </c>
      <c r="L801" s="10">
        <v>45726</v>
      </c>
      <c r="M801" s="14" t="s">
        <v>1</v>
      </c>
      <c r="O801" s="10">
        <v>45726</v>
      </c>
      <c r="P801" s="13" t="s">
        <v>3</v>
      </c>
    </row>
    <row r="802" spans="1:16" x14ac:dyDescent="0.2">
      <c r="A802" s="9">
        <f t="shared" si="12"/>
        <v>45727</v>
      </c>
      <c r="C802" s="10">
        <v>45727</v>
      </c>
      <c r="D802" s="12" t="s">
        <v>3</v>
      </c>
      <c r="F802" s="10">
        <v>45727</v>
      </c>
      <c r="G802" s="11" t="s">
        <v>1</v>
      </c>
      <c r="I802" s="10">
        <v>45727</v>
      </c>
      <c r="J802" s="13" t="s">
        <v>3</v>
      </c>
      <c r="L802" s="10">
        <v>45727</v>
      </c>
      <c r="M802" s="13" t="s">
        <v>3</v>
      </c>
      <c r="O802" s="10">
        <v>45727</v>
      </c>
      <c r="P802" s="13" t="s">
        <v>3</v>
      </c>
    </row>
    <row r="803" spans="1:16" x14ac:dyDescent="0.2">
      <c r="A803" s="9">
        <f t="shared" si="12"/>
        <v>45728</v>
      </c>
      <c r="C803" s="10">
        <v>45728</v>
      </c>
      <c r="D803" s="12" t="s">
        <v>3</v>
      </c>
      <c r="F803" s="10">
        <v>45728</v>
      </c>
      <c r="G803" s="11" t="s">
        <v>1</v>
      </c>
      <c r="I803" s="10">
        <v>45728</v>
      </c>
      <c r="J803" s="13" t="s">
        <v>3</v>
      </c>
      <c r="L803" s="10">
        <v>45728</v>
      </c>
      <c r="M803" s="13" t="s">
        <v>3</v>
      </c>
      <c r="O803" s="10">
        <v>45728</v>
      </c>
      <c r="P803" s="13" t="s">
        <v>3</v>
      </c>
    </row>
    <row r="804" spans="1:16" x14ac:dyDescent="0.2">
      <c r="A804" s="9">
        <f t="shared" si="12"/>
        <v>45729</v>
      </c>
      <c r="C804" s="10">
        <v>45729</v>
      </c>
      <c r="D804" s="11" t="s">
        <v>1</v>
      </c>
      <c r="F804" s="10">
        <v>45729</v>
      </c>
      <c r="G804" s="12" t="s">
        <v>3</v>
      </c>
      <c r="I804" s="10">
        <v>45729</v>
      </c>
      <c r="J804" s="13" t="s">
        <v>3</v>
      </c>
      <c r="L804" s="10">
        <v>45729</v>
      </c>
      <c r="M804" s="13" t="s">
        <v>3</v>
      </c>
      <c r="O804" s="10">
        <v>45729</v>
      </c>
      <c r="P804" s="13" t="s">
        <v>3</v>
      </c>
    </row>
    <row r="805" spans="1:16" x14ac:dyDescent="0.2">
      <c r="A805" s="9">
        <f t="shared" si="12"/>
        <v>45730</v>
      </c>
      <c r="C805" s="10">
        <v>45730</v>
      </c>
      <c r="D805" s="11" t="s">
        <v>1</v>
      </c>
      <c r="F805" s="10">
        <v>45730</v>
      </c>
      <c r="G805" s="12" t="s">
        <v>3</v>
      </c>
      <c r="I805" s="10">
        <v>45730</v>
      </c>
      <c r="J805" s="13" t="s">
        <v>3</v>
      </c>
      <c r="L805" s="10">
        <v>45730</v>
      </c>
      <c r="M805" s="13" t="s">
        <v>3</v>
      </c>
      <c r="O805" s="10">
        <v>45730</v>
      </c>
      <c r="P805" s="13" t="s">
        <v>3</v>
      </c>
    </row>
    <row r="806" spans="1:16" x14ac:dyDescent="0.2">
      <c r="A806" s="9">
        <f t="shared" si="12"/>
        <v>45731</v>
      </c>
      <c r="C806" s="10">
        <v>45731</v>
      </c>
      <c r="D806" s="11" t="s">
        <v>1</v>
      </c>
      <c r="F806" s="10">
        <v>45731</v>
      </c>
      <c r="G806" s="12" t="s">
        <v>3</v>
      </c>
      <c r="I806" s="10">
        <v>45731</v>
      </c>
      <c r="J806" s="8" t="s">
        <v>1</v>
      </c>
      <c r="L806" s="10">
        <v>45731</v>
      </c>
      <c r="M806" s="14" t="s">
        <v>1</v>
      </c>
      <c r="O806" s="10">
        <v>45731</v>
      </c>
      <c r="P806" s="13" t="s">
        <v>3</v>
      </c>
    </row>
    <row r="807" spans="1:16" x14ac:dyDescent="0.2">
      <c r="A807" s="9">
        <f t="shared" si="12"/>
        <v>45732</v>
      </c>
      <c r="C807" s="10">
        <v>45732</v>
      </c>
      <c r="D807" s="12" t="s">
        <v>3</v>
      </c>
      <c r="F807" s="10">
        <v>45732</v>
      </c>
      <c r="G807" s="11" t="s">
        <v>1</v>
      </c>
      <c r="I807" s="10">
        <v>45732</v>
      </c>
      <c r="J807" s="8" t="s">
        <v>1</v>
      </c>
      <c r="L807" s="10">
        <v>45732</v>
      </c>
      <c r="M807" s="14" t="s">
        <v>1</v>
      </c>
      <c r="O807" s="10">
        <v>45732</v>
      </c>
      <c r="P807" s="14" t="s">
        <v>1</v>
      </c>
    </row>
    <row r="808" spans="1:16" x14ac:dyDescent="0.2">
      <c r="A808" s="9">
        <f t="shared" si="12"/>
        <v>45733</v>
      </c>
      <c r="C808" s="10">
        <v>45733</v>
      </c>
      <c r="D808" s="12" t="s">
        <v>3</v>
      </c>
      <c r="F808" s="10">
        <v>45733</v>
      </c>
      <c r="G808" s="11" t="s">
        <v>1</v>
      </c>
      <c r="I808" s="10">
        <v>45733</v>
      </c>
      <c r="J808" s="13" t="s">
        <v>3</v>
      </c>
      <c r="L808" s="10">
        <v>45733</v>
      </c>
      <c r="M808" s="13" t="s">
        <v>3</v>
      </c>
      <c r="O808" s="10">
        <v>45733</v>
      </c>
      <c r="P808" s="14" t="s">
        <v>1</v>
      </c>
    </row>
    <row r="809" spans="1:16" x14ac:dyDescent="0.2">
      <c r="A809" s="9">
        <f t="shared" si="12"/>
        <v>45734</v>
      </c>
      <c r="C809" s="10">
        <v>45734</v>
      </c>
      <c r="D809" s="11" t="s">
        <v>1</v>
      </c>
      <c r="F809" s="10">
        <v>45734</v>
      </c>
      <c r="G809" s="12" t="s">
        <v>3</v>
      </c>
      <c r="I809" s="10">
        <v>45734</v>
      </c>
      <c r="J809" s="13" t="s">
        <v>3</v>
      </c>
      <c r="L809" s="10">
        <v>45734</v>
      </c>
      <c r="M809" s="13" t="s">
        <v>3</v>
      </c>
      <c r="O809" s="10">
        <v>45734</v>
      </c>
      <c r="P809" s="13" t="s">
        <v>3</v>
      </c>
    </row>
    <row r="810" spans="1:16" x14ac:dyDescent="0.2">
      <c r="A810" s="9">
        <f t="shared" si="12"/>
        <v>45735</v>
      </c>
      <c r="C810" s="10">
        <v>45735</v>
      </c>
      <c r="D810" s="11" t="s">
        <v>1</v>
      </c>
      <c r="F810" s="10">
        <v>45735</v>
      </c>
      <c r="G810" s="12" t="s">
        <v>3</v>
      </c>
      <c r="I810" s="10">
        <v>45735</v>
      </c>
      <c r="J810" s="13" t="s">
        <v>3</v>
      </c>
      <c r="L810" s="10">
        <v>45735</v>
      </c>
      <c r="M810" s="13" t="s">
        <v>3</v>
      </c>
      <c r="O810" s="10">
        <v>45735</v>
      </c>
      <c r="P810" s="13" t="s">
        <v>3</v>
      </c>
    </row>
    <row r="811" spans="1:16" x14ac:dyDescent="0.2">
      <c r="A811" s="9">
        <f t="shared" si="12"/>
        <v>45736</v>
      </c>
      <c r="C811" s="10">
        <v>45736</v>
      </c>
      <c r="D811" s="12" t="s">
        <v>3</v>
      </c>
      <c r="F811" s="10">
        <v>45736</v>
      </c>
      <c r="G811" s="11" t="s">
        <v>1</v>
      </c>
      <c r="I811" s="10">
        <v>45736</v>
      </c>
      <c r="J811" s="13" t="s">
        <v>3</v>
      </c>
      <c r="L811" s="10">
        <v>45736</v>
      </c>
      <c r="M811" s="13" t="s">
        <v>3</v>
      </c>
      <c r="O811" s="10">
        <v>45736</v>
      </c>
      <c r="P811" s="13" t="s">
        <v>3</v>
      </c>
    </row>
    <row r="812" spans="1:16" x14ac:dyDescent="0.2">
      <c r="A812" s="9">
        <f t="shared" si="12"/>
        <v>45737</v>
      </c>
      <c r="C812" s="10">
        <v>45737</v>
      </c>
      <c r="D812" s="12" t="s">
        <v>3</v>
      </c>
      <c r="F812" s="10">
        <v>45737</v>
      </c>
      <c r="G812" s="11" t="s">
        <v>1</v>
      </c>
      <c r="I812" s="10">
        <v>45737</v>
      </c>
      <c r="J812" s="13" t="s">
        <v>3</v>
      </c>
      <c r="L812" s="10">
        <v>45737</v>
      </c>
      <c r="M812" s="13" t="s">
        <v>3</v>
      </c>
      <c r="O812" s="10">
        <v>45737</v>
      </c>
      <c r="P812" s="13" t="s">
        <v>3</v>
      </c>
    </row>
    <row r="813" spans="1:16" x14ac:dyDescent="0.2">
      <c r="A813" s="9">
        <f t="shared" si="12"/>
        <v>45738</v>
      </c>
      <c r="C813" s="10">
        <v>45738</v>
      </c>
      <c r="D813" s="12" t="s">
        <v>3</v>
      </c>
      <c r="F813" s="10">
        <v>45738</v>
      </c>
      <c r="G813" s="11" t="s">
        <v>1</v>
      </c>
      <c r="I813" s="10">
        <v>45738</v>
      </c>
      <c r="J813" s="8" t="s">
        <v>1</v>
      </c>
      <c r="L813" s="10">
        <v>45738</v>
      </c>
      <c r="M813" s="13" t="s">
        <v>3</v>
      </c>
      <c r="O813" s="10">
        <v>45738</v>
      </c>
      <c r="P813" s="14" t="s">
        <v>1</v>
      </c>
    </row>
    <row r="814" spans="1:16" x14ac:dyDescent="0.2">
      <c r="A814" s="9">
        <f t="shared" si="12"/>
        <v>45739</v>
      </c>
      <c r="C814" s="10">
        <v>45739</v>
      </c>
      <c r="D814" s="11" t="s">
        <v>1</v>
      </c>
      <c r="F814" s="10">
        <v>45739</v>
      </c>
      <c r="G814" s="12" t="s">
        <v>3</v>
      </c>
      <c r="I814" s="10">
        <v>45739</v>
      </c>
      <c r="J814" s="8" t="s">
        <v>1</v>
      </c>
      <c r="L814" s="10">
        <v>45739</v>
      </c>
      <c r="M814" s="14" t="s">
        <v>1</v>
      </c>
      <c r="O814" s="10">
        <v>45739</v>
      </c>
      <c r="P814" s="14" t="s">
        <v>1</v>
      </c>
    </row>
    <row r="815" spans="1:16" x14ac:dyDescent="0.2">
      <c r="A815" s="9">
        <f t="shared" si="12"/>
        <v>45740</v>
      </c>
      <c r="C815" s="10">
        <v>45740</v>
      </c>
      <c r="D815" s="11" t="s">
        <v>1</v>
      </c>
      <c r="F815" s="10">
        <v>45740</v>
      </c>
      <c r="G815" s="12" t="s">
        <v>3</v>
      </c>
      <c r="I815" s="10">
        <v>45740</v>
      </c>
      <c r="J815" s="13" t="s">
        <v>3</v>
      </c>
      <c r="L815" s="10">
        <v>45740</v>
      </c>
      <c r="M815" s="14" t="s">
        <v>1</v>
      </c>
      <c r="O815" s="10">
        <v>45740</v>
      </c>
      <c r="P815" s="13" t="s">
        <v>3</v>
      </c>
    </row>
    <row r="816" spans="1:16" x14ac:dyDescent="0.2">
      <c r="A816" s="9">
        <f t="shared" si="12"/>
        <v>45741</v>
      </c>
      <c r="C816" s="10">
        <v>45741</v>
      </c>
      <c r="D816" s="12" t="s">
        <v>3</v>
      </c>
      <c r="F816" s="10">
        <v>45741</v>
      </c>
      <c r="G816" s="11" t="s">
        <v>1</v>
      </c>
      <c r="I816" s="10">
        <v>45741</v>
      </c>
      <c r="J816" s="13" t="s">
        <v>3</v>
      </c>
      <c r="L816" s="10">
        <v>45741</v>
      </c>
      <c r="M816" s="13" t="s">
        <v>3</v>
      </c>
      <c r="O816" s="10">
        <v>45741</v>
      </c>
      <c r="P816" s="13" t="s">
        <v>3</v>
      </c>
    </row>
    <row r="817" spans="1:16" x14ac:dyDescent="0.2">
      <c r="A817" s="9">
        <f t="shared" si="12"/>
        <v>45742</v>
      </c>
      <c r="C817" s="10">
        <v>45742</v>
      </c>
      <c r="D817" s="12" t="s">
        <v>3</v>
      </c>
      <c r="F817" s="10">
        <v>45742</v>
      </c>
      <c r="G817" s="11" t="s">
        <v>1</v>
      </c>
      <c r="I817" s="10">
        <v>45742</v>
      </c>
      <c r="J817" s="13" t="s">
        <v>3</v>
      </c>
      <c r="L817" s="10">
        <v>45742</v>
      </c>
      <c r="M817" s="13" t="s">
        <v>3</v>
      </c>
      <c r="O817" s="10">
        <v>45742</v>
      </c>
      <c r="P817" s="13" t="s">
        <v>3</v>
      </c>
    </row>
    <row r="818" spans="1:16" x14ac:dyDescent="0.2">
      <c r="A818" s="9">
        <f t="shared" si="12"/>
        <v>45743</v>
      </c>
      <c r="C818" s="10">
        <v>45743</v>
      </c>
      <c r="D818" s="11" t="s">
        <v>1</v>
      </c>
      <c r="F818" s="10">
        <v>45743</v>
      </c>
      <c r="G818" s="12" t="s">
        <v>3</v>
      </c>
      <c r="I818" s="10">
        <v>45743</v>
      </c>
      <c r="J818" s="13" t="s">
        <v>3</v>
      </c>
      <c r="L818" s="10">
        <v>45743</v>
      </c>
      <c r="M818" s="13" t="s">
        <v>3</v>
      </c>
      <c r="O818" s="10">
        <v>45743</v>
      </c>
      <c r="P818" s="13" t="s">
        <v>3</v>
      </c>
    </row>
    <row r="819" spans="1:16" x14ac:dyDescent="0.2">
      <c r="A819" s="9">
        <f t="shared" si="12"/>
        <v>45744</v>
      </c>
      <c r="C819" s="10">
        <v>45744</v>
      </c>
      <c r="D819" s="11" t="s">
        <v>1</v>
      </c>
      <c r="F819" s="10">
        <v>45744</v>
      </c>
      <c r="G819" s="12" t="s">
        <v>3</v>
      </c>
      <c r="I819" s="10">
        <v>45744</v>
      </c>
      <c r="J819" s="13" t="s">
        <v>3</v>
      </c>
      <c r="L819" s="10">
        <v>45744</v>
      </c>
      <c r="M819" s="13" t="s">
        <v>3</v>
      </c>
      <c r="O819" s="10">
        <v>45744</v>
      </c>
      <c r="P819" s="13" t="s">
        <v>3</v>
      </c>
    </row>
    <row r="820" spans="1:16" x14ac:dyDescent="0.2">
      <c r="A820" s="9">
        <f t="shared" si="12"/>
        <v>45745</v>
      </c>
      <c r="C820" s="10">
        <v>45745</v>
      </c>
      <c r="D820" s="11" t="s">
        <v>1</v>
      </c>
      <c r="F820" s="10">
        <v>45745</v>
      </c>
      <c r="G820" s="12" t="s">
        <v>3</v>
      </c>
      <c r="I820" s="10">
        <v>45745</v>
      </c>
      <c r="J820" s="8" t="s">
        <v>1</v>
      </c>
      <c r="L820" s="10">
        <v>45745</v>
      </c>
      <c r="M820" s="14" t="s">
        <v>1</v>
      </c>
      <c r="O820" s="10">
        <v>45745</v>
      </c>
      <c r="P820" s="13" t="s">
        <v>3</v>
      </c>
    </row>
    <row r="821" spans="1:16" x14ac:dyDescent="0.2">
      <c r="A821" s="9">
        <f t="shared" si="12"/>
        <v>45746</v>
      </c>
      <c r="C821" s="10">
        <v>45746</v>
      </c>
      <c r="D821" s="12" t="s">
        <v>3</v>
      </c>
      <c r="F821" s="10">
        <v>45746</v>
      </c>
      <c r="G821" s="11" t="s">
        <v>1</v>
      </c>
      <c r="I821" s="10">
        <v>45746</v>
      </c>
      <c r="J821" s="8" t="s">
        <v>1</v>
      </c>
      <c r="L821" s="10">
        <v>45746</v>
      </c>
      <c r="M821" s="14" t="s">
        <v>1</v>
      </c>
      <c r="O821" s="10">
        <v>45746</v>
      </c>
      <c r="P821" s="14" t="s">
        <v>1</v>
      </c>
    </row>
    <row r="822" spans="1:16" x14ac:dyDescent="0.2">
      <c r="A822" s="9">
        <f t="shared" si="12"/>
        <v>45747</v>
      </c>
      <c r="C822" s="10">
        <v>45747</v>
      </c>
      <c r="D822" s="12" t="s">
        <v>3</v>
      </c>
      <c r="F822" s="10">
        <v>45747</v>
      </c>
      <c r="G822" s="11" t="s">
        <v>1</v>
      </c>
      <c r="I822" s="10">
        <v>45747</v>
      </c>
      <c r="J822" s="13" t="s">
        <v>3</v>
      </c>
      <c r="L822" s="10">
        <v>45747</v>
      </c>
      <c r="M822" s="13" t="s">
        <v>3</v>
      </c>
      <c r="O822" s="10">
        <v>45747</v>
      </c>
      <c r="P822" s="14" t="s">
        <v>1</v>
      </c>
    </row>
    <row r="823" spans="1:16" x14ac:dyDescent="0.2">
      <c r="A823" s="9">
        <f t="shared" si="12"/>
        <v>45748</v>
      </c>
      <c r="C823" s="10">
        <v>45748</v>
      </c>
      <c r="D823" s="11" t="s">
        <v>1</v>
      </c>
      <c r="F823" s="10">
        <v>45748</v>
      </c>
      <c r="G823" s="12" t="s">
        <v>3</v>
      </c>
      <c r="I823" s="10">
        <v>45748</v>
      </c>
      <c r="J823" s="13" t="s">
        <v>3</v>
      </c>
      <c r="L823" s="10">
        <v>45748</v>
      </c>
      <c r="M823" s="13" t="s">
        <v>3</v>
      </c>
      <c r="O823" s="10">
        <v>45748</v>
      </c>
      <c r="P823" s="13" t="s">
        <v>3</v>
      </c>
    </row>
    <row r="824" spans="1:16" x14ac:dyDescent="0.2">
      <c r="A824" s="9">
        <f t="shared" si="12"/>
        <v>45749</v>
      </c>
      <c r="C824" s="10">
        <v>45749</v>
      </c>
      <c r="D824" s="11" t="s">
        <v>1</v>
      </c>
      <c r="F824" s="10">
        <v>45749</v>
      </c>
      <c r="G824" s="12" t="s">
        <v>3</v>
      </c>
      <c r="I824" s="10">
        <v>45749</v>
      </c>
      <c r="J824" s="13" t="s">
        <v>3</v>
      </c>
      <c r="L824" s="10">
        <v>45749</v>
      </c>
      <c r="M824" s="13" t="s">
        <v>3</v>
      </c>
      <c r="O824" s="10">
        <v>45749</v>
      </c>
      <c r="P824" s="13" t="s">
        <v>3</v>
      </c>
    </row>
    <row r="825" spans="1:16" x14ac:dyDescent="0.2">
      <c r="A825" s="9">
        <f t="shared" si="12"/>
        <v>45750</v>
      </c>
      <c r="C825" s="10">
        <v>45750</v>
      </c>
      <c r="D825" s="12" t="s">
        <v>3</v>
      </c>
      <c r="F825" s="10">
        <v>45750</v>
      </c>
      <c r="G825" s="11" t="s">
        <v>1</v>
      </c>
      <c r="I825" s="10">
        <v>45750</v>
      </c>
      <c r="J825" s="13" t="s">
        <v>3</v>
      </c>
      <c r="L825" s="10">
        <v>45750</v>
      </c>
      <c r="M825" s="13" t="s">
        <v>3</v>
      </c>
      <c r="O825" s="10">
        <v>45750</v>
      </c>
      <c r="P825" s="13" t="s">
        <v>3</v>
      </c>
    </row>
    <row r="826" spans="1:16" x14ac:dyDescent="0.2">
      <c r="A826" s="9">
        <f t="shared" si="12"/>
        <v>45751</v>
      </c>
      <c r="C826" s="10">
        <v>45751</v>
      </c>
      <c r="D826" s="12" t="s">
        <v>3</v>
      </c>
      <c r="F826" s="10">
        <v>45751</v>
      </c>
      <c r="G826" s="11" t="s">
        <v>1</v>
      </c>
      <c r="I826" s="10">
        <v>45751</v>
      </c>
      <c r="J826" s="13" t="s">
        <v>3</v>
      </c>
      <c r="L826" s="10">
        <v>45751</v>
      </c>
      <c r="M826" s="13" t="s">
        <v>3</v>
      </c>
      <c r="O826" s="10">
        <v>45751</v>
      </c>
      <c r="P826" s="13" t="s">
        <v>3</v>
      </c>
    </row>
    <row r="827" spans="1:16" x14ac:dyDescent="0.2">
      <c r="A827" s="9">
        <f t="shared" si="12"/>
        <v>45752</v>
      </c>
      <c r="C827" s="10">
        <v>45752</v>
      </c>
      <c r="D827" s="12" t="s">
        <v>3</v>
      </c>
      <c r="F827" s="10">
        <v>45752</v>
      </c>
      <c r="G827" s="11" t="s">
        <v>1</v>
      </c>
      <c r="I827" s="10">
        <v>45752</v>
      </c>
      <c r="J827" s="8" t="s">
        <v>1</v>
      </c>
      <c r="L827" s="10">
        <v>45752</v>
      </c>
      <c r="M827" s="13" t="s">
        <v>3</v>
      </c>
      <c r="O827" s="10">
        <v>45752</v>
      </c>
      <c r="P827" s="14" t="s">
        <v>1</v>
      </c>
    </row>
    <row r="828" spans="1:16" x14ac:dyDescent="0.2">
      <c r="A828" s="9">
        <f t="shared" si="12"/>
        <v>45753</v>
      </c>
      <c r="C828" s="10">
        <v>45753</v>
      </c>
      <c r="D828" s="11" t="s">
        <v>1</v>
      </c>
      <c r="F828" s="10">
        <v>45753</v>
      </c>
      <c r="G828" s="12" t="s">
        <v>3</v>
      </c>
      <c r="I828" s="10">
        <v>45753</v>
      </c>
      <c r="J828" s="8" t="s">
        <v>1</v>
      </c>
      <c r="L828" s="10">
        <v>45753</v>
      </c>
      <c r="M828" s="14" t="s">
        <v>1</v>
      </c>
      <c r="O828" s="10">
        <v>45753</v>
      </c>
      <c r="P828" s="14" t="s">
        <v>1</v>
      </c>
    </row>
    <row r="829" spans="1:16" x14ac:dyDescent="0.2">
      <c r="A829" s="9">
        <f t="shared" si="12"/>
        <v>45754</v>
      </c>
      <c r="C829" s="10">
        <v>45754</v>
      </c>
      <c r="D829" s="11" t="s">
        <v>1</v>
      </c>
      <c r="F829" s="10">
        <v>45754</v>
      </c>
      <c r="G829" s="12" t="s">
        <v>3</v>
      </c>
      <c r="I829" s="10">
        <v>45754</v>
      </c>
      <c r="J829" s="13" t="s">
        <v>3</v>
      </c>
      <c r="L829" s="10">
        <v>45754</v>
      </c>
      <c r="M829" s="14" t="s">
        <v>1</v>
      </c>
      <c r="O829" s="10">
        <v>45754</v>
      </c>
      <c r="P829" s="13" t="s">
        <v>3</v>
      </c>
    </row>
    <row r="830" spans="1:16" x14ac:dyDescent="0.2">
      <c r="A830" s="9">
        <f t="shared" si="12"/>
        <v>45755</v>
      </c>
      <c r="C830" s="10">
        <v>45755</v>
      </c>
      <c r="D830" s="12" t="s">
        <v>3</v>
      </c>
      <c r="F830" s="10">
        <v>45755</v>
      </c>
      <c r="G830" s="11" t="s">
        <v>1</v>
      </c>
      <c r="I830" s="10">
        <v>45755</v>
      </c>
      <c r="J830" s="13" t="s">
        <v>3</v>
      </c>
      <c r="L830" s="10">
        <v>45755</v>
      </c>
      <c r="M830" s="13" t="s">
        <v>3</v>
      </c>
      <c r="O830" s="10">
        <v>45755</v>
      </c>
      <c r="P830" s="13" t="s">
        <v>3</v>
      </c>
    </row>
    <row r="831" spans="1:16" x14ac:dyDescent="0.2">
      <c r="A831" s="9">
        <f t="shared" si="12"/>
        <v>45756</v>
      </c>
      <c r="C831" s="10">
        <v>45756</v>
      </c>
      <c r="D831" s="12" t="s">
        <v>3</v>
      </c>
      <c r="F831" s="10">
        <v>45756</v>
      </c>
      <c r="G831" s="11" t="s">
        <v>1</v>
      </c>
      <c r="I831" s="10">
        <v>45756</v>
      </c>
      <c r="J831" s="13" t="s">
        <v>3</v>
      </c>
      <c r="L831" s="10">
        <v>45756</v>
      </c>
      <c r="M831" s="13" t="s">
        <v>3</v>
      </c>
      <c r="O831" s="10">
        <v>45756</v>
      </c>
      <c r="P831" s="13" t="s">
        <v>3</v>
      </c>
    </row>
    <row r="832" spans="1:16" x14ac:dyDescent="0.2">
      <c r="A832" s="9">
        <f t="shared" si="12"/>
        <v>45757</v>
      </c>
      <c r="C832" s="10">
        <v>45757</v>
      </c>
      <c r="D832" s="11" t="s">
        <v>1</v>
      </c>
      <c r="F832" s="10">
        <v>45757</v>
      </c>
      <c r="G832" s="12" t="s">
        <v>3</v>
      </c>
      <c r="I832" s="10">
        <v>45757</v>
      </c>
      <c r="J832" s="13" t="s">
        <v>3</v>
      </c>
      <c r="L832" s="10">
        <v>45757</v>
      </c>
      <c r="M832" s="13" t="s">
        <v>3</v>
      </c>
      <c r="O832" s="10">
        <v>45757</v>
      </c>
      <c r="P832" s="13" t="s">
        <v>3</v>
      </c>
    </row>
    <row r="833" spans="1:16" x14ac:dyDescent="0.2">
      <c r="A833" s="9">
        <f t="shared" si="12"/>
        <v>45758</v>
      </c>
      <c r="C833" s="10">
        <v>45758</v>
      </c>
      <c r="D833" s="11" t="s">
        <v>1</v>
      </c>
      <c r="F833" s="10">
        <v>45758</v>
      </c>
      <c r="G833" s="12" t="s">
        <v>3</v>
      </c>
      <c r="I833" s="10">
        <v>45758</v>
      </c>
      <c r="J833" s="14" t="s">
        <v>1</v>
      </c>
      <c r="L833" s="10">
        <v>45758</v>
      </c>
      <c r="M833" s="13" t="s">
        <v>3</v>
      </c>
      <c r="O833" s="10">
        <v>45758</v>
      </c>
      <c r="P833" s="13" t="s">
        <v>3</v>
      </c>
    </row>
    <row r="834" spans="1:16" x14ac:dyDescent="0.2">
      <c r="A834" s="9">
        <f t="shared" ref="A834:A897" si="13">C834</f>
        <v>45759</v>
      </c>
      <c r="C834" s="10">
        <v>45759</v>
      </c>
      <c r="D834" s="11" t="s">
        <v>1</v>
      </c>
      <c r="F834" s="10">
        <v>45759</v>
      </c>
      <c r="G834" s="12" t="s">
        <v>3</v>
      </c>
      <c r="I834" s="10">
        <v>45759</v>
      </c>
      <c r="J834" s="14" t="s">
        <v>1</v>
      </c>
      <c r="L834" s="10">
        <v>45759</v>
      </c>
      <c r="M834" s="14" t="s">
        <v>1</v>
      </c>
      <c r="O834" s="10">
        <v>45759</v>
      </c>
      <c r="P834" s="13" t="s">
        <v>3</v>
      </c>
    </row>
    <row r="835" spans="1:16" x14ac:dyDescent="0.2">
      <c r="A835" s="9">
        <f t="shared" si="13"/>
        <v>45760</v>
      </c>
      <c r="C835" s="10">
        <v>45760</v>
      </c>
      <c r="D835" s="12" t="s">
        <v>3</v>
      </c>
      <c r="F835" s="10">
        <v>45760</v>
      </c>
      <c r="G835" s="11" t="s">
        <v>1</v>
      </c>
      <c r="I835" s="10">
        <v>45760</v>
      </c>
      <c r="J835" s="13" t="s">
        <v>3</v>
      </c>
      <c r="L835" s="10">
        <v>45760</v>
      </c>
      <c r="M835" s="14" t="s">
        <v>1</v>
      </c>
      <c r="O835" s="10">
        <v>45760</v>
      </c>
      <c r="P835" s="14" t="s">
        <v>1</v>
      </c>
    </row>
    <row r="836" spans="1:16" x14ac:dyDescent="0.2">
      <c r="A836" s="9">
        <f t="shared" si="13"/>
        <v>45761</v>
      </c>
      <c r="C836" s="10">
        <v>45761</v>
      </c>
      <c r="D836" s="12" t="s">
        <v>3</v>
      </c>
      <c r="F836" s="10">
        <v>45761</v>
      </c>
      <c r="G836" s="11" t="s">
        <v>1</v>
      </c>
      <c r="I836" s="10">
        <v>45761</v>
      </c>
      <c r="J836" s="13" t="s">
        <v>3</v>
      </c>
      <c r="L836" s="10">
        <v>45761</v>
      </c>
      <c r="M836" s="13" t="s">
        <v>3</v>
      </c>
      <c r="O836" s="10">
        <v>45761</v>
      </c>
      <c r="P836" s="14" t="s">
        <v>1</v>
      </c>
    </row>
    <row r="837" spans="1:16" x14ac:dyDescent="0.2">
      <c r="A837" s="9">
        <f t="shared" si="13"/>
        <v>45762</v>
      </c>
      <c r="C837" s="10">
        <v>45762</v>
      </c>
      <c r="D837" s="11" t="s">
        <v>1</v>
      </c>
      <c r="F837" s="10">
        <v>45762</v>
      </c>
      <c r="G837" s="12" t="s">
        <v>3</v>
      </c>
      <c r="I837" s="10">
        <v>45762</v>
      </c>
      <c r="J837" s="13" t="s">
        <v>3</v>
      </c>
      <c r="L837" s="10">
        <v>45762</v>
      </c>
      <c r="M837" s="13" t="s">
        <v>3</v>
      </c>
      <c r="O837" s="10">
        <v>45762</v>
      </c>
      <c r="P837" s="13" t="s">
        <v>3</v>
      </c>
    </row>
    <row r="838" spans="1:16" x14ac:dyDescent="0.2">
      <c r="A838" s="9">
        <f t="shared" si="13"/>
        <v>45763</v>
      </c>
      <c r="C838" s="10">
        <v>45763</v>
      </c>
      <c r="D838" s="11" t="s">
        <v>1</v>
      </c>
      <c r="F838" s="10">
        <v>45763</v>
      </c>
      <c r="G838" s="12" t="s">
        <v>3</v>
      </c>
      <c r="I838" s="10">
        <v>45763</v>
      </c>
      <c r="J838" s="13" t="s">
        <v>3</v>
      </c>
      <c r="L838" s="10">
        <v>45763</v>
      </c>
      <c r="M838" s="13" t="s">
        <v>3</v>
      </c>
      <c r="O838" s="10">
        <v>45763</v>
      </c>
      <c r="P838" s="13" t="s">
        <v>3</v>
      </c>
    </row>
    <row r="839" spans="1:16" x14ac:dyDescent="0.2">
      <c r="A839" s="9">
        <f t="shared" si="13"/>
        <v>45764</v>
      </c>
      <c r="C839" s="10">
        <v>45764</v>
      </c>
      <c r="D839" s="12" t="s">
        <v>3</v>
      </c>
      <c r="F839" s="10">
        <v>45764</v>
      </c>
      <c r="G839" s="11" t="s">
        <v>1</v>
      </c>
      <c r="I839" s="10">
        <v>45764</v>
      </c>
      <c r="J839" s="13" t="s">
        <v>3</v>
      </c>
      <c r="L839" s="10">
        <v>45764</v>
      </c>
      <c r="M839" s="13" t="s">
        <v>3</v>
      </c>
      <c r="O839" s="10">
        <v>45764</v>
      </c>
      <c r="P839" s="13" t="s">
        <v>3</v>
      </c>
    </row>
    <row r="840" spans="1:16" x14ac:dyDescent="0.2">
      <c r="A840" s="9">
        <f t="shared" si="13"/>
        <v>45765</v>
      </c>
      <c r="C840" s="10">
        <v>45765</v>
      </c>
      <c r="D840" s="12" t="s">
        <v>3</v>
      </c>
      <c r="F840" s="10">
        <v>45765</v>
      </c>
      <c r="G840" s="11" t="s">
        <v>1</v>
      </c>
      <c r="I840" s="10">
        <v>45765</v>
      </c>
      <c r="J840" s="13" t="s">
        <v>3</v>
      </c>
      <c r="L840" s="10">
        <v>45765</v>
      </c>
      <c r="M840" s="13" t="s">
        <v>3</v>
      </c>
      <c r="O840" s="10">
        <v>45765</v>
      </c>
      <c r="P840" s="13" t="s">
        <v>3</v>
      </c>
    </row>
    <row r="841" spans="1:16" x14ac:dyDescent="0.2">
      <c r="A841" s="9">
        <f t="shared" si="13"/>
        <v>45766</v>
      </c>
      <c r="C841" s="10">
        <v>45766</v>
      </c>
      <c r="D841" s="12" t="s">
        <v>3</v>
      </c>
      <c r="F841" s="10">
        <v>45766</v>
      </c>
      <c r="G841" s="11" t="s">
        <v>1</v>
      </c>
      <c r="I841" s="10">
        <v>45766</v>
      </c>
      <c r="J841" s="14" t="s">
        <v>1</v>
      </c>
      <c r="L841" s="10">
        <v>45766</v>
      </c>
      <c r="M841" s="13" t="s">
        <v>3</v>
      </c>
      <c r="O841" s="10">
        <v>45766</v>
      </c>
      <c r="P841" s="14" t="s">
        <v>1</v>
      </c>
    </row>
    <row r="842" spans="1:16" x14ac:dyDescent="0.2">
      <c r="A842" s="9">
        <f t="shared" si="13"/>
        <v>45767</v>
      </c>
      <c r="C842" s="10">
        <v>45767</v>
      </c>
      <c r="D842" s="11" t="s">
        <v>1</v>
      </c>
      <c r="F842" s="10">
        <v>45767</v>
      </c>
      <c r="G842" s="12" t="s">
        <v>3</v>
      </c>
      <c r="I842" s="10">
        <v>45767</v>
      </c>
      <c r="J842" s="14" t="s">
        <v>1</v>
      </c>
      <c r="L842" s="10">
        <v>45767</v>
      </c>
      <c r="M842" s="14" t="s">
        <v>1</v>
      </c>
      <c r="O842" s="10">
        <v>45767</v>
      </c>
      <c r="P842" s="14" t="s">
        <v>1</v>
      </c>
    </row>
    <row r="843" spans="1:16" x14ac:dyDescent="0.2">
      <c r="A843" s="9">
        <f t="shared" si="13"/>
        <v>45768</v>
      </c>
      <c r="C843" s="10">
        <v>45768</v>
      </c>
      <c r="D843" s="11" t="s">
        <v>1</v>
      </c>
      <c r="F843" s="10">
        <v>45768</v>
      </c>
      <c r="G843" s="12" t="s">
        <v>3</v>
      </c>
      <c r="I843" s="10">
        <v>45768</v>
      </c>
      <c r="J843" s="13" t="s">
        <v>3</v>
      </c>
      <c r="L843" s="10">
        <v>45768</v>
      </c>
      <c r="M843" s="14" t="s">
        <v>1</v>
      </c>
      <c r="O843" s="10">
        <v>45768</v>
      </c>
      <c r="P843" s="13" t="s">
        <v>3</v>
      </c>
    </row>
    <row r="844" spans="1:16" x14ac:dyDescent="0.2">
      <c r="A844" s="9">
        <f t="shared" si="13"/>
        <v>45769</v>
      </c>
      <c r="C844" s="10">
        <v>45769</v>
      </c>
      <c r="D844" s="12" t="s">
        <v>3</v>
      </c>
      <c r="F844" s="10">
        <v>45769</v>
      </c>
      <c r="G844" s="11" t="s">
        <v>1</v>
      </c>
      <c r="I844" s="10">
        <v>45769</v>
      </c>
      <c r="J844" s="13" t="s">
        <v>3</v>
      </c>
      <c r="L844" s="10">
        <v>45769</v>
      </c>
      <c r="M844" s="13" t="s">
        <v>3</v>
      </c>
      <c r="O844" s="10">
        <v>45769</v>
      </c>
      <c r="P844" s="13" t="s">
        <v>3</v>
      </c>
    </row>
    <row r="845" spans="1:16" x14ac:dyDescent="0.2">
      <c r="A845" s="9">
        <f t="shared" si="13"/>
        <v>45770</v>
      </c>
      <c r="C845" s="10">
        <v>45770</v>
      </c>
      <c r="D845" s="12" t="s">
        <v>3</v>
      </c>
      <c r="F845" s="10">
        <v>45770</v>
      </c>
      <c r="G845" s="11" t="s">
        <v>1</v>
      </c>
      <c r="I845" s="10">
        <v>45770</v>
      </c>
      <c r="J845" s="13" t="s">
        <v>3</v>
      </c>
      <c r="L845" s="10">
        <v>45770</v>
      </c>
      <c r="M845" s="13" t="s">
        <v>3</v>
      </c>
      <c r="O845" s="10">
        <v>45770</v>
      </c>
      <c r="P845" s="13" t="s">
        <v>3</v>
      </c>
    </row>
    <row r="846" spans="1:16" x14ac:dyDescent="0.2">
      <c r="A846" s="9">
        <f t="shared" si="13"/>
        <v>45771</v>
      </c>
      <c r="C846" s="10">
        <v>45771</v>
      </c>
      <c r="D846" s="11" t="s">
        <v>1</v>
      </c>
      <c r="F846" s="10">
        <v>45771</v>
      </c>
      <c r="G846" s="12" t="s">
        <v>3</v>
      </c>
      <c r="I846" s="10">
        <v>45771</v>
      </c>
      <c r="J846" s="13" t="s">
        <v>3</v>
      </c>
      <c r="L846" s="10">
        <v>45771</v>
      </c>
      <c r="M846" s="13" t="s">
        <v>3</v>
      </c>
      <c r="O846" s="10">
        <v>45771</v>
      </c>
      <c r="P846" s="13" t="s">
        <v>3</v>
      </c>
    </row>
    <row r="847" spans="1:16" x14ac:dyDescent="0.2">
      <c r="A847" s="9">
        <f t="shared" si="13"/>
        <v>45772</v>
      </c>
      <c r="C847" s="10">
        <v>45772</v>
      </c>
      <c r="D847" s="11" t="s">
        <v>1</v>
      </c>
      <c r="F847" s="10">
        <v>45772</v>
      </c>
      <c r="G847" s="12" t="s">
        <v>3</v>
      </c>
      <c r="I847" s="10">
        <v>45772</v>
      </c>
      <c r="J847" s="14" t="s">
        <v>1</v>
      </c>
      <c r="L847" s="10">
        <v>45772</v>
      </c>
      <c r="M847" s="13" t="s">
        <v>3</v>
      </c>
      <c r="O847" s="10">
        <v>45772</v>
      </c>
      <c r="P847" s="13" t="s">
        <v>3</v>
      </c>
    </row>
    <row r="848" spans="1:16" x14ac:dyDescent="0.2">
      <c r="A848" s="9">
        <f t="shared" si="13"/>
        <v>45773</v>
      </c>
      <c r="C848" s="10">
        <v>45773</v>
      </c>
      <c r="D848" s="11" t="s">
        <v>1</v>
      </c>
      <c r="F848" s="10">
        <v>45773</v>
      </c>
      <c r="G848" s="12" t="s">
        <v>3</v>
      </c>
      <c r="I848" s="10">
        <v>45773</v>
      </c>
      <c r="J848" s="14" t="s">
        <v>1</v>
      </c>
      <c r="L848" s="10">
        <v>45773</v>
      </c>
      <c r="M848" s="14" t="s">
        <v>1</v>
      </c>
      <c r="O848" s="10">
        <v>45773</v>
      </c>
      <c r="P848" s="13" t="s">
        <v>3</v>
      </c>
    </row>
    <row r="849" spans="1:16" x14ac:dyDescent="0.2">
      <c r="A849" s="9">
        <f t="shared" si="13"/>
        <v>45774</v>
      </c>
      <c r="C849" s="10">
        <v>45774</v>
      </c>
      <c r="D849" s="12" t="s">
        <v>3</v>
      </c>
      <c r="F849" s="10">
        <v>45774</v>
      </c>
      <c r="G849" s="11" t="s">
        <v>1</v>
      </c>
      <c r="I849" s="10">
        <v>45774</v>
      </c>
      <c r="J849" s="13" t="s">
        <v>3</v>
      </c>
      <c r="L849" s="10">
        <v>45774</v>
      </c>
      <c r="M849" s="14" t="s">
        <v>1</v>
      </c>
      <c r="O849" s="10">
        <v>45774</v>
      </c>
      <c r="P849" s="14" t="s">
        <v>1</v>
      </c>
    </row>
    <row r="850" spans="1:16" x14ac:dyDescent="0.2">
      <c r="A850" s="9">
        <f t="shared" si="13"/>
        <v>45775</v>
      </c>
      <c r="C850" s="10">
        <v>45775</v>
      </c>
      <c r="D850" s="12" t="s">
        <v>3</v>
      </c>
      <c r="F850" s="10">
        <v>45775</v>
      </c>
      <c r="G850" s="11" t="s">
        <v>1</v>
      </c>
      <c r="I850" s="10">
        <v>45775</v>
      </c>
      <c r="J850" s="13" t="s">
        <v>3</v>
      </c>
      <c r="L850" s="10">
        <v>45775</v>
      </c>
      <c r="M850" s="13" t="s">
        <v>3</v>
      </c>
      <c r="O850" s="10">
        <v>45775</v>
      </c>
      <c r="P850" s="14" t="s">
        <v>1</v>
      </c>
    </row>
    <row r="851" spans="1:16" x14ac:dyDescent="0.2">
      <c r="A851" s="9">
        <f t="shared" si="13"/>
        <v>45776</v>
      </c>
      <c r="C851" s="10">
        <v>45776</v>
      </c>
      <c r="D851" s="11" t="s">
        <v>1</v>
      </c>
      <c r="F851" s="10">
        <v>45776</v>
      </c>
      <c r="G851" s="12" t="s">
        <v>3</v>
      </c>
      <c r="I851" s="10">
        <v>45776</v>
      </c>
      <c r="J851" s="13" t="s">
        <v>3</v>
      </c>
      <c r="L851" s="10">
        <v>45776</v>
      </c>
      <c r="M851" s="13" t="s">
        <v>3</v>
      </c>
      <c r="O851" s="10">
        <v>45776</v>
      </c>
      <c r="P851" s="13" t="s">
        <v>3</v>
      </c>
    </row>
    <row r="852" spans="1:16" x14ac:dyDescent="0.2">
      <c r="A852" s="9">
        <f t="shared" si="13"/>
        <v>45777</v>
      </c>
      <c r="C852" s="10">
        <v>45777</v>
      </c>
      <c r="D852" s="11" t="s">
        <v>1</v>
      </c>
      <c r="F852" s="10">
        <v>45777</v>
      </c>
      <c r="G852" s="12" t="s">
        <v>3</v>
      </c>
      <c r="I852" s="10">
        <v>45777</v>
      </c>
      <c r="J852" s="13" t="s">
        <v>3</v>
      </c>
      <c r="L852" s="10">
        <v>45777</v>
      </c>
      <c r="M852" s="13" t="s">
        <v>3</v>
      </c>
      <c r="O852" s="10">
        <v>45777</v>
      </c>
      <c r="P852" s="13" t="s">
        <v>3</v>
      </c>
    </row>
    <row r="853" spans="1:16" x14ac:dyDescent="0.2">
      <c r="A853" s="9">
        <f t="shared" si="13"/>
        <v>45778</v>
      </c>
      <c r="C853" s="10">
        <v>45778</v>
      </c>
      <c r="D853" s="12" t="s">
        <v>3</v>
      </c>
      <c r="F853" s="10">
        <v>45778</v>
      </c>
      <c r="G853" s="11" t="s">
        <v>1</v>
      </c>
      <c r="I853" s="10">
        <v>45778</v>
      </c>
      <c r="J853" s="13" t="s">
        <v>3</v>
      </c>
      <c r="L853" s="10">
        <v>45778</v>
      </c>
      <c r="M853" s="13" t="s">
        <v>3</v>
      </c>
      <c r="O853" s="10">
        <v>45778</v>
      </c>
      <c r="P853" s="13" t="s">
        <v>3</v>
      </c>
    </row>
    <row r="854" spans="1:16" x14ac:dyDescent="0.2">
      <c r="A854" s="9">
        <f t="shared" si="13"/>
        <v>45779</v>
      </c>
      <c r="C854" s="10">
        <v>45779</v>
      </c>
      <c r="D854" s="12" t="s">
        <v>3</v>
      </c>
      <c r="F854" s="10">
        <v>45779</v>
      </c>
      <c r="G854" s="11" t="s">
        <v>1</v>
      </c>
      <c r="I854" s="10">
        <v>45779</v>
      </c>
      <c r="J854" s="13" t="s">
        <v>3</v>
      </c>
      <c r="L854" s="10">
        <v>45779</v>
      </c>
      <c r="M854" s="13" t="s">
        <v>3</v>
      </c>
      <c r="O854" s="10">
        <v>45779</v>
      </c>
      <c r="P854" s="13" t="s">
        <v>3</v>
      </c>
    </row>
    <row r="855" spans="1:16" x14ac:dyDescent="0.2">
      <c r="A855" s="9">
        <f t="shared" si="13"/>
        <v>45780</v>
      </c>
      <c r="C855" s="10">
        <v>45780</v>
      </c>
      <c r="D855" s="12" t="s">
        <v>3</v>
      </c>
      <c r="F855" s="10">
        <v>45780</v>
      </c>
      <c r="G855" s="11" t="s">
        <v>1</v>
      </c>
      <c r="I855" s="10">
        <v>45780</v>
      </c>
      <c r="J855" s="14" t="s">
        <v>1</v>
      </c>
      <c r="L855" s="10">
        <v>45780</v>
      </c>
      <c r="M855" s="13" t="s">
        <v>3</v>
      </c>
      <c r="O855" s="10">
        <v>45780</v>
      </c>
      <c r="P855" s="14" t="s">
        <v>1</v>
      </c>
    </row>
    <row r="856" spans="1:16" x14ac:dyDescent="0.2">
      <c r="A856" s="9">
        <f t="shared" si="13"/>
        <v>45781</v>
      </c>
      <c r="C856" s="10">
        <v>45781</v>
      </c>
      <c r="D856" s="11" t="s">
        <v>1</v>
      </c>
      <c r="F856" s="10">
        <v>45781</v>
      </c>
      <c r="G856" s="12" t="s">
        <v>3</v>
      </c>
      <c r="I856" s="10">
        <v>45781</v>
      </c>
      <c r="J856" s="14" t="s">
        <v>1</v>
      </c>
      <c r="L856" s="10">
        <v>45781</v>
      </c>
      <c r="M856" s="14" t="s">
        <v>1</v>
      </c>
      <c r="O856" s="10">
        <v>45781</v>
      </c>
      <c r="P856" s="14" t="s">
        <v>1</v>
      </c>
    </row>
    <row r="857" spans="1:16" x14ac:dyDescent="0.2">
      <c r="A857" s="9">
        <f t="shared" si="13"/>
        <v>45782</v>
      </c>
      <c r="C857" s="10">
        <v>45782</v>
      </c>
      <c r="D857" s="11" t="s">
        <v>1</v>
      </c>
      <c r="F857" s="10">
        <v>45782</v>
      </c>
      <c r="G857" s="12" t="s">
        <v>3</v>
      </c>
      <c r="I857" s="10">
        <v>45782</v>
      </c>
      <c r="J857" s="13" t="s">
        <v>3</v>
      </c>
      <c r="L857" s="10">
        <v>45782</v>
      </c>
      <c r="M857" s="14" t="s">
        <v>1</v>
      </c>
      <c r="O857" s="10">
        <v>45782</v>
      </c>
      <c r="P857" s="13" t="s">
        <v>3</v>
      </c>
    </row>
    <row r="858" spans="1:16" x14ac:dyDescent="0.2">
      <c r="A858" s="9">
        <f t="shared" si="13"/>
        <v>45783</v>
      </c>
      <c r="C858" s="10">
        <v>45783</v>
      </c>
      <c r="D858" s="12" t="s">
        <v>3</v>
      </c>
      <c r="F858" s="10">
        <v>45783</v>
      </c>
      <c r="G858" s="11" t="s">
        <v>1</v>
      </c>
      <c r="I858" s="10">
        <v>45783</v>
      </c>
      <c r="J858" s="13" t="s">
        <v>3</v>
      </c>
      <c r="L858" s="10">
        <v>45783</v>
      </c>
      <c r="M858" s="13" t="s">
        <v>3</v>
      </c>
      <c r="O858" s="10">
        <v>45783</v>
      </c>
      <c r="P858" s="13" t="s">
        <v>3</v>
      </c>
    </row>
    <row r="859" spans="1:16" x14ac:dyDescent="0.2">
      <c r="A859" s="9">
        <f t="shared" si="13"/>
        <v>45784</v>
      </c>
      <c r="C859" s="10">
        <v>45784</v>
      </c>
      <c r="D859" s="12" t="s">
        <v>3</v>
      </c>
      <c r="F859" s="10">
        <v>45784</v>
      </c>
      <c r="G859" s="11" t="s">
        <v>1</v>
      </c>
      <c r="I859" s="10">
        <v>45784</v>
      </c>
      <c r="J859" s="13" t="s">
        <v>3</v>
      </c>
      <c r="L859" s="10">
        <v>45784</v>
      </c>
      <c r="M859" s="13" t="s">
        <v>3</v>
      </c>
      <c r="O859" s="10">
        <v>45784</v>
      </c>
      <c r="P859" s="13" t="s">
        <v>3</v>
      </c>
    </row>
    <row r="860" spans="1:16" x14ac:dyDescent="0.2">
      <c r="A860" s="9">
        <f t="shared" si="13"/>
        <v>45785</v>
      </c>
      <c r="C860" s="10">
        <v>45785</v>
      </c>
      <c r="D860" s="11" t="s">
        <v>1</v>
      </c>
      <c r="F860" s="10">
        <v>45785</v>
      </c>
      <c r="G860" s="12" t="s">
        <v>3</v>
      </c>
      <c r="I860" s="10">
        <v>45785</v>
      </c>
      <c r="J860" s="13" t="s">
        <v>3</v>
      </c>
      <c r="L860" s="10">
        <v>45785</v>
      </c>
      <c r="M860" s="13" t="s">
        <v>3</v>
      </c>
      <c r="O860" s="10">
        <v>45785</v>
      </c>
      <c r="P860" s="13" t="s">
        <v>3</v>
      </c>
    </row>
    <row r="861" spans="1:16" x14ac:dyDescent="0.2">
      <c r="A861" s="9">
        <f t="shared" si="13"/>
        <v>45786</v>
      </c>
      <c r="C861" s="10">
        <v>45786</v>
      </c>
      <c r="D861" s="11" t="s">
        <v>1</v>
      </c>
      <c r="F861" s="10">
        <v>45786</v>
      </c>
      <c r="G861" s="12" t="s">
        <v>3</v>
      </c>
      <c r="I861" s="10">
        <v>45786</v>
      </c>
      <c r="J861" s="14" t="s">
        <v>1</v>
      </c>
      <c r="L861" s="10">
        <v>45786</v>
      </c>
      <c r="M861" s="13" t="s">
        <v>3</v>
      </c>
      <c r="O861" s="10">
        <v>45786</v>
      </c>
      <c r="P861" s="13" t="s">
        <v>3</v>
      </c>
    </row>
    <row r="862" spans="1:16" x14ac:dyDescent="0.2">
      <c r="A862" s="9">
        <f t="shared" si="13"/>
        <v>45787</v>
      </c>
      <c r="C862" s="10">
        <v>45787</v>
      </c>
      <c r="D862" s="11" t="s">
        <v>1</v>
      </c>
      <c r="F862" s="10">
        <v>45787</v>
      </c>
      <c r="G862" s="12" t="s">
        <v>3</v>
      </c>
      <c r="I862" s="10">
        <v>45787</v>
      </c>
      <c r="J862" s="14" t="s">
        <v>1</v>
      </c>
      <c r="L862" s="10">
        <v>45787</v>
      </c>
      <c r="M862" s="14" t="s">
        <v>1</v>
      </c>
      <c r="O862" s="10">
        <v>45787</v>
      </c>
      <c r="P862" s="13" t="s">
        <v>3</v>
      </c>
    </row>
    <row r="863" spans="1:16" x14ac:dyDescent="0.2">
      <c r="A863" s="9">
        <f t="shared" si="13"/>
        <v>45788</v>
      </c>
      <c r="C863" s="10">
        <v>45788</v>
      </c>
      <c r="D863" s="12" t="s">
        <v>3</v>
      </c>
      <c r="F863" s="10">
        <v>45788</v>
      </c>
      <c r="G863" s="11" t="s">
        <v>1</v>
      </c>
      <c r="I863" s="10">
        <v>45788</v>
      </c>
      <c r="J863" s="13" t="s">
        <v>3</v>
      </c>
      <c r="L863" s="10">
        <v>45788</v>
      </c>
      <c r="M863" s="14" t="s">
        <v>1</v>
      </c>
      <c r="O863" s="10">
        <v>45788</v>
      </c>
      <c r="P863" s="14" t="s">
        <v>1</v>
      </c>
    </row>
    <row r="864" spans="1:16" x14ac:dyDescent="0.2">
      <c r="A864" s="9">
        <f t="shared" si="13"/>
        <v>45789</v>
      </c>
      <c r="C864" s="10">
        <v>45789</v>
      </c>
      <c r="D864" s="12" t="s">
        <v>3</v>
      </c>
      <c r="F864" s="10">
        <v>45789</v>
      </c>
      <c r="G864" s="11" t="s">
        <v>1</v>
      </c>
      <c r="I864" s="10">
        <v>45789</v>
      </c>
      <c r="J864" s="13" t="s">
        <v>3</v>
      </c>
      <c r="L864" s="10">
        <v>45789</v>
      </c>
      <c r="M864" s="13" t="s">
        <v>3</v>
      </c>
      <c r="O864" s="10">
        <v>45789</v>
      </c>
      <c r="P864" s="14" t="s">
        <v>1</v>
      </c>
    </row>
    <row r="865" spans="1:16" x14ac:dyDescent="0.2">
      <c r="A865" s="9">
        <f t="shared" si="13"/>
        <v>45790</v>
      </c>
      <c r="C865" s="10">
        <v>45790</v>
      </c>
      <c r="D865" s="11" t="s">
        <v>1</v>
      </c>
      <c r="F865" s="10">
        <v>45790</v>
      </c>
      <c r="G865" s="12" t="s">
        <v>3</v>
      </c>
      <c r="I865" s="10">
        <v>45790</v>
      </c>
      <c r="J865" s="13" t="s">
        <v>3</v>
      </c>
      <c r="L865" s="10">
        <v>45790</v>
      </c>
      <c r="M865" s="13" t="s">
        <v>3</v>
      </c>
      <c r="O865" s="10">
        <v>45790</v>
      </c>
      <c r="P865" s="13" t="s">
        <v>3</v>
      </c>
    </row>
    <row r="866" spans="1:16" x14ac:dyDescent="0.2">
      <c r="A866" s="9">
        <f t="shared" si="13"/>
        <v>45791</v>
      </c>
      <c r="C866" s="10">
        <v>45791</v>
      </c>
      <c r="D866" s="11" t="s">
        <v>1</v>
      </c>
      <c r="F866" s="10">
        <v>45791</v>
      </c>
      <c r="G866" s="12" t="s">
        <v>3</v>
      </c>
      <c r="I866" s="10">
        <v>45791</v>
      </c>
      <c r="J866" s="13" t="s">
        <v>3</v>
      </c>
      <c r="L866" s="10">
        <v>45791</v>
      </c>
      <c r="M866" s="13" t="s">
        <v>3</v>
      </c>
      <c r="O866" s="10">
        <v>45791</v>
      </c>
      <c r="P866" s="13" t="s">
        <v>3</v>
      </c>
    </row>
    <row r="867" spans="1:16" x14ac:dyDescent="0.2">
      <c r="A867" s="9">
        <f t="shared" si="13"/>
        <v>45792</v>
      </c>
      <c r="C867" s="10">
        <v>45792</v>
      </c>
      <c r="D867" s="12" t="s">
        <v>3</v>
      </c>
      <c r="F867" s="10">
        <v>45792</v>
      </c>
      <c r="G867" s="11" t="s">
        <v>1</v>
      </c>
      <c r="I867" s="10">
        <v>45792</v>
      </c>
      <c r="J867" s="13" t="s">
        <v>3</v>
      </c>
      <c r="L867" s="10">
        <v>45792</v>
      </c>
      <c r="M867" s="13" t="s">
        <v>3</v>
      </c>
      <c r="O867" s="10">
        <v>45792</v>
      </c>
      <c r="P867" s="13" t="s">
        <v>3</v>
      </c>
    </row>
    <row r="868" spans="1:16" x14ac:dyDescent="0.2">
      <c r="A868" s="9">
        <f t="shared" si="13"/>
        <v>45793</v>
      </c>
      <c r="C868" s="10">
        <v>45793</v>
      </c>
      <c r="D868" s="12" t="s">
        <v>3</v>
      </c>
      <c r="F868" s="10">
        <v>45793</v>
      </c>
      <c r="G868" s="11" t="s">
        <v>1</v>
      </c>
      <c r="I868" s="10">
        <v>45793</v>
      </c>
      <c r="J868" s="13" t="s">
        <v>3</v>
      </c>
      <c r="L868" s="10">
        <v>45793</v>
      </c>
      <c r="M868" s="13" t="s">
        <v>3</v>
      </c>
      <c r="O868" s="10">
        <v>45793</v>
      </c>
      <c r="P868" s="13" t="s">
        <v>3</v>
      </c>
    </row>
    <row r="869" spans="1:16" x14ac:dyDescent="0.2">
      <c r="A869" s="9">
        <f t="shared" si="13"/>
        <v>45794</v>
      </c>
      <c r="C869" s="10">
        <v>45794</v>
      </c>
      <c r="D869" s="12" t="s">
        <v>3</v>
      </c>
      <c r="F869" s="10">
        <v>45794</v>
      </c>
      <c r="G869" s="11" t="s">
        <v>1</v>
      </c>
      <c r="I869" s="10">
        <v>45794</v>
      </c>
      <c r="J869" s="14" t="s">
        <v>1</v>
      </c>
      <c r="L869" s="10">
        <v>45794</v>
      </c>
      <c r="M869" s="13" t="s">
        <v>3</v>
      </c>
      <c r="O869" s="10">
        <v>45794</v>
      </c>
      <c r="P869" s="14" t="s">
        <v>1</v>
      </c>
    </row>
    <row r="870" spans="1:16" x14ac:dyDescent="0.2">
      <c r="A870" s="9">
        <f t="shared" si="13"/>
        <v>45795</v>
      </c>
      <c r="C870" s="10">
        <v>45795</v>
      </c>
      <c r="D870" s="11" t="s">
        <v>1</v>
      </c>
      <c r="F870" s="10">
        <v>45795</v>
      </c>
      <c r="G870" s="12" t="s">
        <v>3</v>
      </c>
      <c r="I870" s="10">
        <v>45795</v>
      </c>
      <c r="J870" s="14" t="s">
        <v>1</v>
      </c>
      <c r="L870" s="10">
        <v>45795</v>
      </c>
      <c r="M870" s="14" t="s">
        <v>1</v>
      </c>
      <c r="O870" s="10">
        <v>45795</v>
      </c>
      <c r="P870" s="14" t="s">
        <v>1</v>
      </c>
    </row>
    <row r="871" spans="1:16" x14ac:dyDescent="0.2">
      <c r="A871" s="9">
        <f t="shared" si="13"/>
        <v>45796</v>
      </c>
      <c r="C871" s="10">
        <v>45796</v>
      </c>
      <c r="D871" s="11" t="s">
        <v>1</v>
      </c>
      <c r="F871" s="10">
        <v>45796</v>
      </c>
      <c r="G871" s="12" t="s">
        <v>3</v>
      </c>
      <c r="I871" s="10">
        <v>45796</v>
      </c>
      <c r="J871" s="13" t="s">
        <v>3</v>
      </c>
      <c r="L871" s="10">
        <v>45796</v>
      </c>
      <c r="M871" s="14" t="s">
        <v>1</v>
      </c>
      <c r="O871" s="10">
        <v>45796</v>
      </c>
      <c r="P871" s="13" t="s">
        <v>3</v>
      </c>
    </row>
    <row r="872" spans="1:16" x14ac:dyDescent="0.2">
      <c r="A872" s="9">
        <f t="shared" si="13"/>
        <v>45797</v>
      </c>
      <c r="C872" s="10">
        <v>45797</v>
      </c>
      <c r="D872" s="12" t="s">
        <v>3</v>
      </c>
      <c r="F872" s="10">
        <v>45797</v>
      </c>
      <c r="G872" s="11" t="s">
        <v>1</v>
      </c>
      <c r="I872" s="10">
        <v>45797</v>
      </c>
      <c r="J872" s="13" t="s">
        <v>3</v>
      </c>
      <c r="L872" s="10">
        <v>45797</v>
      </c>
      <c r="M872" s="13" t="s">
        <v>3</v>
      </c>
      <c r="O872" s="10">
        <v>45797</v>
      </c>
      <c r="P872" s="13" t="s">
        <v>3</v>
      </c>
    </row>
    <row r="873" spans="1:16" x14ac:dyDescent="0.2">
      <c r="A873" s="9">
        <f t="shared" si="13"/>
        <v>45798</v>
      </c>
      <c r="C873" s="10">
        <v>45798</v>
      </c>
      <c r="D873" s="12" t="s">
        <v>3</v>
      </c>
      <c r="F873" s="10">
        <v>45798</v>
      </c>
      <c r="G873" s="11" t="s">
        <v>1</v>
      </c>
      <c r="I873" s="10">
        <v>45798</v>
      </c>
      <c r="J873" s="13" t="s">
        <v>3</v>
      </c>
      <c r="L873" s="10">
        <v>45798</v>
      </c>
      <c r="M873" s="13" t="s">
        <v>3</v>
      </c>
      <c r="O873" s="10">
        <v>45798</v>
      </c>
      <c r="P873" s="13" t="s">
        <v>3</v>
      </c>
    </row>
    <row r="874" spans="1:16" x14ac:dyDescent="0.2">
      <c r="A874" s="9">
        <f t="shared" si="13"/>
        <v>45799</v>
      </c>
      <c r="C874" s="10">
        <v>45799</v>
      </c>
      <c r="D874" s="11" t="s">
        <v>1</v>
      </c>
      <c r="F874" s="10">
        <v>45799</v>
      </c>
      <c r="G874" s="12" t="s">
        <v>3</v>
      </c>
      <c r="I874" s="10">
        <v>45799</v>
      </c>
      <c r="J874" s="13" t="s">
        <v>3</v>
      </c>
      <c r="L874" s="10">
        <v>45799</v>
      </c>
      <c r="M874" s="13" t="s">
        <v>3</v>
      </c>
      <c r="O874" s="10">
        <v>45799</v>
      </c>
      <c r="P874" s="13" t="s">
        <v>3</v>
      </c>
    </row>
    <row r="875" spans="1:16" x14ac:dyDescent="0.2">
      <c r="A875" s="9">
        <f t="shared" si="13"/>
        <v>45800</v>
      </c>
      <c r="C875" s="10">
        <v>45800</v>
      </c>
      <c r="D875" s="11" t="s">
        <v>1</v>
      </c>
      <c r="F875" s="10">
        <v>45800</v>
      </c>
      <c r="G875" s="12" t="s">
        <v>3</v>
      </c>
      <c r="I875" s="10">
        <v>45800</v>
      </c>
      <c r="J875" s="14" t="s">
        <v>1</v>
      </c>
      <c r="L875" s="10">
        <v>45800</v>
      </c>
      <c r="M875" s="13" t="s">
        <v>3</v>
      </c>
      <c r="O875" s="10">
        <v>45800</v>
      </c>
      <c r="P875" s="13" t="s">
        <v>3</v>
      </c>
    </row>
    <row r="876" spans="1:16" x14ac:dyDescent="0.2">
      <c r="A876" s="9">
        <f t="shared" si="13"/>
        <v>45801</v>
      </c>
      <c r="C876" s="10">
        <v>45801</v>
      </c>
      <c r="D876" s="11" t="s">
        <v>1</v>
      </c>
      <c r="F876" s="10">
        <v>45801</v>
      </c>
      <c r="G876" s="12" t="s">
        <v>3</v>
      </c>
      <c r="I876" s="10">
        <v>45801</v>
      </c>
      <c r="J876" s="14" t="s">
        <v>1</v>
      </c>
      <c r="L876" s="10">
        <v>45801</v>
      </c>
      <c r="M876" s="14" t="s">
        <v>1</v>
      </c>
      <c r="O876" s="10">
        <v>45801</v>
      </c>
      <c r="P876" s="13" t="s">
        <v>3</v>
      </c>
    </row>
    <row r="877" spans="1:16" x14ac:dyDescent="0.2">
      <c r="A877" s="9">
        <f t="shared" si="13"/>
        <v>45802</v>
      </c>
      <c r="C877" s="10">
        <v>45802</v>
      </c>
      <c r="D877" s="12" t="s">
        <v>3</v>
      </c>
      <c r="F877" s="10">
        <v>45802</v>
      </c>
      <c r="G877" s="11" t="s">
        <v>1</v>
      </c>
      <c r="I877" s="10">
        <v>45802</v>
      </c>
      <c r="J877" s="13" t="s">
        <v>3</v>
      </c>
      <c r="L877" s="10">
        <v>45802</v>
      </c>
      <c r="M877" s="14" t="s">
        <v>1</v>
      </c>
      <c r="O877" s="10">
        <v>45802</v>
      </c>
      <c r="P877" s="14" t="s">
        <v>1</v>
      </c>
    </row>
    <row r="878" spans="1:16" x14ac:dyDescent="0.2">
      <c r="A878" s="9">
        <f t="shared" si="13"/>
        <v>45803</v>
      </c>
      <c r="C878" s="10">
        <v>45803</v>
      </c>
      <c r="D878" s="12" t="s">
        <v>3</v>
      </c>
      <c r="F878" s="10">
        <v>45803</v>
      </c>
      <c r="G878" s="11" t="s">
        <v>1</v>
      </c>
      <c r="I878" s="10">
        <v>45803</v>
      </c>
      <c r="J878" s="13" t="s">
        <v>3</v>
      </c>
      <c r="L878" s="10">
        <v>45803</v>
      </c>
      <c r="M878" s="13" t="s">
        <v>3</v>
      </c>
      <c r="O878" s="10">
        <v>45803</v>
      </c>
      <c r="P878" s="14" t="s">
        <v>1</v>
      </c>
    </row>
    <row r="879" spans="1:16" x14ac:dyDescent="0.2">
      <c r="A879" s="9">
        <f t="shared" si="13"/>
        <v>45804</v>
      </c>
      <c r="C879" s="10">
        <v>45804</v>
      </c>
      <c r="D879" s="11" t="s">
        <v>1</v>
      </c>
      <c r="F879" s="10">
        <v>45804</v>
      </c>
      <c r="G879" s="12" t="s">
        <v>3</v>
      </c>
      <c r="I879" s="10">
        <v>45804</v>
      </c>
      <c r="J879" s="13" t="s">
        <v>3</v>
      </c>
      <c r="L879" s="10">
        <v>45804</v>
      </c>
      <c r="M879" s="13" t="s">
        <v>3</v>
      </c>
      <c r="O879" s="10">
        <v>45804</v>
      </c>
      <c r="P879" s="13" t="s">
        <v>3</v>
      </c>
    </row>
    <row r="880" spans="1:16" x14ac:dyDescent="0.2">
      <c r="A880" s="9">
        <f t="shared" si="13"/>
        <v>45805</v>
      </c>
      <c r="C880" s="10">
        <v>45805</v>
      </c>
      <c r="D880" s="11" t="s">
        <v>1</v>
      </c>
      <c r="F880" s="10">
        <v>45805</v>
      </c>
      <c r="G880" s="12" t="s">
        <v>3</v>
      </c>
      <c r="I880" s="10">
        <v>45805</v>
      </c>
      <c r="J880" s="13" t="s">
        <v>3</v>
      </c>
      <c r="L880" s="10">
        <v>45805</v>
      </c>
      <c r="M880" s="13" t="s">
        <v>3</v>
      </c>
      <c r="O880" s="10">
        <v>45805</v>
      </c>
      <c r="P880" s="13" t="s">
        <v>3</v>
      </c>
    </row>
    <row r="881" spans="1:16" x14ac:dyDescent="0.2">
      <c r="A881" s="9">
        <f t="shared" si="13"/>
        <v>45806</v>
      </c>
      <c r="C881" s="10">
        <v>45806</v>
      </c>
      <c r="D881" s="12" t="s">
        <v>3</v>
      </c>
      <c r="F881" s="10">
        <v>45806</v>
      </c>
      <c r="G881" s="11" t="s">
        <v>1</v>
      </c>
      <c r="I881" s="10">
        <v>45806</v>
      </c>
      <c r="J881" s="13" t="s">
        <v>3</v>
      </c>
      <c r="L881" s="10">
        <v>45806</v>
      </c>
      <c r="M881" s="13" t="s">
        <v>3</v>
      </c>
      <c r="O881" s="10">
        <v>45806</v>
      </c>
      <c r="P881" s="13" t="s">
        <v>3</v>
      </c>
    </row>
    <row r="882" spans="1:16" x14ac:dyDescent="0.2">
      <c r="A882" s="9">
        <f t="shared" si="13"/>
        <v>45807</v>
      </c>
      <c r="C882" s="10">
        <v>45807</v>
      </c>
      <c r="D882" s="12" t="s">
        <v>3</v>
      </c>
      <c r="F882" s="10">
        <v>45807</v>
      </c>
      <c r="G882" s="11" t="s">
        <v>1</v>
      </c>
      <c r="I882" s="10">
        <v>45807</v>
      </c>
      <c r="J882" s="13" t="s">
        <v>3</v>
      </c>
      <c r="L882" s="10">
        <v>45807</v>
      </c>
      <c r="M882" s="13" t="s">
        <v>3</v>
      </c>
      <c r="O882" s="10">
        <v>45807</v>
      </c>
      <c r="P882" s="13" t="s">
        <v>3</v>
      </c>
    </row>
    <row r="883" spans="1:16" x14ac:dyDescent="0.2">
      <c r="A883" s="9">
        <f t="shared" si="13"/>
        <v>45808</v>
      </c>
      <c r="C883" s="10">
        <v>45808</v>
      </c>
      <c r="D883" s="12" t="s">
        <v>3</v>
      </c>
      <c r="F883" s="10">
        <v>45808</v>
      </c>
      <c r="G883" s="11" t="s">
        <v>1</v>
      </c>
      <c r="I883" s="10">
        <v>45808</v>
      </c>
      <c r="J883" s="14" t="s">
        <v>1</v>
      </c>
      <c r="L883" s="10">
        <v>45808</v>
      </c>
      <c r="M883" s="13" t="s">
        <v>3</v>
      </c>
      <c r="O883" s="10">
        <v>45808</v>
      </c>
      <c r="P883" s="14" t="s">
        <v>1</v>
      </c>
    </row>
    <row r="884" spans="1:16" x14ac:dyDescent="0.2">
      <c r="A884" s="9">
        <f t="shared" si="13"/>
        <v>45809</v>
      </c>
      <c r="C884" s="10">
        <v>45809</v>
      </c>
      <c r="D884" s="11" t="s">
        <v>1</v>
      </c>
      <c r="F884" s="10">
        <v>45809</v>
      </c>
      <c r="G884" s="12" t="s">
        <v>3</v>
      </c>
      <c r="I884" s="10">
        <v>45809</v>
      </c>
      <c r="J884" s="14" t="s">
        <v>1</v>
      </c>
      <c r="L884" s="10">
        <v>45809</v>
      </c>
      <c r="M884" s="14" t="s">
        <v>1</v>
      </c>
      <c r="O884" s="10">
        <v>45809</v>
      </c>
      <c r="P884" s="14" t="s">
        <v>1</v>
      </c>
    </row>
    <row r="885" spans="1:16" x14ac:dyDescent="0.2">
      <c r="A885" s="9">
        <f t="shared" si="13"/>
        <v>45810</v>
      </c>
      <c r="C885" s="10">
        <v>45810</v>
      </c>
      <c r="D885" s="11" t="s">
        <v>1</v>
      </c>
      <c r="F885" s="10">
        <v>45810</v>
      </c>
      <c r="G885" s="12" t="s">
        <v>3</v>
      </c>
      <c r="I885" s="10">
        <v>45810</v>
      </c>
      <c r="J885" s="13" t="s">
        <v>3</v>
      </c>
      <c r="L885" s="10">
        <v>45810</v>
      </c>
      <c r="M885" s="14" t="s">
        <v>1</v>
      </c>
      <c r="O885" s="10">
        <v>45810</v>
      </c>
      <c r="P885" s="13" t="s">
        <v>3</v>
      </c>
    </row>
    <row r="886" spans="1:16" x14ac:dyDescent="0.2">
      <c r="A886" s="9">
        <f t="shared" si="13"/>
        <v>45811</v>
      </c>
      <c r="C886" s="10">
        <v>45811</v>
      </c>
      <c r="D886" s="12" t="s">
        <v>3</v>
      </c>
      <c r="F886" s="10">
        <v>45811</v>
      </c>
      <c r="G886" s="11" t="s">
        <v>1</v>
      </c>
      <c r="I886" s="10">
        <v>45811</v>
      </c>
      <c r="J886" s="13" t="s">
        <v>3</v>
      </c>
      <c r="L886" s="10">
        <v>45811</v>
      </c>
      <c r="M886" s="13" t="s">
        <v>3</v>
      </c>
      <c r="O886" s="10">
        <v>45811</v>
      </c>
      <c r="P886" s="13" t="s">
        <v>3</v>
      </c>
    </row>
    <row r="887" spans="1:16" x14ac:dyDescent="0.2">
      <c r="A887" s="9">
        <f t="shared" si="13"/>
        <v>45812</v>
      </c>
      <c r="C887" s="10">
        <v>45812</v>
      </c>
      <c r="D887" s="12" t="s">
        <v>3</v>
      </c>
      <c r="F887" s="10">
        <v>45812</v>
      </c>
      <c r="G887" s="11" t="s">
        <v>1</v>
      </c>
      <c r="I887" s="10">
        <v>45812</v>
      </c>
      <c r="J887" s="13" t="s">
        <v>3</v>
      </c>
      <c r="L887" s="10">
        <v>45812</v>
      </c>
      <c r="M887" s="13" t="s">
        <v>3</v>
      </c>
      <c r="O887" s="10">
        <v>45812</v>
      </c>
      <c r="P887" s="13" t="s">
        <v>3</v>
      </c>
    </row>
    <row r="888" spans="1:16" x14ac:dyDescent="0.2">
      <c r="A888" s="9">
        <f t="shared" si="13"/>
        <v>45813</v>
      </c>
      <c r="C888" s="10">
        <v>45813</v>
      </c>
      <c r="D888" s="11" t="s">
        <v>1</v>
      </c>
      <c r="F888" s="10">
        <v>45813</v>
      </c>
      <c r="G888" s="12" t="s">
        <v>3</v>
      </c>
      <c r="I888" s="10">
        <v>45813</v>
      </c>
      <c r="J888" s="13" t="s">
        <v>3</v>
      </c>
      <c r="L888" s="10">
        <v>45813</v>
      </c>
      <c r="M888" s="13" t="s">
        <v>3</v>
      </c>
      <c r="O888" s="10">
        <v>45813</v>
      </c>
      <c r="P888" s="13" t="s">
        <v>3</v>
      </c>
    </row>
    <row r="889" spans="1:16" x14ac:dyDescent="0.2">
      <c r="A889" s="9">
        <f t="shared" si="13"/>
        <v>45814</v>
      </c>
      <c r="C889" s="10">
        <v>45814</v>
      </c>
      <c r="D889" s="11" t="s">
        <v>1</v>
      </c>
      <c r="F889" s="10">
        <v>45814</v>
      </c>
      <c r="G889" s="12" t="s">
        <v>3</v>
      </c>
      <c r="I889" s="10">
        <v>45814</v>
      </c>
      <c r="J889" s="14" t="s">
        <v>1</v>
      </c>
      <c r="L889" s="10">
        <v>45814</v>
      </c>
      <c r="M889" s="13" t="s">
        <v>3</v>
      </c>
      <c r="O889" s="10">
        <v>45814</v>
      </c>
      <c r="P889" s="13" t="s">
        <v>3</v>
      </c>
    </row>
    <row r="890" spans="1:16" x14ac:dyDescent="0.2">
      <c r="A890" s="9">
        <f t="shared" si="13"/>
        <v>45815</v>
      </c>
      <c r="C890" s="10">
        <v>45815</v>
      </c>
      <c r="D890" s="11" t="s">
        <v>1</v>
      </c>
      <c r="F890" s="10">
        <v>45815</v>
      </c>
      <c r="G890" s="12" t="s">
        <v>3</v>
      </c>
      <c r="I890" s="10">
        <v>45815</v>
      </c>
      <c r="J890" s="14" t="s">
        <v>1</v>
      </c>
      <c r="L890" s="10">
        <v>45815</v>
      </c>
      <c r="M890" s="14" t="s">
        <v>1</v>
      </c>
      <c r="O890" s="10">
        <v>45815</v>
      </c>
      <c r="P890" s="13" t="s">
        <v>3</v>
      </c>
    </row>
    <row r="891" spans="1:16" x14ac:dyDescent="0.2">
      <c r="A891" s="9">
        <f t="shared" si="13"/>
        <v>45816</v>
      </c>
      <c r="C891" s="10">
        <v>45816</v>
      </c>
      <c r="D891" s="12" t="s">
        <v>3</v>
      </c>
      <c r="F891" s="10">
        <v>45816</v>
      </c>
      <c r="G891" s="11" t="s">
        <v>1</v>
      </c>
      <c r="I891" s="10">
        <v>45816</v>
      </c>
      <c r="J891" s="13" t="s">
        <v>3</v>
      </c>
      <c r="L891" s="10">
        <v>45816</v>
      </c>
      <c r="M891" s="14" t="s">
        <v>1</v>
      </c>
      <c r="O891" s="10">
        <v>45816</v>
      </c>
      <c r="P891" s="14" t="s">
        <v>1</v>
      </c>
    </row>
    <row r="892" spans="1:16" x14ac:dyDescent="0.2">
      <c r="A892" s="9">
        <f t="shared" si="13"/>
        <v>45817</v>
      </c>
      <c r="C892" s="10">
        <v>45817</v>
      </c>
      <c r="D892" s="12" t="s">
        <v>3</v>
      </c>
      <c r="F892" s="10">
        <v>45817</v>
      </c>
      <c r="G892" s="11" t="s">
        <v>1</v>
      </c>
      <c r="I892" s="10">
        <v>45817</v>
      </c>
      <c r="J892" s="13" t="s">
        <v>3</v>
      </c>
      <c r="L892" s="10">
        <v>45817</v>
      </c>
      <c r="M892" s="13" t="s">
        <v>3</v>
      </c>
      <c r="O892" s="10">
        <v>45817</v>
      </c>
      <c r="P892" s="14" t="s">
        <v>1</v>
      </c>
    </row>
    <row r="893" spans="1:16" x14ac:dyDescent="0.2">
      <c r="A893" s="9">
        <f t="shared" si="13"/>
        <v>45818</v>
      </c>
      <c r="C893" s="10">
        <v>45818</v>
      </c>
      <c r="D893" s="11" t="s">
        <v>1</v>
      </c>
      <c r="F893" s="10">
        <v>45818</v>
      </c>
      <c r="G893" s="12" t="s">
        <v>3</v>
      </c>
      <c r="I893" s="10">
        <v>45818</v>
      </c>
      <c r="J893" s="13" t="s">
        <v>3</v>
      </c>
      <c r="L893" s="10">
        <v>45818</v>
      </c>
      <c r="M893" s="13" t="s">
        <v>3</v>
      </c>
      <c r="O893" s="10">
        <v>45818</v>
      </c>
      <c r="P893" s="13" t="s">
        <v>3</v>
      </c>
    </row>
    <row r="894" spans="1:16" x14ac:dyDescent="0.2">
      <c r="A894" s="9">
        <f t="shared" si="13"/>
        <v>45819</v>
      </c>
      <c r="C894" s="10">
        <v>45819</v>
      </c>
      <c r="D894" s="11" t="s">
        <v>1</v>
      </c>
      <c r="F894" s="10">
        <v>45819</v>
      </c>
      <c r="G894" s="12" t="s">
        <v>3</v>
      </c>
      <c r="I894" s="10">
        <v>45819</v>
      </c>
      <c r="J894" s="13" t="s">
        <v>3</v>
      </c>
      <c r="L894" s="10">
        <v>45819</v>
      </c>
      <c r="M894" s="13" t="s">
        <v>3</v>
      </c>
      <c r="O894" s="10">
        <v>45819</v>
      </c>
      <c r="P894" s="13" t="s">
        <v>3</v>
      </c>
    </row>
    <row r="895" spans="1:16" x14ac:dyDescent="0.2">
      <c r="A895" s="9">
        <f t="shared" si="13"/>
        <v>45820</v>
      </c>
      <c r="C895" s="10">
        <v>45820</v>
      </c>
      <c r="D895" s="12" t="s">
        <v>3</v>
      </c>
      <c r="F895" s="10">
        <v>45820</v>
      </c>
      <c r="G895" s="11" t="s">
        <v>1</v>
      </c>
      <c r="I895" s="10">
        <v>45820</v>
      </c>
      <c r="J895" s="13" t="s">
        <v>3</v>
      </c>
      <c r="L895" s="10">
        <v>45820</v>
      </c>
      <c r="M895" s="13" t="s">
        <v>3</v>
      </c>
      <c r="O895" s="10">
        <v>45820</v>
      </c>
      <c r="P895" s="13" t="s">
        <v>3</v>
      </c>
    </row>
    <row r="896" spans="1:16" x14ac:dyDescent="0.2">
      <c r="A896" s="9">
        <f t="shared" si="13"/>
        <v>45821</v>
      </c>
      <c r="C896" s="10">
        <v>45821</v>
      </c>
      <c r="D896" s="12" t="s">
        <v>3</v>
      </c>
      <c r="F896" s="10">
        <v>45821</v>
      </c>
      <c r="G896" s="11" t="s">
        <v>1</v>
      </c>
      <c r="I896" s="10">
        <v>45821</v>
      </c>
      <c r="J896" s="13" t="s">
        <v>3</v>
      </c>
      <c r="L896" s="10">
        <v>45821</v>
      </c>
      <c r="M896" s="13" t="s">
        <v>3</v>
      </c>
      <c r="O896" s="10">
        <v>45821</v>
      </c>
      <c r="P896" s="13" t="s">
        <v>3</v>
      </c>
    </row>
    <row r="897" spans="1:16" x14ac:dyDescent="0.2">
      <c r="A897" s="9">
        <f t="shared" si="13"/>
        <v>45822</v>
      </c>
      <c r="C897" s="10">
        <v>45822</v>
      </c>
      <c r="D897" s="12" t="s">
        <v>3</v>
      </c>
      <c r="F897" s="10">
        <v>45822</v>
      </c>
      <c r="G897" s="11" t="s">
        <v>1</v>
      </c>
      <c r="I897" s="10">
        <v>45822</v>
      </c>
      <c r="J897" s="14" t="s">
        <v>1</v>
      </c>
      <c r="L897" s="10">
        <v>45822</v>
      </c>
      <c r="M897" s="13" t="s">
        <v>3</v>
      </c>
      <c r="O897" s="10">
        <v>45822</v>
      </c>
      <c r="P897" s="14" t="s">
        <v>1</v>
      </c>
    </row>
    <row r="898" spans="1:16" x14ac:dyDescent="0.2">
      <c r="A898" s="9">
        <f t="shared" ref="A898:A961" si="14">C898</f>
        <v>45823</v>
      </c>
      <c r="C898" s="10">
        <v>45823</v>
      </c>
      <c r="D898" s="11" t="s">
        <v>1</v>
      </c>
      <c r="F898" s="10">
        <v>45823</v>
      </c>
      <c r="G898" s="12" t="s">
        <v>3</v>
      </c>
      <c r="I898" s="10">
        <v>45823</v>
      </c>
      <c r="J898" s="14" t="s">
        <v>1</v>
      </c>
      <c r="L898" s="10">
        <v>45823</v>
      </c>
      <c r="M898" s="14" t="s">
        <v>1</v>
      </c>
      <c r="O898" s="10">
        <v>45823</v>
      </c>
      <c r="P898" s="14" t="s">
        <v>1</v>
      </c>
    </row>
    <row r="899" spans="1:16" x14ac:dyDescent="0.2">
      <c r="A899" s="9">
        <f t="shared" si="14"/>
        <v>45824</v>
      </c>
      <c r="C899" s="10">
        <v>45824</v>
      </c>
      <c r="D899" s="11" t="s">
        <v>1</v>
      </c>
      <c r="F899" s="10">
        <v>45824</v>
      </c>
      <c r="G899" s="12" t="s">
        <v>3</v>
      </c>
      <c r="I899" s="10">
        <v>45824</v>
      </c>
      <c r="J899" s="13" t="s">
        <v>3</v>
      </c>
      <c r="L899" s="10">
        <v>45824</v>
      </c>
      <c r="M899" s="14" t="s">
        <v>1</v>
      </c>
      <c r="O899" s="10">
        <v>45824</v>
      </c>
      <c r="P899" s="13" t="s">
        <v>3</v>
      </c>
    </row>
    <row r="900" spans="1:16" x14ac:dyDescent="0.2">
      <c r="A900" s="9">
        <f t="shared" si="14"/>
        <v>45825</v>
      </c>
      <c r="C900" s="10">
        <v>45825</v>
      </c>
      <c r="D900" s="12" t="s">
        <v>3</v>
      </c>
      <c r="F900" s="10">
        <v>45825</v>
      </c>
      <c r="G900" s="11" t="s">
        <v>1</v>
      </c>
      <c r="I900" s="10">
        <v>45825</v>
      </c>
      <c r="J900" s="13" t="s">
        <v>3</v>
      </c>
      <c r="L900" s="10">
        <v>45825</v>
      </c>
      <c r="M900" s="13" t="s">
        <v>3</v>
      </c>
      <c r="O900" s="10">
        <v>45825</v>
      </c>
      <c r="P900" s="13" t="s">
        <v>3</v>
      </c>
    </row>
    <row r="901" spans="1:16" x14ac:dyDescent="0.2">
      <c r="A901" s="9">
        <f t="shared" si="14"/>
        <v>45826</v>
      </c>
      <c r="C901" s="10">
        <v>45826</v>
      </c>
      <c r="D901" s="12" t="s">
        <v>3</v>
      </c>
      <c r="F901" s="10">
        <v>45826</v>
      </c>
      <c r="G901" s="11" t="s">
        <v>1</v>
      </c>
      <c r="I901" s="10">
        <v>45826</v>
      </c>
      <c r="J901" s="13" t="s">
        <v>3</v>
      </c>
      <c r="L901" s="10">
        <v>45826</v>
      </c>
      <c r="M901" s="13" t="s">
        <v>3</v>
      </c>
      <c r="O901" s="10">
        <v>45826</v>
      </c>
      <c r="P901" s="13" t="s">
        <v>3</v>
      </c>
    </row>
    <row r="902" spans="1:16" x14ac:dyDescent="0.2">
      <c r="A902" s="9">
        <f t="shared" si="14"/>
        <v>45827</v>
      </c>
      <c r="C902" s="10">
        <v>45827</v>
      </c>
      <c r="D902" s="11" t="s">
        <v>1</v>
      </c>
      <c r="F902" s="10">
        <v>45827</v>
      </c>
      <c r="G902" s="12" t="s">
        <v>3</v>
      </c>
      <c r="I902" s="10">
        <v>45827</v>
      </c>
      <c r="J902" s="13" t="s">
        <v>3</v>
      </c>
      <c r="L902" s="10">
        <v>45827</v>
      </c>
      <c r="M902" s="13" t="s">
        <v>3</v>
      </c>
      <c r="O902" s="10">
        <v>45827</v>
      </c>
      <c r="P902" s="13" t="s">
        <v>3</v>
      </c>
    </row>
    <row r="903" spans="1:16" x14ac:dyDescent="0.2">
      <c r="A903" s="9">
        <f t="shared" si="14"/>
        <v>45828</v>
      </c>
      <c r="C903" s="10">
        <v>45828</v>
      </c>
      <c r="D903" s="11" t="s">
        <v>1</v>
      </c>
      <c r="F903" s="10">
        <v>45828</v>
      </c>
      <c r="G903" s="12" t="s">
        <v>3</v>
      </c>
      <c r="I903" s="10">
        <v>45828</v>
      </c>
      <c r="J903" s="14" t="s">
        <v>1</v>
      </c>
      <c r="L903" s="10">
        <v>45828</v>
      </c>
      <c r="M903" s="13" t="s">
        <v>3</v>
      </c>
      <c r="O903" s="10">
        <v>45828</v>
      </c>
      <c r="P903" s="13" t="s">
        <v>3</v>
      </c>
    </row>
    <row r="904" spans="1:16" x14ac:dyDescent="0.2">
      <c r="A904" s="9">
        <f t="shared" si="14"/>
        <v>45829</v>
      </c>
      <c r="C904" s="10">
        <v>45829</v>
      </c>
      <c r="D904" s="11" t="s">
        <v>1</v>
      </c>
      <c r="F904" s="10">
        <v>45829</v>
      </c>
      <c r="G904" s="12" t="s">
        <v>3</v>
      </c>
      <c r="I904" s="10">
        <v>45829</v>
      </c>
      <c r="J904" s="14" t="s">
        <v>1</v>
      </c>
      <c r="L904" s="10">
        <v>45829</v>
      </c>
      <c r="M904" s="14" t="s">
        <v>1</v>
      </c>
      <c r="O904" s="10">
        <v>45829</v>
      </c>
      <c r="P904" s="13" t="s">
        <v>3</v>
      </c>
    </row>
    <row r="905" spans="1:16" x14ac:dyDescent="0.2">
      <c r="A905" s="9">
        <f t="shared" si="14"/>
        <v>45830</v>
      </c>
      <c r="C905" s="10">
        <v>45830</v>
      </c>
      <c r="D905" s="12" t="s">
        <v>3</v>
      </c>
      <c r="F905" s="10">
        <v>45830</v>
      </c>
      <c r="G905" s="11" t="s">
        <v>1</v>
      </c>
      <c r="I905" s="10">
        <v>45830</v>
      </c>
      <c r="J905" s="13" t="s">
        <v>3</v>
      </c>
      <c r="L905" s="10">
        <v>45830</v>
      </c>
      <c r="M905" s="14" t="s">
        <v>1</v>
      </c>
      <c r="O905" s="10">
        <v>45830</v>
      </c>
      <c r="P905" s="14" t="s">
        <v>1</v>
      </c>
    </row>
    <row r="906" spans="1:16" x14ac:dyDescent="0.2">
      <c r="A906" s="9">
        <f t="shared" si="14"/>
        <v>45831</v>
      </c>
      <c r="C906" s="10">
        <v>45831</v>
      </c>
      <c r="D906" s="12" t="s">
        <v>3</v>
      </c>
      <c r="F906" s="10">
        <v>45831</v>
      </c>
      <c r="G906" s="11" t="s">
        <v>1</v>
      </c>
      <c r="I906" s="10">
        <v>45831</v>
      </c>
      <c r="J906" s="13" t="s">
        <v>3</v>
      </c>
      <c r="L906" s="10">
        <v>45831</v>
      </c>
      <c r="M906" s="13" t="s">
        <v>3</v>
      </c>
      <c r="O906" s="10">
        <v>45831</v>
      </c>
      <c r="P906" s="14" t="s">
        <v>1</v>
      </c>
    </row>
    <row r="907" spans="1:16" x14ac:dyDescent="0.2">
      <c r="A907" s="9">
        <f t="shared" si="14"/>
        <v>45832</v>
      </c>
      <c r="C907" s="10">
        <v>45832</v>
      </c>
      <c r="D907" s="11" t="s">
        <v>1</v>
      </c>
      <c r="F907" s="10">
        <v>45832</v>
      </c>
      <c r="G907" s="12" t="s">
        <v>3</v>
      </c>
      <c r="I907" s="10">
        <v>45832</v>
      </c>
      <c r="J907" s="13" t="s">
        <v>3</v>
      </c>
      <c r="L907" s="10">
        <v>45832</v>
      </c>
      <c r="M907" s="13" t="s">
        <v>3</v>
      </c>
      <c r="O907" s="10">
        <v>45832</v>
      </c>
      <c r="P907" s="13" t="s">
        <v>3</v>
      </c>
    </row>
    <row r="908" spans="1:16" x14ac:dyDescent="0.2">
      <c r="A908" s="9">
        <f t="shared" si="14"/>
        <v>45833</v>
      </c>
      <c r="C908" s="10">
        <v>45833</v>
      </c>
      <c r="D908" s="11" t="s">
        <v>1</v>
      </c>
      <c r="F908" s="10">
        <v>45833</v>
      </c>
      <c r="G908" s="12" t="s">
        <v>3</v>
      </c>
      <c r="I908" s="10">
        <v>45833</v>
      </c>
      <c r="J908" s="13" t="s">
        <v>3</v>
      </c>
      <c r="L908" s="10">
        <v>45833</v>
      </c>
      <c r="M908" s="13" t="s">
        <v>3</v>
      </c>
      <c r="O908" s="10">
        <v>45833</v>
      </c>
      <c r="P908" s="13" t="s">
        <v>3</v>
      </c>
    </row>
    <row r="909" spans="1:16" x14ac:dyDescent="0.2">
      <c r="A909" s="9">
        <f t="shared" si="14"/>
        <v>45834</v>
      </c>
      <c r="C909" s="10">
        <v>45834</v>
      </c>
      <c r="D909" s="12" t="s">
        <v>3</v>
      </c>
      <c r="F909" s="10">
        <v>45834</v>
      </c>
      <c r="G909" s="11" t="s">
        <v>1</v>
      </c>
      <c r="I909" s="10">
        <v>45834</v>
      </c>
      <c r="J909" s="13" t="s">
        <v>3</v>
      </c>
      <c r="L909" s="10">
        <v>45834</v>
      </c>
      <c r="M909" s="13" t="s">
        <v>3</v>
      </c>
      <c r="O909" s="10">
        <v>45834</v>
      </c>
      <c r="P909" s="13" t="s">
        <v>3</v>
      </c>
    </row>
    <row r="910" spans="1:16" x14ac:dyDescent="0.2">
      <c r="A910" s="9">
        <f t="shared" si="14"/>
        <v>45835</v>
      </c>
      <c r="C910" s="10">
        <v>45835</v>
      </c>
      <c r="D910" s="12" t="s">
        <v>3</v>
      </c>
      <c r="F910" s="10">
        <v>45835</v>
      </c>
      <c r="G910" s="11" t="s">
        <v>1</v>
      </c>
      <c r="I910" s="10">
        <v>45835</v>
      </c>
      <c r="J910" s="13" t="s">
        <v>3</v>
      </c>
      <c r="L910" s="10">
        <v>45835</v>
      </c>
      <c r="M910" s="13" t="s">
        <v>3</v>
      </c>
      <c r="O910" s="10">
        <v>45835</v>
      </c>
      <c r="P910" s="13" t="s">
        <v>3</v>
      </c>
    </row>
    <row r="911" spans="1:16" x14ac:dyDescent="0.2">
      <c r="A911" s="9">
        <f t="shared" si="14"/>
        <v>45836</v>
      </c>
      <c r="C911" s="10">
        <v>45836</v>
      </c>
      <c r="D911" s="12" t="s">
        <v>3</v>
      </c>
      <c r="F911" s="10">
        <v>45836</v>
      </c>
      <c r="G911" s="11" t="s">
        <v>1</v>
      </c>
      <c r="I911" s="10">
        <v>45836</v>
      </c>
      <c r="J911" s="14" t="s">
        <v>1</v>
      </c>
      <c r="L911" s="10">
        <v>45836</v>
      </c>
      <c r="M911" s="13" t="s">
        <v>3</v>
      </c>
      <c r="O911" s="10">
        <v>45836</v>
      </c>
      <c r="P911" s="14" t="s">
        <v>1</v>
      </c>
    </row>
    <row r="912" spans="1:16" x14ac:dyDescent="0.2">
      <c r="A912" s="9">
        <f t="shared" si="14"/>
        <v>45837</v>
      </c>
      <c r="C912" s="10">
        <v>45837</v>
      </c>
      <c r="D912" s="11" t="s">
        <v>1</v>
      </c>
      <c r="F912" s="10">
        <v>45837</v>
      </c>
      <c r="G912" s="12" t="s">
        <v>3</v>
      </c>
      <c r="I912" s="10">
        <v>45837</v>
      </c>
      <c r="J912" s="14" t="s">
        <v>1</v>
      </c>
      <c r="L912" s="10">
        <v>45837</v>
      </c>
      <c r="M912" s="14" t="s">
        <v>1</v>
      </c>
      <c r="O912" s="10">
        <v>45837</v>
      </c>
      <c r="P912" s="14" t="s">
        <v>1</v>
      </c>
    </row>
    <row r="913" spans="1:16" x14ac:dyDescent="0.2">
      <c r="A913" s="9">
        <f t="shared" si="14"/>
        <v>45838</v>
      </c>
      <c r="C913" s="10">
        <v>45838</v>
      </c>
      <c r="D913" s="11" t="s">
        <v>1</v>
      </c>
      <c r="F913" s="10">
        <v>45838</v>
      </c>
      <c r="G913" s="12" t="s">
        <v>3</v>
      </c>
      <c r="I913" s="10">
        <v>45838</v>
      </c>
      <c r="J913" s="13" t="s">
        <v>3</v>
      </c>
      <c r="L913" s="10">
        <v>45838</v>
      </c>
      <c r="M913" s="14" t="s">
        <v>1</v>
      </c>
      <c r="O913" s="10">
        <v>45838</v>
      </c>
      <c r="P913" s="13" t="s">
        <v>3</v>
      </c>
    </row>
    <row r="914" spans="1:16" x14ac:dyDescent="0.2">
      <c r="A914" s="9">
        <f t="shared" si="14"/>
        <v>45839</v>
      </c>
      <c r="C914" s="10">
        <v>45839</v>
      </c>
      <c r="D914" s="12" t="s">
        <v>3</v>
      </c>
      <c r="F914" s="10">
        <v>45839</v>
      </c>
      <c r="G914" s="11" t="s">
        <v>1</v>
      </c>
      <c r="I914" s="10">
        <v>45839</v>
      </c>
      <c r="J914" s="13" t="s">
        <v>3</v>
      </c>
      <c r="L914" s="10">
        <v>45839</v>
      </c>
      <c r="M914" s="13" t="s">
        <v>3</v>
      </c>
      <c r="O914" s="10">
        <v>45839</v>
      </c>
      <c r="P914" s="13" t="s">
        <v>3</v>
      </c>
    </row>
    <row r="915" spans="1:16" x14ac:dyDescent="0.2">
      <c r="A915" s="9">
        <f t="shared" si="14"/>
        <v>45840</v>
      </c>
      <c r="C915" s="10">
        <v>45840</v>
      </c>
      <c r="D915" s="12" t="s">
        <v>3</v>
      </c>
      <c r="F915" s="10">
        <v>45840</v>
      </c>
      <c r="G915" s="11" t="s">
        <v>1</v>
      </c>
      <c r="I915" s="10">
        <v>45840</v>
      </c>
      <c r="J915" s="13" t="s">
        <v>3</v>
      </c>
      <c r="L915" s="10">
        <v>45840</v>
      </c>
      <c r="M915" s="13" t="s">
        <v>3</v>
      </c>
      <c r="O915" s="10">
        <v>45840</v>
      </c>
      <c r="P915" s="13" t="s">
        <v>3</v>
      </c>
    </row>
    <row r="916" spans="1:16" x14ac:dyDescent="0.2">
      <c r="A916" s="9">
        <f t="shared" si="14"/>
        <v>45841</v>
      </c>
      <c r="C916" s="10">
        <v>45841</v>
      </c>
      <c r="D916" s="11" t="s">
        <v>1</v>
      </c>
      <c r="F916" s="10">
        <v>45841</v>
      </c>
      <c r="G916" s="12" t="s">
        <v>3</v>
      </c>
      <c r="I916" s="10">
        <v>45841</v>
      </c>
      <c r="J916" s="13" t="s">
        <v>3</v>
      </c>
      <c r="L916" s="10">
        <v>45841</v>
      </c>
      <c r="M916" s="13" t="s">
        <v>3</v>
      </c>
      <c r="O916" s="10">
        <v>45841</v>
      </c>
      <c r="P916" s="13" t="s">
        <v>3</v>
      </c>
    </row>
    <row r="917" spans="1:16" x14ac:dyDescent="0.2">
      <c r="A917" s="9">
        <f t="shared" si="14"/>
        <v>45842</v>
      </c>
      <c r="C917" s="10">
        <v>45842</v>
      </c>
      <c r="D917" s="11" t="s">
        <v>1</v>
      </c>
      <c r="F917" s="10">
        <v>45842</v>
      </c>
      <c r="G917" s="12" t="s">
        <v>3</v>
      </c>
      <c r="I917" s="10">
        <v>45842</v>
      </c>
      <c r="J917" s="14" t="s">
        <v>1</v>
      </c>
      <c r="L917" s="10">
        <v>45842</v>
      </c>
      <c r="M917" s="13" t="s">
        <v>3</v>
      </c>
      <c r="O917" s="10">
        <v>45842</v>
      </c>
      <c r="P917" s="13" t="s">
        <v>3</v>
      </c>
    </row>
    <row r="918" spans="1:16" x14ac:dyDescent="0.2">
      <c r="A918" s="9">
        <f t="shared" si="14"/>
        <v>45843</v>
      </c>
      <c r="C918" s="10">
        <v>45843</v>
      </c>
      <c r="D918" s="11" t="s">
        <v>1</v>
      </c>
      <c r="F918" s="10">
        <v>45843</v>
      </c>
      <c r="G918" s="12" t="s">
        <v>3</v>
      </c>
      <c r="I918" s="10">
        <v>45843</v>
      </c>
      <c r="J918" s="14" t="s">
        <v>1</v>
      </c>
      <c r="L918" s="10">
        <v>45843</v>
      </c>
      <c r="M918" s="14" t="s">
        <v>1</v>
      </c>
      <c r="O918" s="10">
        <v>45843</v>
      </c>
      <c r="P918" s="13" t="s">
        <v>3</v>
      </c>
    </row>
    <row r="919" spans="1:16" x14ac:dyDescent="0.2">
      <c r="A919" s="9">
        <f t="shared" si="14"/>
        <v>45844</v>
      </c>
      <c r="C919" s="10">
        <v>45844</v>
      </c>
      <c r="D919" s="12" t="s">
        <v>3</v>
      </c>
      <c r="F919" s="10">
        <v>45844</v>
      </c>
      <c r="G919" s="11" t="s">
        <v>1</v>
      </c>
      <c r="I919" s="10">
        <v>45844</v>
      </c>
      <c r="J919" s="13" t="s">
        <v>3</v>
      </c>
      <c r="L919" s="10">
        <v>45844</v>
      </c>
      <c r="M919" s="14" t="s">
        <v>1</v>
      </c>
      <c r="O919" s="10">
        <v>45844</v>
      </c>
      <c r="P919" s="14" t="s">
        <v>1</v>
      </c>
    </row>
    <row r="920" spans="1:16" x14ac:dyDescent="0.2">
      <c r="A920" s="9">
        <f t="shared" si="14"/>
        <v>45845</v>
      </c>
      <c r="C920" s="10">
        <v>45845</v>
      </c>
      <c r="D920" s="12" t="s">
        <v>3</v>
      </c>
      <c r="F920" s="10">
        <v>45845</v>
      </c>
      <c r="G920" s="11" t="s">
        <v>1</v>
      </c>
      <c r="I920" s="10">
        <v>45845</v>
      </c>
      <c r="J920" s="13" t="s">
        <v>3</v>
      </c>
      <c r="L920" s="10">
        <v>45845</v>
      </c>
      <c r="M920" s="13" t="s">
        <v>3</v>
      </c>
      <c r="O920" s="10">
        <v>45845</v>
      </c>
      <c r="P920" s="14" t="s">
        <v>1</v>
      </c>
    </row>
    <row r="921" spans="1:16" x14ac:dyDescent="0.2">
      <c r="A921" s="9">
        <f t="shared" si="14"/>
        <v>45846</v>
      </c>
      <c r="C921" s="10">
        <v>45846</v>
      </c>
      <c r="D921" s="11" t="s">
        <v>1</v>
      </c>
      <c r="F921" s="10">
        <v>45846</v>
      </c>
      <c r="G921" s="12" t="s">
        <v>3</v>
      </c>
      <c r="I921" s="10">
        <v>45846</v>
      </c>
      <c r="J921" s="13" t="s">
        <v>3</v>
      </c>
      <c r="L921" s="10">
        <v>45846</v>
      </c>
      <c r="M921" s="13" t="s">
        <v>3</v>
      </c>
      <c r="O921" s="10">
        <v>45846</v>
      </c>
      <c r="P921" s="13" t="s">
        <v>3</v>
      </c>
    </row>
    <row r="922" spans="1:16" x14ac:dyDescent="0.2">
      <c r="A922" s="9">
        <f t="shared" si="14"/>
        <v>45847</v>
      </c>
      <c r="C922" s="10">
        <v>45847</v>
      </c>
      <c r="D922" s="11" t="s">
        <v>1</v>
      </c>
      <c r="F922" s="10">
        <v>45847</v>
      </c>
      <c r="G922" s="12" t="s">
        <v>3</v>
      </c>
      <c r="I922" s="10">
        <v>45847</v>
      </c>
      <c r="J922" s="13" t="s">
        <v>3</v>
      </c>
      <c r="L922" s="10">
        <v>45847</v>
      </c>
      <c r="M922" s="13" t="s">
        <v>3</v>
      </c>
      <c r="O922" s="10">
        <v>45847</v>
      </c>
      <c r="P922" s="13" t="s">
        <v>3</v>
      </c>
    </row>
    <row r="923" spans="1:16" x14ac:dyDescent="0.2">
      <c r="A923" s="9">
        <f t="shared" si="14"/>
        <v>45848</v>
      </c>
      <c r="C923" s="10">
        <v>45848</v>
      </c>
      <c r="D923" s="12" t="s">
        <v>3</v>
      </c>
      <c r="F923" s="10">
        <v>45848</v>
      </c>
      <c r="G923" s="11" t="s">
        <v>1</v>
      </c>
      <c r="I923" s="10">
        <v>45848</v>
      </c>
      <c r="J923" s="13" t="s">
        <v>3</v>
      </c>
      <c r="L923" s="10">
        <v>45848</v>
      </c>
      <c r="M923" s="13" t="s">
        <v>3</v>
      </c>
      <c r="O923" s="10">
        <v>45848</v>
      </c>
      <c r="P923" s="13" t="s">
        <v>3</v>
      </c>
    </row>
    <row r="924" spans="1:16" x14ac:dyDescent="0.2">
      <c r="A924" s="9">
        <f t="shared" si="14"/>
        <v>45849</v>
      </c>
      <c r="C924" s="10">
        <v>45849</v>
      </c>
      <c r="D924" s="12" t="s">
        <v>3</v>
      </c>
      <c r="F924" s="10">
        <v>45849</v>
      </c>
      <c r="G924" s="11" t="s">
        <v>1</v>
      </c>
      <c r="I924" s="10">
        <v>45849</v>
      </c>
      <c r="J924" s="13" t="s">
        <v>3</v>
      </c>
      <c r="L924" s="10">
        <v>45849</v>
      </c>
      <c r="M924" s="13" t="s">
        <v>3</v>
      </c>
      <c r="O924" s="10">
        <v>45849</v>
      </c>
      <c r="P924" s="13" t="s">
        <v>3</v>
      </c>
    </row>
    <row r="925" spans="1:16" x14ac:dyDescent="0.2">
      <c r="A925" s="9">
        <f t="shared" si="14"/>
        <v>45850</v>
      </c>
      <c r="C925" s="10">
        <v>45850</v>
      </c>
      <c r="D925" s="12" t="s">
        <v>3</v>
      </c>
      <c r="F925" s="10">
        <v>45850</v>
      </c>
      <c r="G925" s="11" t="s">
        <v>1</v>
      </c>
      <c r="I925" s="10">
        <v>45850</v>
      </c>
      <c r="J925" s="14" t="s">
        <v>1</v>
      </c>
      <c r="L925" s="10">
        <v>45850</v>
      </c>
      <c r="M925" s="13" t="s">
        <v>3</v>
      </c>
      <c r="O925" s="10">
        <v>45850</v>
      </c>
      <c r="P925" s="14" t="s">
        <v>1</v>
      </c>
    </row>
    <row r="926" spans="1:16" x14ac:dyDescent="0.2">
      <c r="A926" s="9">
        <f t="shared" si="14"/>
        <v>45851</v>
      </c>
      <c r="C926" s="10">
        <v>45851</v>
      </c>
      <c r="D926" s="11" t="s">
        <v>1</v>
      </c>
      <c r="F926" s="10">
        <v>45851</v>
      </c>
      <c r="G926" s="12" t="s">
        <v>3</v>
      </c>
      <c r="I926" s="10">
        <v>45851</v>
      </c>
      <c r="J926" s="14" t="s">
        <v>1</v>
      </c>
      <c r="L926" s="10">
        <v>45851</v>
      </c>
      <c r="M926" s="14" t="s">
        <v>1</v>
      </c>
      <c r="O926" s="10">
        <v>45851</v>
      </c>
      <c r="P926" s="14" t="s">
        <v>1</v>
      </c>
    </row>
    <row r="927" spans="1:16" x14ac:dyDescent="0.2">
      <c r="A927" s="9">
        <f t="shared" si="14"/>
        <v>45852</v>
      </c>
      <c r="C927" s="10">
        <v>45852</v>
      </c>
      <c r="D927" s="11" t="s">
        <v>1</v>
      </c>
      <c r="F927" s="10">
        <v>45852</v>
      </c>
      <c r="G927" s="12" t="s">
        <v>3</v>
      </c>
      <c r="I927" s="10">
        <v>45852</v>
      </c>
      <c r="J927" s="13" t="s">
        <v>3</v>
      </c>
      <c r="L927" s="10">
        <v>45852</v>
      </c>
      <c r="M927" s="14" t="s">
        <v>1</v>
      </c>
      <c r="O927" s="10">
        <v>45852</v>
      </c>
      <c r="P927" s="13" t="s">
        <v>3</v>
      </c>
    </row>
    <row r="928" spans="1:16" x14ac:dyDescent="0.2">
      <c r="A928" s="9">
        <f t="shared" si="14"/>
        <v>45853</v>
      </c>
      <c r="C928" s="10">
        <v>45853</v>
      </c>
      <c r="D928" s="12" t="s">
        <v>3</v>
      </c>
      <c r="F928" s="10">
        <v>45853</v>
      </c>
      <c r="G928" s="11" t="s">
        <v>1</v>
      </c>
      <c r="I928" s="10">
        <v>45853</v>
      </c>
      <c r="J928" s="13" t="s">
        <v>3</v>
      </c>
      <c r="L928" s="10">
        <v>45853</v>
      </c>
      <c r="M928" s="13" t="s">
        <v>3</v>
      </c>
      <c r="O928" s="10">
        <v>45853</v>
      </c>
      <c r="P928" s="13" t="s">
        <v>3</v>
      </c>
    </row>
    <row r="929" spans="1:16" x14ac:dyDescent="0.2">
      <c r="A929" s="9">
        <f t="shared" si="14"/>
        <v>45854</v>
      </c>
      <c r="C929" s="10">
        <v>45854</v>
      </c>
      <c r="D929" s="12" t="s">
        <v>3</v>
      </c>
      <c r="F929" s="10">
        <v>45854</v>
      </c>
      <c r="G929" s="11" t="s">
        <v>1</v>
      </c>
      <c r="I929" s="10">
        <v>45854</v>
      </c>
      <c r="J929" s="13" t="s">
        <v>3</v>
      </c>
      <c r="L929" s="10">
        <v>45854</v>
      </c>
      <c r="M929" s="13" t="s">
        <v>3</v>
      </c>
      <c r="O929" s="10">
        <v>45854</v>
      </c>
      <c r="P929" s="13" t="s">
        <v>3</v>
      </c>
    </row>
    <row r="930" spans="1:16" x14ac:dyDescent="0.2">
      <c r="A930" s="9">
        <f t="shared" si="14"/>
        <v>45855</v>
      </c>
      <c r="C930" s="10">
        <v>45855</v>
      </c>
      <c r="D930" s="11" t="s">
        <v>1</v>
      </c>
      <c r="F930" s="10">
        <v>45855</v>
      </c>
      <c r="G930" s="12" t="s">
        <v>3</v>
      </c>
      <c r="I930" s="10">
        <v>45855</v>
      </c>
      <c r="J930" s="13" t="s">
        <v>3</v>
      </c>
      <c r="L930" s="10">
        <v>45855</v>
      </c>
      <c r="M930" s="13" t="s">
        <v>3</v>
      </c>
      <c r="O930" s="10">
        <v>45855</v>
      </c>
      <c r="P930" s="13" t="s">
        <v>3</v>
      </c>
    </row>
    <row r="931" spans="1:16" x14ac:dyDescent="0.2">
      <c r="A931" s="9">
        <f t="shared" si="14"/>
        <v>45856</v>
      </c>
      <c r="C931" s="10">
        <v>45856</v>
      </c>
      <c r="D931" s="11" t="s">
        <v>1</v>
      </c>
      <c r="F931" s="10">
        <v>45856</v>
      </c>
      <c r="G931" s="12" t="s">
        <v>3</v>
      </c>
      <c r="I931" s="10">
        <v>45856</v>
      </c>
      <c r="J931" s="14" t="s">
        <v>1</v>
      </c>
      <c r="L931" s="10">
        <v>45856</v>
      </c>
      <c r="M931" s="13" t="s">
        <v>3</v>
      </c>
      <c r="O931" s="10">
        <v>45856</v>
      </c>
      <c r="P931" s="13" t="s">
        <v>3</v>
      </c>
    </row>
    <row r="932" spans="1:16" x14ac:dyDescent="0.2">
      <c r="A932" s="9">
        <f t="shared" si="14"/>
        <v>45857</v>
      </c>
      <c r="C932" s="10">
        <v>45857</v>
      </c>
      <c r="D932" s="11" t="s">
        <v>1</v>
      </c>
      <c r="F932" s="10">
        <v>45857</v>
      </c>
      <c r="G932" s="12" t="s">
        <v>3</v>
      </c>
      <c r="I932" s="10">
        <v>45857</v>
      </c>
      <c r="J932" s="14" t="s">
        <v>1</v>
      </c>
      <c r="L932" s="10">
        <v>45857</v>
      </c>
      <c r="M932" s="14" t="s">
        <v>1</v>
      </c>
      <c r="O932" s="10">
        <v>45857</v>
      </c>
      <c r="P932" s="13" t="s">
        <v>3</v>
      </c>
    </row>
    <row r="933" spans="1:16" x14ac:dyDescent="0.2">
      <c r="A933" s="9">
        <f t="shared" si="14"/>
        <v>45858</v>
      </c>
      <c r="C933" s="10">
        <v>45858</v>
      </c>
      <c r="D933" s="12" t="s">
        <v>3</v>
      </c>
      <c r="F933" s="10">
        <v>45858</v>
      </c>
      <c r="G933" s="11" t="s">
        <v>1</v>
      </c>
      <c r="I933" s="10">
        <v>45858</v>
      </c>
      <c r="J933" s="13" t="s">
        <v>3</v>
      </c>
      <c r="L933" s="10">
        <v>45858</v>
      </c>
      <c r="M933" s="14" t="s">
        <v>1</v>
      </c>
      <c r="O933" s="10">
        <v>45858</v>
      </c>
      <c r="P933" s="14" t="s">
        <v>1</v>
      </c>
    </row>
    <row r="934" spans="1:16" x14ac:dyDescent="0.2">
      <c r="A934" s="9">
        <f t="shared" si="14"/>
        <v>45859</v>
      </c>
      <c r="C934" s="10">
        <v>45859</v>
      </c>
      <c r="D934" s="12" t="s">
        <v>3</v>
      </c>
      <c r="F934" s="10">
        <v>45859</v>
      </c>
      <c r="G934" s="11" t="s">
        <v>1</v>
      </c>
      <c r="I934" s="10">
        <v>45859</v>
      </c>
      <c r="J934" s="13" t="s">
        <v>3</v>
      </c>
      <c r="L934" s="10">
        <v>45859</v>
      </c>
      <c r="M934" s="13" t="s">
        <v>3</v>
      </c>
      <c r="O934" s="10">
        <v>45859</v>
      </c>
      <c r="P934" s="14" t="s">
        <v>1</v>
      </c>
    </row>
    <row r="935" spans="1:16" x14ac:dyDescent="0.2">
      <c r="A935" s="9">
        <f t="shared" si="14"/>
        <v>45860</v>
      </c>
      <c r="C935" s="10">
        <v>45860</v>
      </c>
      <c r="D935" s="11" t="s">
        <v>1</v>
      </c>
      <c r="F935" s="10">
        <v>45860</v>
      </c>
      <c r="G935" s="12" t="s">
        <v>3</v>
      </c>
      <c r="I935" s="10">
        <v>45860</v>
      </c>
      <c r="J935" s="13" t="s">
        <v>3</v>
      </c>
      <c r="L935" s="10">
        <v>45860</v>
      </c>
      <c r="M935" s="13" t="s">
        <v>3</v>
      </c>
      <c r="O935" s="10">
        <v>45860</v>
      </c>
      <c r="P935" s="13" t="s">
        <v>3</v>
      </c>
    </row>
    <row r="936" spans="1:16" x14ac:dyDescent="0.2">
      <c r="A936" s="9">
        <f t="shared" si="14"/>
        <v>45861</v>
      </c>
      <c r="C936" s="10">
        <v>45861</v>
      </c>
      <c r="D936" s="11" t="s">
        <v>1</v>
      </c>
      <c r="F936" s="10">
        <v>45861</v>
      </c>
      <c r="G936" s="12" t="s">
        <v>3</v>
      </c>
      <c r="I936" s="10">
        <v>45861</v>
      </c>
      <c r="J936" s="13" t="s">
        <v>3</v>
      </c>
      <c r="L936" s="10">
        <v>45861</v>
      </c>
      <c r="M936" s="13" t="s">
        <v>3</v>
      </c>
      <c r="O936" s="10">
        <v>45861</v>
      </c>
      <c r="P936" s="13" t="s">
        <v>3</v>
      </c>
    </row>
    <row r="937" spans="1:16" x14ac:dyDescent="0.2">
      <c r="A937" s="9">
        <f t="shared" si="14"/>
        <v>45862</v>
      </c>
      <c r="C937" s="10">
        <v>45862</v>
      </c>
      <c r="D937" s="12" t="s">
        <v>3</v>
      </c>
      <c r="F937" s="10">
        <v>45862</v>
      </c>
      <c r="G937" s="11" t="s">
        <v>1</v>
      </c>
      <c r="I937" s="10">
        <v>45862</v>
      </c>
      <c r="J937" s="13" t="s">
        <v>3</v>
      </c>
      <c r="L937" s="10">
        <v>45862</v>
      </c>
      <c r="M937" s="13" t="s">
        <v>3</v>
      </c>
      <c r="O937" s="10">
        <v>45862</v>
      </c>
      <c r="P937" s="13" t="s">
        <v>3</v>
      </c>
    </row>
    <row r="938" spans="1:16" x14ac:dyDescent="0.2">
      <c r="A938" s="9">
        <f t="shared" si="14"/>
        <v>45863</v>
      </c>
      <c r="C938" s="10">
        <v>45863</v>
      </c>
      <c r="D938" s="12" t="s">
        <v>3</v>
      </c>
      <c r="F938" s="10">
        <v>45863</v>
      </c>
      <c r="G938" s="11" t="s">
        <v>1</v>
      </c>
      <c r="I938" s="10">
        <v>45863</v>
      </c>
      <c r="J938" s="13" t="s">
        <v>3</v>
      </c>
      <c r="L938" s="10">
        <v>45863</v>
      </c>
      <c r="M938" s="13" t="s">
        <v>3</v>
      </c>
      <c r="O938" s="10">
        <v>45863</v>
      </c>
      <c r="P938" s="13" t="s">
        <v>3</v>
      </c>
    </row>
    <row r="939" spans="1:16" x14ac:dyDescent="0.2">
      <c r="A939" s="9">
        <f t="shared" si="14"/>
        <v>45864</v>
      </c>
      <c r="C939" s="10">
        <v>45864</v>
      </c>
      <c r="D939" s="12" t="s">
        <v>3</v>
      </c>
      <c r="F939" s="10">
        <v>45864</v>
      </c>
      <c r="G939" s="11" t="s">
        <v>1</v>
      </c>
      <c r="I939" s="10">
        <v>45864</v>
      </c>
      <c r="J939" s="14" t="s">
        <v>1</v>
      </c>
      <c r="L939" s="10">
        <v>45864</v>
      </c>
      <c r="M939" s="13" t="s">
        <v>3</v>
      </c>
      <c r="O939" s="10">
        <v>45864</v>
      </c>
      <c r="P939" s="14" t="s">
        <v>1</v>
      </c>
    </row>
    <row r="940" spans="1:16" x14ac:dyDescent="0.2">
      <c r="A940" s="9">
        <f t="shared" si="14"/>
        <v>45865</v>
      </c>
      <c r="C940" s="10">
        <v>45865</v>
      </c>
      <c r="D940" s="11" t="s">
        <v>1</v>
      </c>
      <c r="F940" s="10">
        <v>45865</v>
      </c>
      <c r="G940" s="12" t="s">
        <v>3</v>
      </c>
      <c r="I940" s="10">
        <v>45865</v>
      </c>
      <c r="J940" s="14" t="s">
        <v>1</v>
      </c>
      <c r="L940" s="10">
        <v>45865</v>
      </c>
      <c r="M940" s="14" t="s">
        <v>1</v>
      </c>
      <c r="O940" s="10">
        <v>45865</v>
      </c>
      <c r="P940" s="14" t="s">
        <v>1</v>
      </c>
    </row>
    <row r="941" spans="1:16" x14ac:dyDescent="0.2">
      <c r="A941" s="9">
        <f t="shared" si="14"/>
        <v>45866</v>
      </c>
      <c r="C941" s="10">
        <v>45866</v>
      </c>
      <c r="D941" s="11" t="s">
        <v>1</v>
      </c>
      <c r="F941" s="10">
        <v>45866</v>
      </c>
      <c r="G941" s="12" t="s">
        <v>3</v>
      </c>
      <c r="I941" s="10">
        <v>45866</v>
      </c>
      <c r="J941" s="13" t="s">
        <v>3</v>
      </c>
      <c r="L941" s="10">
        <v>45866</v>
      </c>
      <c r="M941" s="14" t="s">
        <v>1</v>
      </c>
      <c r="O941" s="10">
        <v>45866</v>
      </c>
      <c r="P941" s="13" t="s">
        <v>3</v>
      </c>
    </row>
    <row r="942" spans="1:16" x14ac:dyDescent="0.2">
      <c r="A942" s="9">
        <f t="shared" si="14"/>
        <v>45867</v>
      </c>
      <c r="C942" s="10">
        <v>45867</v>
      </c>
      <c r="D942" s="12" t="s">
        <v>3</v>
      </c>
      <c r="F942" s="10">
        <v>45867</v>
      </c>
      <c r="G942" s="11" t="s">
        <v>1</v>
      </c>
      <c r="I942" s="10">
        <v>45867</v>
      </c>
      <c r="J942" s="13" t="s">
        <v>3</v>
      </c>
      <c r="L942" s="10">
        <v>45867</v>
      </c>
      <c r="M942" s="13" t="s">
        <v>3</v>
      </c>
      <c r="O942" s="10">
        <v>45867</v>
      </c>
      <c r="P942" s="13" t="s">
        <v>3</v>
      </c>
    </row>
    <row r="943" spans="1:16" x14ac:dyDescent="0.2">
      <c r="A943" s="9">
        <f t="shared" si="14"/>
        <v>45868</v>
      </c>
      <c r="C943" s="10">
        <v>45868</v>
      </c>
      <c r="D943" s="12" t="s">
        <v>3</v>
      </c>
      <c r="F943" s="10">
        <v>45868</v>
      </c>
      <c r="G943" s="11" t="s">
        <v>1</v>
      </c>
      <c r="I943" s="10">
        <v>45868</v>
      </c>
      <c r="J943" s="13" t="s">
        <v>3</v>
      </c>
      <c r="L943" s="10">
        <v>45868</v>
      </c>
      <c r="M943" s="13" t="s">
        <v>3</v>
      </c>
      <c r="O943" s="10">
        <v>45868</v>
      </c>
      <c r="P943" s="13" t="s">
        <v>3</v>
      </c>
    </row>
    <row r="944" spans="1:16" x14ac:dyDescent="0.2">
      <c r="A944" s="9">
        <f t="shared" si="14"/>
        <v>45869</v>
      </c>
      <c r="C944" s="10">
        <v>45869</v>
      </c>
      <c r="D944" s="11" t="s">
        <v>1</v>
      </c>
      <c r="F944" s="10">
        <v>45869</v>
      </c>
      <c r="G944" s="12" t="s">
        <v>3</v>
      </c>
      <c r="I944" s="10">
        <v>45869</v>
      </c>
      <c r="J944" s="13" t="s">
        <v>3</v>
      </c>
      <c r="L944" s="10">
        <v>45869</v>
      </c>
      <c r="M944" s="13" t="s">
        <v>3</v>
      </c>
      <c r="O944" s="10">
        <v>45869</v>
      </c>
      <c r="P944" s="13" t="s">
        <v>3</v>
      </c>
    </row>
    <row r="945" spans="1:16" x14ac:dyDescent="0.2">
      <c r="A945" s="9">
        <f t="shared" si="14"/>
        <v>45870</v>
      </c>
      <c r="C945" s="10">
        <v>45870</v>
      </c>
      <c r="D945" s="11" t="s">
        <v>1</v>
      </c>
      <c r="F945" s="10">
        <v>45870</v>
      </c>
      <c r="G945" s="12" t="s">
        <v>3</v>
      </c>
      <c r="I945" s="10">
        <v>45870</v>
      </c>
      <c r="J945" s="14" t="s">
        <v>1</v>
      </c>
      <c r="L945" s="10">
        <v>45870</v>
      </c>
      <c r="M945" s="13" t="s">
        <v>3</v>
      </c>
      <c r="O945" s="10">
        <v>45870</v>
      </c>
      <c r="P945" s="13" t="s">
        <v>3</v>
      </c>
    </row>
    <row r="946" spans="1:16" x14ac:dyDescent="0.2">
      <c r="A946" s="9">
        <f t="shared" si="14"/>
        <v>45871</v>
      </c>
      <c r="C946" s="10">
        <v>45871</v>
      </c>
      <c r="D946" s="11" t="s">
        <v>1</v>
      </c>
      <c r="F946" s="10">
        <v>45871</v>
      </c>
      <c r="G946" s="12" t="s">
        <v>3</v>
      </c>
      <c r="I946" s="10">
        <v>45871</v>
      </c>
      <c r="J946" s="14" t="s">
        <v>1</v>
      </c>
      <c r="L946" s="10">
        <v>45871</v>
      </c>
      <c r="M946" s="14" t="s">
        <v>1</v>
      </c>
      <c r="O946" s="10">
        <v>45871</v>
      </c>
      <c r="P946" s="13" t="s">
        <v>3</v>
      </c>
    </row>
    <row r="947" spans="1:16" x14ac:dyDescent="0.2">
      <c r="A947" s="9">
        <f t="shared" si="14"/>
        <v>45872</v>
      </c>
      <c r="C947" s="10">
        <v>45872</v>
      </c>
      <c r="D947" s="12" t="s">
        <v>3</v>
      </c>
      <c r="F947" s="10">
        <v>45872</v>
      </c>
      <c r="G947" s="11" t="s">
        <v>1</v>
      </c>
      <c r="I947" s="10">
        <v>45872</v>
      </c>
      <c r="J947" s="13" t="s">
        <v>3</v>
      </c>
      <c r="L947" s="10">
        <v>45872</v>
      </c>
      <c r="M947" s="14" t="s">
        <v>1</v>
      </c>
      <c r="O947" s="10">
        <v>45872</v>
      </c>
      <c r="P947" s="14" t="s">
        <v>1</v>
      </c>
    </row>
    <row r="948" spans="1:16" x14ac:dyDescent="0.2">
      <c r="A948" s="9">
        <f t="shared" si="14"/>
        <v>45873</v>
      </c>
      <c r="C948" s="10">
        <v>45873</v>
      </c>
      <c r="D948" s="12" t="s">
        <v>3</v>
      </c>
      <c r="F948" s="10">
        <v>45873</v>
      </c>
      <c r="G948" s="11" t="s">
        <v>1</v>
      </c>
      <c r="I948" s="10">
        <v>45873</v>
      </c>
      <c r="J948" s="13" t="s">
        <v>3</v>
      </c>
      <c r="L948" s="10">
        <v>45873</v>
      </c>
      <c r="M948" s="13" t="s">
        <v>3</v>
      </c>
      <c r="O948" s="10">
        <v>45873</v>
      </c>
      <c r="P948" s="14" t="s">
        <v>1</v>
      </c>
    </row>
    <row r="949" spans="1:16" x14ac:dyDescent="0.2">
      <c r="A949" s="9">
        <f t="shared" si="14"/>
        <v>45874</v>
      </c>
      <c r="C949" s="10">
        <v>45874</v>
      </c>
      <c r="D949" s="11" t="s">
        <v>1</v>
      </c>
      <c r="F949" s="10">
        <v>45874</v>
      </c>
      <c r="G949" s="12" t="s">
        <v>3</v>
      </c>
      <c r="I949" s="10">
        <v>45874</v>
      </c>
      <c r="J949" s="13" t="s">
        <v>3</v>
      </c>
      <c r="L949" s="10">
        <v>45874</v>
      </c>
      <c r="M949" s="13" t="s">
        <v>3</v>
      </c>
      <c r="O949" s="10">
        <v>45874</v>
      </c>
      <c r="P949" s="13" t="s">
        <v>3</v>
      </c>
    </row>
    <row r="950" spans="1:16" x14ac:dyDescent="0.2">
      <c r="A950" s="9">
        <f t="shared" si="14"/>
        <v>45875</v>
      </c>
      <c r="C950" s="10">
        <v>45875</v>
      </c>
      <c r="D950" s="11" t="s">
        <v>1</v>
      </c>
      <c r="F950" s="10">
        <v>45875</v>
      </c>
      <c r="G950" s="12" t="s">
        <v>3</v>
      </c>
      <c r="I950" s="10">
        <v>45875</v>
      </c>
      <c r="J950" s="13" t="s">
        <v>3</v>
      </c>
      <c r="L950" s="10">
        <v>45875</v>
      </c>
      <c r="M950" s="13" t="s">
        <v>3</v>
      </c>
      <c r="O950" s="10">
        <v>45875</v>
      </c>
      <c r="P950" s="13" t="s">
        <v>3</v>
      </c>
    </row>
    <row r="951" spans="1:16" x14ac:dyDescent="0.2">
      <c r="A951" s="9">
        <f t="shared" si="14"/>
        <v>45876</v>
      </c>
      <c r="C951" s="10">
        <v>45876</v>
      </c>
      <c r="D951" s="12" t="s">
        <v>3</v>
      </c>
      <c r="F951" s="10">
        <v>45876</v>
      </c>
      <c r="G951" s="11" t="s">
        <v>1</v>
      </c>
      <c r="I951" s="10">
        <v>45876</v>
      </c>
      <c r="J951" s="13" t="s">
        <v>3</v>
      </c>
      <c r="L951" s="10">
        <v>45876</v>
      </c>
      <c r="M951" s="13" t="s">
        <v>3</v>
      </c>
      <c r="O951" s="10">
        <v>45876</v>
      </c>
      <c r="P951" s="13" t="s">
        <v>3</v>
      </c>
    </row>
    <row r="952" spans="1:16" x14ac:dyDescent="0.2">
      <c r="A952" s="9">
        <f t="shared" si="14"/>
        <v>45877</v>
      </c>
      <c r="C952" s="10">
        <v>45877</v>
      </c>
      <c r="D952" s="12" t="s">
        <v>3</v>
      </c>
      <c r="F952" s="10">
        <v>45877</v>
      </c>
      <c r="G952" s="11" t="s">
        <v>1</v>
      </c>
      <c r="I952" s="10">
        <v>45877</v>
      </c>
      <c r="J952" s="13" t="s">
        <v>3</v>
      </c>
      <c r="L952" s="10">
        <v>45877</v>
      </c>
      <c r="M952" s="13" t="s">
        <v>3</v>
      </c>
      <c r="O952" s="10">
        <v>45877</v>
      </c>
      <c r="P952" s="13" t="s">
        <v>3</v>
      </c>
    </row>
    <row r="953" spans="1:16" x14ac:dyDescent="0.2">
      <c r="A953" s="9">
        <f t="shared" si="14"/>
        <v>45878</v>
      </c>
      <c r="C953" s="10">
        <v>45878</v>
      </c>
      <c r="D953" s="12" t="s">
        <v>3</v>
      </c>
      <c r="F953" s="10">
        <v>45878</v>
      </c>
      <c r="G953" s="11" t="s">
        <v>1</v>
      </c>
      <c r="I953" s="10">
        <v>45878</v>
      </c>
      <c r="J953" s="14" t="s">
        <v>1</v>
      </c>
      <c r="L953" s="10">
        <v>45878</v>
      </c>
      <c r="M953" s="13" t="s">
        <v>3</v>
      </c>
      <c r="O953" s="10">
        <v>45878</v>
      </c>
      <c r="P953" s="14" t="s">
        <v>1</v>
      </c>
    </row>
    <row r="954" spans="1:16" x14ac:dyDescent="0.2">
      <c r="A954" s="9">
        <f t="shared" si="14"/>
        <v>45879</v>
      </c>
      <c r="C954" s="10">
        <v>45879</v>
      </c>
      <c r="D954" s="11" t="s">
        <v>1</v>
      </c>
      <c r="F954" s="10">
        <v>45879</v>
      </c>
      <c r="G954" s="12" t="s">
        <v>3</v>
      </c>
      <c r="I954" s="10">
        <v>45879</v>
      </c>
      <c r="J954" s="14" t="s">
        <v>1</v>
      </c>
      <c r="L954" s="10">
        <v>45879</v>
      </c>
      <c r="M954" s="14" t="s">
        <v>1</v>
      </c>
      <c r="O954" s="10">
        <v>45879</v>
      </c>
      <c r="P954" s="14" t="s">
        <v>1</v>
      </c>
    </row>
    <row r="955" spans="1:16" x14ac:dyDescent="0.2">
      <c r="A955" s="9">
        <f t="shared" si="14"/>
        <v>45880</v>
      </c>
      <c r="C955" s="10">
        <v>45880</v>
      </c>
      <c r="D955" s="11" t="s">
        <v>1</v>
      </c>
      <c r="F955" s="10">
        <v>45880</v>
      </c>
      <c r="G955" s="12" t="s">
        <v>3</v>
      </c>
      <c r="I955" s="10">
        <v>45880</v>
      </c>
      <c r="J955" s="13" t="s">
        <v>3</v>
      </c>
      <c r="L955" s="10">
        <v>45880</v>
      </c>
      <c r="M955" s="14" t="s">
        <v>1</v>
      </c>
      <c r="O955" s="10">
        <v>45880</v>
      </c>
      <c r="P955" s="13" t="s">
        <v>3</v>
      </c>
    </row>
    <row r="956" spans="1:16" x14ac:dyDescent="0.2">
      <c r="A956" s="9">
        <f t="shared" si="14"/>
        <v>45881</v>
      </c>
      <c r="C956" s="10">
        <v>45881</v>
      </c>
      <c r="D956" s="12" t="s">
        <v>3</v>
      </c>
      <c r="F956" s="10">
        <v>45881</v>
      </c>
      <c r="G956" s="11" t="s">
        <v>1</v>
      </c>
      <c r="I956" s="10">
        <v>45881</v>
      </c>
      <c r="J956" s="13" t="s">
        <v>3</v>
      </c>
      <c r="L956" s="10">
        <v>45881</v>
      </c>
      <c r="M956" s="13" t="s">
        <v>3</v>
      </c>
      <c r="O956" s="10">
        <v>45881</v>
      </c>
      <c r="P956" s="13" t="s">
        <v>3</v>
      </c>
    </row>
    <row r="957" spans="1:16" x14ac:dyDescent="0.2">
      <c r="A957" s="9">
        <f t="shared" si="14"/>
        <v>45882</v>
      </c>
      <c r="C957" s="10">
        <v>45882</v>
      </c>
      <c r="D957" s="12" t="s">
        <v>3</v>
      </c>
      <c r="F957" s="10">
        <v>45882</v>
      </c>
      <c r="G957" s="11" t="s">
        <v>1</v>
      </c>
      <c r="I957" s="10">
        <v>45882</v>
      </c>
      <c r="J957" s="13" t="s">
        <v>3</v>
      </c>
      <c r="L957" s="10">
        <v>45882</v>
      </c>
      <c r="M957" s="13" t="s">
        <v>3</v>
      </c>
      <c r="O957" s="10">
        <v>45882</v>
      </c>
      <c r="P957" s="13" t="s">
        <v>3</v>
      </c>
    </row>
    <row r="958" spans="1:16" x14ac:dyDescent="0.2">
      <c r="A958" s="9">
        <f t="shared" si="14"/>
        <v>45883</v>
      </c>
      <c r="C958" s="10">
        <v>45883</v>
      </c>
      <c r="D958" s="11" t="s">
        <v>1</v>
      </c>
      <c r="F958" s="10">
        <v>45883</v>
      </c>
      <c r="G958" s="12" t="s">
        <v>3</v>
      </c>
      <c r="I958" s="10">
        <v>45883</v>
      </c>
      <c r="J958" s="13" t="s">
        <v>3</v>
      </c>
      <c r="L958" s="10">
        <v>45883</v>
      </c>
      <c r="M958" s="13" t="s">
        <v>3</v>
      </c>
      <c r="O958" s="10">
        <v>45883</v>
      </c>
      <c r="P958" s="13" t="s">
        <v>3</v>
      </c>
    </row>
    <row r="959" spans="1:16" x14ac:dyDescent="0.2">
      <c r="A959" s="9">
        <f t="shared" si="14"/>
        <v>45884</v>
      </c>
      <c r="C959" s="10">
        <v>45884</v>
      </c>
      <c r="D959" s="11" t="s">
        <v>1</v>
      </c>
      <c r="F959" s="10">
        <v>45884</v>
      </c>
      <c r="G959" s="12" t="s">
        <v>3</v>
      </c>
      <c r="I959" s="10">
        <v>45884</v>
      </c>
      <c r="J959" s="14" t="s">
        <v>1</v>
      </c>
      <c r="L959" s="10">
        <v>45884</v>
      </c>
      <c r="M959" s="13" t="s">
        <v>3</v>
      </c>
      <c r="O959" s="10">
        <v>45884</v>
      </c>
      <c r="P959" s="13" t="s">
        <v>3</v>
      </c>
    </row>
    <row r="960" spans="1:16" x14ac:dyDescent="0.2">
      <c r="A960" s="9">
        <f t="shared" si="14"/>
        <v>45885</v>
      </c>
      <c r="C960" s="10">
        <v>45885</v>
      </c>
      <c r="D960" s="11" t="s">
        <v>1</v>
      </c>
      <c r="F960" s="10">
        <v>45885</v>
      </c>
      <c r="G960" s="12" t="s">
        <v>3</v>
      </c>
      <c r="I960" s="10">
        <v>45885</v>
      </c>
      <c r="J960" s="14" t="s">
        <v>1</v>
      </c>
      <c r="L960" s="10">
        <v>45885</v>
      </c>
      <c r="M960" s="14" t="s">
        <v>1</v>
      </c>
      <c r="O960" s="10">
        <v>45885</v>
      </c>
      <c r="P960" s="13" t="s">
        <v>3</v>
      </c>
    </row>
    <row r="961" spans="1:16" x14ac:dyDescent="0.2">
      <c r="A961" s="9">
        <f t="shared" si="14"/>
        <v>45886</v>
      </c>
      <c r="C961" s="10">
        <v>45886</v>
      </c>
      <c r="D961" s="12" t="s">
        <v>3</v>
      </c>
      <c r="F961" s="10">
        <v>45886</v>
      </c>
      <c r="G961" s="11" t="s">
        <v>1</v>
      </c>
      <c r="I961" s="10">
        <v>45886</v>
      </c>
      <c r="J961" s="13" t="s">
        <v>3</v>
      </c>
      <c r="L961" s="10">
        <v>45886</v>
      </c>
      <c r="M961" s="14" t="s">
        <v>1</v>
      </c>
      <c r="O961" s="10">
        <v>45886</v>
      </c>
      <c r="P961" s="14" t="s">
        <v>1</v>
      </c>
    </row>
    <row r="962" spans="1:16" x14ac:dyDescent="0.2">
      <c r="A962" s="9">
        <f t="shared" ref="A962:A1025" si="15">C962</f>
        <v>45887</v>
      </c>
      <c r="C962" s="10">
        <v>45887</v>
      </c>
      <c r="D962" s="12" t="s">
        <v>3</v>
      </c>
      <c r="F962" s="10">
        <v>45887</v>
      </c>
      <c r="G962" s="11" t="s">
        <v>1</v>
      </c>
      <c r="I962" s="10">
        <v>45887</v>
      </c>
      <c r="J962" s="13" t="s">
        <v>3</v>
      </c>
      <c r="L962" s="10">
        <v>45887</v>
      </c>
      <c r="M962" s="13" t="s">
        <v>3</v>
      </c>
      <c r="O962" s="10">
        <v>45887</v>
      </c>
      <c r="P962" s="14" t="s">
        <v>1</v>
      </c>
    </row>
    <row r="963" spans="1:16" x14ac:dyDescent="0.2">
      <c r="A963" s="9">
        <f t="shared" si="15"/>
        <v>45888</v>
      </c>
      <c r="C963" s="10">
        <v>45888</v>
      </c>
      <c r="D963" s="11" t="s">
        <v>1</v>
      </c>
      <c r="F963" s="10">
        <v>45888</v>
      </c>
      <c r="G963" s="12" t="s">
        <v>3</v>
      </c>
      <c r="I963" s="10">
        <v>45888</v>
      </c>
      <c r="J963" s="13" t="s">
        <v>3</v>
      </c>
      <c r="L963" s="10">
        <v>45888</v>
      </c>
      <c r="M963" s="13" t="s">
        <v>3</v>
      </c>
      <c r="O963" s="10">
        <v>45888</v>
      </c>
      <c r="P963" s="13" t="s">
        <v>3</v>
      </c>
    </row>
    <row r="964" spans="1:16" x14ac:dyDescent="0.2">
      <c r="A964" s="9">
        <f t="shared" si="15"/>
        <v>45889</v>
      </c>
      <c r="C964" s="10">
        <v>45889</v>
      </c>
      <c r="D964" s="11" t="s">
        <v>1</v>
      </c>
      <c r="F964" s="10">
        <v>45889</v>
      </c>
      <c r="G964" s="12" t="s">
        <v>3</v>
      </c>
      <c r="I964" s="10">
        <v>45889</v>
      </c>
      <c r="J964" s="13" t="s">
        <v>3</v>
      </c>
      <c r="L964" s="10">
        <v>45889</v>
      </c>
      <c r="M964" s="13" t="s">
        <v>3</v>
      </c>
      <c r="O964" s="10">
        <v>45889</v>
      </c>
      <c r="P964" s="13" t="s">
        <v>3</v>
      </c>
    </row>
    <row r="965" spans="1:16" x14ac:dyDescent="0.2">
      <c r="A965" s="9">
        <f t="shared" si="15"/>
        <v>45890</v>
      </c>
      <c r="C965" s="10">
        <v>45890</v>
      </c>
      <c r="D965" s="12" t="s">
        <v>3</v>
      </c>
      <c r="F965" s="10">
        <v>45890</v>
      </c>
      <c r="G965" s="11" t="s">
        <v>1</v>
      </c>
      <c r="I965" s="10">
        <v>45890</v>
      </c>
      <c r="J965" s="13" t="s">
        <v>3</v>
      </c>
      <c r="L965" s="10">
        <v>45890</v>
      </c>
      <c r="M965" s="13" t="s">
        <v>3</v>
      </c>
      <c r="O965" s="10">
        <v>45890</v>
      </c>
      <c r="P965" s="13" t="s">
        <v>3</v>
      </c>
    </row>
    <row r="966" spans="1:16" x14ac:dyDescent="0.2">
      <c r="A966" s="9">
        <f t="shared" si="15"/>
        <v>45891</v>
      </c>
      <c r="C966" s="10">
        <v>45891</v>
      </c>
      <c r="D966" s="12" t="s">
        <v>3</v>
      </c>
      <c r="F966" s="10">
        <v>45891</v>
      </c>
      <c r="G966" s="11" t="s">
        <v>1</v>
      </c>
      <c r="I966" s="10">
        <v>45891</v>
      </c>
      <c r="J966" s="13" t="s">
        <v>3</v>
      </c>
      <c r="L966" s="10">
        <v>45891</v>
      </c>
      <c r="M966" s="13" t="s">
        <v>3</v>
      </c>
      <c r="O966" s="10">
        <v>45891</v>
      </c>
      <c r="P966" s="13" t="s">
        <v>3</v>
      </c>
    </row>
    <row r="967" spans="1:16" x14ac:dyDescent="0.2">
      <c r="A967" s="9">
        <f t="shared" si="15"/>
        <v>45892</v>
      </c>
      <c r="C967" s="10">
        <v>45892</v>
      </c>
      <c r="D967" s="12" t="s">
        <v>3</v>
      </c>
      <c r="F967" s="10">
        <v>45892</v>
      </c>
      <c r="G967" s="11" t="s">
        <v>1</v>
      </c>
      <c r="I967" s="10">
        <v>45892</v>
      </c>
      <c r="J967" s="14" t="s">
        <v>1</v>
      </c>
      <c r="L967" s="10">
        <v>45892</v>
      </c>
      <c r="M967" s="13" t="s">
        <v>3</v>
      </c>
      <c r="O967" s="10">
        <v>45892</v>
      </c>
      <c r="P967" s="14" t="s">
        <v>1</v>
      </c>
    </row>
    <row r="968" spans="1:16" x14ac:dyDescent="0.2">
      <c r="A968" s="9">
        <f t="shared" si="15"/>
        <v>45893</v>
      </c>
      <c r="C968" s="10">
        <v>45893</v>
      </c>
      <c r="D968" s="11" t="s">
        <v>1</v>
      </c>
      <c r="F968" s="10">
        <v>45893</v>
      </c>
      <c r="G968" s="12" t="s">
        <v>3</v>
      </c>
      <c r="I968" s="10">
        <v>45893</v>
      </c>
      <c r="J968" s="14" t="s">
        <v>1</v>
      </c>
      <c r="L968" s="10">
        <v>45893</v>
      </c>
      <c r="M968" s="14" t="s">
        <v>1</v>
      </c>
      <c r="O968" s="10">
        <v>45893</v>
      </c>
      <c r="P968" s="14" t="s">
        <v>1</v>
      </c>
    </row>
    <row r="969" spans="1:16" x14ac:dyDescent="0.2">
      <c r="A969" s="9">
        <f t="shared" si="15"/>
        <v>45894</v>
      </c>
      <c r="C969" s="10">
        <v>45894</v>
      </c>
      <c r="D969" s="11" t="s">
        <v>1</v>
      </c>
      <c r="F969" s="10">
        <v>45894</v>
      </c>
      <c r="G969" s="12" t="s">
        <v>3</v>
      </c>
      <c r="I969" s="10">
        <v>45894</v>
      </c>
      <c r="J969" s="13" t="s">
        <v>3</v>
      </c>
      <c r="L969" s="10">
        <v>45894</v>
      </c>
      <c r="M969" s="14" t="s">
        <v>1</v>
      </c>
      <c r="O969" s="10">
        <v>45894</v>
      </c>
      <c r="P969" s="13" t="s">
        <v>3</v>
      </c>
    </row>
    <row r="970" spans="1:16" x14ac:dyDescent="0.2">
      <c r="A970" s="9">
        <f t="shared" si="15"/>
        <v>45895</v>
      </c>
      <c r="C970" s="10">
        <v>45895</v>
      </c>
      <c r="D970" s="12" t="s">
        <v>3</v>
      </c>
      <c r="F970" s="10">
        <v>45895</v>
      </c>
      <c r="G970" s="11" t="s">
        <v>1</v>
      </c>
      <c r="I970" s="10">
        <v>45895</v>
      </c>
      <c r="J970" s="13" t="s">
        <v>3</v>
      </c>
      <c r="L970" s="10">
        <v>45895</v>
      </c>
      <c r="M970" s="13" t="s">
        <v>3</v>
      </c>
      <c r="O970" s="10">
        <v>45895</v>
      </c>
      <c r="P970" s="13" t="s">
        <v>3</v>
      </c>
    </row>
    <row r="971" spans="1:16" x14ac:dyDescent="0.2">
      <c r="A971" s="9">
        <f t="shared" si="15"/>
        <v>45896</v>
      </c>
      <c r="C971" s="10">
        <v>45896</v>
      </c>
      <c r="D971" s="12" t="s">
        <v>3</v>
      </c>
      <c r="F971" s="10">
        <v>45896</v>
      </c>
      <c r="G971" s="11" t="s">
        <v>1</v>
      </c>
      <c r="I971" s="10">
        <v>45896</v>
      </c>
      <c r="J971" s="13" t="s">
        <v>3</v>
      </c>
      <c r="L971" s="10">
        <v>45896</v>
      </c>
      <c r="M971" s="13" t="s">
        <v>3</v>
      </c>
      <c r="O971" s="10">
        <v>45896</v>
      </c>
      <c r="P971" s="13" t="s">
        <v>3</v>
      </c>
    </row>
    <row r="972" spans="1:16" x14ac:dyDescent="0.2">
      <c r="A972" s="9">
        <f t="shared" si="15"/>
        <v>45897</v>
      </c>
      <c r="C972" s="10">
        <v>45897</v>
      </c>
      <c r="D972" s="11" t="s">
        <v>1</v>
      </c>
      <c r="F972" s="10">
        <v>45897</v>
      </c>
      <c r="G972" s="12" t="s">
        <v>3</v>
      </c>
      <c r="I972" s="10">
        <v>45897</v>
      </c>
      <c r="J972" s="13" t="s">
        <v>3</v>
      </c>
      <c r="L972" s="10">
        <v>45897</v>
      </c>
      <c r="M972" s="13" t="s">
        <v>3</v>
      </c>
      <c r="O972" s="10">
        <v>45897</v>
      </c>
      <c r="P972" s="13" t="s">
        <v>3</v>
      </c>
    </row>
    <row r="973" spans="1:16" x14ac:dyDescent="0.2">
      <c r="A973" s="9">
        <f t="shared" si="15"/>
        <v>45898</v>
      </c>
      <c r="C973" s="10">
        <v>45898</v>
      </c>
      <c r="D973" s="11" t="s">
        <v>1</v>
      </c>
      <c r="F973" s="10">
        <v>45898</v>
      </c>
      <c r="G973" s="12" t="s">
        <v>3</v>
      </c>
      <c r="I973" s="10">
        <v>45898</v>
      </c>
      <c r="J973" s="14" t="s">
        <v>1</v>
      </c>
      <c r="L973" s="10">
        <v>45898</v>
      </c>
      <c r="M973" s="13" t="s">
        <v>3</v>
      </c>
      <c r="O973" s="10">
        <v>45898</v>
      </c>
      <c r="P973" s="13" t="s">
        <v>3</v>
      </c>
    </row>
    <row r="974" spans="1:16" x14ac:dyDescent="0.2">
      <c r="A974" s="9">
        <f t="shared" si="15"/>
        <v>45899</v>
      </c>
      <c r="C974" s="10">
        <v>45899</v>
      </c>
      <c r="D974" s="11" t="s">
        <v>1</v>
      </c>
      <c r="F974" s="10">
        <v>45899</v>
      </c>
      <c r="G974" s="12" t="s">
        <v>3</v>
      </c>
      <c r="I974" s="10">
        <v>45899</v>
      </c>
      <c r="J974" s="14" t="s">
        <v>1</v>
      </c>
      <c r="L974" s="10">
        <v>45899</v>
      </c>
      <c r="M974" s="14" t="s">
        <v>1</v>
      </c>
      <c r="O974" s="10">
        <v>45899</v>
      </c>
      <c r="P974" s="13" t="s">
        <v>3</v>
      </c>
    </row>
    <row r="975" spans="1:16" x14ac:dyDescent="0.2">
      <c r="A975" s="9">
        <f t="shared" si="15"/>
        <v>45900</v>
      </c>
      <c r="C975" s="10">
        <v>45900</v>
      </c>
      <c r="D975" s="12" t="s">
        <v>3</v>
      </c>
      <c r="F975" s="10">
        <v>45900</v>
      </c>
      <c r="G975" s="11" t="s">
        <v>1</v>
      </c>
      <c r="I975" s="10">
        <v>45900</v>
      </c>
      <c r="J975" s="13" t="s">
        <v>3</v>
      </c>
      <c r="L975" s="10">
        <v>45900</v>
      </c>
      <c r="M975" s="14" t="s">
        <v>1</v>
      </c>
      <c r="O975" s="10">
        <v>45900</v>
      </c>
      <c r="P975" s="14" t="s">
        <v>1</v>
      </c>
    </row>
    <row r="976" spans="1:16" x14ac:dyDescent="0.2">
      <c r="A976" s="9">
        <f t="shared" si="15"/>
        <v>45901</v>
      </c>
      <c r="C976" s="10">
        <v>45901</v>
      </c>
      <c r="D976" s="12" t="s">
        <v>3</v>
      </c>
      <c r="F976" s="10">
        <v>45901</v>
      </c>
      <c r="G976" s="11" t="s">
        <v>1</v>
      </c>
      <c r="I976" s="10">
        <v>45901</v>
      </c>
      <c r="J976" s="13" t="s">
        <v>3</v>
      </c>
      <c r="L976" s="10">
        <v>45901</v>
      </c>
      <c r="M976" s="13" t="s">
        <v>3</v>
      </c>
      <c r="O976" s="10">
        <v>45901</v>
      </c>
      <c r="P976" s="14" t="s">
        <v>1</v>
      </c>
    </row>
    <row r="977" spans="1:16" x14ac:dyDescent="0.2">
      <c r="A977" s="9">
        <f t="shared" si="15"/>
        <v>45902</v>
      </c>
      <c r="C977" s="10">
        <v>45902</v>
      </c>
      <c r="D977" s="11" t="s">
        <v>1</v>
      </c>
      <c r="F977" s="10">
        <v>45902</v>
      </c>
      <c r="G977" s="12" t="s">
        <v>3</v>
      </c>
      <c r="I977" s="10">
        <v>45902</v>
      </c>
      <c r="J977" s="13" t="s">
        <v>3</v>
      </c>
      <c r="L977" s="10">
        <v>45902</v>
      </c>
      <c r="M977" s="13" t="s">
        <v>3</v>
      </c>
      <c r="O977" s="10">
        <v>45902</v>
      </c>
      <c r="P977" s="13" t="s">
        <v>3</v>
      </c>
    </row>
    <row r="978" spans="1:16" x14ac:dyDescent="0.2">
      <c r="A978" s="9">
        <f t="shared" si="15"/>
        <v>45903</v>
      </c>
      <c r="C978" s="10">
        <v>45903</v>
      </c>
      <c r="D978" s="11" t="s">
        <v>1</v>
      </c>
      <c r="F978" s="10">
        <v>45903</v>
      </c>
      <c r="G978" s="12" t="s">
        <v>3</v>
      </c>
      <c r="I978" s="10">
        <v>45903</v>
      </c>
      <c r="J978" s="13" t="s">
        <v>3</v>
      </c>
      <c r="L978" s="10">
        <v>45903</v>
      </c>
      <c r="M978" s="13" t="s">
        <v>3</v>
      </c>
      <c r="O978" s="10">
        <v>45903</v>
      </c>
      <c r="P978" s="13" t="s">
        <v>3</v>
      </c>
    </row>
    <row r="979" spans="1:16" x14ac:dyDescent="0.2">
      <c r="A979" s="9">
        <f t="shared" si="15"/>
        <v>45904</v>
      </c>
      <c r="C979" s="10">
        <v>45904</v>
      </c>
      <c r="D979" s="12" t="s">
        <v>3</v>
      </c>
      <c r="F979" s="10">
        <v>45904</v>
      </c>
      <c r="G979" s="11" t="s">
        <v>1</v>
      </c>
      <c r="I979" s="10">
        <v>45904</v>
      </c>
      <c r="J979" s="13" t="s">
        <v>3</v>
      </c>
      <c r="L979" s="10">
        <v>45904</v>
      </c>
      <c r="M979" s="13" t="s">
        <v>3</v>
      </c>
      <c r="O979" s="10">
        <v>45904</v>
      </c>
      <c r="P979" s="13" t="s">
        <v>3</v>
      </c>
    </row>
    <row r="980" spans="1:16" x14ac:dyDescent="0.2">
      <c r="A980" s="9">
        <f t="shared" si="15"/>
        <v>45905</v>
      </c>
      <c r="C980" s="10">
        <v>45905</v>
      </c>
      <c r="D980" s="12" t="s">
        <v>3</v>
      </c>
      <c r="F980" s="10">
        <v>45905</v>
      </c>
      <c r="G980" s="11" t="s">
        <v>1</v>
      </c>
      <c r="I980" s="10">
        <v>45905</v>
      </c>
      <c r="J980" s="13" t="s">
        <v>3</v>
      </c>
      <c r="L980" s="10">
        <v>45905</v>
      </c>
      <c r="M980" s="13" t="s">
        <v>3</v>
      </c>
      <c r="O980" s="10">
        <v>45905</v>
      </c>
      <c r="P980" s="13" t="s">
        <v>3</v>
      </c>
    </row>
    <row r="981" spans="1:16" x14ac:dyDescent="0.2">
      <c r="A981" s="9">
        <f t="shared" si="15"/>
        <v>45906</v>
      </c>
      <c r="C981" s="10">
        <v>45906</v>
      </c>
      <c r="D981" s="12" t="s">
        <v>3</v>
      </c>
      <c r="F981" s="10">
        <v>45906</v>
      </c>
      <c r="G981" s="11" t="s">
        <v>1</v>
      </c>
      <c r="I981" s="10">
        <v>45906</v>
      </c>
      <c r="J981" s="14" t="s">
        <v>1</v>
      </c>
      <c r="L981" s="10">
        <v>45906</v>
      </c>
      <c r="M981" s="13" t="s">
        <v>3</v>
      </c>
      <c r="O981" s="10">
        <v>45906</v>
      </c>
      <c r="P981" s="14" t="s">
        <v>1</v>
      </c>
    </row>
    <row r="982" spans="1:16" x14ac:dyDescent="0.2">
      <c r="A982" s="9">
        <f t="shared" si="15"/>
        <v>45907</v>
      </c>
      <c r="C982" s="10">
        <v>45907</v>
      </c>
      <c r="D982" s="11" t="s">
        <v>1</v>
      </c>
      <c r="F982" s="10">
        <v>45907</v>
      </c>
      <c r="G982" s="12" t="s">
        <v>3</v>
      </c>
      <c r="I982" s="10">
        <v>45907</v>
      </c>
      <c r="J982" s="14" t="s">
        <v>1</v>
      </c>
      <c r="L982" s="10">
        <v>45907</v>
      </c>
      <c r="M982" s="14" t="s">
        <v>1</v>
      </c>
      <c r="O982" s="10">
        <v>45907</v>
      </c>
      <c r="P982" s="14" t="s">
        <v>1</v>
      </c>
    </row>
    <row r="983" spans="1:16" x14ac:dyDescent="0.2">
      <c r="A983" s="9">
        <f t="shared" si="15"/>
        <v>45908</v>
      </c>
      <c r="C983" s="10">
        <v>45908</v>
      </c>
      <c r="D983" s="11" t="s">
        <v>1</v>
      </c>
      <c r="F983" s="10">
        <v>45908</v>
      </c>
      <c r="G983" s="12" t="s">
        <v>3</v>
      </c>
      <c r="I983" s="10">
        <v>45908</v>
      </c>
      <c r="J983" s="13" t="s">
        <v>3</v>
      </c>
      <c r="L983" s="10">
        <v>45908</v>
      </c>
      <c r="M983" s="14" t="s">
        <v>1</v>
      </c>
      <c r="O983" s="10">
        <v>45908</v>
      </c>
      <c r="P983" s="13" t="s">
        <v>3</v>
      </c>
    </row>
    <row r="984" spans="1:16" x14ac:dyDescent="0.2">
      <c r="A984" s="9">
        <f t="shared" si="15"/>
        <v>45909</v>
      </c>
      <c r="C984" s="10">
        <v>45909</v>
      </c>
      <c r="D984" s="12" t="s">
        <v>3</v>
      </c>
      <c r="F984" s="10">
        <v>45909</v>
      </c>
      <c r="G984" s="11" t="s">
        <v>1</v>
      </c>
      <c r="I984" s="10">
        <v>45909</v>
      </c>
      <c r="J984" s="13" t="s">
        <v>3</v>
      </c>
      <c r="L984" s="10">
        <v>45909</v>
      </c>
      <c r="M984" s="13" t="s">
        <v>3</v>
      </c>
      <c r="O984" s="10">
        <v>45909</v>
      </c>
      <c r="P984" s="13" t="s">
        <v>3</v>
      </c>
    </row>
    <row r="985" spans="1:16" x14ac:dyDescent="0.2">
      <c r="A985" s="9">
        <f t="shared" si="15"/>
        <v>45910</v>
      </c>
      <c r="C985" s="10">
        <v>45910</v>
      </c>
      <c r="D985" s="12" t="s">
        <v>3</v>
      </c>
      <c r="F985" s="10">
        <v>45910</v>
      </c>
      <c r="G985" s="11" t="s">
        <v>1</v>
      </c>
      <c r="I985" s="10">
        <v>45910</v>
      </c>
      <c r="J985" s="13" t="s">
        <v>3</v>
      </c>
      <c r="L985" s="10">
        <v>45910</v>
      </c>
      <c r="M985" s="13" t="s">
        <v>3</v>
      </c>
      <c r="O985" s="10">
        <v>45910</v>
      </c>
      <c r="P985" s="13" t="s">
        <v>3</v>
      </c>
    </row>
    <row r="986" spans="1:16" x14ac:dyDescent="0.2">
      <c r="A986" s="9">
        <f t="shared" si="15"/>
        <v>45911</v>
      </c>
      <c r="C986" s="10">
        <v>45911</v>
      </c>
      <c r="D986" s="11" t="s">
        <v>1</v>
      </c>
      <c r="F986" s="10">
        <v>45911</v>
      </c>
      <c r="G986" s="12" t="s">
        <v>3</v>
      </c>
      <c r="I986" s="10">
        <v>45911</v>
      </c>
      <c r="J986" s="13" t="s">
        <v>3</v>
      </c>
      <c r="L986" s="10">
        <v>45911</v>
      </c>
      <c r="M986" s="13" t="s">
        <v>3</v>
      </c>
      <c r="O986" s="10">
        <v>45911</v>
      </c>
      <c r="P986" s="13" t="s">
        <v>3</v>
      </c>
    </row>
    <row r="987" spans="1:16" x14ac:dyDescent="0.2">
      <c r="A987" s="9">
        <f t="shared" si="15"/>
        <v>45912</v>
      </c>
      <c r="C987" s="10">
        <v>45912</v>
      </c>
      <c r="D987" s="11" t="s">
        <v>1</v>
      </c>
      <c r="F987" s="10">
        <v>45912</v>
      </c>
      <c r="G987" s="12" t="s">
        <v>3</v>
      </c>
      <c r="I987" s="10">
        <v>45912</v>
      </c>
      <c r="J987" s="14" t="s">
        <v>1</v>
      </c>
      <c r="L987" s="10">
        <v>45912</v>
      </c>
      <c r="M987" s="13" t="s">
        <v>3</v>
      </c>
      <c r="O987" s="10">
        <v>45912</v>
      </c>
      <c r="P987" s="13" t="s">
        <v>3</v>
      </c>
    </row>
    <row r="988" spans="1:16" x14ac:dyDescent="0.2">
      <c r="A988" s="9">
        <f t="shared" si="15"/>
        <v>45913</v>
      </c>
      <c r="C988" s="10">
        <v>45913</v>
      </c>
      <c r="D988" s="11" t="s">
        <v>1</v>
      </c>
      <c r="F988" s="10">
        <v>45913</v>
      </c>
      <c r="G988" s="12" t="s">
        <v>3</v>
      </c>
      <c r="I988" s="10">
        <v>45913</v>
      </c>
      <c r="J988" s="14" t="s">
        <v>1</v>
      </c>
      <c r="L988" s="10">
        <v>45913</v>
      </c>
      <c r="M988" s="14" t="s">
        <v>1</v>
      </c>
      <c r="O988" s="10">
        <v>45913</v>
      </c>
      <c r="P988" s="13" t="s">
        <v>3</v>
      </c>
    </row>
    <row r="989" spans="1:16" x14ac:dyDescent="0.2">
      <c r="A989" s="9">
        <f t="shared" si="15"/>
        <v>45914</v>
      </c>
      <c r="C989" s="10">
        <v>45914</v>
      </c>
      <c r="D989" s="12" t="s">
        <v>3</v>
      </c>
      <c r="F989" s="10">
        <v>45914</v>
      </c>
      <c r="G989" s="11" t="s">
        <v>1</v>
      </c>
      <c r="I989" s="10">
        <v>45914</v>
      </c>
      <c r="J989" s="13" t="s">
        <v>3</v>
      </c>
      <c r="L989" s="10">
        <v>45914</v>
      </c>
      <c r="M989" s="14" t="s">
        <v>1</v>
      </c>
      <c r="O989" s="10">
        <v>45914</v>
      </c>
      <c r="P989" s="14" t="s">
        <v>1</v>
      </c>
    </row>
    <row r="990" spans="1:16" x14ac:dyDescent="0.2">
      <c r="A990" s="9">
        <f t="shared" si="15"/>
        <v>45915</v>
      </c>
      <c r="C990" s="10">
        <v>45915</v>
      </c>
      <c r="D990" s="12" t="s">
        <v>3</v>
      </c>
      <c r="F990" s="10">
        <v>45915</v>
      </c>
      <c r="G990" s="11" t="s">
        <v>1</v>
      </c>
      <c r="I990" s="10">
        <v>45915</v>
      </c>
      <c r="J990" s="13" t="s">
        <v>3</v>
      </c>
      <c r="L990" s="10">
        <v>45915</v>
      </c>
      <c r="M990" s="13" t="s">
        <v>3</v>
      </c>
      <c r="O990" s="10">
        <v>45915</v>
      </c>
      <c r="P990" s="14" t="s">
        <v>1</v>
      </c>
    </row>
    <row r="991" spans="1:16" x14ac:dyDescent="0.2">
      <c r="A991" s="9">
        <f t="shared" si="15"/>
        <v>45916</v>
      </c>
      <c r="C991" s="10">
        <v>45916</v>
      </c>
      <c r="D991" s="11" t="s">
        <v>1</v>
      </c>
      <c r="F991" s="10">
        <v>45916</v>
      </c>
      <c r="G991" s="12" t="s">
        <v>3</v>
      </c>
      <c r="I991" s="10">
        <v>45916</v>
      </c>
      <c r="J991" s="13" t="s">
        <v>3</v>
      </c>
      <c r="L991" s="10">
        <v>45916</v>
      </c>
      <c r="M991" s="13" t="s">
        <v>3</v>
      </c>
      <c r="O991" s="10">
        <v>45916</v>
      </c>
      <c r="P991" s="13" t="s">
        <v>3</v>
      </c>
    </row>
    <row r="992" spans="1:16" x14ac:dyDescent="0.2">
      <c r="A992" s="9">
        <f t="shared" si="15"/>
        <v>45917</v>
      </c>
      <c r="C992" s="10">
        <v>45917</v>
      </c>
      <c r="D992" s="11" t="s">
        <v>1</v>
      </c>
      <c r="F992" s="10">
        <v>45917</v>
      </c>
      <c r="G992" s="12" t="s">
        <v>3</v>
      </c>
      <c r="I992" s="10">
        <v>45917</v>
      </c>
      <c r="J992" s="13" t="s">
        <v>3</v>
      </c>
      <c r="L992" s="10">
        <v>45917</v>
      </c>
      <c r="M992" s="13" t="s">
        <v>3</v>
      </c>
      <c r="O992" s="10">
        <v>45917</v>
      </c>
      <c r="P992" s="13" t="s">
        <v>3</v>
      </c>
    </row>
    <row r="993" spans="1:16" x14ac:dyDescent="0.2">
      <c r="A993" s="9">
        <f t="shared" si="15"/>
        <v>45918</v>
      </c>
      <c r="C993" s="10">
        <v>45918</v>
      </c>
      <c r="D993" s="12" t="s">
        <v>3</v>
      </c>
      <c r="F993" s="10">
        <v>45918</v>
      </c>
      <c r="G993" s="11" t="s">
        <v>1</v>
      </c>
      <c r="I993" s="10">
        <v>45918</v>
      </c>
      <c r="J993" s="13" t="s">
        <v>3</v>
      </c>
      <c r="L993" s="10">
        <v>45918</v>
      </c>
      <c r="M993" s="13" t="s">
        <v>3</v>
      </c>
      <c r="O993" s="10">
        <v>45918</v>
      </c>
      <c r="P993" s="13" t="s">
        <v>3</v>
      </c>
    </row>
    <row r="994" spans="1:16" x14ac:dyDescent="0.2">
      <c r="A994" s="9">
        <f t="shared" si="15"/>
        <v>45919</v>
      </c>
      <c r="C994" s="10">
        <v>45919</v>
      </c>
      <c r="D994" s="12" t="s">
        <v>3</v>
      </c>
      <c r="F994" s="10">
        <v>45919</v>
      </c>
      <c r="G994" s="11" t="s">
        <v>1</v>
      </c>
      <c r="I994" s="10">
        <v>45919</v>
      </c>
      <c r="J994" s="13" t="s">
        <v>3</v>
      </c>
      <c r="L994" s="10">
        <v>45919</v>
      </c>
      <c r="M994" s="13" t="s">
        <v>3</v>
      </c>
      <c r="O994" s="10">
        <v>45919</v>
      </c>
      <c r="P994" s="13" t="s">
        <v>3</v>
      </c>
    </row>
    <row r="995" spans="1:16" x14ac:dyDescent="0.2">
      <c r="A995" s="9">
        <f t="shared" si="15"/>
        <v>45920</v>
      </c>
      <c r="C995" s="10">
        <v>45920</v>
      </c>
      <c r="D995" s="12" t="s">
        <v>3</v>
      </c>
      <c r="F995" s="10">
        <v>45920</v>
      </c>
      <c r="G995" s="11" t="s">
        <v>1</v>
      </c>
      <c r="I995" s="10">
        <v>45920</v>
      </c>
      <c r="J995" s="14" t="s">
        <v>1</v>
      </c>
      <c r="L995" s="10">
        <v>45920</v>
      </c>
      <c r="M995" s="13" t="s">
        <v>3</v>
      </c>
      <c r="O995" s="10">
        <v>45920</v>
      </c>
      <c r="P995" s="14" t="s">
        <v>1</v>
      </c>
    </row>
    <row r="996" spans="1:16" x14ac:dyDescent="0.2">
      <c r="A996" s="9">
        <f t="shared" si="15"/>
        <v>45921</v>
      </c>
      <c r="C996" s="10">
        <v>45921</v>
      </c>
      <c r="D996" s="11" t="s">
        <v>1</v>
      </c>
      <c r="F996" s="10">
        <v>45921</v>
      </c>
      <c r="G996" s="12" t="s">
        <v>3</v>
      </c>
      <c r="I996" s="10">
        <v>45921</v>
      </c>
      <c r="J996" s="14" t="s">
        <v>1</v>
      </c>
      <c r="L996" s="10">
        <v>45921</v>
      </c>
      <c r="M996" s="14" t="s">
        <v>1</v>
      </c>
      <c r="O996" s="10">
        <v>45921</v>
      </c>
      <c r="P996" s="14" t="s">
        <v>1</v>
      </c>
    </row>
    <row r="997" spans="1:16" x14ac:dyDescent="0.2">
      <c r="A997" s="9">
        <f t="shared" si="15"/>
        <v>45922</v>
      </c>
      <c r="C997" s="10">
        <v>45922</v>
      </c>
      <c r="D997" s="11" t="s">
        <v>1</v>
      </c>
      <c r="F997" s="10">
        <v>45922</v>
      </c>
      <c r="G997" s="12" t="s">
        <v>3</v>
      </c>
      <c r="I997" s="10">
        <v>45922</v>
      </c>
      <c r="J997" s="13" t="s">
        <v>3</v>
      </c>
      <c r="L997" s="10">
        <v>45922</v>
      </c>
      <c r="M997" s="14" t="s">
        <v>1</v>
      </c>
      <c r="O997" s="10">
        <v>45922</v>
      </c>
      <c r="P997" s="13" t="s">
        <v>3</v>
      </c>
    </row>
    <row r="998" spans="1:16" x14ac:dyDescent="0.2">
      <c r="A998" s="9">
        <f t="shared" si="15"/>
        <v>45923</v>
      </c>
      <c r="C998" s="10">
        <v>45923</v>
      </c>
      <c r="D998" s="12" t="s">
        <v>3</v>
      </c>
      <c r="F998" s="10">
        <v>45923</v>
      </c>
      <c r="G998" s="11" t="s">
        <v>1</v>
      </c>
      <c r="I998" s="10">
        <v>45923</v>
      </c>
      <c r="J998" s="13" t="s">
        <v>3</v>
      </c>
      <c r="L998" s="10">
        <v>45923</v>
      </c>
      <c r="M998" s="13" t="s">
        <v>3</v>
      </c>
      <c r="O998" s="10">
        <v>45923</v>
      </c>
      <c r="P998" s="13" t="s">
        <v>3</v>
      </c>
    </row>
    <row r="999" spans="1:16" x14ac:dyDescent="0.2">
      <c r="A999" s="9">
        <f t="shared" si="15"/>
        <v>45924</v>
      </c>
      <c r="C999" s="10">
        <v>45924</v>
      </c>
      <c r="D999" s="12" t="s">
        <v>3</v>
      </c>
      <c r="F999" s="10">
        <v>45924</v>
      </c>
      <c r="G999" s="11" t="s">
        <v>1</v>
      </c>
      <c r="I999" s="10">
        <v>45924</v>
      </c>
      <c r="J999" s="13" t="s">
        <v>3</v>
      </c>
      <c r="L999" s="10">
        <v>45924</v>
      </c>
      <c r="M999" s="13" t="s">
        <v>3</v>
      </c>
      <c r="O999" s="10">
        <v>45924</v>
      </c>
      <c r="P999" s="13" t="s">
        <v>3</v>
      </c>
    </row>
    <row r="1000" spans="1:16" x14ac:dyDescent="0.2">
      <c r="A1000" s="9">
        <f t="shared" si="15"/>
        <v>45925</v>
      </c>
      <c r="C1000" s="10">
        <v>45925</v>
      </c>
      <c r="D1000" s="11" t="s">
        <v>1</v>
      </c>
      <c r="F1000" s="10">
        <v>45925</v>
      </c>
      <c r="G1000" s="12" t="s">
        <v>3</v>
      </c>
      <c r="I1000" s="10">
        <v>45925</v>
      </c>
      <c r="J1000" s="13" t="s">
        <v>3</v>
      </c>
      <c r="L1000" s="10">
        <v>45925</v>
      </c>
      <c r="M1000" s="13" t="s">
        <v>3</v>
      </c>
      <c r="O1000" s="10">
        <v>45925</v>
      </c>
      <c r="P1000" s="13" t="s">
        <v>3</v>
      </c>
    </row>
    <row r="1001" spans="1:16" x14ac:dyDescent="0.2">
      <c r="A1001" s="9">
        <f t="shared" si="15"/>
        <v>45926</v>
      </c>
      <c r="C1001" s="10">
        <v>45926</v>
      </c>
      <c r="D1001" s="11" t="s">
        <v>1</v>
      </c>
      <c r="F1001" s="10">
        <v>45926</v>
      </c>
      <c r="G1001" s="12" t="s">
        <v>3</v>
      </c>
      <c r="I1001" s="10">
        <v>45926</v>
      </c>
      <c r="J1001" s="14" t="s">
        <v>1</v>
      </c>
      <c r="L1001" s="10">
        <v>45926</v>
      </c>
      <c r="M1001" s="13" t="s">
        <v>3</v>
      </c>
      <c r="O1001" s="10">
        <v>45926</v>
      </c>
      <c r="P1001" s="13" t="s">
        <v>3</v>
      </c>
    </row>
    <row r="1002" spans="1:16" x14ac:dyDescent="0.2">
      <c r="A1002" s="9">
        <f t="shared" si="15"/>
        <v>45927</v>
      </c>
      <c r="C1002" s="10">
        <v>45927</v>
      </c>
      <c r="D1002" s="11" t="s">
        <v>1</v>
      </c>
      <c r="F1002" s="10">
        <v>45927</v>
      </c>
      <c r="G1002" s="12" t="s">
        <v>3</v>
      </c>
      <c r="I1002" s="10">
        <v>45927</v>
      </c>
      <c r="J1002" s="14" t="s">
        <v>1</v>
      </c>
      <c r="L1002" s="10">
        <v>45927</v>
      </c>
      <c r="M1002" s="14" t="s">
        <v>1</v>
      </c>
      <c r="O1002" s="10">
        <v>45927</v>
      </c>
      <c r="P1002" s="13" t="s">
        <v>3</v>
      </c>
    </row>
    <row r="1003" spans="1:16" x14ac:dyDescent="0.2">
      <c r="A1003" s="9">
        <f t="shared" si="15"/>
        <v>45928</v>
      </c>
      <c r="C1003" s="10">
        <v>45928</v>
      </c>
      <c r="D1003" s="12" t="s">
        <v>3</v>
      </c>
      <c r="F1003" s="10">
        <v>45928</v>
      </c>
      <c r="G1003" s="11" t="s">
        <v>1</v>
      </c>
      <c r="I1003" s="10">
        <v>45928</v>
      </c>
      <c r="J1003" s="13" t="s">
        <v>3</v>
      </c>
      <c r="L1003" s="10">
        <v>45928</v>
      </c>
      <c r="M1003" s="14" t="s">
        <v>1</v>
      </c>
      <c r="O1003" s="10">
        <v>45928</v>
      </c>
      <c r="P1003" s="14" t="s">
        <v>1</v>
      </c>
    </row>
    <row r="1004" spans="1:16" x14ac:dyDescent="0.2">
      <c r="A1004" s="9">
        <f t="shared" si="15"/>
        <v>45929</v>
      </c>
      <c r="C1004" s="10">
        <v>45929</v>
      </c>
      <c r="D1004" s="12" t="s">
        <v>3</v>
      </c>
      <c r="F1004" s="10">
        <v>45929</v>
      </c>
      <c r="G1004" s="11" t="s">
        <v>1</v>
      </c>
      <c r="I1004" s="10">
        <v>45929</v>
      </c>
      <c r="J1004" s="13" t="s">
        <v>3</v>
      </c>
      <c r="L1004" s="10">
        <v>45929</v>
      </c>
      <c r="M1004" s="13" t="s">
        <v>3</v>
      </c>
      <c r="O1004" s="10">
        <v>45929</v>
      </c>
      <c r="P1004" s="14" t="s">
        <v>1</v>
      </c>
    </row>
    <row r="1005" spans="1:16" x14ac:dyDescent="0.2">
      <c r="A1005" s="9">
        <f t="shared" si="15"/>
        <v>45930</v>
      </c>
      <c r="C1005" s="10">
        <v>45930</v>
      </c>
      <c r="D1005" s="11" t="s">
        <v>1</v>
      </c>
      <c r="F1005" s="10">
        <v>45930</v>
      </c>
      <c r="G1005" s="12" t="s">
        <v>3</v>
      </c>
      <c r="I1005" s="10">
        <v>45930</v>
      </c>
      <c r="J1005" s="13" t="s">
        <v>3</v>
      </c>
      <c r="L1005" s="10">
        <v>45930</v>
      </c>
      <c r="M1005" s="13" t="s">
        <v>3</v>
      </c>
      <c r="O1005" s="10">
        <v>45930</v>
      </c>
      <c r="P1005" s="13" t="s">
        <v>3</v>
      </c>
    </row>
    <row r="1006" spans="1:16" x14ac:dyDescent="0.2">
      <c r="A1006" s="9">
        <f t="shared" si="15"/>
        <v>45931</v>
      </c>
      <c r="C1006" s="10">
        <v>45931</v>
      </c>
      <c r="D1006" s="11" t="s">
        <v>1</v>
      </c>
      <c r="F1006" s="10">
        <v>45931</v>
      </c>
      <c r="G1006" s="12" t="s">
        <v>3</v>
      </c>
      <c r="I1006" s="10">
        <v>45931</v>
      </c>
      <c r="J1006" s="13" t="s">
        <v>3</v>
      </c>
      <c r="L1006" s="10">
        <v>45931</v>
      </c>
      <c r="M1006" s="13" t="s">
        <v>3</v>
      </c>
      <c r="O1006" s="10">
        <v>45931</v>
      </c>
      <c r="P1006" s="13" t="s">
        <v>3</v>
      </c>
    </row>
    <row r="1007" spans="1:16" x14ac:dyDescent="0.2">
      <c r="A1007" s="9">
        <f t="shared" si="15"/>
        <v>45932</v>
      </c>
      <c r="C1007" s="10">
        <v>45932</v>
      </c>
      <c r="D1007" s="12" t="s">
        <v>3</v>
      </c>
      <c r="F1007" s="10">
        <v>45932</v>
      </c>
      <c r="G1007" s="11" t="s">
        <v>1</v>
      </c>
      <c r="I1007" s="10">
        <v>45932</v>
      </c>
      <c r="J1007" s="13" t="s">
        <v>3</v>
      </c>
      <c r="L1007" s="10">
        <v>45932</v>
      </c>
      <c r="M1007" s="13" t="s">
        <v>3</v>
      </c>
      <c r="O1007" s="10">
        <v>45932</v>
      </c>
      <c r="P1007" s="13" t="s">
        <v>3</v>
      </c>
    </row>
    <row r="1008" spans="1:16" x14ac:dyDescent="0.2">
      <c r="A1008" s="9">
        <f t="shared" si="15"/>
        <v>45933</v>
      </c>
      <c r="C1008" s="10">
        <v>45933</v>
      </c>
      <c r="D1008" s="12" t="s">
        <v>3</v>
      </c>
      <c r="F1008" s="10">
        <v>45933</v>
      </c>
      <c r="G1008" s="11" t="s">
        <v>1</v>
      </c>
      <c r="I1008" s="10">
        <v>45933</v>
      </c>
      <c r="J1008" s="13" t="s">
        <v>3</v>
      </c>
      <c r="L1008" s="10">
        <v>45933</v>
      </c>
      <c r="M1008" s="13" t="s">
        <v>3</v>
      </c>
      <c r="O1008" s="10">
        <v>45933</v>
      </c>
      <c r="P1008" s="13" t="s">
        <v>3</v>
      </c>
    </row>
    <row r="1009" spans="1:16" x14ac:dyDescent="0.2">
      <c r="A1009" s="9">
        <f t="shared" si="15"/>
        <v>45934</v>
      </c>
      <c r="C1009" s="10">
        <v>45934</v>
      </c>
      <c r="D1009" s="12" t="s">
        <v>3</v>
      </c>
      <c r="F1009" s="10">
        <v>45934</v>
      </c>
      <c r="G1009" s="11" t="s">
        <v>1</v>
      </c>
      <c r="I1009" s="10">
        <v>45934</v>
      </c>
      <c r="J1009" s="14" t="s">
        <v>1</v>
      </c>
      <c r="L1009" s="10">
        <v>45934</v>
      </c>
      <c r="M1009" s="13" t="s">
        <v>3</v>
      </c>
      <c r="O1009" s="10">
        <v>45934</v>
      </c>
      <c r="P1009" s="14" t="s">
        <v>1</v>
      </c>
    </row>
    <row r="1010" spans="1:16" x14ac:dyDescent="0.2">
      <c r="A1010" s="9">
        <f t="shared" si="15"/>
        <v>45935</v>
      </c>
      <c r="C1010" s="10">
        <v>45935</v>
      </c>
      <c r="D1010" s="11" t="s">
        <v>1</v>
      </c>
      <c r="F1010" s="10">
        <v>45935</v>
      </c>
      <c r="G1010" s="12" t="s">
        <v>3</v>
      </c>
      <c r="I1010" s="10">
        <v>45935</v>
      </c>
      <c r="J1010" s="14" t="s">
        <v>1</v>
      </c>
      <c r="L1010" s="10">
        <v>45935</v>
      </c>
      <c r="M1010" s="14" t="s">
        <v>1</v>
      </c>
      <c r="O1010" s="10">
        <v>45935</v>
      </c>
      <c r="P1010" s="14" t="s">
        <v>1</v>
      </c>
    </row>
    <row r="1011" spans="1:16" x14ac:dyDescent="0.2">
      <c r="A1011" s="9">
        <f t="shared" si="15"/>
        <v>45936</v>
      </c>
      <c r="C1011" s="10">
        <v>45936</v>
      </c>
      <c r="D1011" s="11" t="s">
        <v>1</v>
      </c>
      <c r="F1011" s="10">
        <v>45936</v>
      </c>
      <c r="G1011" s="12" t="s">
        <v>3</v>
      </c>
      <c r="I1011" s="10">
        <v>45936</v>
      </c>
      <c r="J1011" s="13" t="s">
        <v>3</v>
      </c>
      <c r="L1011" s="10">
        <v>45936</v>
      </c>
      <c r="M1011" s="14" t="s">
        <v>1</v>
      </c>
      <c r="O1011" s="10">
        <v>45936</v>
      </c>
      <c r="P1011" s="13" t="s">
        <v>3</v>
      </c>
    </row>
    <row r="1012" spans="1:16" x14ac:dyDescent="0.2">
      <c r="A1012" s="9">
        <f t="shared" si="15"/>
        <v>45937</v>
      </c>
      <c r="C1012" s="10">
        <v>45937</v>
      </c>
      <c r="D1012" s="12" t="s">
        <v>3</v>
      </c>
      <c r="F1012" s="10">
        <v>45937</v>
      </c>
      <c r="G1012" s="11" t="s">
        <v>1</v>
      </c>
      <c r="I1012" s="10">
        <v>45937</v>
      </c>
      <c r="J1012" s="13" t="s">
        <v>3</v>
      </c>
      <c r="L1012" s="10">
        <v>45937</v>
      </c>
      <c r="M1012" s="13" t="s">
        <v>3</v>
      </c>
      <c r="O1012" s="10">
        <v>45937</v>
      </c>
      <c r="P1012" s="13" t="s">
        <v>3</v>
      </c>
    </row>
    <row r="1013" spans="1:16" x14ac:dyDescent="0.2">
      <c r="A1013" s="9">
        <f t="shared" si="15"/>
        <v>45938</v>
      </c>
      <c r="C1013" s="10">
        <v>45938</v>
      </c>
      <c r="D1013" s="12" t="s">
        <v>3</v>
      </c>
      <c r="F1013" s="10">
        <v>45938</v>
      </c>
      <c r="G1013" s="11" t="s">
        <v>1</v>
      </c>
      <c r="I1013" s="10">
        <v>45938</v>
      </c>
      <c r="J1013" s="13" t="s">
        <v>3</v>
      </c>
      <c r="L1013" s="10">
        <v>45938</v>
      </c>
      <c r="M1013" s="13" t="s">
        <v>3</v>
      </c>
      <c r="O1013" s="10">
        <v>45938</v>
      </c>
      <c r="P1013" s="13" t="s">
        <v>3</v>
      </c>
    </row>
    <row r="1014" spans="1:16" x14ac:dyDescent="0.2">
      <c r="A1014" s="9">
        <f t="shared" si="15"/>
        <v>45939</v>
      </c>
      <c r="C1014" s="10">
        <v>45939</v>
      </c>
      <c r="D1014" s="11" t="s">
        <v>1</v>
      </c>
      <c r="F1014" s="10">
        <v>45939</v>
      </c>
      <c r="G1014" s="12" t="s">
        <v>3</v>
      </c>
      <c r="I1014" s="10">
        <v>45939</v>
      </c>
      <c r="J1014" s="13" t="s">
        <v>3</v>
      </c>
      <c r="L1014" s="10">
        <v>45939</v>
      </c>
      <c r="M1014" s="13" t="s">
        <v>3</v>
      </c>
      <c r="O1014" s="10">
        <v>45939</v>
      </c>
      <c r="P1014" s="13" t="s">
        <v>3</v>
      </c>
    </row>
    <row r="1015" spans="1:16" x14ac:dyDescent="0.2">
      <c r="A1015" s="9">
        <f t="shared" si="15"/>
        <v>45940</v>
      </c>
      <c r="C1015" s="10">
        <v>45940</v>
      </c>
      <c r="D1015" s="11" t="s">
        <v>1</v>
      </c>
      <c r="F1015" s="10">
        <v>45940</v>
      </c>
      <c r="G1015" s="12" t="s">
        <v>3</v>
      </c>
      <c r="I1015" s="10">
        <v>45940</v>
      </c>
      <c r="J1015" s="14" t="s">
        <v>1</v>
      </c>
      <c r="L1015" s="10">
        <v>45940</v>
      </c>
      <c r="M1015" s="13" t="s">
        <v>3</v>
      </c>
      <c r="O1015" s="10">
        <v>45940</v>
      </c>
      <c r="P1015" s="13" t="s">
        <v>3</v>
      </c>
    </row>
    <row r="1016" spans="1:16" x14ac:dyDescent="0.2">
      <c r="A1016" s="9">
        <f t="shared" si="15"/>
        <v>45941</v>
      </c>
      <c r="C1016" s="10">
        <v>45941</v>
      </c>
      <c r="D1016" s="11" t="s">
        <v>1</v>
      </c>
      <c r="F1016" s="10">
        <v>45941</v>
      </c>
      <c r="G1016" s="12" t="s">
        <v>3</v>
      </c>
      <c r="I1016" s="10">
        <v>45941</v>
      </c>
      <c r="J1016" s="14" t="s">
        <v>1</v>
      </c>
      <c r="L1016" s="10">
        <v>45941</v>
      </c>
      <c r="M1016" s="14" t="s">
        <v>1</v>
      </c>
      <c r="O1016" s="10">
        <v>45941</v>
      </c>
      <c r="P1016" s="13" t="s">
        <v>3</v>
      </c>
    </row>
    <row r="1017" spans="1:16" x14ac:dyDescent="0.2">
      <c r="A1017" s="9">
        <f t="shared" si="15"/>
        <v>45942</v>
      </c>
      <c r="C1017" s="10">
        <v>45942</v>
      </c>
      <c r="D1017" s="12" t="s">
        <v>3</v>
      </c>
      <c r="F1017" s="10">
        <v>45942</v>
      </c>
      <c r="G1017" s="11" t="s">
        <v>1</v>
      </c>
      <c r="I1017" s="10">
        <v>45942</v>
      </c>
      <c r="J1017" s="13" t="s">
        <v>3</v>
      </c>
      <c r="L1017" s="10">
        <v>45942</v>
      </c>
      <c r="M1017" s="14" t="s">
        <v>1</v>
      </c>
      <c r="O1017" s="10">
        <v>45942</v>
      </c>
      <c r="P1017" s="14" t="s">
        <v>1</v>
      </c>
    </row>
    <row r="1018" spans="1:16" x14ac:dyDescent="0.2">
      <c r="A1018" s="9">
        <f t="shared" si="15"/>
        <v>45943</v>
      </c>
      <c r="C1018" s="10">
        <v>45943</v>
      </c>
      <c r="D1018" s="12" t="s">
        <v>3</v>
      </c>
      <c r="F1018" s="10">
        <v>45943</v>
      </c>
      <c r="G1018" s="11" t="s">
        <v>1</v>
      </c>
      <c r="I1018" s="10">
        <v>45943</v>
      </c>
      <c r="J1018" s="13" t="s">
        <v>3</v>
      </c>
      <c r="L1018" s="10">
        <v>45943</v>
      </c>
      <c r="M1018" s="13" t="s">
        <v>3</v>
      </c>
      <c r="O1018" s="10">
        <v>45943</v>
      </c>
      <c r="P1018" s="14" t="s">
        <v>1</v>
      </c>
    </row>
    <row r="1019" spans="1:16" x14ac:dyDescent="0.2">
      <c r="A1019" s="9">
        <f t="shared" si="15"/>
        <v>45944</v>
      </c>
      <c r="C1019" s="10">
        <v>45944</v>
      </c>
      <c r="D1019" s="11" t="s">
        <v>1</v>
      </c>
      <c r="F1019" s="10">
        <v>45944</v>
      </c>
      <c r="G1019" s="12" t="s">
        <v>3</v>
      </c>
      <c r="I1019" s="10">
        <v>45944</v>
      </c>
      <c r="J1019" s="13" t="s">
        <v>3</v>
      </c>
      <c r="L1019" s="10">
        <v>45944</v>
      </c>
      <c r="M1019" s="13" t="s">
        <v>3</v>
      </c>
      <c r="O1019" s="10">
        <v>45944</v>
      </c>
      <c r="P1019" s="13" t="s">
        <v>3</v>
      </c>
    </row>
    <row r="1020" spans="1:16" x14ac:dyDescent="0.2">
      <c r="A1020" s="9">
        <f t="shared" si="15"/>
        <v>45945</v>
      </c>
      <c r="C1020" s="10">
        <v>45945</v>
      </c>
      <c r="D1020" s="11" t="s">
        <v>1</v>
      </c>
      <c r="F1020" s="10">
        <v>45945</v>
      </c>
      <c r="G1020" s="12" t="s">
        <v>3</v>
      </c>
      <c r="I1020" s="10">
        <v>45945</v>
      </c>
      <c r="J1020" s="13" t="s">
        <v>3</v>
      </c>
      <c r="L1020" s="10">
        <v>45945</v>
      </c>
      <c r="M1020" s="13" t="s">
        <v>3</v>
      </c>
      <c r="O1020" s="10">
        <v>45945</v>
      </c>
      <c r="P1020" s="13" t="s">
        <v>3</v>
      </c>
    </row>
    <row r="1021" spans="1:16" x14ac:dyDescent="0.2">
      <c r="A1021" s="9">
        <f t="shared" si="15"/>
        <v>45946</v>
      </c>
      <c r="C1021" s="10">
        <v>45946</v>
      </c>
      <c r="D1021" s="12" t="s">
        <v>3</v>
      </c>
      <c r="F1021" s="10">
        <v>45946</v>
      </c>
      <c r="G1021" s="11" t="s">
        <v>1</v>
      </c>
      <c r="I1021" s="10">
        <v>45946</v>
      </c>
      <c r="J1021" s="13" t="s">
        <v>3</v>
      </c>
      <c r="L1021" s="10">
        <v>45946</v>
      </c>
      <c r="M1021" s="13" t="s">
        <v>3</v>
      </c>
      <c r="O1021" s="10">
        <v>45946</v>
      </c>
      <c r="P1021" s="13" t="s">
        <v>3</v>
      </c>
    </row>
    <row r="1022" spans="1:16" x14ac:dyDescent="0.2">
      <c r="A1022" s="9">
        <f t="shared" si="15"/>
        <v>45947</v>
      </c>
      <c r="C1022" s="10">
        <v>45947</v>
      </c>
      <c r="D1022" s="12" t="s">
        <v>3</v>
      </c>
      <c r="F1022" s="10">
        <v>45947</v>
      </c>
      <c r="G1022" s="11" t="s">
        <v>1</v>
      </c>
      <c r="I1022" s="10">
        <v>45947</v>
      </c>
      <c r="J1022" s="13" t="s">
        <v>3</v>
      </c>
      <c r="L1022" s="10">
        <v>45947</v>
      </c>
      <c r="M1022" s="13" t="s">
        <v>3</v>
      </c>
      <c r="O1022" s="10">
        <v>45947</v>
      </c>
      <c r="P1022" s="13" t="s">
        <v>3</v>
      </c>
    </row>
    <row r="1023" spans="1:16" x14ac:dyDescent="0.2">
      <c r="A1023" s="9">
        <f t="shared" si="15"/>
        <v>45948</v>
      </c>
      <c r="C1023" s="10">
        <v>45948</v>
      </c>
      <c r="D1023" s="12" t="s">
        <v>3</v>
      </c>
      <c r="F1023" s="10">
        <v>45948</v>
      </c>
      <c r="G1023" s="11" t="s">
        <v>1</v>
      </c>
      <c r="I1023" s="10">
        <v>45948</v>
      </c>
      <c r="J1023" s="14" t="s">
        <v>1</v>
      </c>
      <c r="L1023" s="10">
        <v>45948</v>
      </c>
      <c r="M1023" s="13" t="s">
        <v>3</v>
      </c>
      <c r="O1023" s="10">
        <v>45948</v>
      </c>
      <c r="P1023" s="14" t="s">
        <v>1</v>
      </c>
    </row>
    <row r="1024" spans="1:16" x14ac:dyDescent="0.2">
      <c r="A1024" s="9">
        <f t="shared" si="15"/>
        <v>45949</v>
      </c>
      <c r="C1024" s="10">
        <v>45949</v>
      </c>
      <c r="D1024" s="11" t="s">
        <v>1</v>
      </c>
      <c r="F1024" s="10">
        <v>45949</v>
      </c>
      <c r="G1024" s="12" t="s">
        <v>3</v>
      </c>
      <c r="I1024" s="10">
        <v>45949</v>
      </c>
      <c r="J1024" s="14" t="s">
        <v>1</v>
      </c>
      <c r="L1024" s="10">
        <v>45949</v>
      </c>
      <c r="M1024" s="14" t="s">
        <v>1</v>
      </c>
      <c r="O1024" s="10">
        <v>45949</v>
      </c>
      <c r="P1024" s="14" t="s">
        <v>1</v>
      </c>
    </row>
    <row r="1025" spans="1:16" x14ac:dyDescent="0.2">
      <c r="A1025" s="9">
        <f t="shared" si="15"/>
        <v>45950</v>
      </c>
      <c r="C1025" s="10">
        <v>45950</v>
      </c>
      <c r="D1025" s="11" t="s">
        <v>1</v>
      </c>
      <c r="F1025" s="10">
        <v>45950</v>
      </c>
      <c r="G1025" s="12" t="s">
        <v>3</v>
      </c>
      <c r="I1025" s="10">
        <v>45950</v>
      </c>
      <c r="J1025" s="13" t="s">
        <v>3</v>
      </c>
      <c r="L1025" s="10">
        <v>45950</v>
      </c>
      <c r="M1025" s="14" t="s">
        <v>1</v>
      </c>
      <c r="O1025" s="10">
        <v>45950</v>
      </c>
      <c r="P1025" s="13" t="s">
        <v>3</v>
      </c>
    </row>
    <row r="1026" spans="1:16" x14ac:dyDescent="0.2">
      <c r="A1026" s="9">
        <f t="shared" ref="A1026:A1089" si="16">C1026</f>
        <v>45951</v>
      </c>
      <c r="C1026" s="10">
        <v>45951</v>
      </c>
      <c r="D1026" s="12" t="s">
        <v>3</v>
      </c>
      <c r="F1026" s="10">
        <v>45951</v>
      </c>
      <c r="G1026" s="11" t="s">
        <v>1</v>
      </c>
      <c r="I1026" s="10">
        <v>45951</v>
      </c>
      <c r="J1026" s="13" t="s">
        <v>3</v>
      </c>
      <c r="L1026" s="10">
        <v>45951</v>
      </c>
      <c r="M1026" s="13" t="s">
        <v>3</v>
      </c>
      <c r="O1026" s="10">
        <v>45951</v>
      </c>
      <c r="P1026" s="13" t="s">
        <v>3</v>
      </c>
    </row>
    <row r="1027" spans="1:16" x14ac:dyDescent="0.2">
      <c r="A1027" s="9">
        <f t="shared" si="16"/>
        <v>45952</v>
      </c>
      <c r="C1027" s="10">
        <v>45952</v>
      </c>
      <c r="D1027" s="12" t="s">
        <v>3</v>
      </c>
      <c r="F1027" s="10">
        <v>45952</v>
      </c>
      <c r="G1027" s="11" t="s">
        <v>1</v>
      </c>
      <c r="I1027" s="10">
        <v>45952</v>
      </c>
      <c r="J1027" s="13" t="s">
        <v>3</v>
      </c>
      <c r="L1027" s="10">
        <v>45952</v>
      </c>
      <c r="M1027" s="13" t="s">
        <v>3</v>
      </c>
      <c r="O1027" s="10">
        <v>45952</v>
      </c>
      <c r="P1027" s="13" t="s">
        <v>3</v>
      </c>
    </row>
    <row r="1028" spans="1:16" x14ac:dyDescent="0.2">
      <c r="A1028" s="9">
        <f t="shared" si="16"/>
        <v>45953</v>
      </c>
      <c r="C1028" s="10">
        <v>45953</v>
      </c>
      <c r="D1028" s="11" t="s">
        <v>1</v>
      </c>
      <c r="F1028" s="10">
        <v>45953</v>
      </c>
      <c r="G1028" s="12" t="s">
        <v>3</v>
      </c>
      <c r="I1028" s="10">
        <v>45953</v>
      </c>
      <c r="J1028" s="13" t="s">
        <v>3</v>
      </c>
      <c r="L1028" s="10">
        <v>45953</v>
      </c>
      <c r="M1028" s="13" t="s">
        <v>3</v>
      </c>
      <c r="O1028" s="10">
        <v>45953</v>
      </c>
      <c r="P1028" s="13" t="s">
        <v>3</v>
      </c>
    </row>
    <row r="1029" spans="1:16" x14ac:dyDescent="0.2">
      <c r="A1029" s="9">
        <f t="shared" si="16"/>
        <v>45954</v>
      </c>
      <c r="C1029" s="10">
        <v>45954</v>
      </c>
      <c r="D1029" s="11" t="s">
        <v>1</v>
      </c>
      <c r="F1029" s="10">
        <v>45954</v>
      </c>
      <c r="G1029" s="12" t="s">
        <v>3</v>
      </c>
      <c r="I1029" s="10">
        <v>45954</v>
      </c>
      <c r="J1029" s="14" t="s">
        <v>1</v>
      </c>
      <c r="L1029" s="10">
        <v>45954</v>
      </c>
      <c r="M1029" s="13" t="s">
        <v>3</v>
      </c>
      <c r="O1029" s="10">
        <v>45954</v>
      </c>
      <c r="P1029" s="13" t="s">
        <v>3</v>
      </c>
    </row>
    <row r="1030" spans="1:16" x14ac:dyDescent="0.2">
      <c r="A1030" s="9">
        <f t="shared" si="16"/>
        <v>45955</v>
      </c>
      <c r="C1030" s="10">
        <v>45955</v>
      </c>
      <c r="D1030" s="11" t="s">
        <v>1</v>
      </c>
      <c r="F1030" s="10">
        <v>45955</v>
      </c>
      <c r="G1030" s="12" t="s">
        <v>3</v>
      </c>
      <c r="I1030" s="10">
        <v>45955</v>
      </c>
      <c r="J1030" s="14" t="s">
        <v>1</v>
      </c>
      <c r="L1030" s="10">
        <v>45955</v>
      </c>
      <c r="M1030" s="14" t="s">
        <v>1</v>
      </c>
      <c r="O1030" s="10">
        <v>45955</v>
      </c>
      <c r="P1030" s="13" t="s">
        <v>3</v>
      </c>
    </row>
    <row r="1031" spans="1:16" x14ac:dyDescent="0.2">
      <c r="A1031" s="9">
        <f t="shared" si="16"/>
        <v>45956</v>
      </c>
      <c r="C1031" s="10">
        <v>45956</v>
      </c>
      <c r="D1031" s="12" t="s">
        <v>3</v>
      </c>
      <c r="F1031" s="10">
        <v>45956</v>
      </c>
      <c r="G1031" s="11" t="s">
        <v>1</v>
      </c>
      <c r="I1031" s="10">
        <v>45956</v>
      </c>
      <c r="J1031" s="13" t="s">
        <v>3</v>
      </c>
      <c r="L1031" s="10">
        <v>45956</v>
      </c>
      <c r="M1031" s="14" t="s">
        <v>1</v>
      </c>
      <c r="O1031" s="10">
        <v>45956</v>
      </c>
      <c r="P1031" s="14" t="s">
        <v>1</v>
      </c>
    </row>
    <row r="1032" spans="1:16" x14ac:dyDescent="0.2">
      <c r="A1032" s="9">
        <f t="shared" si="16"/>
        <v>45957</v>
      </c>
      <c r="C1032" s="10">
        <v>45957</v>
      </c>
      <c r="D1032" s="12" t="s">
        <v>3</v>
      </c>
      <c r="F1032" s="10">
        <v>45957</v>
      </c>
      <c r="G1032" s="11" t="s">
        <v>1</v>
      </c>
      <c r="I1032" s="10">
        <v>45957</v>
      </c>
      <c r="J1032" s="13" t="s">
        <v>3</v>
      </c>
      <c r="L1032" s="10">
        <v>45957</v>
      </c>
      <c r="M1032" s="13" t="s">
        <v>3</v>
      </c>
      <c r="O1032" s="10">
        <v>45957</v>
      </c>
      <c r="P1032" s="14" t="s">
        <v>1</v>
      </c>
    </row>
    <row r="1033" spans="1:16" x14ac:dyDescent="0.2">
      <c r="A1033" s="9">
        <f t="shared" si="16"/>
        <v>45958</v>
      </c>
      <c r="C1033" s="10">
        <v>45958</v>
      </c>
      <c r="D1033" s="11" t="s">
        <v>1</v>
      </c>
      <c r="F1033" s="10">
        <v>45958</v>
      </c>
      <c r="G1033" s="12" t="s">
        <v>3</v>
      </c>
      <c r="I1033" s="10">
        <v>45958</v>
      </c>
      <c r="J1033" s="13" t="s">
        <v>3</v>
      </c>
      <c r="L1033" s="10">
        <v>45958</v>
      </c>
      <c r="M1033" s="13" t="s">
        <v>3</v>
      </c>
      <c r="O1033" s="10">
        <v>45958</v>
      </c>
      <c r="P1033" s="13" t="s">
        <v>3</v>
      </c>
    </row>
    <row r="1034" spans="1:16" x14ac:dyDescent="0.2">
      <c r="A1034" s="9">
        <f t="shared" si="16"/>
        <v>45959</v>
      </c>
      <c r="C1034" s="10">
        <v>45959</v>
      </c>
      <c r="D1034" s="11" t="s">
        <v>1</v>
      </c>
      <c r="F1034" s="10">
        <v>45959</v>
      </c>
      <c r="G1034" s="12" t="s">
        <v>3</v>
      </c>
      <c r="I1034" s="10">
        <v>45959</v>
      </c>
      <c r="J1034" s="13" t="s">
        <v>3</v>
      </c>
      <c r="L1034" s="10">
        <v>45959</v>
      </c>
      <c r="M1034" s="13" t="s">
        <v>3</v>
      </c>
      <c r="O1034" s="10">
        <v>45959</v>
      </c>
      <c r="P1034" s="13" t="s">
        <v>3</v>
      </c>
    </row>
    <row r="1035" spans="1:16" x14ac:dyDescent="0.2">
      <c r="A1035" s="9">
        <f t="shared" si="16"/>
        <v>45960</v>
      </c>
      <c r="C1035" s="10">
        <v>45960</v>
      </c>
      <c r="D1035" s="12" t="s">
        <v>3</v>
      </c>
      <c r="F1035" s="10">
        <v>45960</v>
      </c>
      <c r="G1035" s="11" t="s">
        <v>1</v>
      </c>
      <c r="I1035" s="10">
        <v>45960</v>
      </c>
      <c r="J1035" s="13" t="s">
        <v>3</v>
      </c>
      <c r="L1035" s="10">
        <v>45960</v>
      </c>
      <c r="M1035" s="13" t="s">
        <v>3</v>
      </c>
      <c r="O1035" s="10">
        <v>45960</v>
      </c>
      <c r="P1035" s="13" t="s">
        <v>3</v>
      </c>
    </row>
    <row r="1036" spans="1:16" x14ac:dyDescent="0.2">
      <c r="A1036" s="9">
        <f t="shared" si="16"/>
        <v>45961</v>
      </c>
      <c r="C1036" s="10">
        <v>45961</v>
      </c>
      <c r="D1036" s="12" t="s">
        <v>3</v>
      </c>
      <c r="F1036" s="10">
        <v>45961</v>
      </c>
      <c r="G1036" s="11" t="s">
        <v>1</v>
      </c>
      <c r="I1036" s="10">
        <v>45961</v>
      </c>
      <c r="J1036" s="13" t="s">
        <v>3</v>
      </c>
      <c r="L1036" s="10">
        <v>45961</v>
      </c>
      <c r="M1036" s="13" t="s">
        <v>3</v>
      </c>
      <c r="O1036" s="10">
        <v>45961</v>
      </c>
      <c r="P1036" s="13" t="s">
        <v>3</v>
      </c>
    </row>
    <row r="1037" spans="1:16" x14ac:dyDescent="0.2">
      <c r="A1037" s="9">
        <f t="shared" si="16"/>
        <v>45962</v>
      </c>
      <c r="C1037" s="10">
        <v>45962</v>
      </c>
      <c r="D1037" s="12" t="s">
        <v>3</v>
      </c>
      <c r="F1037" s="10">
        <v>45962</v>
      </c>
      <c r="G1037" s="11" t="s">
        <v>1</v>
      </c>
      <c r="I1037" s="10">
        <v>45962</v>
      </c>
      <c r="J1037" s="14" t="s">
        <v>1</v>
      </c>
      <c r="L1037" s="10">
        <v>45962</v>
      </c>
      <c r="M1037" s="13" t="s">
        <v>3</v>
      </c>
      <c r="O1037" s="10">
        <v>45962</v>
      </c>
      <c r="P1037" s="14" t="s">
        <v>1</v>
      </c>
    </row>
    <row r="1038" spans="1:16" x14ac:dyDescent="0.2">
      <c r="A1038" s="9">
        <f t="shared" si="16"/>
        <v>45963</v>
      </c>
      <c r="C1038" s="10">
        <v>45963</v>
      </c>
      <c r="D1038" s="11" t="s">
        <v>1</v>
      </c>
      <c r="F1038" s="10">
        <v>45963</v>
      </c>
      <c r="G1038" s="12" t="s">
        <v>3</v>
      </c>
      <c r="I1038" s="10">
        <v>45963</v>
      </c>
      <c r="J1038" s="14" t="s">
        <v>1</v>
      </c>
      <c r="L1038" s="10">
        <v>45963</v>
      </c>
      <c r="M1038" s="14" t="s">
        <v>1</v>
      </c>
      <c r="O1038" s="10">
        <v>45963</v>
      </c>
      <c r="P1038" s="14" t="s">
        <v>1</v>
      </c>
    </row>
    <row r="1039" spans="1:16" x14ac:dyDescent="0.2">
      <c r="A1039" s="9">
        <f t="shared" si="16"/>
        <v>45964</v>
      </c>
      <c r="C1039" s="10">
        <v>45964</v>
      </c>
      <c r="D1039" s="11" t="s">
        <v>1</v>
      </c>
      <c r="F1039" s="10">
        <v>45964</v>
      </c>
      <c r="G1039" s="12" t="s">
        <v>3</v>
      </c>
      <c r="I1039" s="10">
        <v>45964</v>
      </c>
      <c r="J1039" s="13" t="s">
        <v>3</v>
      </c>
      <c r="L1039" s="10">
        <v>45964</v>
      </c>
      <c r="M1039" s="14" t="s">
        <v>1</v>
      </c>
      <c r="O1039" s="10">
        <v>45964</v>
      </c>
      <c r="P1039" s="13" t="s">
        <v>3</v>
      </c>
    </row>
    <row r="1040" spans="1:16" x14ac:dyDescent="0.2">
      <c r="A1040" s="9">
        <f t="shared" si="16"/>
        <v>45965</v>
      </c>
      <c r="C1040" s="10">
        <v>45965</v>
      </c>
      <c r="D1040" s="12" t="s">
        <v>3</v>
      </c>
      <c r="F1040" s="10">
        <v>45965</v>
      </c>
      <c r="G1040" s="11" t="s">
        <v>1</v>
      </c>
      <c r="I1040" s="10">
        <v>45965</v>
      </c>
      <c r="J1040" s="13" t="s">
        <v>3</v>
      </c>
      <c r="L1040" s="10">
        <v>45965</v>
      </c>
      <c r="M1040" s="13" t="s">
        <v>3</v>
      </c>
      <c r="O1040" s="10">
        <v>45965</v>
      </c>
      <c r="P1040" s="13" t="s">
        <v>3</v>
      </c>
    </row>
    <row r="1041" spans="1:16" x14ac:dyDescent="0.2">
      <c r="A1041" s="9">
        <f t="shared" si="16"/>
        <v>45966</v>
      </c>
      <c r="C1041" s="10">
        <v>45966</v>
      </c>
      <c r="D1041" s="12" t="s">
        <v>3</v>
      </c>
      <c r="F1041" s="10">
        <v>45966</v>
      </c>
      <c r="G1041" s="11" t="s">
        <v>1</v>
      </c>
      <c r="I1041" s="10">
        <v>45966</v>
      </c>
      <c r="J1041" s="13" t="s">
        <v>3</v>
      </c>
      <c r="L1041" s="10">
        <v>45966</v>
      </c>
      <c r="M1041" s="13" t="s">
        <v>3</v>
      </c>
      <c r="O1041" s="10">
        <v>45966</v>
      </c>
      <c r="P1041" s="13" t="s">
        <v>3</v>
      </c>
    </row>
    <row r="1042" spans="1:16" x14ac:dyDescent="0.2">
      <c r="A1042" s="9">
        <f t="shared" si="16"/>
        <v>45967</v>
      </c>
      <c r="C1042" s="10">
        <v>45967</v>
      </c>
      <c r="D1042" s="11" t="s">
        <v>1</v>
      </c>
      <c r="F1042" s="10">
        <v>45967</v>
      </c>
      <c r="G1042" s="12" t="s">
        <v>3</v>
      </c>
      <c r="I1042" s="10">
        <v>45967</v>
      </c>
      <c r="J1042" s="13" t="s">
        <v>3</v>
      </c>
      <c r="L1042" s="10">
        <v>45967</v>
      </c>
      <c r="M1042" s="13" t="s">
        <v>3</v>
      </c>
      <c r="O1042" s="10">
        <v>45967</v>
      </c>
      <c r="P1042" s="13" t="s">
        <v>3</v>
      </c>
    </row>
    <row r="1043" spans="1:16" x14ac:dyDescent="0.2">
      <c r="A1043" s="9">
        <f t="shared" si="16"/>
        <v>45968</v>
      </c>
      <c r="C1043" s="10">
        <v>45968</v>
      </c>
      <c r="D1043" s="11" t="s">
        <v>1</v>
      </c>
      <c r="F1043" s="10">
        <v>45968</v>
      </c>
      <c r="G1043" s="12" t="s">
        <v>3</v>
      </c>
      <c r="I1043" s="10">
        <v>45968</v>
      </c>
      <c r="J1043" s="14" t="s">
        <v>1</v>
      </c>
      <c r="L1043" s="10">
        <v>45968</v>
      </c>
      <c r="M1043" s="13" t="s">
        <v>3</v>
      </c>
      <c r="O1043" s="10">
        <v>45968</v>
      </c>
      <c r="P1043" s="13" t="s">
        <v>3</v>
      </c>
    </row>
    <row r="1044" spans="1:16" x14ac:dyDescent="0.2">
      <c r="A1044" s="9">
        <f t="shared" si="16"/>
        <v>45969</v>
      </c>
      <c r="C1044" s="10">
        <v>45969</v>
      </c>
      <c r="D1044" s="11" t="s">
        <v>1</v>
      </c>
      <c r="F1044" s="10">
        <v>45969</v>
      </c>
      <c r="G1044" s="12" t="s">
        <v>3</v>
      </c>
      <c r="I1044" s="10">
        <v>45969</v>
      </c>
      <c r="J1044" s="14" t="s">
        <v>1</v>
      </c>
      <c r="L1044" s="10">
        <v>45969</v>
      </c>
      <c r="M1044" s="14" t="s">
        <v>1</v>
      </c>
      <c r="O1044" s="10">
        <v>45969</v>
      </c>
      <c r="P1044" s="13" t="s">
        <v>3</v>
      </c>
    </row>
    <row r="1045" spans="1:16" x14ac:dyDescent="0.2">
      <c r="A1045" s="9">
        <f t="shared" si="16"/>
        <v>45970</v>
      </c>
      <c r="C1045" s="10">
        <v>45970</v>
      </c>
      <c r="D1045" s="12" t="s">
        <v>3</v>
      </c>
      <c r="F1045" s="10">
        <v>45970</v>
      </c>
      <c r="G1045" s="11" t="s">
        <v>1</v>
      </c>
      <c r="I1045" s="10">
        <v>45970</v>
      </c>
      <c r="J1045" s="13" t="s">
        <v>3</v>
      </c>
      <c r="L1045" s="10">
        <v>45970</v>
      </c>
      <c r="M1045" s="14" t="s">
        <v>1</v>
      </c>
      <c r="O1045" s="10">
        <v>45970</v>
      </c>
      <c r="P1045" s="14" t="s">
        <v>1</v>
      </c>
    </row>
    <row r="1046" spans="1:16" x14ac:dyDescent="0.2">
      <c r="A1046" s="9">
        <f t="shared" si="16"/>
        <v>45971</v>
      </c>
      <c r="C1046" s="10">
        <v>45971</v>
      </c>
      <c r="D1046" s="12" t="s">
        <v>3</v>
      </c>
      <c r="F1046" s="10">
        <v>45971</v>
      </c>
      <c r="G1046" s="11" t="s">
        <v>1</v>
      </c>
      <c r="I1046" s="10">
        <v>45971</v>
      </c>
      <c r="J1046" s="13" t="s">
        <v>3</v>
      </c>
      <c r="L1046" s="10">
        <v>45971</v>
      </c>
      <c r="M1046" s="13" t="s">
        <v>3</v>
      </c>
      <c r="O1046" s="10">
        <v>45971</v>
      </c>
      <c r="P1046" s="14" t="s">
        <v>1</v>
      </c>
    </row>
    <row r="1047" spans="1:16" x14ac:dyDescent="0.2">
      <c r="A1047" s="9">
        <f t="shared" si="16"/>
        <v>45972</v>
      </c>
      <c r="C1047" s="10">
        <v>45972</v>
      </c>
      <c r="D1047" s="11" t="s">
        <v>1</v>
      </c>
      <c r="F1047" s="10">
        <v>45972</v>
      </c>
      <c r="G1047" s="12" t="s">
        <v>3</v>
      </c>
      <c r="I1047" s="10">
        <v>45972</v>
      </c>
      <c r="J1047" s="13" t="s">
        <v>3</v>
      </c>
      <c r="L1047" s="10">
        <v>45972</v>
      </c>
      <c r="M1047" s="13" t="s">
        <v>3</v>
      </c>
      <c r="O1047" s="10">
        <v>45972</v>
      </c>
      <c r="P1047" s="13" t="s">
        <v>3</v>
      </c>
    </row>
    <row r="1048" spans="1:16" x14ac:dyDescent="0.2">
      <c r="A1048" s="9">
        <f t="shared" si="16"/>
        <v>45973</v>
      </c>
      <c r="C1048" s="10">
        <v>45973</v>
      </c>
      <c r="D1048" s="11" t="s">
        <v>1</v>
      </c>
      <c r="F1048" s="10">
        <v>45973</v>
      </c>
      <c r="G1048" s="12" t="s">
        <v>3</v>
      </c>
      <c r="I1048" s="10">
        <v>45973</v>
      </c>
      <c r="J1048" s="13" t="s">
        <v>3</v>
      </c>
      <c r="L1048" s="10">
        <v>45973</v>
      </c>
      <c r="M1048" s="13" t="s">
        <v>3</v>
      </c>
      <c r="O1048" s="10">
        <v>45973</v>
      </c>
      <c r="P1048" s="13" t="s">
        <v>3</v>
      </c>
    </row>
    <row r="1049" spans="1:16" x14ac:dyDescent="0.2">
      <c r="A1049" s="9">
        <f t="shared" si="16"/>
        <v>45974</v>
      </c>
      <c r="C1049" s="10">
        <v>45974</v>
      </c>
      <c r="D1049" s="12" t="s">
        <v>3</v>
      </c>
      <c r="F1049" s="10">
        <v>45974</v>
      </c>
      <c r="G1049" s="11" t="s">
        <v>1</v>
      </c>
      <c r="I1049" s="10">
        <v>45974</v>
      </c>
      <c r="J1049" s="13" t="s">
        <v>3</v>
      </c>
      <c r="L1049" s="10">
        <v>45974</v>
      </c>
      <c r="M1049" s="13" t="s">
        <v>3</v>
      </c>
      <c r="O1049" s="10">
        <v>45974</v>
      </c>
      <c r="P1049" s="13" t="s">
        <v>3</v>
      </c>
    </row>
    <row r="1050" spans="1:16" x14ac:dyDescent="0.2">
      <c r="A1050" s="9">
        <f t="shared" si="16"/>
        <v>45975</v>
      </c>
      <c r="C1050" s="10">
        <v>45975</v>
      </c>
      <c r="D1050" s="12" t="s">
        <v>3</v>
      </c>
      <c r="F1050" s="10">
        <v>45975</v>
      </c>
      <c r="G1050" s="11" t="s">
        <v>1</v>
      </c>
      <c r="I1050" s="10">
        <v>45975</v>
      </c>
      <c r="J1050" s="13" t="s">
        <v>3</v>
      </c>
      <c r="L1050" s="10">
        <v>45975</v>
      </c>
      <c r="M1050" s="13" t="s">
        <v>3</v>
      </c>
      <c r="O1050" s="10">
        <v>45975</v>
      </c>
      <c r="P1050" s="13" t="s">
        <v>3</v>
      </c>
    </row>
    <row r="1051" spans="1:16" x14ac:dyDescent="0.2">
      <c r="A1051" s="9">
        <f t="shared" si="16"/>
        <v>45976</v>
      </c>
      <c r="C1051" s="10">
        <v>45976</v>
      </c>
      <c r="D1051" s="12" t="s">
        <v>3</v>
      </c>
      <c r="F1051" s="10">
        <v>45976</v>
      </c>
      <c r="G1051" s="11" t="s">
        <v>1</v>
      </c>
      <c r="I1051" s="10">
        <v>45976</v>
      </c>
      <c r="J1051" s="14" t="s">
        <v>1</v>
      </c>
      <c r="L1051" s="10">
        <v>45976</v>
      </c>
      <c r="M1051" s="13" t="s">
        <v>3</v>
      </c>
      <c r="O1051" s="10">
        <v>45976</v>
      </c>
      <c r="P1051" s="14" t="s">
        <v>1</v>
      </c>
    </row>
    <row r="1052" spans="1:16" x14ac:dyDescent="0.2">
      <c r="A1052" s="9">
        <f t="shared" si="16"/>
        <v>45977</v>
      </c>
      <c r="C1052" s="10">
        <v>45977</v>
      </c>
      <c r="D1052" s="11" t="s">
        <v>1</v>
      </c>
      <c r="F1052" s="10">
        <v>45977</v>
      </c>
      <c r="G1052" s="12" t="s">
        <v>3</v>
      </c>
      <c r="I1052" s="10">
        <v>45977</v>
      </c>
      <c r="J1052" s="14" t="s">
        <v>1</v>
      </c>
      <c r="L1052" s="10">
        <v>45977</v>
      </c>
      <c r="M1052" s="14" t="s">
        <v>1</v>
      </c>
      <c r="O1052" s="10">
        <v>45977</v>
      </c>
      <c r="P1052" s="14" t="s">
        <v>1</v>
      </c>
    </row>
    <row r="1053" spans="1:16" x14ac:dyDescent="0.2">
      <c r="A1053" s="9">
        <f t="shared" si="16"/>
        <v>45978</v>
      </c>
      <c r="C1053" s="10">
        <v>45978</v>
      </c>
      <c r="D1053" s="11" t="s">
        <v>1</v>
      </c>
      <c r="F1053" s="10">
        <v>45978</v>
      </c>
      <c r="G1053" s="12" t="s">
        <v>3</v>
      </c>
      <c r="I1053" s="10">
        <v>45978</v>
      </c>
      <c r="J1053" s="13" t="s">
        <v>3</v>
      </c>
      <c r="L1053" s="10">
        <v>45978</v>
      </c>
      <c r="M1053" s="14" t="s">
        <v>1</v>
      </c>
      <c r="O1053" s="10">
        <v>45978</v>
      </c>
      <c r="P1053" s="13" t="s">
        <v>3</v>
      </c>
    </row>
    <row r="1054" spans="1:16" x14ac:dyDescent="0.2">
      <c r="A1054" s="9">
        <f t="shared" si="16"/>
        <v>45979</v>
      </c>
      <c r="C1054" s="10">
        <v>45979</v>
      </c>
      <c r="D1054" s="12" t="s">
        <v>3</v>
      </c>
      <c r="F1054" s="10">
        <v>45979</v>
      </c>
      <c r="G1054" s="11" t="s">
        <v>1</v>
      </c>
      <c r="I1054" s="10">
        <v>45979</v>
      </c>
      <c r="J1054" s="13" t="s">
        <v>3</v>
      </c>
      <c r="L1054" s="10">
        <v>45979</v>
      </c>
      <c r="M1054" s="13" t="s">
        <v>3</v>
      </c>
      <c r="O1054" s="10">
        <v>45979</v>
      </c>
      <c r="P1054" s="13" t="s">
        <v>3</v>
      </c>
    </row>
    <row r="1055" spans="1:16" x14ac:dyDescent="0.2">
      <c r="A1055" s="9">
        <f t="shared" si="16"/>
        <v>45980</v>
      </c>
      <c r="C1055" s="10">
        <v>45980</v>
      </c>
      <c r="D1055" s="12" t="s">
        <v>3</v>
      </c>
      <c r="F1055" s="10">
        <v>45980</v>
      </c>
      <c r="G1055" s="11" t="s">
        <v>1</v>
      </c>
      <c r="I1055" s="10">
        <v>45980</v>
      </c>
      <c r="J1055" s="13" t="s">
        <v>3</v>
      </c>
      <c r="L1055" s="10">
        <v>45980</v>
      </c>
      <c r="M1055" s="13" t="s">
        <v>3</v>
      </c>
      <c r="O1055" s="10">
        <v>45980</v>
      </c>
      <c r="P1055" s="13" t="s">
        <v>3</v>
      </c>
    </row>
    <row r="1056" spans="1:16" x14ac:dyDescent="0.2">
      <c r="A1056" s="9">
        <f t="shared" si="16"/>
        <v>45981</v>
      </c>
      <c r="C1056" s="10">
        <v>45981</v>
      </c>
      <c r="D1056" s="11" t="s">
        <v>1</v>
      </c>
      <c r="F1056" s="10">
        <v>45981</v>
      </c>
      <c r="G1056" s="12" t="s">
        <v>3</v>
      </c>
      <c r="I1056" s="10">
        <v>45981</v>
      </c>
      <c r="J1056" s="13" t="s">
        <v>3</v>
      </c>
      <c r="L1056" s="10">
        <v>45981</v>
      </c>
      <c r="M1056" s="13" t="s">
        <v>3</v>
      </c>
      <c r="O1056" s="10">
        <v>45981</v>
      </c>
      <c r="P1056" s="13" t="s">
        <v>3</v>
      </c>
    </row>
    <row r="1057" spans="1:16" x14ac:dyDescent="0.2">
      <c r="A1057" s="9">
        <f t="shared" si="16"/>
        <v>45982</v>
      </c>
      <c r="C1057" s="10">
        <v>45982</v>
      </c>
      <c r="D1057" s="11" t="s">
        <v>1</v>
      </c>
      <c r="F1057" s="10">
        <v>45982</v>
      </c>
      <c r="G1057" s="12" t="s">
        <v>3</v>
      </c>
      <c r="I1057" s="10">
        <v>45982</v>
      </c>
      <c r="J1057" s="14" t="s">
        <v>1</v>
      </c>
      <c r="L1057" s="10">
        <v>45982</v>
      </c>
      <c r="M1057" s="13" t="s">
        <v>3</v>
      </c>
      <c r="O1057" s="10">
        <v>45982</v>
      </c>
      <c r="P1057" s="13" t="s">
        <v>3</v>
      </c>
    </row>
    <row r="1058" spans="1:16" x14ac:dyDescent="0.2">
      <c r="A1058" s="9">
        <f t="shared" si="16"/>
        <v>45983</v>
      </c>
      <c r="C1058" s="10">
        <v>45983</v>
      </c>
      <c r="D1058" s="11" t="s">
        <v>1</v>
      </c>
      <c r="F1058" s="10">
        <v>45983</v>
      </c>
      <c r="G1058" s="12" t="s">
        <v>3</v>
      </c>
      <c r="I1058" s="10">
        <v>45983</v>
      </c>
      <c r="J1058" s="14" t="s">
        <v>1</v>
      </c>
      <c r="L1058" s="10">
        <v>45983</v>
      </c>
      <c r="M1058" s="14" t="s">
        <v>1</v>
      </c>
      <c r="O1058" s="10">
        <v>45983</v>
      </c>
      <c r="P1058" s="13" t="s">
        <v>3</v>
      </c>
    </row>
    <row r="1059" spans="1:16" x14ac:dyDescent="0.2">
      <c r="A1059" s="9">
        <f t="shared" si="16"/>
        <v>45984</v>
      </c>
      <c r="C1059" s="10">
        <v>45984</v>
      </c>
      <c r="D1059" s="12" t="s">
        <v>3</v>
      </c>
      <c r="F1059" s="10">
        <v>45984</v>
      </c>
      <c r="G1059" s="11" t="s">
        <v>1</v>
      </c>
      <c r="I1059" s="10">
        <v>45984</v>
      </c>
      <c r="J1059" s="13" t="s">
        <v>3</v>
      </c>
      <c r="L1059" s="10">
        <v>45984</v>
      </c>
      <c r="M1059" s="14" t="s">
        <v>1</v>
      </c>
      <c r="O1059" s="10">
        <v>45984</v>
      </c>
      <c r="P1059" s="14" t="s">
        <v>1</v>
      </c>
    </row>
    <row r="1060" spans="1:16" x14ac:dyDescent="0.2">
      <c r="A1060" s="9">
        <f t="shared" si="16"/>
        <v>45985</v>
      </c>
      <c r="C1060" s="10">
        <v>45985</v>
      </c>
      <c r="D1060" s="12" t="s">
        <v>3</v>
      </c>
      <c r="F1060" s="10">
        <v>45985</v>
      </c>
      <c r="G1060" s="11" t="s">
        <v>1</v>
      </c>
      <c r="I1060" s="10">
        <v>45985</v>
      </c>
      <c r="J1060" s="13" t="s">
        <v>3</v>
      </c>
      <c r="L1060" s="10">
        <v>45985</v>
      </c>
      <c r="M1060" s="13" t="s">
        <v>3</v>
      </c>
      <c r="O1060" s="10">
        <v>45985</v>
      </c>
      <c r="P1060" s="14" t="s">
        <v>1</v>
      </c>
    </row>
    <row r="1061" spans="1:16" x14ac:dyDescent="0.2">
      <c r="A1061" s="9">
        <f t="shared" si="16"/>
        <v>45986</v>
      </c>
      <c r="C1061" s="10">
        <v>45986</v>
      </c>
      <c r="D1061" s="11" t="s">
        <v>1</v>
      </c>
      <c r="F1061" s="10">
        <v>45986</v>
      </c>
      <c r="G1061" s="12" t="s">
        <v>3</v>
      </c>
      <c r="I1061" s="10">
        <v>45986</v>
      </c>
      <c r="J1061" s="13" t="s">
        <v>3</v>
      </c>
      <c r="L1061" s="10">
        <v>45986</v>
      </c>
      <c r="M1061" s="13" t="s">
        <v>3</v>
      </c>
      <c r="O1061" s="10">
        <v>45986</v>
      </c>
      <c r="P1061" s="13" t="s">
        <v>3</v>
      </c>
    </row>
    <row r="1062" spans="1:16" x14ac:dyDescent="0.2">
      <c r="A1062" s="9">
        <f t="shared" si="16"/>
        <v>45987</v>
      </c>
      <c r="C1062" s="10">
        <v>45987</v>
      </c>
      <c r="D1062" s="11" t="s">
        <v>1</v>
      </c>
      <c r="F1062" s="10">
        <v>45987</v>
      </c>
      <c r="G1062" s="12" t="s">
        <v>3</v>
      </c>
      <c r="I1062" s="10">
        <v>45987</v>
      </c>
      <c r="J1062" s="13" t="s">
        <v>3</v>
      </c>
      <c r="L1062" s="10">
        <v>45987</v>
      </c>
      <c r="M1062" s="13" t="s">
        <v>3</v>
      </c>
      <c r="O1062" s="10">
        <v>45987</v>
      </c>
      <c r="P1062" s="13" t="s">
        <v>3</v>
      </c>
    </row>
    <row r="1063" spans="1:16" x14ac:dyDescent="0.2">
      <c r="A1063" s="9">
        <f t="shared" si="16"/>
        <v>45988</v>
      </c>
      <c r="C1063" s="10">
        <v>45988</v>
      </c>
      <c r="D1063" s="12" t="s">
        <v>3</v>
      </c>
      <c r="F1063" s="10">
        <v>45988</v>
      </c>
      <c r="G1063" s="11" t="s">
        <v>1</v>
      </c>
      <c r="I1063" s="10">
        <v>45988</v>
      </c>
      <c r="J1063" s="13" t="s">
        <v>3</v>
      </c>
      <c r="L1063" s="10">
        <v>45988</v>
      </c>
      <c r="M1063" s="13" t="s">
        <v>3</v>
      </c>
      <c r="O1063" s="10">
        <v>45988</v>
      </c>
      <c r="P1063" s="13" t="s">
        <v>3</v>
      </c>
    </row>
    <row r="1064" spans="1:16" x14ac:dyDescent="0.2">
      <c r="A1064" s="9">
        <f t="shared" si="16"/>
        <v>45989</v>
      </c>
      <c r="C1064" s="10">
        <v>45989</v>
      </c>
      <c r="D1064" s="12" t="s">
        <v>3</v>
      </c>
      <c r="F1064" s="10">
        <v>45989</v>
      </c>
      <c r="G1064" s="11" t="s">
        <v>1</v>
      </c>
      <c r="I1064" s="10">
        <v>45989</v>
      </c>
      <c r="J1064" s="13" t="s">
        <v>3</v>
      </c>
      <c r="L1064" s="10">
        <v>45989</v>
      </c>
      <c r="M1064" s="13" t="s">
        <v>3</v>
      </c>
      <c r="O1064" s="10">
        <v>45989</v>
      </c>
      <c r="P1064" s="13" t="s">
        <v>3</v>
      </c>
    </row>
    <row r="1065" spans="1:16" x14ac:dyDescent="0.2">
      <c r="A1065" s="9">
        <f t="shared" si="16"/>
        <v>45990</v>
      </c>
      <c r="C1065" s="10">
        <v>45990</v>
      </c>
      <c r="D1065" s="12" t="s">
        <v>3</v>
      </c>
      <c r="F1065" s="10">
        <v>45990</v>
      </c>
      <c r="G1065" s="11" t="s">
        <v>1</v>
      </c>
      <c r="I1065" s="10">
        <v>45990</v>
      </c>
      <c r="J1065" s="14" t="s">
        <v>1</v>
      </c>
      <c r="L1065" s="10">
        <v>45990</v>
      </c>
      <c r="M1065" s="13" t="s">
        <v>3</v>
      </c>
      <c r="O1065" s="10">
        <v>45990</v>
      </c>
      <c r="P1065" s="14" t="s">
        <v>1</v>
      </c>
    </row>
    <row r="1066" spans="1:16" x14ac:dyDescent="0.2">
      <c r="A1066" s="9">
        <f t="shared" si="16"/>
        <v>45991</v>
      </c>
      <c r="C1066" s="10">
        <v>45991</v>
      </c>
      <c r="D1066" s="11" t="s">
        <v>1</v>
      </c>
      <c r="F1066" s="10">
        <v>45991</v>
      </c>
      <c r="G1066" s="12" t="s">
        <v>3</v>
      </c>
      <c r="I1066" s="10">
        <v>45991</v>
      </c>
      <c r="J1066" s="14" t="s">
        <v>1</v>
      </c>
      <c r="L1066" s="10">
        <v>45991</v>
      </c>
      <c r="M1066" s="14" t="s">
        <v>1</v>
      </c>
      <c r="O1066" s="10">
        <v>45991</v>
      </c>
      <c r="P1066" s="14" t="s">
        <v>1</v>
      </c>
    </row>
    <row r="1067" spans="1:16" x14ac:dyDescent="0.2">
      <c r="A1067" s="9">
        <f t="shared" si="16"/>
        <v>45992</v>
      </c>
      <c r="C1067" s="10">
        <v>45992</v>
      </c>
      <c r="D1067" s="11" t="s">
        <v>1</v>
      </c>
      <c r="F1067" s="10">
        <v>45992</v>
      </c>
      <c r="G1067" s="12" t="s">
        <v>3</v>
      </c>
      <c r="I1067" s="10">
        <v>45992</v>
      </c>
      <c r="J1067" s="13" t="s">
        <v>3</v>
      </c>
      <c r="L1067" s="10">
        <v>45992</v>
      </c>
      <c r="M1067" s="14" t="s">
        <v>1</v>
      </c>
      <c r="O1067" s="10">
        <v>45992</v>
      </c>
      <c r="P1067" s="13" t="s">
        <v>3</v>
      </c>
    </row>
    <row r="1068" spans="1:16" x14ac:dyDescent="0.2">
      <c r="A1068" s="9">
        <f t="shared" si="16"/>
        <v>45993</v>
      </c>
      <c r="C1068" s="10">
        <v>45993</v>
      </c>
      <c r="D1068" s="12" t="s">
        <v>3</v>
      </c>
      <c r="F1068" s="10">
        <v>45993</v>
      </c>
      <c r="G1068" s="11" t="s">
        <v>1</v>
      </c>
      <c r="I1068" s="10">
        <v>45993</v>
      </c>
      <c r="J1068" s="13" t="s">
        <v>3</v>
      </c>
      <c r="L1068" s="10">
        <v>45993</v>
      </c>
      <c r="M1068" s="13" t="s">
        <v>3</v>
      </c>
      <c r="O1068" s="10">
        <v>45993</v>
      </c>
      <c r="P1068" s="13" t="s">
        <v>3</v>
      </c>
    </row>
    <row r="1069" spans="1:16" x14ac:dyDescent="0.2">
      <c r="A1069" s="9">
        <f t="shared" si="16"/>
        <v>45994</v>
      </c>
      <c r="C1069" s="10">
        <v>45994</v>
      </c>
      <c r="D1069" s="12" t="s">
        <v>3</v>
      </c>
      <c r="F1069" s="10">
        <v>45994</v>
      </c>
      <c r="G1069" s="11" t="s">
        <v>1</v>
      </c>
      <c r="I1069" s="10">
        <v>45994</v>
      </c>
      <c r="J1069" s="13" t="s">
        <v>3</v>
      </c>
      <c r="L1069" s="10">
        <v>45994</v>
      </c>
      <c r="M1069" s="13" t="s">
        <v>3</v>
      </c>
      <c r="O1069" s="10">
        <v>45994</v>
      </c>
      <c r="P1069" s="13" t="s">
        <v>3</v>
      </c>
    </row>
    <row r="1070" spans="1:16" x14ac:dyDescent="0.2">
      <c r="A1070" s="9">
        <f t="shared" si="16"/>
        <v>45995</v>
      </c>
      <c r="C1070" s="10">
        <v>45995</v>
      </c>
      <c r="D1070" s="11" t="s">
        <v>1</v>
      </c>
      <c r="F1070" s="10">
        <v>45995</v>
      </c>
      <c r="G1070" s="12" t="s">
        <v>3</v>
      </c>
      <c r="I1070" s="10">
        <v>45995</v>
      </c>
      <c r="J1070" s="13" t="s">
        <v>3</v>
      </c>
      <c r="L1070" s="10">
        <v>45995</v>
      </c>
      <c r="M1070" s="13" t="s">
        <v>3</v>
      </c>
      <c r="O1070" s="10">
        <v>45995</v>
      </c>
      <c r="P1070" s="13" t="s">
        <v>3</v>
      </c>
    </row>
    <row r="1071" spans="1:16" x14ac:dyDescent="0.2">
      <c r="A1071" s="9">
        <f t="shared" si="16"/>
        <v>45996</v>
      </c>
      <c r="C1071" s="10">
        <v>45996</v>
      </c>
      <c r="D1071" s="11" t="s">
        <v>1</v>
      </c>
      <c r="F1071" s="10">
        <v>45996</v>
      </c>
      <c r="G1071" s="12" t="s">
        <v>3</v>
      </c>
      <c r="I1071" s="10">
        <v>45996</v>
      </c>
      <c r="J1071" s="14" t="s">
        <v>1</v>
      </c>
      <c r="L1071" s="10">
        <v>45996</v>
      </c>
      <c r="M1071" s="13" t="s">
        <v>3</v>
      </c>
      <c r="O1071" s="10">
        <v>45996</v>
      </c>
      <c r="P1071" s="13" t="s">
        <v>3</v>
      </c>
    </row>
    <row r="1072" spans="1:16" x14ac:dyDescent="0.2">
      <c r="A1072" s="9">
        <f t="shared" si="16"/>
        <v>45997</v>
      </c>
      <c r="C1072" s="10">
        <v>45997</v>
      </c>
      <c r="D1072" s="11" t="s">
        <v>1</v>
      </c>
      <c r="F1072" s="10">
        <v>45997</v>
      </c>
      <c r="G1072" s="12" t="s">
        <v>3</v>
      </c>
      <c r="I1072" s="10">
        <v>45997</v>
      </c>
      <c r="J1072" s="14" t="s">
        <v>1</v>
      </c>
      <c r="L1072" s="10">
        <v>45997</v>
      </c>
      <c r="M1072" s="14" t="s">
        <v>1</v>
      </c>
      <c r="O1072" s="10">
        <v>45997</v>
      </c>
      <c r="P1072" s="13" t="s">
        <v>3</v>
      </c>
    </row>
    <row r="1073" spans="1:16" x14ac:dyDescent="0.2">
      <c r="A1073" s="9">
        <f t="shared" si="16"/>
        <v>45998</v>
      </c>
      <c r="C1073" s="10">
        <v>45998</v>
      </c>
      <c r="D1073" s="12" t="s">
        <v>3</v>
      </c>
      <c r="F1073" s="10">
        <v>45998</v>
      </c>
      <c r="G1073" s="11" t="s">
        <v>1</v>
      </c>
      <c r="I1073" s="10">
        <v>45998</v>
      </c>
      <c r="J1073" s="13" t="s">
        <v>3</v>
      </c>
      <c r="L1073" s="10">
        <v>45998</v>
      </c>
      <c r="M1073" s="14" t="s">
        <v>1</v>
      </c>
      <c r="O1073" s="10">
        <v>45998</v>
      </c>
      <c r="P1073" s="14" t="s">
        <v>1</v>
      </c>
    </row>
    <row r="1074" spans="1:16" x14ac:dyDescent="0.2">
      <c r="A1074" s="9">
        <f t="shared" si="16"/>
        <v>45999</v>
      </c>
      <c r="C1074" s="10">
        <v>45999</v>
      </c>
      <c r="D1074" s="12" t="s">
        <v>3</v>
      </c>
      <c r="F1074" s="10">
        <v>45999</v>
      </c>
      <c r="G1074" s="11" t="s">
        <v>1</v>
      </c>
      <c r="I1074" s="10">
        <v>45999</v>
      </c>
      <c r="J1074" s="13" t="s">
        <v>3</v>
      </c>
      <c r="L1074" s="10">
        <v>45999</v>
      </c>
      <c r="M1074" s="13" t="s">
        <v>3</v>
      </c>
      <c r="O1074" s="10">
        <v>45999</v>
      </c>
      <c r="P1074" s="14" t="s">
        <v>1</v>
      </c>
    </row>
    <row r="1075" spans="1:16" x14ac:dyDescent="0.2">
      <c r="A1075" s="9">
        <f t="shared" si="16"/>
        <v>46000</v>
      </c>
      <c r="C1075" s="10">
        <v>46000</v>
      </c>
      <c r="D1075" s="11" t="s">
        <v>1</v>
      </c>
      <c r="F1075" s="10">
        <v>46000</v>
      </c>
      <c r="G1075" s="12" t="s">
        <v>3</v>
      </c>
      <c r="I1075" s="10">
        <v>46000</v>
      </c>
      <c r="J1075" s="13" t="s">
        <v>3</v>
      </c>
      <c r="L1075" s="10">
        <v>46000</v>
      </c>
      <c r="M1075" s="13" t="s">
        <v>3</v>
      </c>
      <c r="O1075" s="10">
        <v>46000</v>
      </c>
      <c r="P1075" s="13" t="s">
        <v>3</v>
      </c>
    </row>
    <row r="1076" spans="1:16" x14ac:dyDescent="0.2">
      <c r="A1076" s="9">
        <f t="shared" si="16"/>
        <v>46001</v>
      </c>
      <c r="C1076" s="10">
        <v>46001</v>
      </c>
      <c r="D1076" s="11" t="s">
        <v>1</v>
      </c>
      <c r="F1076" s="10">
        <v>46001</v>
      </c>
      <c r="G1076" s="12" t="s">
        <v>3</v>
      </c>
      <c r="I1076" s="10">
        <v>46001</v>
      </c>
      <c r="J1076" s="13" t="s">
        <v>3</v>
      </c>
      <c r="L1076" s="10">
        <v>46001</v>
      </c>
      <c r="M1076" s="13" t="s">
        <v>3</v>
      </c>
      <c r="O1076" s="10">
        <v>46001</v>
      </c>
      <c r="P1076" s="13" t="s">
        <v>3</v>
      </c>
    </row>
    <row r="1077" spans="1:16" x14ac:dyDescent="0.2">
      <c r="A1077" s="9">
        <f t="shared" si="16"/>
        <v>46002</v>
      </c>
      <c r="C1077" s="10">
        <v>46002</v>
      </c>
      <c r="D1077" s="12" t="s">
        <v>3</v>
      </c>
      <c r="F1077" s="10">
        <v>46002</v>
      </c>
      <c r="G1077" s="11" t="s">
        <v>1</v>
      </c>
      <c r="I1077" s="10">
        <v>46002</v>
      </c>
      <c r="J1077" s="13" t="s">
        <v>3</v>
      </c>
      <c r="L1077" s="10">
        <v>46002</v>
      </c>
      <c r="M1077" s="13" t="s">
        <v>3</v>
      </c>
      <c r="O1077" s="10">
        <v>46002</v>
      </c>
      <c r="P1077" s="13" t="s">
        <v>3</v>
      </c>
    </row>
    <row r="1078" spans="1:16" x14ac:dyDescent="0.2">
      <c r="A1078" s="9">
        <f t="shared" si="16"/>
        <v>46003</v>
      </c>
      <c r="C1078" s="10">
        <v>46003</v>
      </c>
      <c r="D1078" s="12" t="s">
        <v>3</v>
      </c>
      <c r="F1078" s="10">
        <v>46003</v>
      </c>
      <c r="G1078" s="11" t="s">
        <v>1</v>
      </c>
      <c r="I1078" s="10">
        <v>46003</v>
      </c>
      <c r="J1078" s="13" t="s">
        <v>3</v>
      </c>
      <c r="L1078" s="10">
        <v>46003</v>
      </c>
      <c r="M1078" s="13" t="s">
        <v>3</v>
      </c>
      <c r="O1078" s="10">
        <v>46003</v>
      </c>
      <c r="P1078" s="13" t="s">
        <v>3</v>
      </c>
    </row>
    <row r="1079" spans="1:16" x14ac:dyDescent="0.2">
      <c r="A1079" s="9">
        <f t="shared" si="16"/>
        <v>46004</v>
      </c>
      <c r="C1079" s="10">
        <v>46004</v>
      </c>
      <c r="D1079" s="12" t="s">
        <v>3</v>
      </c>
      <c r="F1079" s="10">
        <v>46004</v>
      </c>
      <c r="G1079" s="11" t="s">
        <v>1</v>
      </c>
      <c r="I1079" s="10">
        <v>46004</v>
      </c>
      <c r="J1079" s="14" t="s">
        <v>1</v>
      </c>
      <c r="L1079" s="10">
        <v>46004</v>
      </c>
      <c r="M1079" s="13" t="s">
        <v>3</v>
      </c>
      <c r="O1079" s="10">
        <v>46004</v>
      </c>
      <c r="P1079" s="14" t="s">
        <v>1</v>
      </c>
    </row>
    <row r="1080" spans="1:16" x14ac:dyDescent="0.2">
      <c r="A1080" s="9">
        <f t="shared" si="16"/>
        <v>46005</v>
      </c>
      <c r="C1080" s="10">
        <v>46005</v>
      </c>
      <c r="D1080" s="11" t="s">
        <v>1</v>
      </c>
      <c r="F1080" s="10">
        <v>46005</v>
      </c>
      <c r="G1080" s="12" t="s">
        <v>3</v>
      </c>
      <c r="I1080" s="10">
        <v>46005</v>
      </c>
      <c r="J1080" s="14" t="s">
        <v>1</v>
      </c>
      <c r="L1080" s="10">
        <v>46005</v>
      </c>
      <c r="M1080" s="14" t="s">
        <v>1</v>
      </c>
      <c r="O1080" s="10">
        <v>46005</v>
      </c>
      <c r="P1080" s="14" t="s">
        <v>1</v>
      </c>
    </row>
    <row r="1081" spans="1:16" x14ac:dyDescent="0.2">
      <c r="A1081" s="9">
        <f t="shared" si="16"/>
        <v>46006</v>
      </c>
      <c r="C1081" s="10">
        <v>46006</v>
      </c>
      <c r="D1081" s="11" t="s">
        <v>1</v>
      </c>
      <c r="F1081" s="10">
        <v>46006</v>
      </c>
      <c r="G1081" s="12" t="s">
        <v>3</v>
      </c>
      <c r="I1081" s="10">
        <v>46006</v>
      </c>
      <c r="J1081" s="13" t="s">
        <v>3</v>
      </c>
      <c r="L1081" s="10">
        <v>46006</v>
      </c>
      <c r="M1081" s="14" t="s">
        <v>1</v>
      </c>
      <c r="O1081" s="10">
        <v>46006</v>
      </c>
      <c r="P1081" s="13" t="s">
        <v>3</v>
      </c>
    </row>
    <row r="1082" spans="1:16" x14ac:dyDescent="0.2">
      <c r="A1082" s="9">
        <f t="shared" si="16"/>
        <v>46007</v>
      </c>
      <c r="C1082" s="10">
        <v>46007</v>
      </c>
      <c r="D1082" s="12" t="s">
        <v>3</v>
      </c>
      <c r="F1082" s="10">
        <v>46007</v>
      </c>
      <c r="G1082" s="11" t="s">
        <v>1</v>
      </c>
      <c r="I1082" s="10">
        <v>46007</v>
      </c>
      <c r="J1082" s="13" t="s">
        <v>3</v>
      </c>
      <c r="L1082" s="10">
        <v>46007</v>
      </c>
      <c r="M1082" s="13" t="s">
        <v>3</v>
      </c>
      <c r="O1082" s="10">
        <v>46007</v>
      </c>
      <c r="P1082" s="13" t="s">
        <v>3</v>
      </c>
    </row>
    <row r="1083" spans="1:16" x14ac:dyDescent="0.2">
      <c r="A1083" s="9">
        <f t="shared" si="16"/>
        <v>46008</v>
      </c>
      <c r="C1083" s="10">
        <v>46008</v>
      </c>
      <c r="D1083" s="12" t="s">
        <v>3</v>
      </c>
      <c r="F1083" s="10">
        <v>46008</v>
      </c>
      <c r="G1083" s="11" t="s">
        <v>1</v>
      </c>
      <c r="I1083" s="10">
        <v>46008</v>
      </c>
      <c r="J1083" s="13" t="s">
        <v>3</v>
      </c>
      <c r="L1083" s="10">
        <v>46008</v>
      </c>
      <c r="M1083" s="13" t="s">
        <v>3</v>
      </c>
      <c r="O1083" s="10">
        <v>46008</v>
      </c>
      <c r="P1083" s="13" t="s">
        <v>3</v>
      </c>
    </row>
    <row r="1084" spans="1:16" x14ac:dyDescent="0.2">
      <c r="A1084" s="9">
        <f t="shared" si="16"/>
        <v>46009</v>
      </c>
      <c r="C1084" s="10">
        <v>46009</v>
      </c>
      <c r="D1084" s="11" t="s">
        <v>1</v>
      </c>
      <c r="F1084" s="10">
        <v>46009</v>
      </c>
      <c r="G1084" s="12" t="s">
        <v>3</v>
      </c>
      <c r="I1084" s="10">
        <v>46009</v>
      </c>
      <c r="J1084" s="13" t="s">
        <v>3</v>
      </c>
      <c r="L1084" s="10">
        <v>46009</v>
      </c>
      <c r="M1084" s="13" t="s">
        <v>3</v>
      </c>
      <c r="O1084" s="10">
        <v>46009</v>
      </c>
      <c r="P1084" s="13" t="s">
        <v>3</v>
      </c>
    </row>
    <row r="1085" spans="1:16" x14ac:dyDescent="0.2">
      <c r="A1085" s="9">
        <f t="shared" si="16"/>
        <v>46010</v>
      </c>
      <c r="C1085" s="10">
        <v>46010</v>
      </c>
      <c r="D1085" s="11" t="s">
        <v>1</v>
      </c>
      <c r="F1085" s="10">
        <v>46010</v>
      </c>
      <c r="G1085" s="12" t="s">
        <v>3</v>
      </c>
      <c r="I1085" s="10">
        <v>46010</v>
      </c>
      <c r="J1085" s="14" t="s">
        <v>1</v>
      </c>
      <c r="L1085" s="10">
        <v>46010</v>
      </c>
      <c r="M1085" s="13" t="s">
        <v>3</v>
      </c>
      <c r="O1085" s="10">
        <v>46010</v>
      </c>
      <c r="P1085" s="13" t="s">
        <v>3</v>
      </c>
    </row>
    <row r="1086" spans="1:16" x14ac:dyDescent="0.2">
      <c r="A1086" s="9">
        <f t="shared" si="16"/>
        <v>46011</v>
      </c>
      <c r="C1086" s="10">
        <v>46011</v>
      </c>
      <c r="D1086" s="11" t="s">
        <v>1</v>
      </c>
      <c r="F1086" s="10">
        <v>46011</v>
      </c>
      <c r="G1086" s="12" t="s">
        <v>3</v>
      </c>
      <c r="I1086" s="10">
        <v>46011</v>
      </c>
      <c r="J1086" s="14" t="s">
        <v>1</v>
      </c>
      <c r="L1086" s="10">
        <v>46011</v>
      </c>
      <c r="M1086" s="14" t="s">
        <v>1</v>
      </c>
      <c r="O1086" s="10">
        <v>46011</v>
      </c>
      <c r="P1086" s="13" t="s">
        <v>3</v>
      </c>
    </row>
    <row r="1087" spans="1:16" x14ac:dyDescent="0.2">
      <c r="A1087" s="9">
        <f t="shared" si="16"/>
        <v>46012</v>
      </c>
      <c r="C1087" s="10">
        <v>46012</v>
      </c>
      <c r="D1087" s="12" t="s">
        <v>3</v>
      </c>
      <c r="F1087" s="10">
        <v>46012</v>
      </c>
      <c r="G1087" s="11" t="s">
        <v>1</v>
      </c>
      <c r="I1087" s="10">
        <v>46012</v>
      </c>
      <c r="J1087" s="13" t="s">
        <v>3</v>
      </c>
      <c r="L1087" s="10">
        <v>46012</v>
      </c>
      <c r="M1087" s="14" t="s">
        <v>1</v>
      </c>
      <c r="O1087" s="10">
        <v>46012</v>
      </c>
      <c r="P1087" s="14" t="s">
        <v>1</v>
      </c>
    </row>
    <row r="1088" spans="1:16" x14ac:dyDescent="0.2">
      <c r="A1088" s="9">
        <f t="shared" si="16"/>
        <v>46013</v>
      </c>
      <c r="C1088" s="10">
        <v>46013</v>
      </c>
      <c r="D1088" s="12" t="s">
        <v>3</v>
      </c>
      <c r="F1088" s="10">
        <v>46013</v>
      </c>
      <c r="G1088" s="11" t="s">
        <v>1</v>
      </c>
      <c r="I1088" s="10">
        <v>46013</v>
      </c>
      <c r="J1088" s="13" t="s">
        <v>3</v>
      </c>
      <c r="L1088" s="10">
        <v>46013</v>
      </c>
      <c r="M1088" s="13" t="s">
        <v>3</v>
      </c>
      <c r="O1088" s="10">
        <v>46013</v>
      </c>
      <c r="P1088" s="14" t="s">
        <v>1</v>
      </c>
    </row>
    <row r="1089" spans="1:16" x14ac:dyDescent="0.2">
      <c r="A1089" s="9">
        <f t="shared" si="16"/>
        <v>46014</v>
      </c>
      <c r="C1089" s="10">
        <v>46014</v>
      </c>
      <c r="D1089" s="11" t="s">
        <v>1</v>
      </c>
      <c r="F1089" s="10">
        <v>46014</v>
      </c>
      <c r="G1089" s="12" t="s">
        <v>3</v>
      </c>
      <c r="I1089" s="10">
        <v>46014</v>
      </c>
      <c r="J1089" s="13" t="s">
        <v>3</v>
      </c>
      <c r="L1089" s="10">
        <v>46014</v>
      </c>
      <c r="M1089" s="13" t="s">
        <v>3</v>
      </c>
      <c r="O1089" s="10">
        <v>46014</v>
      </c>
      <c r="P1089" s="13" t="s">
        <v>3</v>
      </c>
    </row>
    <row r="1090" spans="1:16" x14ac:dyDescent="0.2">
      <c r="A1090" s="9">
        <f t="shared" ref="A1090:A1097" si="17">C1090</f>
        <v>46015</v>
      </c>
      <c r="C1090" s="10">
        <v>46015</v>
      </c>
      <c r="D1090" s="11" t="s">
        <v>1</v>
      </c>
      <c r="F1090" s="10">
        <v>46015</v>
      </c>
      <c r="G1090" s="12" t="s">
        <v>3</v>
      </c>
      <c r="I1090" s="10">
        <v>46015</v>
      </c>
      <c r="J1090" s="13" t="s">
        <v>3</v>
      </c>
      <c r="L1090" s="10">
        <v>46015</v>
      </c>
      <c r="M1090" s="13" t="s">
        <v>3</v>
      </c>
      <c r="O1090" s="10">
        <v>46015</v>
      </c>
      <c r="P1090" s="13" t="s">
        <v>3</v>
      </c>
    </row>
    <row r="1091" spans="1:16" x14ac:dyDescent="0.2">
      <c r="A1091" s="9">
        <f t="shared" si="17"/>
        <v>46016</v>
      </c>
      <c r="C1091" s="10">
        <v>46016</v>
      </c>
      <c r="D1091" s="12" t="s">
        <v>3</v>
      </c>
      <c r="F1091" s="10">
        <v>46016</v>
      </c>
      <c r="I1091" s="10">
        <v>46016</v>
      </c>
      <c r="J1091" s="13" t="s">
        <v>3</v>
      </c>
      <c r="L1091" s="10">
        <v>46016</v>
      </c>
      <c r="M1091" s="13" t="s">
        <v>3</v>
      </c>
      <c r="O1091" s="10">
        <v>46016</v>
      </c>
      <c r="P1091" s="13" t="s">
        <v>3</v>
      </c>
    </row>
    <row r="1092" spans="1:16" x14ac:dyDescent="0.2">
      <c r="A1092" s="9">
        <f t="shared" si="17"/>
        <v>46017</v>
      </c>
      <c r="C1092" s="10">
        <v>46017</v>
      </c>
      <c r="D1092" s="12" t="s">
        <v>3</v>
      </c>
      <c r="F1092" s="10">
        <v>46017</v>
      </c>
      <c r="I1092" s="10">
        <v>46017</v>
      </c>
      <c r="J1092" s="13" t="s">
        <v>3</v>
      </c>
      <c r="L1092" s="10">
        <v>46017</v>
      </c>
      <c r="M1092" s="13" t="s">
        <v>3</v>
      </c>
      <c r="O1092" s="10">
        <v>46017</v>
      </c>
      <c r="P1092" s="13" t="s">
        <v>3</v>
      </c>
    </row>
    <row r="1093" spans="1:16" x14ac:dyDescent="0.2">
      <c r="A1093" s="9">
        <f t="shared" si="17"/>
        <v>46018</v>
      </c>
      <c r="C1093" s="10">
        <v>46018</v>
      </c>
      <c r="D1093" s="12" t="s">
        <v>3</v>
      </c>
      <c r="F1093" s="10">
        <v>46018</v>
      </c>
      <c r="I1093" s="10">
        <v>46018</v>
      </c>
      <c r="J1093" s="14" t="s">
        <v>1</v>
      </c>
      <c r="L1093" s="10">
        <v>46018</v>
      </c>
      <c r="M1093" s="13" t="s">
        <v>3</v>
      </c>
      <c r="O1093" s="10">
        <v>46018</v>
      </c>
      <c r="P1093" s="14" t="s">
        <v>1</v>
      </c>
    </row>
    <row r="1094" spans="1:16" x14ac:dyDescent="0.2">
      <c r="A1094" s="9">
        <f t="shared" si="17"/>
        <v>46019</v>
      </c>
      <c r="C1094" s="10">
        <v>46019</v>
      </c>
      <c r="D1094" s="11" t="s">
        <v>1</v>
      </c>
      <c r="F1094" s="10">
        <v>46019</v>
      </c>
      <c r="I1094" s="10">
        <v>46019</v>
      </c>
      <c r="J1094" s="14" t="s">
        <v>1</v>
      </c>
      <c r="L1094" s="10">
        <v>46019</v>
      </c>
      <c r="M1094" s="14" t="s">
        <v>1</v>
      </c>
      <c r="O1094" s="10">
        <v>46019</v>
      </c>
      <c r="P1094" s="14" t="s">
        <v>1</v>
      </c>
    </row>
    <row r="1095" spans="1:16" x14ac:dyDescent="0.2">
      <c r="A1095" s="9">
        <f t="shared" si="17"/>
        <v>46020</v>
      </c>
      <c r="C1095" s="10">
        <v>46020</v>
      </c>
      <c r="D1095" s="11" t="s">
        <v>1</v>
      </c>
      <c r="F1095" s="10">
        <v>46020</v>
      </c>
      <c r="I1095" s="10">
        <v>46020</v>
      </c>
      <c r="J1095" s="13" t="s">
        <v>3</v>
      </c>
      <c r="L1095" s="10">
        <v>46020</v>
      </c>
      <c r="M1095" s="14" t="s">
        <v>1</v>
      </c>
      <c r="O1095" s="10">
        <v>46020</v>
      </c>
      <c r="P1095" s="13" t="s">
        <v>3</v>
      </c>
    </row>
    <row r="1096" spans="1:16" x14ac:dyDescent="0.2">
      <c r="A1096" s="9">
        <f t="shared" si="17"/>
        <v>46021</v>
      </c>
      <c r="C1096" s="10">
        <v>46021</v>
      </c>
      <c r="D1096" s="12" t="s">
        <v>3</v>
      </c>
      <c r="F1096" s="10">
        <v>46021</v>
      </c>
      <c r="I1096" s="10">
        <v>46021</v>
      </c>
      <c r="J1096" s="13" t="s">
        <v>3</v>
      </c>
      <c r="L1096" s="10">
        <v>46021</v>
      </c>
      <c r="M1096" s="13" t="s">
        <v>3</v>
      </c>
      <c r="O1096" s="10">
        <v>46021</v>
      </c>
      <c r="P1096" s="13" t="s">
        <v>3</v>
      </c>
    </row>
    <row r="1097" spans="1:16" x14ac:dyDescent="0.2">
      <c r="A1097" s="9">
        <f t="shared" si="17"/>
        <v>46022</v>
      </c>
      <c r="C1097" s="10">
        <v>46022</v>
      </c>
      <c r="D1097" s="12" t="s">
        <v>3</v>
      </c>
      <c r="F1097" s="10">
        <v>46022</v>
      </c>
      <c r="I1097" s="10">
        <v>46022</v>
      </c>
      <c r="L1097" s="10">
        <v>46022</v>
      </c>
      <c r="M1097" s="13" t="s">
        <v>3</v>
      </c>
      <c r="O1097" s="10">
        <v>46022</v>
      </c>
      <c r="P1097" s="13" t="s">
        <v>3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9"/>
  <sheetViews>
    <sheetView zoomScale="130" zoomScaleNormal="130" workbookViewId="0">
      <selection activeCell="A2" sqref="A2"/>
    </sheetView>
  </sheetViews>
  <sheetFormatPr baseColWidth="10" defaultColWidth="11.7109375" defaultRowHeight="12.75" x14ac:dyDescent="0.2"/>
  <cols>
    <col min="1" max="1" width="11.5703125" customWidth="1"/>
    <col min="2" max="2" width="11.5703125" style="2" customWidth="1"/>
    <col min="3" max="3" width="5.140625" style="2" customWidth="1"/>
    <col min="4" max="4" width="11.5703125" style="2" customWidth="1"/>
    <col min="5" max="5" width="5.140625" style="2" customWidth="1"/>
    <col min="6" max="6" width="13" style="2" customWidth="1"/>
    <col min="7" max="7" width="5.140625" style="2" customWidth="1"/>
    <col min="9" max="9" width="16.28515625" customWidth="1"/>
    <col min="10" max="10" width="11.5703125" customWidth="1"/>
    <col min="11" max="11" width="20.85546875" customWidth="1"/>
    <col min="988" max="1026" width="11.5703125" customWidth="1"/>
  </cols>
  <sheetData>
    <row r="1" spans="1:11" x14ac:dyDescent="0.2">
      <c r="A1" s="44" t="s">
        <v>7</v>
      </c>
      <c r="B1" s="44"/>
      <c r="D1" s="2" t="s">
        <v>8</v>
      </c>
      <c r="F1" s="33" t="s">
        <v>9</v>
      </c>
      <c r="G1" s="33" t="s">
        <v>213</v>
      </c>
      <c r="H1" s="2" t="s">
        <v>9</v>
      </c>
      <c r="I1" s="2" t="s">
        <v>10</v>
      </c>
      <c r="J1" s="2" t="s">
        <v>11</v>
      </c>
      <c r="K1" s="2" t="s">
        <v>12</v>
      </c>
    </row>
    <row r="2" spans="1:11" x14ac:dyDescent="0.2">
      <c r="A2" t="s">
        <v>13</v>
      </c>
      <c r="B2" s="2">
        <v>1</v>
      </c>
      <c r="D2" s="2">
        <v>2022</v>
      </c>
      <c r="F2" s="34" t="s">
        <v>0</v>
      </c>
      <c r="G2" s="34">
        <f t="shared" ref="G2:G8" si="0">COUNTIF(H:H,F2)</f>
        <v>11</v>
      </c>
      <c r="H2" s="2" t="s">
        <v>0</v>
      </c>
      <c r="I2" t="s">
        <v>14</v>
      </c>
      <c r="J2" t="s">
        <v>15</v>
      </c>
      <c r="K2" t="str">
        <f t="shared" ref="K2:K33" si="1">I2&amp;" "&amp;J2</f>
        <v>NOM 1 Prénom 1</v>
      </c>
    </row>
    <row r="3" spans="1:11" x14ac:dyDescent="0.2">
      <c r="A3" t="s">
        <v>16</v>
      </c>
      <c r="B3" s="2">
        <v>2</v>
      </c>
      <c r="D3" s="2">
        <v>2023</v>
      </c>
      <c r="F3" s="34" t="s">
        <v>2</v>
      </c>
      <c r="G3" s="34">
        <f t="shared" si="0"/>
        <v>12</v>
      </c>
      <c r="H3" s="2" t="s">
        <v>0</v>
      </c>
      <c r="I3" t="s">
        <v>17</v>
      </c>
      <c r="J3" t="s">
        <v>18</v>
      </c>
      <c r="K3" t="str">
        <f t="shared" si="1"/>
        <v>NOM 2 Prénom 2</v>
      </c>
    </row>
    <row r="4" spans="1:11" x14ac:dyDescent="0.2">
      <c r="A4" t="s">
        <v>19</v>
      </c>
      <c r="B4" s="2">
        <v>3</v>
      </c>
      <c r="D4" s="2">
        <v>2024</v>
      </c>
      <c r="F4" s="34" t="s">
        <v>20</v>
      </c>
      <c r="G4" s="34">
        <f t="shared" si="0"/>
        <v>13</v>
      </c>
      <c r="H4" s="2" t="s">
        <v>0</v>
      </c>
      <c r="I4" t="s">
        <v>21</v>
      </c>
      <c r="J4" t="s">
        <v>22</v>
      </c>
      <c r="K4" t="str">
        <f t="shared" si="1"/>
        <v>NOM 3 Prénom 3</v>
      </c>
    </row>
    <row r="5" spans="1:11" x14ac:dyDescent="0.2">
      <c r="A5" t="s">
        <v>23</v>
      </c>
      <c r="B5" s="2">
        <v>4</v>
      </c>
      <c r="D5" s="2">
        <v>2025</v>
      </c>
      <c r="F5" s="34" t="s">
        <v>24</v>
      </c>
      <c r="G5" s="34">
        <f t="shared" si="0"/>
        <v>13</v>
      </c>
      <c r="H5" s="2" t="s">
        <v>0</v>
      </c>
      <c r="I5" t="s">
        <v>25</v>
      </c>
      <c r="J5" t="s">
        <v>26</v>
      </c>
      <c r="K5" t="str">
        <f t="shared" si="1"/>
        <v>NOM 4 Prénom 4</v>
      </c>
    </row>
    <row r="6" spans="1:11" x14ac:dyDescent="0.2">
      <c r="A6" t="s">
        <v>27</v>
      </c>
      <c r="B6" s="2">
        <v>5</v>
      </c>
      <c r="F6" s="34" t="s">
        <v>4</v>
      </c>
      <c r="G6" s="34">
        <f t="shared" si="0"/>
        <v>9</v>
      </c>
      <c r="H6" s="2" t="s">
        <v>0</v>
      </c>
      <c r="I6" t="s">
        <v>28</v>
      </c>
      <c r="J6" t="s">
        <v>29</v>
      </c>
      <c r="K6" t="str">
        <f t="shared" si="1"/>
        <v>NOM 5 Prénom 5</v>
      </c>
    </row>
    <row r="7" spans="1:11" x14ac:dyDescent="0.2">
      <c r="A7" t="s">
        <v>30</v>
      </c>
      <c r="B7" s="2">
        <v>6</v>
      </c>
      <c r="F7" s="34" t="s">
        <v>5</v>
      </c>
      <c r="G7" s="34">
        <f t="shared" si="0"/>
        <v>13</v>
      </c>
      <c r="H7" s="2" t="s">
        <v>0</v>
      </c>
      <c r="I7" t="s">
        <v>31</v>
      </c>
      <c r="J7" t="s">
        <v>32</v>
      </c>
      <c r="K7" t="str">
        <f t="shared" si="1"/>
        <v>NOM 6 Prénom 6</v>
      </c>
    </row>
    <row r="8" spans="1:11" x14ac:dyDescent="0.2">
      <c r="A8" t="s">
        <v>33</v>
      </c>
      <c r="B8" s="2">
        <v>7</v>
      </c>
      <c r="F8" s="34" t="s">
        <v>6</v>
      </c>
      <c r="G8" s="34">
        <f t="shared" si="0"/>
        <v>8</v>
      </c>
      <c r="H8" s="2" t="s">
        <v>0</v>
      </c>
      <c r="I8" t="s">
        <v>34</v>
      </c>
      <c r="J8" t="s">
        <v>35</v>
      </c>
      <c r="K8" t="str">
        <f t="shared" si="1"/>
        <v>NOM 7 Prénom 7</v>
      </c>
    </row>
    <row r="9" spans="1:11" x14ac:dyDescent="0.2">
      <c r="A9" t="s">
        <v>36</v>
      </c>
      <c r="B9" s="2">
        <v>8</v>
      </c>
      <c r="H9" s="2" t="s">
        <v>0</v>
      </c>
      <c r="I9" t="s">
        <v>37</v>
      </c>
      <c r="J9" t="s">
        <v>38</v>
      </c>
      <c r="K9" t="str">
        <f t="shared" si="1"/>
        <v>NOM 8 Prénom 8</v>
      </c>
    </row>
    <row r="10" spans="1:11" x14ac:dyDescent="0.2">
      <c r="A10" t="s">
        <v>39</v>
      </c>
      <c r="B10" s="2">
        <v>9</v>
      </c>
      <c r="H10" s="2" t="s">
        <v>0</v>
      </c>
      <c r="I10" t="s">
        <v>40</v>
      </c>
      <c r="J10" t="s">
        <v>41</v>
      </c>
      <c r="K10" t="str">
        <f t="shared" si="1"/>
        <v>NOM 9 Prénom 9</v>
      </c>
    </row>
    <row r="11" spans="1:11" x14ac:dyDescent="0.2">
      <c r="A11" t="s">
        <v>42</v>
      </c>
      <c r="B11" s="2">
        <v>10</v>
      </c>
      <c r="H11" s="2" t="s">
        <v>0</v>
      </c>
      <c r="I11" t="s">
        <v>43</v>
      </c>
      <c r="J11" t="s">
        <v>44</v>
      </c>
      <c r="K11" t="str">
        <f t="shared" si="1"/>
        <v>NOM 10 Prénom 10</v>
      </c>
    </row>
    <row r="12" spans="1:11" x14ac:dyDescent="0.2">
      <c r="A12" t="s">
        <v>45</v>
      </c>
      <c r="B12" s="2">
        <v>11</v>
      </c>
      <c r="H12" s="2" t="s">
        <v>0</v>
      </c>
      <c r="I12" t="s">
        <v>46</v>
      </c>
      <c r="J12" t="s">
        <v>47</v>
      </c>
      <c r="K12" t="str">
        <f t="shared" si="1"/>
        <v>NOM 11 Prénom 11</v>
      </c>
    </row>
    <row r="13" spans="1:11" x14ac:dyDescent="0.2">
      <c r="A13" t="s">
        <v>48</v>
      </c>
      <c r="B13" s="2">
        <v>12</v>
      </c>
      <c r="H13" s="2" t="s">
        <v>2</v>
      </c>
      <c r="I13" t="s">
        <v>49</v>
      </c>
      <c r="J13" t="s">
        <v>50</v>
      </c>
      <c r="K13" t="str">
        <f t="shared" si="1"/>
        <v>NOM 12 Prénom 12</v>
      </c>
    </row>
    <row r="14" spans="1:11" x14ac:dyDescent="0.2">
      <c r="H14" s="2" t="s">
        <v>2</v>
      </c>
      <c r="I14" t="s">
        <v>51</v>
      </c>
      <c r="J14" t="s">
        <v>52</v>
      </c>
      <c r="K14" t="str">
        <f t="shared" si="1"/>
        <v>NOM 13 Prénom 13</v>
      </c>
    </row>
    <row r="15" spans="1:11" x14ac:dyDescent="0.2">
      <c r="H15" s="2" t="s">
        <v>2</v>
      </c>
      <c r="I15" t="s">
        <v>53</v>
      </c>
      <c r="J15" t="s">
        <v>54</v>
      </c>
      <c r="K15" t="str">
        <f t="shared" si="1"/>
        <v>NOM 14 Prénom 14</v>
      </c>
    </row>
    <row r="16" spans="1:11" x14ac:dyDescent="0.2">
      <c r="H16" s="2" t="s">
        <v>2</v>
      </c>
      <c r="I16" t="s">
        <v>55</v>
      </c>
      <c r="J16" t="s">
        <v>56</v>
      </c>
      <c r="K16" t="str">
        <f t="shared" si="1"/>
        <v>NOM 15 Prénom 15</v>
      </c>
    </row>
    <row r="17" spans="8:11" x14ac:dyDescent="0.2">
      <c r="H17" s="2" t="s">
        <v>2</v>
      </c>
      <c r="I17" t="s">
        <v>57</v>
      </c>
      <c r="J17" t="s">
        <v>58</v>
      </c>
      <c r="K17" t="str">
        <f t="shared" si="1"/>
        <v>NOM 16 Prénom 16</v>
      </c>
    </row>
    <row r="18" spans="8:11" x14ac:dyDescent="0.2">
      <c r="H18" s="2" t="s">
        <v>2</v>
      </c>
      <c r="I18" t="s">
        <v>59</v>
      </c>
      <c r="J18" t="s">
        <v>60</v>
      </c>
      <c r="K18" t="str">
        <f t="shared" si="1"/>
        <v>NOM 17 Prénom 17</v>
      </c>
    </row>
    <row r="19" spans="8:11" x14ac:dyDescent="0.2">
      <c r="H19" s="2" t="s">
        <v>2</v>
      </c>
      <c r="I19" t="s">
        <v>61</v>
      </c>
      <c r="J19" t="s">
        <v>62</v>
      </c>
      <c r="K19" t="str">
        <f t="shared" si="1"/>
        <v>NOM 18 Prénom 18</v>
      </c>
    </row>
    <row r="20" spans="8:11" x14ac:dyDescent="0.2">
      <c r="H20" s="2" t="s">
        <v>2</v>
      </c>
      <c r="I20" t="s">
        <v>63</v>
      </c>
      <c r="J20" t="s">
        <v>64</v>
      </c>
      <c r="K20" t="str">
        <f t="shared" si="1"/>
        <v>NOM 19 Prénom 19</v>
      </c>
    </row>
    <row r="21" spans="8:11" x14ac:dyDescent="0.2">
      <c r="H21" s="2" t="s">
        <v>2</v>
      </c>
      <c r="I21" t="s">
        <v>65</v>
      </c>
      <c r="J21" t="s">
        <v>66</v>
      </c>
      <c r="K21" t="str">
        <f t="shared" si="1"/>
        <v>NOM 20 Prénom 20</v>
      </c>
    </row>
    <row r="22" spans="8:11" x14ac:dyDescent="0.2">
      <c r="H22" s="2" t="s">
        <v>2</v>
      </c>
      <c r="I22" t="s">
        <v>67</v>
      </c>
      <c r="J22" t="s">
        <v>68</v>
      </c>
      <c r="K22" t="str">
        <f t="shared" si="1"/>
        <v>NOM 21 Prénom 21</v>
      </c>
    </row>
    <row r="23" spans="8:11" x14ac:dyDescent="0.2">
      <c r="H23" s="2" t="s">
        <v>2</v>
      </c>
      <c r="I23" t="s">
        <v>69</v>
      </c>
      <c r="J23" t="s">
        <v>70</v>
      </c>
      <c r="K23" t="str">
        <f t="shared" si="1"/>
        <v>NOM 22 Prénom 22</v>
      </c>
    </row>
    <row r="24" spans="8:11" x14ac:dyDescent="0.2">
      <c r="H24" s="2" t="s">
        <v>2</v>
      </c>
      <c r="I24" t="s">
        <v>71</v>
      </c>
      <c r="J24" t="s">
        <v>72</v>
      </c>
      <c r="K24" t="str">
        <f t="shared" si="1"/>
        <v>NOM 23 Prénom 23</v>
      </c>
    </row>
    <row r="25" spans="8:11" x14ac:dyDescent="0.2">
      <c r="H25" s="2" t="s">
        <v>20</v>
      </c>
      <c r="I25" t="s">
        <v>73</v>
      </c>
      <c r="J25" t="s">
        <v>74</v>
      </c>
      <c r="K25" t="str">
        <f t="shared" si="1"/>
        <v>NOM 24 Prénom 24</v>
      </c>
    </row>
    <row r="26" spans="8:11" x14ac:dyDescent="0.2">
      <c r="H26" s="2" t="s">
        <v>20</v>
      </c>
      <c r="I26" t="s">
        <v>75</v>
      </c>
      <c r="J26" t="s">
        <v>76</v>
      </c>
      <c r="K26" t="str">
        <f t="shared" si="1"/>
        <v>NOM 25 Prénom 25</v>
      </c>
    </row>
    <row r="27" spans="8:11" x14ac:dyDescent="0.2">
      <c r="H27" s="2" t="s">
        <v>20</v>
      </c>
      <c r="I27" t="s">
        <v>77</v>
      </c>
      <c r="J27" t="s">
        <v>78</v>
      </c>
      <c r="K27" t="str">
        <f t="shared" si="1"/>
        <v>NOM 26 Prénom 26</v>
      </c>
    </row>
    <row r="28" spans="8:11" x14ac:dyDescent="0.2">
      <c r="H28" s="2" t="s">
        <v>20</v>
      </c>
      <c r="I28" t="s">
        <v>79</v>
      </c>
      <c r="J28" t="s">
        <v>80</v>
      </c>
      <c r="K28" t="str">
        <f t="shared" si="1"/>
        <v>NOM 27 Prénom 27</v>
      </c>
    </row>
    <row r="29" spans="8:11" x14ac:dyDescent="0.2">
      <c r="H29" s="2" t="s">
        <v>20</v>
      </c>
      <c r="I29" t="s">
        <v>81</v>
      </c>
      <c r="J29" t="s">
        <v>82</v>
      </c>
      <c r="K29" t="str">
        <f t="shared" si="1"/>
        <v>NOM 28 Prénom 28</v>
      </c>
    </row>
    <row r="30" spans="8:11" x14ac:dyDescent="0.2">
      <c r="H30" s="2" t="s">
        <v>20</v>
      </c>
      <c r="I30" t="s">
        <v>83</v>
      </c>
      <c r="J30" t="s">
        <v>84</v>
      </c>
      <c r="K30" t="str">
        <f t="shared" si="1"/>
        <v>NOM 29 Prénom 29</v>
      </c>
    </row>
    <row r="31" spans="8:11" x14ac:dyDescent="0.2">
      <c r="H31" s="2" t="s">
        <v>20</v>
      </c>
      <c r="I31" t="s">
        <v>85</v>
      </c>
      <c r="J31" t="s">
        <v>86</v>
      </c>
      <c r="K31" t="str">
        <f t="shared" si="1"/>
        <v>NOM 30 Prénom 30</v>
      </c>
    </row>
    <row r="32" spans="8:11" x14ac:dyDescent="0.2">
      <c r="H32" s="2" t="s">
        <v>20</v>
      </c>
      <c r="I32" t="s">
        <v>87</v>
      </c>
      <c r="J32" t="s">
        <v>88</v>
      </c>
      <c r="K32" t="str">
        <f t="shared" si="1"/>
        <v>NOM 31 Prénom 31</v>
      </c>
    </row>
    <row r="33" spans="8:11" x14ac:dyDescent="0.2">
      <c r="H33" s="2" t="s">
        <v>20</v>
      </c>
      <c r="I33" t="s">
        <v>89</v>
      </c>
      <c r="J33" t="s">
        <v>90</v>
      </c>
      <c r="K33" t="str">
        <f t="shared" si="1"/>
        <v>NOM 32 Prénom 32</v>
      </c>
    </row>
    <row r="34" spans="8:11" x14ac:dyDescent="0.2">
      <c r="H34" s="2" t="s">
        <v>20</v>
      </c>
      <c r="I34" t="s">
        <v>91</v>
      </c>
      <c r="J34" t="s">
        <v>92</v>
      </c>
      <c r="K34" t="str">
        <f t="shared" ref="K34:K65" si="2">I34&amp;" "&amp;J34</f>
        <v>NOM 33 Prénom 33</v>
      </c>
    </row>
    <row r="35" spans="8:11" x14ac:dyDescent="0.2">
      <c r="H35" s="2" t="s">
        <v>20</v>
      </c>
      <c r="I35" t="s">
        <v>93</v>
      </c>
      <c r="J35" t="s">
        <v>94</v>
      </c>
      <c r="K35" t="str">
        <f t="shared" si="2"/>
        <v>NOM 34 Prénom 34</v>
      </c>
    </row>
    <row r="36" spans="8:11" x14ac:dyDescent="0.2">
      <c r="H36" s="2" t="s">
        <v>20</v>
      </c>
      <c r="I36" t="s">
        <v>95</v>
      </c>
      <c r="J36" t="s">
        <v>96</v>
      </c>
      <c r="K36" t="str">
        <f t="shared" si="2"/>
        <v>NOM 35 Prénom 35</v>
      </c>
    </row>
    <row r="37" spans="8:11" x14ac:dyDescent="0.2">
      <c r="H37" s="2" t="s">
        <v>20</v>
      </c>
      <c r="I37" t="s">
        <v>97</v>
      </c>
      <c r="J37" t="s">
        <v>98</v>
      </c>
      <c r="K37" t="str">
        <f t="shared" si="2"/>
        <v>NOM 36 Prénom 36</v>
      </c>
    </row>
    <row r="38" spans="8:11" x14ac:dyDescent="0.2">
      <c r="H38" s="2" t="s">
        <v>24</v>
      </c>
      <c r="I38" t="s">
        <v>99</v>
      </c>
      <c r="J38" t="s">
        <v>100</v>
      </c>
      <c r="K38" t="str">
        <f t="shared" si="2"/>
        <v>NOM 37 Prénom 37</v>
      </c>
    </row>
    <row r="39" spans="8:11" x14ac:dyDescent="0.2">
      <c r="H39" s="2" t="s">
        <v>24</v>
      </c>
      <c r="I39" t="s">
        <v>101</v>
      </c>
      <c r="J39" t="s">
        <v>102</v>
      </c>
      <c r="K39" t="str">
        <f t="shared" si="2"/>
        <v>NOM 38 Prénom 38</v>
      </c>
    </row>
    <row r="40" spans="8:11" x14ac:dyDescent="0.2">
      <c r="H40" s="2" t="s">
        <v>24</v>
      </c>
      <c r="I40" t="s">
        <v>103</v>
      </c>
      <c r="J40" t="s">
        <v>104</v>
      </c>
      <c r="K40" t="str">
        <f t="shared" si="2"/>
        <v>NOM 39 Prénom 39</v>
      </c>
    </row>
    <row r="41" spans="8:11" x14ac:dyDescent="0.2">
      <c r="H41" s="2" t="s">
        <v>24</v>
      </c>
      <c r="I41" t="s">
        <v>105</v>
      </c>
      <c r="J41" t="s">
        <v>106</v>
      </c>
      <c r="K41" t="str">
        <f t="shared" si="2"/>
        <v>NOM 40 Prénom 40</v>
      </c>
    </row>
    <row r="42" spans="8:11" x14ac:dyDescent="0.2">
      <c r="H42" s="2" t="s">
        <v>24</v>
      </c>
      <c r="I42" t="s">
        <v>107</v>
      </c>
      <c r="J42" t="s">
        <v>108</v>
      </c>
      <c r="K42" t="str">
        <f t="shared" si="2"/>
        <v>NOM 41 Prénom 41</v>
      </c>
    </row>
    <row r="43" spans="8:11" x14ac:dyDescent="0.2">
      <c r="H43" s="2" t="s">
        <v>24</v>
      </c>
      <c r="I43" t="s">
        <v>109</v>
      </c>
      <c r="J43" t="s">
        <v>110</v>
      </c>
      <c r="K43" t="str">
        <f t="shared" si="2"/>
        <v>NOM 42 Prénom 42</v>
      </c>
    </row>
    <row r="44" spans="8:11" x14ac:dyDescent="0.2">
      <c r="H44" s="2" t="s">
        <v>24</v>
      </c>
      <c r="I44" t="s">
        <v>111</v>
      </c>
      <c r="J44" t="s">
        <v>112</v>
      </c>
      <c r="K44" t="str">
        <f t="shared" si="2"/>
        <v>NOM 43 Prénom 43</v>
      </c>
    </row>
    <row r="45" spans="8:11" x14ac:dyDescent="0.2">
      <c r="H45" s="2" t="s">
        <v>24</v>
      </c>
      <c r="I45" t="s">
        <v>113</v>
      </c>
      <c r="J45" t="s">
        <v>114</v>
      </c>
      <c r="K45" t="str">
        <f t="shared" si="2"/>
        <v>NOM 44 Prénom 44</v>
      </c>
    </row>
    <row r="46" spans="8:11" x14ac:dyDescent="0.2">
      <c r="H46" s="2" t="s">
        <v>24</v>
      </c>
      <c r="I46" t="s">
        <v>115</v>
      </c>
      <c r="J46" t="s">
        <v>116</v>
      </c>
      <c r="K46" t="str">
        <f t="shared" si="2"/>
        <v>NOM 45 Prénom 45</v>
      </c>
    </row>
    <row r="47" spans="8:11" x14ac:dyDescent="0.2">
      <c r="H47" s="2" t="s">
        <v>24</v>
      </c>
      <c r="I47" t="s">
        <v>117</v>
      </c>
      <c r="J47" t="s">
        <v>118</v>
      </c>
      <c r="K47" t="str">
        <f t="shared" si="2"/>
        <v>NOM 46 Prénom 46</v>
      </c>
    </row>
    <row r="48" spans="8:11" x14ac:dyDescent="0.2">
      <c r="H48" s="2" t="s">
        <v>24</v>
      </c>
      <c r="I48" t="s">
        <v>119</v>
      </c>
      <c r="J48" t="s">
        <v>120</v>
      </c>
      <c r="K48" t="str">
        <f t="shared" si="2"/>
        <v>NOM 47 Prénom 47</v>
      </c>
    </row>
    <row r="49" spans="8:11" x14ac:dyDescent="0.2">
      <c r="H49" s="2" t="s">
        <v>24</v>
      </c>
      <c r="I49" t="s">
        <v>121</v>
      </c>
      <c r="J49" t="s">
        <v>122</v>
      </c>
      <c r="K49" t="str">
        <f t="shared" si="2"/>
        <v>NOM 48 Prénom 48</v>
      </c>
    </row>
    <row r="50" spans="8:11" x14ac:dyDescent="0.2">
      <c r="H50" s="2" t="s">
        <v>24</v>
      </c>
      <c r="I50" t="s">
        <v>123</v>
      </c>
      <c r="J50" t="s">
        <v>124</v>
      </c>
      <c r="K50" t="str">
        <f t="shared" si="2"/>
        <v>NOM 49 Prénom 49</v>
      </c>
    </row>
    <row r="51" spans="8:11" x14ac:dyDescent="0.2">
      <c r="H51" s="2" t="s">
        <v>4</v>
      </c>
      <c r="I51" t="s">
        <v>125</v>
      </c>
      <c r="J51" t="s">
        <v>126</v>
      </c>
      <c r="K51" t="str">
        <f t="shared" si="2"/>
        <v>NOM 50 Prénom 50</v>
      </c>
    </row>
    <row r="52" spans="8:11" x14ac:dyDescent="0.2">
      <c r="H52" s="2" t="s">
        <v>4</v>
      </c>
      <c r="I52" t="s">
        <v>127</v>
      </c>
      <c r="J52" t="s">
        <v>128</v>
      </c>
      <c r="K52" t="str">
        <f t="shared" si="2"/>
        <v>NOM 51 Prénom 51</v>
      </c>
    </row>
    <row r="53" spans="8:11" x14ac:dyDescent="0.2">
      <c r="H53" s="2" t="s">
        <v>4</v>
      </c>
      <c r="I53" t="s">
        <v>129</v>
      </c>
      <c r="J53" t="s">
        <v>130</v>
      </c>
      <c r="K53" t="str">
        <f t="shared" si="2"/>
        <v>NOM 52 Prénom 52</v>
      </c>
    </row>
    <row r="54" spans="8:11" x14ac:dyDescent="0.2">
      <c r="H54" s="2" t="s">
        <v>4</v>
      </c>
      <c r="I54" t="s">
        <v>131</v>
      </c>
      <c r="J54" t="s">
        <v>132</v>
      </c>
      <c r="K54" t="str">
        <f t="shared" si="2"/>
        <v>NOM 53 Prénom 53</v>
      </c>
    </row>
    <row r="55" spans="8:11" x14ac:dyDescent="0.2">
      <c r="H55" s="2" t="s">
        <v>4</v>
      </c>
      <c r="I55" t="s">
        <v>133</v>
      </c>
      <c r="J55" t="s">
        <v>134</v>
      </c>
      <c r="K55" t="str">
        <f t="shared" si="2"/>
        <v>NOM 54 Prénom 54</v>
      </c>
    </row>
    <row r="56" spans="8:11" x14ac:dyDescent="0.2">
      <c r="H56" s="2" t="s">
        <v>4</v>
      </c>
      <c r="I56" t="s">
        <v>135</v>
      </c>
      <c r="J56" t="s">
        <v>136</v>
      </c>
      <c r="K56" t="str">
        <f t="shared" si="2"/>
        <v>NOM 55 Prénom 55</v>
      </c>
    </row>
    <row r="57" spans="8:11" x14ac:dyDescent="0.2">
      <c r="H57" s="2" t="s">
        <v>4</v>
      </c>
      <c r="I57" t="s">
        <v>137</v>
      </c>
      <c r="J57" t="s">
        <v>138</v>
      </c>
      <c r="K57" t="str">
        <f t="shared" si="2"/>
        <v>NOM 56 Prénom 56</v>
      </c>
    </row>
    <row r="58" spans="8:11" x14ac:dyDescent="0.2">
      <c r="H58" s="2" t="s">
        <v>4</v>
      </c>
      <c r="I58" t="s">
        <v>139</v>
      </c>
      <c r="J58" t="s">
        <v>140</v>
      </c>
      <c r="K58" t="str">
        <f t="shared" si="2"/>
        <v>NOM 57 Prénom 57</v>
      </c>
    </row>
    <row r="59" spans="8:11" x14ac:dyDescent="0.2">
      <c r="H59" s="2" t="s">
        <v>4</v>
      </c>
      <c r="I59" t="s">
        <v>141</v>
      </c>
      <c r="J59" t="s">
        <v>142</v>
      </c>
      <c r="K59" t="str">
        <f t="shared" si="2"/>
        <v>NOM 58 Prénom 58</v>
      </c>
    </row>
    <row r="60" spans="8:11" x14ac:dyDescent="0.2">
      <c r="H60" s="2" t="s">
        <v>5</v>
      </c>
      <c r="I60" t="s">
        <v>143</v>
      </c>
      <c r="J60" t="s">
        <v>144</v>
      </c>
      <c r="K60" t="str">
        <f t="shared" si="2"/>
        <v>NOM 59 Prénom 59</v>
      </c>
    </row>
    <row r="61" spans="8:11" x14ac:dyDescent="0.2">
      <c r="H61" s="2" t="s">
        <v>5</v>
      </c>
      <c r="I61" t="s">
        <v>145</v>
      </c>
      <c r="J61" t="s">
        <v>146</v>
      </c>
      <c r="K61" t="str">
        <f t="shared" si="2"/>
        <v>NOM 60 Prénom 60</v>
      </c>
    </row>
    <row r="62" spans="8:11" x14ac:dyDescent="0.2">
      <c r="H62" s="2" t="s">
        <v>5</v>
      </c>
      <c r="I62" t="s">
        <v>147</v>
      </c>
      <c r="J62" t="s">
        <v>148</v>
      </c>
      <c r="K62" t="str">
        <f t="shared" si="2"/>
        <v>NOM 61 Prénom 61</v>
      </c>
    </row>
    <row r="63" spans="8:11" x14ac:dyDescent="0.2">
      <c r="H63" s="2" t="s">
        <v>5</v>
      </c>
      <c r="I63" t="s">
        <v>149</v>
      </c>
      <c r="J63" t="s">
        <v>150</v>
      </c>
      <c r="K63" t="str">
        <f t="shared" si="2"/>
        <v>NOM 62 Prénom 62</v>
      </c>
    </row>
    <row r="64" spans="8:11" x14ac:dyDescent="0.2">
      <c r="H64" s="2" t="s">
        <v>5</v>
      </c>
      <c r="I64" t="s">
        <v>151</v>
      </c>
      <c r="J64" t="s">
        <v>152</v>
      </c>
      <c r="K64" t="str">
        <f t="shared" si="2"/>
        <v>NOM 63 Prénom 63</v>
      </c>
    </row>
    <row r="65" spans="8:11" x14ac:dyDescent="0.2">
      <c r="H65" s="2" t="s">
        <v>5</v>
      </c>
      <c r="I65" t="s">
        <v>153</v>
      </c>
      <c r="J65" t="s">
        <v>154</v>
      </c>
      <c r="K65" t="str">
        <f t="shared" si="2"/>
        <v>NOM 64 Prénom 64</v>
      </c>
    </row>
    <row r="66" spans="8:11" x14ac:dyDescent="0.2">
      <c r="H66" s="2" t="s">
        <v>5</v>
      </c>
      <c r="I66" t="s">
        <v>155</v>
      </c>
      <c r="J66" t="s">
        <v>156</v>
      </c>
      <c r="K66" t="str">
        <f t="shared" ref="K66:K80" si="3">I66&amp;" "&amp;J66</f>
        <v>NOM 65 Prénom 65</v>
      </c>
    </row>
    <row r="67" spans="8:11" x14ac:dyDescent="0.2">
      <c r="H67" s="2" t="s">
        <v>5</v>
      </c>
      <c r="I67" t="s">
        <v>157</v>
      </c>
      <c r="J67" t="s">
        <v>158</v>
      </c>
      <c r="K67" t="str">
        <f t="shared" si="3"/>
        <v>NOM 66 Prénom 66</v>
      </c>
    </row>
    <row r="68" spans="8:11" x14ac:dyDescent="0.2">
      <c r="H68" s="2" t="s">
        <v>5</v>
      </c>
      <c r="I68" t="s">
        <v>159</v>
      </c>
      <c r="J68" t="s">
        <v>160</v>
      </c>
      <c r="K68" t="str">
        <f t="shared" si="3"/>
        <v>NOM 67 Prénom 67</v>
      </c>
    </row>
    <row r="69" spans="8:11" x14ac:dyDescent="0.2">
      <c r="H69" s="2" t="s">
        <v>5</v>
      </c>
      <c r="I69" t="s">
        <v>161</v>
      </c>
      <c r="J69" t="s">
        <v>162</v>
      </c>
      <c r="K69" t="str">
        <f t="shared" si="3"/>
        <v>NOM 68 Prénom 68</v>
      </c>
    </row>
    <row r="70" spans="8:11" x14ac:dyDescent="0.2">
      <c r="H70" s="2" t="s">
        <v>5</v>
      </c>
      <c r="I70" t="s">
        <v>163</v>
      </c>
      <c r="J70" t="s">
        <v>164</v>
      </c>
      <c r="K70" t="str">
        <f t="shared" si="3"/>
        <v>NOM 69 Prénom 69</v>
      </c>
    </row>
    <row r="71" spans="8:11" x14ac:dyDescent="0.2">
      <c r="H71" s="2" t="s">
        <v>5</v>
      </c>
      <c r="I71" t="s">
        <v>165</v>
      </c>
      <c r="J71" t="s">
        <v>166</v>
      </c>
      <c r="K71" t="str">
        <f t="shared" si="3"/>
        <v>NOM 70 Prénom 70</v>
      </c>
    </row>
    <row r="72" spans="8:11" x14ac:dyDescent="0.2">
      <c r="H72" s="2" t="s">
        <v>5</v>
      </c>
      <c r="I72" t="s">
        <v>167</v>
      </c>
      <c r="J72" t="s">
        <v>168</v>
      </c>
      <c r="K72" t="str">
        <f t="shared" si="3"/>
        <v>NOM 71 Prénom 71</v>
      </c>
    </row>
    <row r="73" spans="8:11" x14ac:dyDescent="0.2">
      <c r="H73" s="2" t="s">
        <v>6</v>
      </c>
      <c r="I73" t="s">
        <v>169</v>
      </c>
      <c r="J73" t="s">
        <v>170</v>
      </c>
      <c r="K73" t="str">
        <f t="shared" si="3"/>
        <v>NOM 72 Prénom 72</v>
      </c>
    </row>
    <row r="74" spans="8:11" x14ac:dyDescent="0.2">
      <c r="H74" s="2" t="s">
        <v>6</v>
      </c>
      <c r="I74" t="s">
        <v>171</v>
      </c>
      <c r="J74" t="s">
        <v>172</v>
      </c>
      <c r="K74" t="str">
        <f t="shared" si="3"/>
        <v>NOM 73 Prénom 73</v>
      </c>
    </row>
    <row r="75" spans="8:11" x14ac:dyDescent="0.2">
      <c r="H75" s="2" t="s">
        <v>6</v>
      </c>
      <c r="I75" t="s">
        <v>173</v>
      </c>
      <c r="J75" t="s">
        <v>174</v>
      </c>
      <c r="K75" t="str">
        <f t="shared" si="3"/>
        <v>NOM 74 Prénom 74</v>
      </c>
    </row>
    <row r="76" spans="8:11" x14ac:dyDescent="0.2">
      <c r="H76" s="2" t="s">
        <v>6</v>
      </c>
      <c r="I76" t="s">
        <v>175</v>
      </c>
      <c r="J76" t="s">
        <v>176</v>
      </c>
      <c r="K76" t="str">
        <f t="shared" si="3"/>
        <v>NOM 75 Prénom 75</v>
      </c>
    </row>
    <row r="77" spans="8:11" x14ac:dyDescent="0.2">
      <c r="H77" s="2" t="s">
        <v>6</v>
      </c>
      <c r="I77" t="s">
        <v>177</v>
      </c>
      <c r="J77" t="s">
        <v>178</v>
      </c>
      <c r="K77" t="str">
        <f t="shared" si="3"/>
        <v>NOM 76 Prénom 76</v>
      </c>
    </row>
    <row r="78" spans="8:11" x14ac:dyDescent="0.2">
      <c r="H78" s="2" t="s">
        <v>6</v>
      </c>
      <c r="I78" t="s">
        <v>179</v>
      </c>
      <c r="J78" t="s">
        <v>180</v>
      </c>
      <c r="K78" t="str">
        <f t="shared" si="3"/>
        <v>NOM 77 Prénom 77</v>
      </c>
    </row>
    <row r="79" spans="8:11" x14ac:dyDescent="0.2">
      <c r="H79" s="2" t="s">
        <v>6</v>
      </c>
      <c r="I79" t="s">
        <v>181</v>
      </c>
      <c r="J79" t="s">
        <v>182</v>
      </c>
      <c r="K79" t="str">
        <f t="shared" si="3"/>
        <v>NOM 78 Prénom 78</v>
      </c>
    </row>
    <row r="80" spans="8:11" x14ac:dyDescent="0.2">
      <c r="H80" s="2" t="s">
        <v>6</v>
      </c>
      <c r="I80" t="s">
        <v>183</v>
      </c>
      <c r="J80" t="s">
        <v>184</v>
      </c>
      <c r="K80" t="str">
        <f t="shared" si="3"/>
        <v>NOM 79 Prénom 79</v>
      </c>
    </row>
    <row r="81" spans="8:8" x14ac:dyDescent="0.2">
      <c r="H81" s="2"/>
    </row>
    <row r="82" spans="8:8" x14ac:dyDescent="0.2">
      <c r="H82" s="2"/>
    </row>
    <row r="83" spans="8:8" x14ac:dyDescent="0.2">
      <c r="H83" s="2"/>
    </row>
    <row r="84" spans="8:8" x14ac:dyDescent="0.2">
      <c r="H84" s="2"/>
    </row>
    <row r="85" spans="8:8" x14ac:dyDescent="0.2">
      <c r="H85" s="2"/>
    </row>
    <row r="86" spans="8:8" x14ac:dyDescent="0.2">
      <c r="H86" s="2"/>
    </row>
    <row r="87" spans="8:8" x14ac:dyDescent="0.2">
      <c r="H87" s="2"/>
    </row>
    <row r="88" spans="8:8" x14ac:dyDescent="0.2">
      <c r="H88" s="2"/>
    </row>
    <row r="89" spans="8:8" x14ac:dyDescent="0.2">
      <c r="H89" s="2"/>
    </row>
    <row r="90" spans="8:8" x14ac:dyDescent="0.2">
      <c r="H90" s="2"/>
    </row>
    <row r="91" spans="8:8" x14ac:dyDescent="0.2">
      <c r="H91" s="2"/>
    </row>
    <row r="92" spans="8:8" x14ac:dyDescent="0.2">
      <c r="H92" s="2"/>
    </row>
    <row r="93" spans="8:8" x14ac:dyDescent="0.2">
      <c r="H93" s="2"/>
    </row>
    <row r="94" spans="8:8" x14ac:dyDescent="0.2">
      <c r="H94" s="2"/>
    </row>
    <row r="95" spans="8:8" x14ac:dyDescent="0.2">
      <c r="H95" s="2"/>
    </row>
    <row r="96" spans="8:8" x14ac:dyDescent="0.2">
      <c r="H96" s="2"/>
    </row>
    <row r="97" spans="8:8" x14ac:dyDescent="0.2">
      <c r="H97" s="2"/>
    </row>
    <row r="98" spans="8:8" x14ac:dyDescent="0.2">
      <c r="H98" s="2"/>
    </row>
    <row r="99" spans="8:8" x14ac:dyDescent="0.2">
      <c r="H99" s="2"/>
    </row>
  </sheetData>
  <mergeCells count="1">
    <mergeCell ref="A1:B1"/>
  </mergeCells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15"/>
  <sheetViews>
    <sheetView zoomScale="130" zoomScaleNormal="130" workbookViewId="0">
      <selection activeCell="B16" sqref="B16"/>
    </sheetView>
  </sheetViews>
  <sheetFormatPr baseColWidth="10" defaultColWidth="11.7109375" defaultRowHeight="12.75" x14ac:dyDescent="0.2"/>
  <cols>
    <col min="1" max="1" width="36.42578125" customWidth="1"/>
    <col min="2" max="2" width="11.5703125" style="2" customWidth="1"/>
  </cols>
  <sheetData>
    <row r="1" spans="1:2" x14ac:dyDescent="0.2">
      <c r="A1" s="16" t="s">
        <v>8</v>
      </c>
      <c r="B1" s="17">
        <f>Planning!D1</f>
        <v>9072</v>
      </c>
    </row>
    <row r="2" spans="1:2" x14ac:dyDescent="0.2">
      <c r="A2" s="16"/>
      <c r="B2" s="18"/>
    </row>
    <row r="3" spans="1:2" ht="14.25" x14ac:dyDescent="0.2">
      <c r="A3" s="16" t="s">
        <v>185</v>
      </c>
      <c r="B3" s="18">
        <f>DATE(Planning!C1,1,1)</f>
        <v>45292</v>
      </c>
    </row>
    <row r="4" spans="1:2" x14ac:dyDescent="0.2">
      <c r="A4" s="16" t="s">
        <v>186</v>
      </c>
      <c r="B4" s="18">
        <f>ROUND(DATE(Planning!C1,4,MOD(234-11*MOD(Planning!C1,19),30))/7,0)*7-6</f>
        <v>45382</v>
      </c>
    </row>
    <row r="5" spans="1:2" x14ac:dyDescent="0.2">
      <c r="A5" s="16" t="s">
        <v>187</v>
      </c>
      <c r="B5" s="18">
        <f>B4+1</f>
        <v>45383</v>
      </c>
    </row>
    <row r="6" spans="1:2" ht="14.25" x14ac:dyDescent="0.2">
      <c r="A6" s="16" t="s">
        <v>188</v>
      </c>
      <c r="B6" s="18">
        <f>DATE(Planning!C1,5,1)</f>
        <v>45413</v>
      </c>
    </row>
    <row r="7" spans="1:2" x14ac:dyDescent="0.2">
      <c r="A7" s="16" t="s">
        <v>189</v>
      </c>
      <c r="B7" s="18">
        <f>DATE(Planning!C1,5,8)</f>
        <v>45420</v>
      </c>
    </row>
    <row r="8" spans="1:2" x14ac:dyDescent="0.2">
      <c r="A8" s="16" t="s">
        <v>190</v>
      </c>
      <c r="B8" s="18">
        <f>B4+39</f>
        <v>45421</v>
      </c>
    </row>
    <row r="9" spans="1:2" x14ac:dyDescent="0.2">
      <c r="A9" s="16" t="s">
        <v>191</v>
      </c>
      <c r="B9" s="18">
        <f>B4+49</f>
        <v>45431</v>
      </c>
    </row>
    <row r="10" spans="1:2" x14ac:dyDescent="0.2">
      <c r="A10" s="16" t="s">
        <v>192</v>
      </c>
      <c r="B10" s="18">
        <f>B4+50</f>
        <v>45432</v>
      </c>
    </row>
    <row r="11" spans="1:2" x14ac:dyDescent="0.2">
      <c r="A11" s="16" t="s">
        <v>193</v>
      </c>
      <c r="B11" s="18">
        <f>DATE(Planning!C1,7,14)</f>
        <v>45487</v>
      </c>
    </row>
    <row r="12" spans="1:2" x14ac:dyDescent="0.2">
      <c r="A12" s="16" t="s">
        <v>194</v>
      </c>
      <c r="B12" s="18">
        <f>DATE(Planning!C1,8,15)</f>
        <v>45519</v>
      </c>
    </row>
    <row r="13" spans="1:2" ht="14.25" x14ac:dyDescent="0.2">
      <c r="A13" s="16" t="s">
        <v>195</v>
      </c>
      <c r="B13" s="18">
        <f>DATE(Planning!C1,11,1)</f>
        <v>45597</v>
      </c>
    </row>
    <row r="14" spans="1:2" x14ac:dyDescent="0.2">
      <c r="A14" s="16" t="s">
        <v>196</v>
      </c>
      <c r="B14" s="18">
        <f>DATE(Planning!C1,11,11)</f>
        <v>45607</v>
      </c>
    </row>
    <row r="15" spans="1:2" x14ac:dyDescent="0.2">
      <c r="A15" s="16" t="s">
        <v>197</v>
      </c>
      <c r="B15" s="18">
        <f>DATE(Planning!C1,12,25)</f>
        <v>45651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C19"/>
  <sheetViews>
    <sheetView zoomScale="130" zoomScaleNormal="130" workbookViewId="0">
      <selection activeCell="M20" sqref="M20:M21"/>
    </sheetView>
  </sheetViews>
  <sheetFormatPr baseColWidth="10" defaultColWidth="11.5703125" defaultRowHeight="12.75" x14ac:dyDescent="0.2"/>
  <cols>
    <col min="2" max="3" width="11.5703125" style="2"/>
    <col min="1023" max="1025" width="11.5703125" customWidth="1"/>
  </cols>
  <sheetData>
    <row r="1" spans="1:3" x14ac:dyDescent="0.2">
      <c r="A1" t="s">
        <v>198</v>
      </c>
      <c r="B1" s="2" t="s">
        <v>199</v>
      </c>
      <c r="C1" s="10" t="s">
        <v>200</v>
      </c>
    </row>
    <row r="3" spans="1:3" x14ac:dyDescent="0.2">
      <c r="A3" t="s">
        <v>201</v>
      </c>
      <c r="B3" s="10">
        <v>45112</v>
      </c>
      <c r="C3" s="10">
        <v>45172</v>
      </c>
    </row>
    <row r="4" spans="1:3" x14ac:dyDescent="0.2">
      <c r="A4" t="s">
        <v>202</v>
      </c>
      <c r="B4" s="10">
        <v>45220</v>
      </c>
      <c r="C4" s="10">
        <v>45236</v>
      </c>
    </row>
    <row r="5" spans="1:3" x14ac:dyDescent="0.2">
      <c r="A5" t="s">
        <v>203</v>
      </c>
      <c r="B5" s="10">
        <v>45283</v>
      </c>
      <c r="C5" s="10">
        <v>45299</v>
      </c>
    </row>
    <row r="6" spans="1:3" x14ac:dyDescent="0.2">
      <c r="A6" t="s">
        <v>204</v>
      </c>
      <c r="B6" s="10">
        <v>45339</v>
      </c>
      <c r="C6" s="10">
        <v>45355</v>
      </c>
    </row>
    <row r="7" spans="1:3" x14ac:dyDescent="0.2">
      <c r="A7" t="s">
        <v>205</v>
      </c>
      <c r="B7" s="10">
        <v>45395</v>
      </c>
      <c r="C7" s="10">
        <v>45411</v>
      </c>
    </row>
    <row r="8" spans="1:3" x14ac:dyDescent="0.2">
      <c r="A8" t="s">
        <v>201</v>
      </c>
      <c r="B8" s="10">
        <v>45479</v>
      </c>
      <c r="C8" s="10">
        <v>45537</v>
      </c>
    </row>
    <row r="9" spans="1:3" x14ac:dyDescent="0.2">
      <c r="A9" t="s">
        <v>202</v>
      </c>
      <c r="B9" s="10">
        <v>45584</v>
      </c>
      <c r="C9" s="10">
        <v>45600</v>
      </c>
    </row>
    <row r="10" spans="1:3" x14ac:dyDescent="0.2">
      <c r="A10" t="s">
        <v>203</v>
      </c>
      <c r="B10" s="10">
        <v>45647</v>
      </c>
      <c r="C10" s="10">
        <v>45663</v>
      </c>
    </row>
    <row r="11" spans="1:3" x14ac:dyDescent="0.2">
      <c r="A11" t="s">
        <v>204</v>
      </c>
    </row>
    <row r="12" spans="1:3" x14ac:dyDescent="0.2">
      <c r="A12" t="s">
        <v>205</v>
      </c>
    </row>
    <row r="13" spans="1:3" x14ac:dyDescent="0.2">
      <c r="A13" t="s">
        <v>201</v>
      </c>
    </row>
    <row r="14" spans="1:3" x14ac:dyDescent="0.2">
      <c r="A14" t="s">
        <v>202</v>
      </c>
    </row>
    <row r="15" spans="1:3" x14ac:dyDescent="0.2">
      <c r="A15" t="s">
        <v>203</v>
      </c>
    </row>
    <row r="16" spans="1:3" x14ac:dyDescent="0.2">
      <c r="A16" t="s">
        <v>204</v>
      </c>
    </row>
    <row r="17" spans="1:1" x14ac:dyDescent="0.2">
      <c r="A17" t="s">
        <v>205</v>
      </c>
    </row>
    <row r="18" spans="1:1" x14ac:dyDescent="0.2">
      <c r="A18" t="s">
        <v>201</v>
      </c>
    </row>
    <row r="19" spans="1:1" x14ac:dyDescent="0.2">
      <c r="A19" t="s">
        <v>202</v>
      </c>
    </row>
  </sheetData>
  <pageMargins left="0.78749999999999998" right="0.78749999999999998" top="1.05277777777778" bottom="1.05277777777778" header="0.78749999999999998" footer="0.78749999999999998"/>
  <pageSetup paperSize="9" firstPageNumber="0" orientation="portrait" horizontalDpi="300" verticalDpi="300"/>
  <headerFooter>
    <oddHeader>&amp;C&amp;"Times New Roman,Normal"&amp;12&amp;A</oddHeader>
    <oddFooter>&amp;C&amp;"Times New Roman,Normal"&amp;12Page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K209"/>
  <sheetViews>
    <sheetView tabSelected="1" zoomScale="93" zoomScaleNormal="93" workbookViewId="0">
      <pane xSplit="2" topLeftCell="C1" activePane="topRight" state="frozen"/>
      <selection pane="topRight" activeCell="AK32" sqref="AK32"/>
    </sheetView>
  </sheetViews>
  <sheetFormatPr baseColWidth="10" defaultColWidth="12.28515625" defaultRowHeight="12.75" x14ac:dyDescent="0.2"/>
  <cols>
    <col min="1" max="1" width="2.42578125" style="19" customWidth="1"/>
    <col min="2" max="2" width="12.42578125" style="43" customWidth="1"/>
    <col min="3" max="3" width="5.85546875" style="20" customWidth="1"/>
    <col min="4" max="4" width="12.28515625" style="1" customWidth="1"/>
    <col min="5" max="7" width="5.85546875" style="1" customWidth="1"/>
    <col min="8" max="8" width="7.7109375" style="1" bestFit="1" customWidth="1"/>
    <col min="9" max="13" width="5" style="1" bestFit="1" customWidth="1"/>
    <col min="14" max="14" width="5.7109375" style="1" bestFit="1" customWidth="1"/>
    <col min="15" max="31" width="5" style="1" bestFit="1" customWidth="1"/>
    <col min="32" max="33" width="6.140625" style="1" bestFit="1" customWidth="1"/>
    <col min="34" max="34" width="6.42578125" style="1" customWidth="1"/>
    <col min="35" max="35" width="9" style="1" customWidth="1"/>
    <col min="36" max="1021" width="12.28515625" style="1"/>
    <col min="1022" max="1025" width="11.5703125" style="1" customWidth="1"/>
  </cols>
  <sheetData>
    <row r="1" spans="1:1024" x14ac:dyDescent="0.2">
      <c r="B1" s="36" t="s">
        <v>206</v>
      </c>
      <c r="C1" s="21">
        <v>2024</v>
      </c>
      <c r="D1" s="49">
        <f>DATE(MATCH(C1,Infos!D2:D5,0)+21,MATCH(B4,Infos!A2:A13,0),1)</f>
        <v>9072</v>
      </c>
      <c r="G1" s="22"/>
      <c r="H1" s="1" t="s">
        <v>207</v>
      </c>
      <c r="J1" s="23"/>
      <c r="K1" s="1" t="s">
        <v>208</v>
      </c>
      <c r="M1" s="24"/>
      <c r="N1" s="1" t="s">
        <v>198</v>
      </c>
      <c r="ALC1" s="19"/>
      <c r="ALD1" s="19"/>
      <c r="ALE1"/>
      <c r="ALF1"/>
      <c r="ALG1"/>
      <c r="ALH1"/>
      <c r="ALI1"/>
      <c r="ALJ1"/>
      <c r="ALK1"/>
      <c r="ALL1"/>
      <c r="ALM1"/>
      <c r="ALN1"/>
      <c r="ALO1"/>
      <c r="ALP1"/>
      <c r="ALQ1"/>
      <c r="ALR1"/>
      <c r="ALS1"/>
      <c r="ALT1"/>
      <c r="ALU1"/>
      <c r="ALV1"/>
      <c r="ALW1"/>
      <c r="ALX1"/>
      <c r="ALY1"/>
      <c r="ALZ1"/>
      <c r="AMA1"/>
      <c r="AMB1"/>
      <c r="AMC1"/>
      <c r="AMD1"/>
      <c r="AME1"/>
      <c r="AMF1"/>
      <c r="AMG1"/>
      <c r="AMH1"/>
      <c r="AMI1"/>
      <c r="AMJ1"/>
    </row>
    <row r="2" spans="1:1024" s="1" customFormat="1" x14ac:dyDescent="0.2">
      <c r="A2" s="19"/>
      <c r="B2" s="37"/>
      <c r="ALC2" s="19"/>
      <c r="ALD2" s="19"/>
      <c r="ALE2"/>
      <c r="ALF2"/>
      <c r="ALG2"/>
      <c r="ALH2"/>
      <c r="ALI2"/>
      <c r="ALJ2"/>
      <c r="ALK2"/>
      <c r="ALL2"/>
      <c r="ALM2"/>
      <c r="ALN2"/>
      <c r="ALO2"/>
      <c r="ALP2"/>
      <c r="ALQ2"/>
      <c r="ALR2"/>
      <c r="ALS2"/>
      <c r="ALT2"/>
      <c r="ALU2"/>
      <c r="ALV2"/>
      <c r="ALW2"/>
      <c r="ALX2"/>
      <c r="ALY2"/>
      <c r="ALZ2"/>
      <c r="AMA2"/>
      <c r="AMB2"/>
      <c r="AMC2"/>
      <c r="AMD2"/>
      <c r="AME2"/>
      <c r="AMF2"/>
      <c r="AMG2"/>
      <c r="AMH2"/>
      <c r="AMI2"/>
      <c r="AMJ2"/>
    </row>
    <row r="3" spans="1:1024" s="28" customFormat="1" ht="14.1" customHeight="1" x14ac:dyDescent="0.2">
      <c r="A3" s="19"/>
      <c r="B3" s="38" t="s">
        <v>24</v>
      </c>
      <c r="C3" s="53">
        <f>DATE(C$1,MATCH(B4,mois,0),1)</f>
        <v>45597</v>
      </c>
      <c r="D3" s="26">
        <f t="shared" ref="D3:AD3" si="0">C3+1</f>
        <v>45598</v>
      </c>
      <c r="E3" s="26">
        <f t="shared" si="0"/>
        <v>45599</v>
      </c>
      <c r="F3" s="26">
        <f t="shared" si="0"/>
        <v>45600</v>
      </c>
      <c r="G3" s="26">
        <f t="shared" si="0"/>
        <v>45601</v>
      </c>
      <c r="H3" s="26">
        <f t="shared" si="0"/>
        <v>45602</v>
      </c>
      <c r="I3" s="26">
        <f t="shared" si="0"/>
        <v>45603</v>
      </c>
      <c r="J3" s="26">
        <f t="shared" si="0"/>
        <v>45604</v>
      </c>
      <c r="K3" s="26">
        <f t="shared" si="0"/>
        <v>45605</v>
      </c>
      <c r="L3" s="26">
        <f t="shared" si="0"/>
        <v>45606</v>
      </c>
      <c r="M3" s="26">
        <f t="shared" si="0"/>
        <v>45607</v>
      </c>
      <c r="N3" s="26">
        <f t="shared" si="0"/>
        <v>45608</v>
      </c>
      <c r="O3" s="26">
        <f t="shared" si="0"/>
        <v>45609</v>
      </c>
      <c r="P3" s="26">
        <f t="shared" si="0"/>
        <v>45610</v>
      </c>
      <c r="Q3" s="26">
        <f t="shared" si="0"/>
        <v>45611</v>
      </c>
      <c r="R3" s="26">
        <f t="shared" si="0"/>
        <v>45612</v>
      </c>
      <c r="S3" s="26">
        <f t="shared" si="0"/>
        <v>45613</v>
      </c>
      <c r="T3" s="26">
        <f t="shared" si="0"/>
        <v>45614</v>
      </c>
      <c r="U3" s="26">
        <f t="shared" si="0"/>
        <v>45615</v>
      </c>
      <c r="V3" s="26">
        <f t="shared" si="0"/>
        <v>45616</v>
      </c>
      <c r="W3" s="26">
        <f t="shared" si="0"/>
        <v>45617</v>
      </c>
      <c r="X3" s="26">
        <f t="shared" si="0"/>
        <v>45618</v>
      </c>
      <c r="Y3" s="26">
        <f t="shared" si="0"/>
        <v>45619</v>
      </c>
      <c r="Z3" s="26">
        <f t="shared" si="0"/>
        <v>45620</v>
      </c>
      <c r="AA3" s="26">
        <f t="shared" si="0"/>
        <v>45621</v>
      </c>
      <c r="AB3" s="26">
        <f t="shared" si="0"/>
        <v>45622</v>
      </c>
      <c r="AC3" s="26">
        <f t="shared" si="0"/>
        <v>45623</v>
      </c>
      <c r="AD3" s="26">
        <f t="shared" si="0"/>
        <v>45624</v>
      </c>
      <c r="AE3" s="27">
        <f>IF(MONTH($AD$3)&lt;&gt;MONTH(AD$3+1),"",AD$3+1)</f>
        <v>45625</v>
      </c>
      <c r="AF3" s="27">
        <f>IF(AE3="","",IF(MONTH(AE3+1)&lt;&gt;MONTH(AE3),"",AE3+1))</f>
        <v>45626</v>
      </c>
      <c r="AG3" s="27" t="str">
        <f>IF(AF3="","",IF(MONTH(AF3+1)&lt;&gt;MONTH(AF3),"",AF3+1))</f>
        <v/>
      </c>
      <c r="AMI3" s="19"/>
      <c r="AMJ3" s="19"/>
    </row>
    <row r="4" spans="1:1024" x14ac:dyDescent="0.2">
      <c r="B4" s="39" t="s">
        <v>45</v>
      </c>
      <c r="C4" s="29">
        <f t="shared" ref="C4:AG4" si="1">C3</f>
        <v>45597</v>
      </c>
      <c r="D4" s="29">
        <f t="shared" si="1"/>
        <v>45598</v>
      </c>
      <c r="E4" s="29">
        <f t="shared" si="1"/>
        <v>45599</v>
      </c>
      <c r="F4" s="29">
        <f t="shared" si="1"/>
        <v>45600</v>
      </c>
      <c r="G4" s="29">
        <f t="shared" si="1"/>
        <v>45601</v>
      </c>
      <c r="H4" s="29">
        <f t="shared" si="1"/>
        <v>45602</v>
      </c>
      <c r="I4" s="29">
        <f t="shared" si="1"/>
        <v>45603</v>
      </c>
      <c r="J4" s="29">
        <f t="shared" si="1"/>
        <v>45604</v>
      </c>
      <c r="K4" s="29">
        <f t="shared" si="1"/>
        <v>45605</v>
      </c>
      <c r="L4" s="29">
        <f t="shared" si="1"/>
        <v>45606</v>
      </c>
      <c r="M4" s="29">
        <f t="shared" si="1"/>
        <v>45607</v>
      </c>
      <c r="N4" s="29">
        <f t="shared" si="1"/>
        <v>45608</v>
      </c>
      <c r="O4" s="29">
        <f t="shared" si="1"/>
        <v>45609</v>
      </c>
      <c r="P4" s="29">
        <f t="shared" si="1"/>
        <v>45610</v>
      </c>
      <c r="Q4" s="29">
        <f t="shared" si="1"/>
        <v>45611</v>
      </c>
      <c r="R4" s="29">
        <f t="shared" si="1"/>
        <v>45612</v>
      </c>
      <c r="S4" s="29">
        <f t="shared" si="1"/>
        <v>45613</v>
      </c>
      <c r="T4" s="29">
        <f t="shared" si="1"/>
        <v>45614</v>
      </c>
      <c r="U4" s="29">
        <f t="shared" si="1"/>
        <v>45615</v>
      </c>
      <c r="V4" s="29">
        <f t="shared" si="1"/>
        <v>45616</v>
      </c>
      <c r="W4" s="29">
        <f t="shared" si="1"/>
        <v>45617</v>
      </c>
      <c r="X4" s="29">
        <f t="shared" si="1"/>
        <v>45618</v>
      </c>
      <c r="Y4" s="29">
        <f t="shared" si="1"/>
        <v>45619</v>
      </c>
      <c r="Z4" s="29">
        <f t="shared" si="1"/>
        <v>45620</v>
      </c>
      <c r="AA4" s="29">
        <f t="shared" si="1"/>
        <v>45621</v>
      </c>
      <c r="AB4" s="29">
        <f t="shared" si="1"/>
        <v>45622</v>
      </c>
      <c r="AC4" s="29">
        <f t="shared" si="1"/>
        <v>45623</v>
      </c>
      <c r="AD4" s="29">
        <f t="shared" si="1"/>
        <v>45624</v>
      </c>
      <c r="AE4" s="29">
        <f t="shared" si="1"/>
        <v>45625</v>
      </c>
      <c r="AF4" s="29">
        <f t="shared" si="1"/>
        <v>45626</v>
      </c>
      <c r="AG4" s="29" t="str">
        <f t="shared" si="1"/>
        <v/>
      </c>
      <c r="AJ4" s="28"/>
      <c r="AMI4" s="19"/>
      <c r="AMJ4" s="19"/>
    </row>
    <row r="5" spans="1:1024" x14ac:dyDescent="0.2">
      <c r="B5" s="40" t="s">
        <v>209</v>
      </c>
      <c r="C5" s="25">
        <f>IF(C3="","",DATE($C$1,MATCH($B4,Infos!$A$2:$A$13,0),DAY(C$83)))</f>
        <v>45597</v>
      </c>
      <c r="D5" s="25">
        <f>IF(D3="","",DATE($C$1,MATCH($B4,Infos!$A$2:$A$13,0),DAY(D$83)))</f>
        <v>45598</v>
      </c>
      <c r="E5" s="25">
        <f>IF(E3="","",DATE($C$1,MATCH($B4,Infos!$A$2:$A$13,0),DAY(E$83)))</f>
        <v>45599</v>
      </c>
      <c r="F5" s="25">
        <f>IF(F3="","",DATE($C$1,MATCH($B4,Infos!$A$2:$A$13,0),DAY(F$83)))</f>
        <v>45600</v>
      </c>
      <c r="G5" s="25">
        <f>IF(G3="","",DATE($C$1,MATCH($B4,Infos!$A$2:$A$13,0),DAY(G$83)))</f>
        <v>45601</v>
      </c>
      <c r="H5" s="25">
        <f>IF(H3="","",DATE($C$1,MATCH($B4,Infos!$A$2:$A$13,0),DAY(H$83)))</f>
        <v>45602</v>
      </c>
      <c r="I5" s="25">
        <f>IF(I3="","",DATE($C$1,MATCH($B4,Infos!$A$2:$A$13,0),DAY(I$83)))</f>
        <v>45603</v>
      </c>
      <c r="J5" s="25">
        <f>IF(J3="","",DATE($C$1,MATCH($B4,Infos!$A$2:$A$13,0),DAY(J$83)))</f>
        <v>45604</v>
      </c>
      <c r="K5" s="25">
        <f>IF(K3="","",DATE($C$1,MATCH($B4,Infos!$A$2:$A$13,0),DAY(K$83)))</f>
        <v>45605</v>
      </c>
      <c r="L5" s="25">
        <f>IF(L3="","",DATE($C$1,MATCH($B4,Infos!$A$2:$A$13,0),DAY(L$83)))</f>
        <v>45606</v>
      </c>
      <c r="M5" s="25">
        <f>IF(M3="","",DATE($C$1,MATCH($B4,Infos!$A$2:$A$13,0),DAY(M$83)))</f>
        <v>45607</v>
      </c>
      <c r="N5" s="25">
        <f>IF(N3="","",DATE($C$1,MATCH($B4,Infos!$A$2:$A$13,0),DAY(N$83)))</f>
        <v>45608</v>
      </c>
      <c r="O5" s="25">
        <f>IF(O3="","",DATE($C$1,MATCH($B4,Infos!$A$2:$A$13,0),DAY(O$83)))</f>
        <v>45609</v>
      </c>
      <c r="P5" s="25">
        <f>IF(P3="","",DATE($C$1,MATCH($B4,Infos!$A$2:$A$13,0),DAY(P$83)))</f>
        <v>45610</v>
      </c>
      <c r="Q5" s="25">
        <f>IF(Q3="","",DATE($C$1,MATCH($B4,Infos!$A$2:$A$13,0),DAY(Q$83)))</f>
        <v>45611</v>
      </c>
      <c r="R5" s="25">
        <f>IF(R3="","",DATE($C$1,MATCH($B4,Infos!$A$2:$A$13,0),DAY(R$83)))</f>
        <v>45612</v>
      </c>
      <c r="S5" s="25">
        <f>IF(S3="","",DATE($C$1,MATCH($B4,Infos!$A$2:$A$13,0),DAY(S$83)))</f>
        <v>45613</v>
      </c>
      <c r="T5" s="25">
        <f>IF(T3="","",DATE($C$1,MATCH($B4,Infos!$A$2:$A$13,0),DAY(T$83)))</f>
        <v>45614</v>
      </c>
      <c r="U5" s="25">
        <f>IF(U3="","",DATE($C$1,MATCH($B4,Infos!$A$2:$A$13,0),DAY(U$83)))</f>
        <v>45615</v>
      </c>
      <c r="V5" s="25">
        <f>IF(V3="","",DATE($C$1,MATCH($B4,Infos!$A$2:$A$13,0),DAY(V$83)))</f>
        <v>45616</v>
      </c>
      <c r="W5" s="25">
        <f>IF(W3="","",DATE($C$1,MATCH($B4,Infos!$A$2:$A$13,0),DAY(W$83)))</f>
        <v>45617</v>
      </c>
      <c r="X5" s="25">
        <f>IF(X3="","",DATE($C$1,MATCH($B4,Infos!$A$2:$A$13,0),DAY(X$83)))</f>
        <v>45618</v>
      </c>
      <c r="Y5" s="25">
        <f>IF(Y3="","",DATE($C$1,MATCH($B4,Infos!$A$2:$A$13,0),DAY(Y$83)))</f>
        <v>45619</v>
      </c>
      <c r="Z5" s="25">
        <f>IF(Z3="","",DATE($C$1,MATCH($B4,Infos!$A$2:$A$13,0),DAY(Z$83)))</f>
        <v>45620</v>
      </c>
      <c r="AA5" s="25">
        <f>IF(AA3="","",DATE($C$1,MATCH($B4,Infos!$A$2:$A$13,0),DAY(AA$83)))</f>
        <v>45621</v>
      </c>
      <c r="AB5" s="25">
        <f>IF(AB3="","",DATE($C$1,MATCH($B4,Infos!$A$2:$A$13,0),DAY(AB$83)))</f>
        <v>45622</v>
      </c>
      <c r="AC5" s="25">
        <f>IF(AC3="","",DATE($C$1,MATCH($B4,Infos!$A$2:$A$13,0),DAY(AC$83)))</f>
        <v>45623</v>
      </c>
      <c r="AD5" s="25">
        <f>IF(AD3="","",DATE($C$1,MATCH($B4,Infos!$A$2:$A$13,0),DAY(AD$83)))</f>
        <v>45624</v>
      </c>
      <c r="AE5" s="25">
        <f>IF(AE3="","",DATE($C$1,MATCH($B4,Infos!$A$2:$A$13,0),DAY(AE$83)))</f>
        <v>45625</v>
      </c>
      <c r="AF5" s="25">
        <f>IF(AF3="","",DATE($C$1,MATCH($B4,Infos!$A$2:$A$13,0),DAY(AF$83)))</f>
        <v>45626</v>
      </c>
      <c r="AG5" s="25" t="str">
        <f>IF(AG3="","",DATE($C$1,MATCH($B4,Infos!$A$2:$A$13,0),DAY(AG$83)))</f>
        <v/>
      </c>
      <c r="AI5" s="56" t="s">
        <v>214</v>
      </c>
      <c r="AMI5" s="19"/>
      <c r="AMJ5" s="19"/>
    </row>
    <row r="6" spans="1:1024" x14ac:dyDescent="0.2">
      <c r="B6" s="40" t="s">
        <v>211</v>
      </c>
      <c r="C6" s="30">
        <f>IF(COUNTIF('Jours fériés'!$B$3:$B$15,Planning!C5),8,WEEKDAY(C5,2))</f>
        <v>8</v>
      </c>
      <c r="D6" s="30">
        <f>IF(COUNTIF('Jours fériés'!$B$3:$B$15,Planning!D5),8,WEEKDAY(D5,2))</f>
        <v>6</v>
      </c>
      <c r="E6" s="30">
        <f>IF(COUNTIF('Jours fériés'!$B$3:$B$15,Planning!E5),8,WEEKDAY(E5,2))</f>
        <v>7</v>
      </c>
      <c r="F6" s="30">
        <f>IF(COUNTIF('Jours fériés'!$B$3:$B$15,Planning!F5),8,WEEKDAY(F5,2))</f>
        <v>1</v>
      </c>
      <c r="G6" s="30">
        <f>IF(COUNTIF('Jours fériés'!$B$3:$B$15,Planning!G5),8,WEEKDAY(G5,2))</f>
        <v>2</v>
      </c>
      <c r="H6" s="30">
        <f>IF(COUNTIF('Jours fériés'!$B$3:$B$15,Planning!H5),8,WEEKDAY(H5,2))</f>
        <v>3</v>
      </c>
      <c r="I6" s="30">
        <f>IF(COUNTIF('Jours fériés'!$B$3:$B$15,Planning!I5),8,WEEKDAY(I5,2))</f>
        <v>4</v>
      </c>
      <c r="J6" s="30">
        <f>IF(COUNTIF('Jours fériés'!$B$3:$B$15,Planning!J5),8,WEEKDAY(J5,2))</f>
        <v>5</v>
      </c>
      <c r="K6" s="30">
        <f>IF(COUNTIF('Jours fériés'!$B$3:$B$15,Planning!K5),8,WEEKDAY(K5,2))</f>
        <v>6</v>
      </c>
      <c r="L6" s="30">
        <f>IF(COUNTIF('Jours fériés'!$B$3:$B$15,Planning!L5),8,WEEKDAY(L5,2))</f>
        <v>7</v>
      </c>
      <c r="M6" s="30">
        <f>IF(COUNTIF('Jours fériés'!$B$3:$B$15,Planning!M5),8,WEEKDAY(M5,2))</f>
        <v>8</v>
      </c>
      <c r="N6" s="30">
        <f>IF(COUNTIF('Jours fériés'!$B$3:$B$15,Planning!N5),8,WEEKDAY(N5,2))</f>
        <v>2</v>
      </c>
      <c r="O6" s="30">
        <f>IF(COUNTIF('Jours fériés'!$B$3:$B$15,Planning!O5),8,WEEKDAY(O5,2))</f>
        <v>3</v>
      </c>
      <c r="P6" s="30">
        <f>IF(COUNTIF('Jours fériés'!$B$3:$B$15,Planning!P5),8,WEEKDAY(P5,2))</f>
        <v>4</v>
      </c>
      <c r="Q6" s="30">
        <f>IF(COUNTIF('Jours fériés'!$B$3:$B$15,Planning!Q5),8,WEEKDAY(Q5,2))</f>
        <v>5</v>
      </c>
      <c r="R6" s="30">
        <f>IF(COUNTIF('Jours fériés'!$B$3:$B$15,Planning!R5),8,WEEKDAY(R5,2))</f>
        <v>6</v>
      </c>
      <c r="S6" s="30">
        <f>IF(COUNTIF('Jours fériés'!$B$3:$B$15,Planning!S5),8,WEEKDAY(S5,2))</f>
        <v>7</v>
      </c>
      <c r="T6" s="30">
        <f>IF(COUNTIF('Jours fériés'!$B$3:$B$15,Planning!T5),8,WEEKDAY(T5,2))</f>
        <v>1</v>
      </c>
      <c r="U6" s="30">
        <f>IF(COUNTIF('Jours fériés'!$B$3:$B$15,Planning!U5),8,WEEKDAY(U5,2))</f>
        <v>2</v>
      </c>
      <c r="V6" s="30">
        <f>IF(COUNTIF('Jours fériés'!$B$3:$B$15,Planning!V5),8,WEEKDAY(V5,2))</f>
        <v>3</v>
      </c>
      <c r="W6" s="30">
        <f>IF(COUNTIF('Jours fériés'!$B$3:$B$15,Planning!W5),8,WEEKDAY(W5,2))</f>
        <v>4</v>
      </c>
      <c r="X6" s="30">
        <f>IF(COUNTIF('Jours fériés'!$B$3:$B$15,Planning!X5),8,WEEKDAY(X5,2))</f>
        <v>5</v>
      </c>
      <c r="Y6" s="30">
        <f>IF(COUNTIF('Jours fériés'!$B$3:$B$15,Planning!Y5),8,WEEKDAY(Y5,2))</f>
        <v>6</v>
      </c>
      <c r="Z6" s="30">
        <f>IF(COUNTIF('Jours fériés'!$B$3:$B$15,Planning!Z5),8,WEEKDAY(Z5,2))</f>
        <v>7</v>
      </c>
      <c r="AA6" s="30">
        <f>IF(COUNTIF('Jours fériés'!$B$3:$B$15,Planning!AA5),8,WEEKDAY(AA5,2))</f>
        <v>1</v>
      </c>
      <c r="AB6" s="30">
        <f>IF(COUNTIF('Jours fériés'!$B$3:$B$15,Planning!AB5),8,WEEKDAY(AB5,2))</f>
        <v>2</v>
      </c>
      <c r="AC6" s="30">
        <f>IF(COUNTIF('Jours fériés'!$B$3:$B$15,Planning!AC5),8,WEEKDAY(AC5,2))</f>
        <v>3</v>
      </c>
      <c r="AD6" s="30">
        <f>IF(COUNTIF('Jours fériés'!$B$3:$B$15,Planning!AD5),8,WEEKDAY(AD5,2))</f>
        <v>4</v>
      </c>
      <c r="AE6" s="30">
        <f>IF(COUNTIF('Jours fériés'!$B$3:$B$15,Planning!AE5),8,WEEKDAY(AE5,2))</f>
        <v>5</v>
      </c>
      <c r="AF6" s="30">
        <f>IF(COUNTIF('Jours fériés'!$B$3:$B$15,Planning!AF5),8,WEEKDAY(AF5,2))</f>
        <v>6</v>
      </c>
      <c r="AG6" s="30" t="e">
        <f>IF(COUNTIF('Jours fériés'!$B$3:$B$15,Planning!AG5),8,WEEKDAY(AG5,2))</f>
        <v>#VALUE!</v>
      </c>
      <c r="AI6" s="54"/>
      <c r="AMI6" s="19"/>
      <c r="AMJ6" s="19"/>
    </row>
    <row r="7" spans="1:1024" x14ac:dyDescent="0.2">
      <c r="B7" s="40" t="s">
        <v>212</v>
      </c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0"/>
      <c r="AC7" s="30"/>
      <c r="AD7" s="30"/>
      <c r="AE7" s="30"/>
      <c r="AF7" s="30"/>
      <c r="AG7" s="30"/>
      <c r="AI7" s="54"/>
      <c r="AMI7" s="19"/>
      <c r="AMJ7" s="19"/>
    </row>
    <row r="8" spans="1:1024" x14ac:dyDescent="0.2">
      <c r="B8" s="40"/>
      <c r="C8" s="25" t="str">
        <f>IFERROR(_xlfn.SWITCH($B$3,"C1",INDEX(Infos_2!$D$2:$D$1097,MATCH(C3,Infos_2!$C$2:$C$1097,0),1),"C2",INDEX(Infos_2!$G$2:$G$1097,MATCH(C3,Infos_2!$F$2:$F$1097,0), ,1),"H",INDEX(Infos_2!$J$2:$J$1097,MATCH(C3,Infos_2!$I$2:$I$1097,0), ,1),"H1",INDEX(Infos_2!$M$2:$M$1097,MATCH(C3,Infos_2!$L$2:$L$1097,0), ,1),"H2",INDEX(Infos_2!$P$2:$P$1097,MATCH(C3,Infos_2!$O$2:$O$1097,0), ,1)),"")</f>
        <v/>
      </c>
      <c r="D8" s="25" t="str">
        <f>IFERROR(_xlfn.SWITCH($B$3,"C1",INDEX(Infos_2!$D$2:$D$1097,MATCH(D3,Infos_2!$C$2:$C$1097,0),1),"C2",INDEX(Infos_2!$G$2:$G$1097,MATCH(D3,Infos_2!$F$2:$F$1097,0), ,1),"H",INDEX(Infos_2!$J$2:$J$1097,MATCH(D3,Infos_2!$I$2:$I$1097,0), ,1),"H1",INDEX(Infos_2!$M$2:$M$1097,MATCH(D3,Infos_2!$L$2:$L$1097,0), ,1),"H2",INDEX(Infos_2!$P$2:$P$1097,MATCH(D3,Infos_2!$O$2:$O$1097,0), ,1)),"")</f>
        <v/>
      </c>
      <c r="E8" s="25" t="str">
        <f>IFERROR(_xlfn.SWITCH($B$3,"C1",INDEX(Infos_2!$D$2:$D$1097,MATCH(E3,Infos_2!$C$2:$C$1097,0),1),"C2",INDEX(Infos_2!$G$2:$G$1097,MATCH(E3,Infos_2!$F$2:$F$1097,0), ,1),"H",INDEX(Infos_2!$J$2:$J$1097,MATCH(E3,Infos_2!$I$2:$I$1097,0), ,1),"H1",INDEX(Infos_2!$M$2:$M$1097,MATCH(E3,Infos_2!$L$2:$L$1097,0), ,1),"H2",INDEX(Infos_2!$P$2:$P$1097,MATCH(E3,Infos_2!$O$2:$O$1097,0), ,1)),"")</f>
        <v/>
      </c>
      <c r="F8" s="25" t="str">
        <f>IFERROR(_xlfn.SWITCH($B$3,"C1",INDEX(Infos_2!$D$2:$D$1097,MATCH(F3,Infos_2!$C$2:$C$1097,0),1),"C2",INDEX(Infos_2!$G$2:$G$1097,MATCH(F3,Infos_2!$F$2:$F$1097,0), ,1),"H",INDEX(Infos_2!$J$2:$J$1097,MATCH(F3,Infos_2!$I$2:$I$1097,0), ,1),"H1",INDEX(Infos_2!$M$2:$M$1097,MATCH(F3,Infos_2!$L$2:$L$1097,0), ,1),"H2",INDEX(Infos_2!$P$2:$P$1097,MATCH(F3,Infos_2!$O$2:$O$1097,0), ,1)),"")</f>
        <v/>
      </c>
      <c r="G8" s="25" t="str">
        <f>IFERROR(_xlfn.SWITCH($B$3,"C1",INDEX(Infos_2!$D$2:$D$1097,MATCH(G3,Infos_2!$C$2:$C$1097,0),1),"C2",INDEX(Infos_2!$G$2:$G$1097,MATCH(G3,Infos_2!$F$2:$F$1097,0), ,1),"H",INDEX(Infos_2!$J$2:$J$1097,MATCH(G3,Infos_2!$I$2:$I$1097,0), ,1),"H1",INDEX(Infos_2!$M$2:$M$1097,MATCH(G3,Infos_2!$L$2:$L$1097,0), ,1),"H2",INDEX(Infos_2!$P$2:$P$1097,MATCH(G3,Infos_2!$O$2:$O$1097,0), ,1)),"")</f>
        <v/>
      </c>
      <c r="H8" s="25" t="str">
        <f>IFERROR(_xlfn.SWITCH($B$3,"C1",INDEX(Infos_2!$D$2:$D$1097,MATCH(H3,Infos_2!$C$2:$C$1097,0),1),"C2",INDEX(Infos_2!$G$2:$G$1097,MATCH(H3,Infos_2!$F$2:$F$1097,0), ,1),"H",INDEX(Infos_2!$J$2:$J$1097,MATCH(H3,Infos_2!$I$2:$I$1097,0), ,1),"H1",INDEX(Infos_2!$M$2:$M$1097,MATCH(H3,Infos_2!$L$2:$L$1097,0), ,1),"H2",INDEX(Infos_2!$P$2:$P$1097,MATCH(H3,Infos_2!$O$2:$O$1097,0), ,1)),"")</f>
        <v/>
      </c>
      <c r="I8" s="25" t="str">
        <f>IFERROR(_xlfn.SWITCH($B$3,"C1",INDEX(Infos_2!$D$2:$D$1097,MATCH(I3,Infos_2!$C$2:$C$1097,0),1),"C2",INDEX(Infos_2!$G$2:$G$1097,MATCH(I3,Infos_2!$F$2:$F$1097,0), ,1),"H",INDEX(Infos_2!$J$2:$J$1097,MATCH(I3,Infos_2!$I$2:$I$1097,0), ,1),"H1",INDEX(Infos_2!$M$2:$M$1097,MATCH(I3,Infos_2!$L$2:$L$1097,0), ,1),"H2",INDEX(Infos_2!$P$2:$P$1097,MATCH(I3,Infos_2!$O$2:$O$1097,0), ,1)),"")</f>
        <v/>
      </c>
      <c r="J8" s="25" t="str">
        <f>IFERROR(_xlfn.SWITCH($B$3,"C1",INDEX(Infos_2!$D$2:$D$1097,MATCH(J3,Infos_2!$C$2:$C$1097,0),1),"C2",INDEX(Infos_2!$G$2:$G$1097,MATCH(J3,Infos_2!$F$2:$F$1097,0), ,1),"H",INDEX(Infos_2!$J$2:$J$1097,MATCH(J3,Infos_2!$I$2:$I$1097,0), ,1),"H1",INDEX(Infos_2!$M$2:$M$1097,MATCH(J3,Infos_2!$L$2:$L$1097,0), ,1),"H2",INDEX(Infos_2!$P$2:$P$1097,MATCH(J3,Infos_2!$O$2:$O$1097,0), ,1)),"")</f>
        <v/>
      </c>
      <c r="K8" s="25" t="str">
        <f>IFERROR(_xlfn.SWITCH($B$3,"C1",INDEX(Infos_2!$D$2:$D$1097,MATCH(K3,Infos_2!$C$2:$C$1097,0),1),"C2",INDEX(Infos_2!$G$2:$G$1097,MATCH(K3,Infos_2!$F$2:$F$1097,0), ,1),"H",INDEX(Infos_2!$J$2:$J$1097,MATCH(K3,Infos_2!$I$2:$I$1097,0), ,1),"H1",INDEX(Infos_2!$M$2:$M$1097,MATCH(K3,Infos_2!$L$2:$L$1097,0), ,1),"H2",INDEX(Infos_2!$P$2:$P$1097,MATCH(K3,Infos_2!$O$2:$O$1097,0), ,1)),"")</f>
        <v/>
      </c>
      <c r="L8" s="25" t="str">
        <f>IFERROR(_xlfn.SWITCH($B$3,"C1",INDEX(Infos_2!$D$2:$D$1097,MATCH(L3,Infos_2!$C$2:$C$1097,0),1),"C2",INDEX(Infos_2!$G$2:$G$1097,MATCH(L3,Infos_2!$F$2:$F$1097,0), ,1),"H",INDEX(Infos_2!$J$2:$J$1097,MATCH(L3,Infos_2!$I$2:$I$1097,0), ,1),"H1",INDEX(Infos_2!$M$2:$M$1097,MATCH(L3,Infos_2!$L$2:$L$1097,0), ,1),"H2",INDEX(Infos_2!$P$2:$P$1097,MATCH(L3,Infos_2!$O$2:$O$1097,0), ,1)),"")</f>
        <v/>
      </c>
      <c r="M8" s="25" t="str">
        <f>IFERROR(_xlfn.SWITCH($B$3,"C1",INDEX(Infos_2!$D$2:$D$1097,MATCH(M3,Infos_2!$C$2:$C$1097,0),1),"C2",INDEX(Infos_2!$G$2:$G$1097,MATCH(M3,Infos_2!$F$2:$F$1097,0), ,1),"H",INDEX(Infos_2!$J$2:$J$1097,MATCH(M3,Infos_2!$I$2:$I$1097,0), ,1),"H1",INDEX(Infos_2!$M$2:$M$1097,MATCH(M3,Infos_2!$L$2:$L$1097,0), ,1),"H2",INDEX(Infos_2!$P$2:$P$1097,MATCH(M3,Infos_2!$O$2:$O$1097,0), ,1)),"")</f>
        <v/>
      </c>
      <c r="N8" s="25" t="str">
        <f>IFERROR(_xlfn.SWITCH($B$3,"C1",INDEX(Infos_2!$D$2:$D$1097,MATCH(N3,Infos_2!$C$2:$C$1097,0),1),"C2",INDEX(Infos_2!$G$2:$G$1097,MATCH(N3,Infos_2!$F$2:$F$1097,0), ,1),"H",INDEX(Infos_2!$J$2:$J$1097,MATCH(N3,Infos_2!$I$2:$I$1097,0), ,1),"H1",INDEX(Infos_2!$M$2:$M$1097,MATCH(N3,Infos_2!$L$2:$L$1097,0), ,1),"H2",INDEX(Infos_2!$P$2:$P$1097,MATCH(N3,Infos_2!$O$2:$O$1097,0), ,1)),"")</f>
        <v/>
      </c>
      <c r="O8" s="25" t="str">
        <f>IFERROR(_xlfn.SWITCH($B$3,"C1",INDEX(Infos_2!$D$2:$D$1097,MATCH(O3,Infos_2!$C$2:$C$1097,0),1),"C2",INDEX(Infos_2!$G$2:$G$1097,MATCH(O3,Infos_2!$F$2:$F$1097,0), ,1),"H",INDEX(Infos_2!$J$2:$J$1097,MATCH(O3,Infos_2!$I$2:$I$1097,0), ,1),"H1",INDEX(Infos_2!$M$2:$M$1097,MATCH(O3,Infos_2!$L$2:$L$1097,0), ,1),"H2",INDEX(Infos_2!$P$2:$P$1097,MATCH(O3,Infos_2!$O$2:$O$1097,0), ,1)),"")</f>
        <v/>
      </c>
      <c r="P8" s="25" t="str">
        <f>IFERROR(_xlfn.SWITCH($B$3,"C1",INDEX(Infos_2!$D$2:$D$1097,MATCH(P3,Infos_2!$C$2:$C$1097,0),1),"C2",INDEX(Infos_2!$G$2:$G$1097,MATCH(P3,Infos_2!$F$2:$F$1097,0), ,1),"H",INDEX(Infos_2!$J$2:$J$1097,MATCH(P3,Infos_2!$I$2:$I$1097,0), ,1),"H1",INDEX(Infos_2!$M$2:$M$1097,MATCH(P3,Infos_2!$L$2:$L$1097,0), ,1),"H2",INDEX(Infos_2!$P$2:$P$1097,MATCH(P3,Infos_2!$O$2:$O$1097,0), ,1)),"")</f>
        <v/>
      </c>
      <c r="Q8" s="25" t="str">
        <f>IFERROR(_xlfn.SWITCH($B$3,"C1",INDEX(Infos_2!$D$2:$D$1097,MATCH(Q3,Infos_2!$C$2:$C$1097,0),1),"C2",INDEX(Infos_2!$G$2:$G$1097,MATCH(Q3,Infos_2!$F$2:$F$1097,0), ,1),"H",INDEX(Infos_2!$J$2:$J$1097,MATCH(Q3,Infos_2!$I$2:$I$1097,0), ,1),"H1",INDEX(Infos_2!$M$2:$M$1097,MATCH(Q3,Infos_2!$L$2:$L$1097,0), ,1),"H2",INDEX(Infos_2!$P$2:$P$1097,MATCH(Q3,Infos_2!$O$2:$O$1097,0), ,1)),"")</f>
        <v/>
      </c>
      <c r="R8" s="25" t="str">
        <f>IFERROR(_xlfn.SWITCH($B$3,"C1",INDEX(Infos_2!$D$2:$D$1097,MATCH(R3,Infos_2!$C$2:$C$1097,0),1),"C2",INDEX(Infos_2!$G$2:$G$1097,MATCH(R3,Infos_2!$F$2:$F$1097,0), ,1),"H",INDEX(Infos_2!$J$2:$J$1097,MATCH(R3,Infos_2!$I$2:$I$1097,0), ,1),"H1",INDEX(Infos_2!$M$2:$M$1097,MATCH(R3,Infos_2!$L$2:$L$1097,0), ,1),"H2",INDEX(Infos_2!$P$2:$P$1097,MATCH(R3,Infos_2!$O$2:$O$1097,0), ,1)),"")</f>
        <v/>
      </c>
      <c r="S8" s="25" t="str">
        <f>IFERROR(_xlfn.SWITCH($B$3,"C1",INDEX(Infos_2!$D$2:$D$1097,MATCH(S3,Infos_2!$C$2:$C$1097,0),1),"C2",INDEX(Infos_2!$G$2:$G$1097,MATCH(S3,Infos_2!$F$2:$F$1097,0), ,1),"H",INDEX(Infos_2!$J$2:$J$1097,MATCH(S3,Infos_2!$I$2:$I$1097,0), ,1),"H1",INDEX(Infos_2!$M$2:$M$1097,MATCH(S3,Infos_2!$L$2:$L$1097,0), ,1),"H2",INDEX(Infos_2!$P$2:$P$1097,MATCH(S3,Infos_2!$O$2:$O$1097,0), ,1)),"")</f>
        <v/>
      </c>
      <c r="T8" s="25" t="str">
        <f>IFERROR(_xlfn.SWITCH($B$3,"C1",INDEX(Infos_2!$D$2:$D$1097,MATCH(T3,Infos_2!$C$2:$C$1097,0),1),"C2",INDEX(Infos_2!$G$2:$G$1097,MATCH(T3,Infos_2!$F$2:$F$1097,0), ,1),"H",INDEX(Infos_2!$J$2:$J$1097,MATCH(T3,Infos_2!$I$2:$I$1097,0), ,1),"H1",INDEX(Infos_2!$M$2:$M$1097,MATCH(T3,Infos_2!$L$2:$L$1097,0), ,1),"H2",INDEX(Infos_2!$P$2:$P$1097,MATCH(T3,Infos_2!$O$2:$O$1097,0), ,1)),"")</f>
        <v/>
      </c>
      <c r="U8" s="25" t="str">
        <f>IFERROR(_xlfn.SWITCH($B$3,"C1",INDEX(Infos_2!$D$2:$D$1097,MATCH(U3,Infos_2!$C$2:$C$1097,0),1),"C2",INDEX(Infos_2!$G$2:$G$1097,MATCH(U3,Infos_2!$F$2:$F$1097,0), ,1),"H",INDEX(Infos_2!$J$2:$J$1097,MATCH(U3,Infos_2!$I$2:$I$1097,0), ,1),"H1",INDEX(Infos_2!$M$2:$M$1097,MATCH(U3,Infos_2!$L$2:$L$1097,0), ,1),"H2",INDEX(Infos_2!$P$2:$P$1097,MATCH(U3,Infos_2!$O$2:$O$1097,0), ,1)),"")</f>
        <v/>
      </c>
      <c r="V8" s="25" t="str">
        <f>IFERROR(_xlfn.SWITCH($B$3,"C1",INDEX(Infos_2!$D$2:$D$1097,MATCH(V3,Infos_2!$C$2:$C$1097,0),1),"C2",INDEX(Infos_2!$G$2:$G$1097,MATCH(V3,Infos_2!$F$2:$F$1097,0), ,1),"H",INDEX(Infos_2!$J$2:$J$1097,MATCH(V3,Infos_2!$I$2:$I$1097,0), ,1),"H1",INDEX(Infos_2!$M$2:$M$1097,MATCH(V3,Infos_2!$L$2:$L$1097,0), ,1),"H2",INDEX(Infos_2!$P$2:$P$1097,MATCH(V3,Infos_2!$O$2:$O$1097,0), ,1)),"")</f>
        <v/>
      </c>
      <c r="W8" s="25" t="str">
        <f>IFERROR(_xlfn.SWITCH($B$3,"C1",INDEX(Infos_2!$D$2:$D$1097,MATCH(W3,Infos_2!$C$2:$C$1097,0),1),"C2",INDEX(Infos_2!$G$2:$G$1097,MATCH(W3,Infos_2!$F$2:$F$1097,0), ,1),"H",INDEX(Infos_2!$J$2:$J$1097,MATCH(W3,Infos_2!$I$2:$I$1097,0), ,1),"H1",INDEX(Infos_2!$M$2:$M$1097,MATCH(W3,Infos_2!$L$2:$L$1097,0), ,1),"H2",INDEX(Infos_2!$P$2:$P$1097,MATCH(W3,Infos_2!$O$2:$O$1097,0), ,1)),"")</f>
        <v/>
      </c>
      <c r="X8" s="25" t="str">
        <f>IFERROR(_xlfn.SWITCH($B$3,"C1",INDEX(Infos_2!$D$2:$D$1097,MATCH(X3,Infos_2!$C$2:$C$1097,0),1),"C2",INDEX(Infos_2!$G$2:$G$1097,MATCH(X3,Infos_2!$F$2:$F$1097,0), ,1),"H",INDEX(Infos_2!$J$2:$J$1097,MATCH(X3,Infos_2!$I$2:$I$1097,0), ,1),"H1",INDEX(Infos_2!$M$2:$M$1097,MATCH(X3,Infos_2!$L$2:$L$1097,0), ,1),"H2",INDEX(Infos_2!$P$2:$P$1097,MATCH(X3,Infos_2!$O$2:$O$1097,0), ,1)),"")</f>
        <v/>
      </c>
      <c r="Y8" s="25" t="str">
        <f>IFERROR(_xlfn.SWITCH($B$3,"C1",INDEX(Infos_2!$D$2:$D$1097,MATCH(Y3,Infos_2!$C$2:$C$1097,0),1),"C2",INDEX(Infos_2!$G$2:$G$1097,MATCH(Y3,Infos_2!$F$2:$F$1097,0), ,1),"H",INDEX(Infos_2!$J$2:$J$1097,MATCH(Y3,Infos_2!$I$2:$I$1097,0), ,1),"H1",INDEX(Infos_2!$M$2:$M$1097,MATCH(Y3,Infos_2!$L$2:$L$1097,0), ,1),"H2",INDEX(Infos_2!$P$2:$P$1097,MATCH(Y3,Infos_2!$O$2:$O$1097,0), ,1)),"")</f>
        <v/>
      </c>
      <c r="Z8" s="25" t="str">
        <f>IFERROR(_xlfn.SWITCH($B$3,"C1",INDEX(Infos_2!$D$2:$D$1097,MATCH(Z3,Infos_2!$C$2:$C$1097,0),1),"C2",INDEX(Infos_2!$G$2:$G$1097,MATCH(Z3,Infos_2!$F$2:$F$1097,0), ,1),"H",INDEX(Infos_2!$J$2:$J$1097,MATCH(Z3,Infos_2!$I$2:$I$1097,0), ,1),"H1",INDEX(Infos_2!$M$2:$M$1097,MATCH(Z3,Infos_2!$L$2:$L$1097,0), ,1),"H2",INDEX(Infos_2!$P$2:$P$1097,MATCH(Z3,Infos_2!$O$2:$O$1097,0), ,1)),"")</f>
        <v/>
      </c>
      <c r="AA8" s="25" t="str">
        <f>IFERROR(_xlfn.SWITCH($B$3,"C1",INDEX(Infos_2!$D$2:$D$1097,MATCH(AA3,Infos_2!$C$2:$C$1097,0),1),"C2",INDEX(Infos_2!$G$2:$G$1097,MATCH(AA3,Infos_2!$F$2:$F$1097,0), ,1),"H",INDEX(Infos_2!$J$2:$J$1097,MATCH(AA3,Infos_2!$I$2:$I$1097,0), ,1),"H1",INDEX(Infos_2!$M$2:$M$1097,MATCH(AA3,Infos_2!$L$2:$L$1097,0), ,1),"H2",INDEX(Infos_2!$P$2:$P$1097,MATCH(AA3,Infos_2!$O$2:$O$1097,0), ,1)),"")</f>
        <v/>
      </c>
      <c r="AB8" s="25" t="str">
        <f>IFERROR(_xlfn.SWITCH($B$3,"C1",INDEX(Infos_2!$D$2:$D$1097,MATCH(AB3,Infos_2!$C$2:$C$1097,0),1),"C2",INDEX(Infos_2!$G$2:$G$1097,MATCH(AB3,Infos_2!$F$2:$F$1097,0), ,1),"H",INDEX(Infos_2!$J$2:$J$1097,MATCH(AB3,Infos_2!$I$2:$I$1097,0), ,1),"H1",INDEX(Infos_2!$M$2:$M$1097,MATCH(AB3,Infos_2!$L$2:$L$1097,0), ,1),"H2",INDEX(Infos_2!$P$2:$P$1097,MATCH(AB3,Infos_2!$O$2:$O$1097,0), ,1)),"")</f>
        <v/>
      </c>
      <c r="AC8" s="25" t="str">
        <f>IFERROR(_xlfn.SWITCH($B$3,"C1",INDEX(Infos_2!$D$2:$D$1097,MATCH(AC3,Infos_2!$C$2:$C$1097,0),1),"C2",INDEX(Infos_2!$G$2:$G$1097,MATCH(AC3,Infos_2!$F$2:$F$1097,0), ,1),"H",INDEX(Infos_2!$J$2:$J$1097,MATCH(AC3,Infos_2!$I$2:$I$1097,0), ,1),"H1",INDEX(Infos_2!$M$2:$M$1097,MATCH(AC3,Infos_2!$L$2:$L$1097,0), ,1),"H2",INDEX(Infos_2!$P$2:$P$1097,MATCH(AC3,Infos_2!$O$2:$O$1097,0), ,1)),"")</f>
        <v/>
      </c>
      <c r="AD8" s="25" t="str">
        <f>IFERROR(_xlfn.SWITCH($B$3,"C1",INDEX(Infos_2!$D$2:$D$1097,MATCH(AD3,Infos_2!$C$2:$C$1097,0),1),"C2",INDEX(Infos_2!$G$2:$G$1097,MATCH(AD3,Infos_2!$F$2:$F$1097,0), ,1),"H",INDEX(Infos_2!$J$2:$J$1097,MATCH(AD3,Infos_2!$I$2:$I$1097,0), ,1),"H1",INDEX(Infos_2!$M$2:$M$1097,MATCH(AD3,Infos_2!$L$2:$L$1097,0), ,1),"H2",INDEX(Infos_2!$P$2:$P$1097,MATCH(AD3,Infos_2!$O$2:$O$1097,0), ,1)),"")</f>
        <v/>
      </c>
      <c r="AE8" s="25" t="str">
        <f>IFERROR(_xlfn.SWITCH($B$3,"C1",INDEX(Infos_2!$D$2:$D$1097,MATCH(AE3,Infos_2!$C$2:$C$1097,0),1),"C2",INDEX(Infos_2!$G$2:$G$1097,MATCH(AE3,Infos_2!$F$2:$F$1097,0), ,1),"H",INDEX(Infos_2!$J$2:$J$1097,MATCH(AE3,Infos_2!$I$2:$I$1097,0), ,1),"H1",INDEX(Infos_2!$M$2:$M$1097,MATCH(AE3,Infos_2!$L$2:$L$1097,0), ,1),"H2",INDEX(Infos_2!$P$2:$P$1097,MATCH(AE3,Infos_2!$O$2:$O$1097,0), ,1)),"")</f>
        <v/>
      </c>
      <c r="AF8" s="25" t="str">
        <f>IFERROR(_xlfn.SWITCH($B$3,"C1",INDEX(Infos_2!$D$2:$D$1097,MATCH(AF3,Infos_2!$C$2:$C$1097,0),1),"C2",INDEX(Infos_2!$G$2:$G$1097,MATCH(AF3,Infos_2!$F$2:$F$1097,0), ,1),"H",INDEX(Infos_2!$J$2:$J$1097,MATCH(AF3,Infos_2!$I$2:$I$1097,0), ,1),"H1",INDEX(Infos_2!$M$2:$M$1097,MATCH(AF3,Infos_2!$L$2:$L$1097,0), ,1),"H2",INDEX(Infos_2!$P$2:$P$1097,MATCH(AF3,Infos_2!$O$2:$O$1097,0), ,1)),"")</f>
        <v/>
      </c>
      <c r="AG8" s="25" t="str">
        <f>IFERROR(_xlfn.SWITCH($B$3,"C1",INDEX(Infos_2!$D$2:$D$1097,MATCH(AG3,Infos_2!$C$2:$C$1097,0),1),"C2",INDEX(Infos_2!$G$2:$G$1097,MATCH(AG3,Infos_2!$F$2:$F$1097,0), ,1),"H",INDEX(Infos_2!$J$2:$J$1097,MATCH(AG3,Infos_2!$I$2:$I$1097,0), ,1),"H1",INDEX(Infos_2!$M$2:$M$1097,MATCH(AG3,Infos_2!$L$2:$L$1097,0), ,1),"H2",INDEX(Infos_2!$P$2:$P$1097,MATCH(AG3,Infos_2!$O$2:$O$1097,0), ,1)),"")</f>
        <v/>
      </c>
      <c r="AI8" s="54"/>
      <c r="AMI8" s="19"/>
      <c r="AMJ8" s="19"/>
    </row>
    <row r="9" spans="1:1024" x14ac:dyDescent="0.2">
      <c r="A9" s="30">
        <v>1</v>
      </c>
      <c r="B9" s="45" t="str" cm="1">
        <f t="array" aca="1" ref="B9" ca="1">IF(ROWS($1:1)&lt;=COUNTIF(code,$B$3),INDEX(equipe,MATCH($B$3,code,0)+ROWS($1:1)-1,4),"")</f>
        <v>NOM 37 Prénom 37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MI9" s="19"/>
      <c r="AMJ9" s="19"/>
    </row>
    <row r="10" spans="1:1024" x14ac:dyDescent="0.2">
      <c r="A10" s="30">
        <v>2</v>
      </c>
      <c r="B10" s="45" t="str" cm="1">
        <f t="array" aca="1" ref="B10" ca="1">IF(ROWS($1:2)&lt;=COUNTIF(code,$B$3),INDEX(equipe,MATCH($B$3,code,0)+ROWS($1:2)-1,4),"")</f>
        <v>NOM 38 Prénom 38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MI10" s="19"/>
      <c r="AMJ10" s="19"/>
    </row>
    <row r="11" spans="1:1024" x14ac:dyDescent="0.2">
      <c r="A11" s="30">
        <v>3</v>
      </c>
      <c r="B11" s="45" t="str" cm="1">
        <f t="array" aca="1" ref="B11" ca="1">IF(ROWS($1:3)&lt;=COUNTIF(code,$B$3),INDEX(equipe,MATCH($B$3,code,0)+ROWS($1:3)-1,4),"")</f>
        <v>NOM 39 Prénom 39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MI11" s="19"/>
      <c r="AMJ11" s="19"/>
    </row>
    <row r="12" spans="1:1024" x14ac:dyDescent="0.2">
      <c r="A12" s="30">
        <v>4</v>
      </c>
      <c r="B12" s="45" t="str" cm="1">
        <f t="array" aca="1" ref="B12" ca="1">IF(ROWS($1:4)&lt;=COUNTIF(code,$B$3),INDEX(equipe,MATCH($B$3,code,0)+ROWS($1:4)-1,4),"")</f>
        <v>NOM 40 Prénom 40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MI12" s="19"/>
      <c r="AMJ12" s="19"/>
    </row>
    <row r="13" spans="1:1024" x14ac:dyDescent="0.2">
      <c r="A13" s="30">
        <v>5</v>
      </c>
      <c r="B13" s="45" t="str" cm="1">
        <f t="array" aca="1" ref="B13" ca="1">IF(ROWS($1:5)&lt;=COUNTIF(code,$B$3),INDEX(equipe,MATCH($B$3,code,0)+ROWS($1:5)-1,4),"")</f>
        <v>NOM 41 Prénom 41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MI13" s="19"/>
      <c r="AMJ13" s="19"/>
    </row>
    <row r="14" spans="1:1024" x14ac:dyDescent="0.2">
      <c r="A14" s="30">
        <v>6</v>
      </c>
      <c r="B14" s="45" t="str" cm="1">
        <f t="array" aca="1" ref="B14" ca="1">IF(ROWS($1:6)&lt;=COUNTIF(code,$B$3),INDEX(equipe,MATCH($B$3,code,0)+ROWS($1:6)-1,4),"")</f>
        <v>NOM 42 Prénom 42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MI14" s="19"/>
      <c r="AMJ14" s="19"/>
    </row>
    <row r="15" spans="1:1024" x14ac:dyDescent="0.2">
      <c r="A15" s="30">
        <v>7</v>
      </c>
      <c r="B15" s="45" t="str" cm="1">
        <f t="array" aca="1" ref="B15" ca="1">IF(ROWS($1:7)&lt;=COUNTIF(code,$B$3),INDEX(equipe,MATCH($B$3,code,0)+ROWS($1:7)-1,4),"")</f>
        <v>NOM 43 Prénom 43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MI15" s="19"/>
      <c r="AMJ15" s="19"/>
    </row>
    <row r="16" spans="1:1024" x14ac:dyDescent="0.2">
      <c r="A16" s="30">
        <v>8</v>
      </c>
      <c r="B16" s="45" t="str" cm="1">
        <f t="array" aca="1" ref="B16" ca="1">IF(ROWS($1:8)&lt;=COUNTIF(code,$B$3),INDEX(equipe,MATCH($B$3,code,0)+ROWS($1:8)-1,4),"")</f>
        <v>NOM 44 Prénom 44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MI16" s="19"/>
      <c r="AMJ16" s="19"/>
    </row>
    <row r="17" spans="1:1024" x14ac:dyDescent="0.2">
      <c r="A17" s="35">
        <v>9</v>
      </c>
      <c r="B17" s="45" t="str" cm="1">
        <f t="array" aca="1" ref="B17" ca="1">IF(ROWS($1:9)&lt;=COUNTIF(code,$B$3),INDEX(equipe,MATCH($B$3,code,0)+ROWS($1:9)-1,4),"")</f>
        <v>NOM 45 Prénom 45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55"/>
      <c r="AMI17" s="19"/>
      <c r="AMJ17" s="19"/>
    </row>
    <row r="18" spans="1:1024" x14ac:dyDescent="0.2">
      <c r="A18" s="46">
        <v>10</v>
      </c>
      <c r="B18" s="47" t="str" cm="1">
        <f t="array" aca="1" ref="B18" ca="1">IF(ROWS($1:10)&lt;=COUNTIF(code,$B$3),INDEX(equipe,MATCH($B$3,code,0)+ROWS($1:10)-1,4),"")</f>
        <v>NOM 46 Prénom 46</v>
      </c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6"/>
      <c r="AC18" s="46"/>
      <c r="AD18" s="46"/>
      <c r="AE18" s="46"/>
      <c r="AF18" s="46"/>
      <c r="AG18" s="46"/>
      <c r="AMI18" s="19"/>
      <c r="AMJ18" s="19"/>
    </row>
    <row r="19" spans="1:1024" x14ac:dyDescent="0.2">
      <c r="A19" s="46">
        <v>11</v>
      </c>
      <c r="B19" s="47" t="str" cm="1">
        <f t="array" aca="1" ref="B19" ca="1">IF(ROWS($1:11)&lt;=COUNTIF(code,$B$3),INDEX(equipe,MATCH($B$3,code,0)+ROWS($1:11)-1,4),"")</f>
        <v>NOM 47 Prénom 47</v>
      </c>
      <c r="C19" s="46"/>
      <c r="D19" s="46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MI19" s="19"/>
      <c r="AMJ19" s="19"/>
    </row>
    <row r="20" spans="1:1024" x14ac:dyDescent="0.2">
      <c r="A20" s="46">
        <v>12</v>
      </c>
      <c r="B20" s="47" t="str" cm="1">
        <f t="array" aca="1" ref="B20" ca="1">IF(ROWS($1:12)&lt;=COUNTIF(code,$B$3),INDEX(equipe,MATCH($B$3,code,0)+ROWS($1:12)-1,4),"")</f>
        <v>NOM 48 Prénom 48</v>
      </c>
      <c r="C20" s="46"/>
      <c r="D20" s="46"/>
      <c r="E20" s="46"/>
      <c r="F20" s="46"/>
      <c r="G20" s="46"/>
      <c r="H20" s="46"/>
      <c r="I20" s="46"/>
      <c r="J20" s="46"/>
      <c r="K20" s="46"/>
      <c r="L20" s="46"/>
      <c r="M20" s="46"/>
      <c r="N20" s="46"/>
      <c r="O20" s="46"/>
      <c r="P20" s="46"/>
      <c r="Q20" s="46"/>
      <c r="R20" s="46"/>
      <c r="S20" s="46"/>
      <c r="T20" s="46"/>
      <c r="U20" s="46"/>
      <c r="V20" s="46"/>
      <c r="W20" s="46"/>
      <c r="X20" s="46"/>
      <c r="Y20" s="46"/>
      <c r="Z20" s="46"/>
      <c r="AA20" s="46"/>
      <c r="AB20" s="46"/>
      <c r="AC20" s="46"/>
      <c r="AD20" s="46"/>
      <c r="AE20" s="46"/>
      <c r="AF20" s="46"/>
      <c r="AG20" s="46"/>
      <c r="AMI20" s="19"/>
      <c r="AMJ20" s="19"/>
    </row>
    <row r="21" spans="1:1024" x14ac:dyDescent="0.2">
      <c r="A21" s="46">
        <v>13</v>
      </c>
      <c r="B21" s="47" t="str" cm="1">
        <f t="array" aca="1" ref="B21" ca="1">IF(ROWS($1:13)&lt;=COUNTIF(code,$B$3),INDEX(equipe,MATCH($B$3,code,0)+ROWS($1:13)-1,4),"")</f>
        <v>NOM 49 Prénom 49</v>
      </c>
      <c r="C21" s="46"/>
      <c r="D21" s="46"/>
      <c r="E21" s="46"/>
      <c r="F21" s="46"/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46"/>
      <c r="Z21" s="46"/>
      <c r="AA21" s="46"/>
      <c r="AB21" s="46"/>
      <c r="AC21" s="46"/>
      <c r="AD21" s="46"/>
      <c r="AE21" s="46"/>
      <c r="AF21" s="46"/>
      <c r="AG21" s="46"/>
      <c r="AMI21" s="19"/>
      <c r="AMJ21" s="19"/>
    </row>
    <row r="22" spans="1:1024" x14ac:dyDescent="0.2">
      <c r="B22" s="41"/>
      <c r="C22" s="1"/>
      <c r="AMI22" s="19"/>
      <c r="AMJ22" s="19"/>
    </row>
    <row r="23" spans="1:1024" x14ac:dyDescent="0.2">
      <c r="B23" s="41"/>
      <c r="C23" s="53">
        <f>EDATE($C$3,1)</f>
        <v>45627</v>
      </c>
      <c r="D23" s="26">
        <f t="shared" ref="D23:AD23" si="2">C23+1</f>
        <v>45628</v>
      </c>
      <c r="E23" s="26">
        <f t="shared" si="2"/>
        <v>45629</v>
      </c>
      <c r="F23" s="26">
        <f t="shared" si="2"/>
        <v>45630</v>
      </c>
      <c r="G23" s="26">
        <f t="shared" si="2"/>
        <v>45631</v>
      </c>
      <c r="H23" s="26">
        <f t="shared" si="2"/>
        <v>45632</v>
      </c>
      <c r="I23" s="26">
        <f t="shared" si="2"/>
        <v>45633</v>
      </c>
      <c r="J23" s="26">
        <f t="shared" si="2"/>
        <v>45634</v>
      </c>
      <c r="K23" s="26">
        <f t="shared" si="2"/>
        <v>45635</v>
      </c>
      <c r="L23" s="26">
        <f t="shared" si="2"/>
        <v>45636</v>
      </c>
      <c r="M23" s="26">
        <f t="shared" si="2"/>
        <v>45637</v>
      </c>
      <c r="N23" s="26">
        <f t="shared" si="2"/>
        <v>45638</v>
      </c>
      <c r="O23" s="26">
        <f t="shared" si="2"/>
        <v>45639</v>
      </c>
      <c r="P23" s="26">
        <f t="shared" si="2"/>
        <v>45640</v>
      </c>
      <c r="Q23" s="26">
        <f t="shared" si="2"/>
        <v>45641</v>
      </c>
      <c r="R23" s="26">
        <f t="shared" si="2"/>
        <v>45642</v>
      </c>
      <c r="S23" s="26">
        <f t="shared" si="2"/>
        <v>45643</v>
      </c>
      <c r="T23" s="26">
        <f t="shared" si="2"/>
        <v>45644</v>
      </c>
      <c r="U23" s="26">
        <f t="shared" si="2"/>
        <v>45645</v>
      </c>
      <c r="V23" s="26">
        <f t="shared" si="2"/>
        <v>45646</v>
      </c>
      <c r="W23" s="26">
        <f t="shared" si="2"/>
        <v>45647</v>
      </c>
      <c r="X23" s="26">
        <f t="shared" si="2"/>
        <v>45648</v>
      </c>
      <c r="Y23" s="26">
        <f t="shared" si="2"/>
        <v>45649</v>
      </c>
      <c r="Z23" s="26">
        <f t="shared" si="2"/>
        <v>45650</v>
      </c>
      <c r="AA23" s="26">
        <f t="shared" si="2"/>
        <v>45651</v>
      </c>
      <c r="AB23" s="26">
        <f t="shared" si="2"/>
        <v>45652</v>
      </c>
      <c r="AC23" s="26">
        <f t="shared" si="2"/>
        <v>45653</v>
      </c>
      <c r="AD23" s="26">
        <f t="shared" si="2"/>
        <v>45654</v>
      </c>
      <c r="AE23" s="27">
        <f>IF(MONTH($AD$23)&lt;&gt;MONTH(AD23+1),"",AD23+1)</f>
        <v>45655</v>
      </c>
      <c r="AF23" s="27">
        <f>IF(AE23="","",IF(MONTH(AE23+1)&lt;&gt;MONTH(AE23),"",AE23+1))</f>
        <v>45656</v>
      </c>
      <c r="AG23" s="27">
        <f>IF(AF23="","",IF(MONTH(AF23+1)&lt;&gt;MONTH(AF23),"",AF23+1))</f>
        <v>45657</v>
      </c>
      <c r="AMI23" s="19"/>
      <c r="AMJ23" s="19"/>
    </row>
    <row r="24" spans="1:1024" x14ac:dyDescent="0.2">
      <c r="B24" s="52" t="str">
        <f>PROPER(TEXT(C23,"Mmmm"))</f>
        <v>Décembre</v>
      </c>
      <c r="C24" s="29">
        <f t="shared" ref="C24:AG24" si="3">C23</f>
        <v>45627</v>
      </c>
      <c r="D24" s="29">
        <f t="shared" si="3"/>
        <v>45628</v>
      </c>
      <c r="E24" s="29">
        <f t="shared" si="3"/>
        <v>45629</v>
      </c>
      <c r="F24" s="29">
        <f t="shared" si="3"/>
        <v>45630</v>
      </c>
      <c r="G24" s="29">
        <f t="shared" si="3"/>
        <v>45631</v>
      </c>
      <c r="H24" s="29">
        <f t="shared" si="3"/>
        <v>45632</v>
      </c>
      <c r="I24" s="29">
        <f t="shared" si="3"/>
        <v>45633</v>
      </c>
      <c r="J24" s="29">
        <f t="shared" si="3"/>
        <v>45634</v>
      </c>
      <c r="K24" s="29">
        <f t="shared" si="3"/>
        <v>45635</v>
      </c>
      <c r="L24" s="29">
        <f t="shared" si="3"/>
        <v>45636</v>
      </c>
      <c r="M24" s="29">
        <f t="shared" si="3"/>
        <v>45637</v>
      </c>
      <c r="N24" s="29">
        <f t="shared" si="3"/>
        <v>45638</v>
      </c>
      <c r="O24" s="29">
        <f t="shared" si="3"/>
        <v>45639</v>
      </c>
      <c r="P24" s="29">
        <f t="shared" si="3"/>
        <v>45640</v>
      </c>
      <c r="Q24" s="29">
        <f t="shared" si="3"/>
        <v>45641</v>
      </c>
      <c r="R24" s="29">
        <f t="shared" si="3"/>
        <v>45642</v>
      </c>
      <c r="S24" s="29">
        <f t="shared" si="3"/>
        <v>45643</v>
      </c>
      <c r="T24" s="29">
        <f t="shared" si="3"/>
        <v>45644</v>
      </c>
      <c r="U24" s="29">
        <f t="shared" si="3"/>
        <v>45645</v>
      </c>
      <c r="V24" s="29">
        <f t="shared" si="3"/>
        <v>45646</v>
      </c>
      <c r="W24" s="29">
        <f t="shared" si="3"/>
        <v>45647</v>
      </c>
      <c r="X24" s="29">
        <f t="shared" si="3"/>
        <v>45648</v>
      </c>
      <c r="Y24" s="29">
        <f t="shared" si="3"/>
        <v>45649</v>
      </c>
      <c r="Z24" s="29">
        <f t="shared" si="3"/>
        <v>45650</v>
      </c>
      <c r="AA24" s="29">
        <f t="shared" si="3"/>
        <v>45651</v>
      </c>
      <c r="AB24" s="29">
        <f t="shared" si="3"/>
        <v>45652</v>
      </c>
      <c r="AC24" s="29">
        <f t="shared" si="3"/>
        <v>45653</v>
      </c>
      <c r="AD24" s="29">
        <f t="shared" si="3"/>
        <v>45654</v>
      </c>
      <c r="AE24" s="29">
        <f t="shared" si="3"/>
        <v>45655</v>
      </c>
      <c r="AF24" s="29">
        <f t="shared" si="3"/>
        <v>45656</v>
      </c>
      <c r="AG24" s="29">
        <f t="shared" si="3"/>
        <v>45657</v>
      </c>
      <c r="AMI24" s="19"/>
      <c r="AMJ24" s="19"/>
    </row>
    <row r="25" spans="1:1024" x14ac:dyDescent="0.2">
      <c r="B25" s="40" t="s">
        <v>209</v>
      </c>
      <c r="C25" s="25">
        <f>IF(C23="","",DATE($C$1,MATCH($B24,Infos!$A$2:$A$13,0),DAY(C$83)))</f>
        <v>45627</v>
      </c>
      <c r="D25" s="25">
        <f>IF(D23="","",DATE($C$1,MATCH($B24,Infos!$A$2:$A$13,0),DAY(D$83)))</f>
        <v>45628</v>
      </c>
      <c r="E25" s="25">
        <f>IF(E23="","",DATE($C$1,MATCH($B24,Infos!$A$2:$A$13,0),DAY(E$83)))</f>
        <v>45629</v>
      </c>
      <c r="F25" s="25">
        <f>IF(F23="","",DATE($C$1,MATCH($B24,Infos!$A$2:$A$13,0),DAY(F$83)))</f>
        <v>45630</v>
      </c>
      <c r="G25" s="25">
        <f>IF(G23="","",DATE($C$1,MATCH($B24,Infos!$A$2:$A$13,0),DAY(G$83)))</f>
        <v>45631</v>
      </c>
      <c r="H25" s="25">
        <f>IF(H23="","",DATE($C$1,MATCH($B24,Infos!$A$2:$A$13,0),DAY(H$83)))</f>
        <v>45632</v>
      </c>
      <c r="I25" s="25">
        <f>IF(I23="","",DATE($C$1,MATCH($B24,Infos!$A$2:$A$13,0),DAY(I$83)))</f>
        <v>45633</v>
      </c>
      <c r="J25" s="25">
        <f>IF(J23="","",DATE($C$1,MATCH($B24,Infos!$A$2:$A$13,0),DAY(J$83)))</f>
        <v>45634</v>
      </c>
      <c r="K25" s="25">
        <f>IF(K23="","",DATE($C$1,MATCH($B24,Infos!$A$2:$A$13,0),DAY(K$83)))</f>
        <v>45635</v>
      </c>
      <c r="L25" s="25">
        <f>IF(L23="","",DATE($C$1,MATCH($B24,Infos!$A$2:$A$13,0),DAY(L$83)))</f>
        <v>45636</v>
      </c>
      <c r="M25" s="25">
        <f>IF(M23="","",DATE($C$1,MATCH($B24,Infos!$A$2:$A$13,0),DAY(M$83)))</f>
        <v>45637</v>
      </c>
      <c r="N25" s="25">
        <f>IF(N23="","",DATE($C$1,MATCH($B24,Infos!$A$2:$A$13,0),DAY(N$83)))</f>
        <v>45638</v>
      </c>
      <c r="O25" s="25">
        <f>IF(O23="","",DATE($C$1,MATCH($B24,Infos!$A$2:$A$13,0),DAY(O$83)))</f>
        <v>45639</v>
      </c>
      <c r="P25" s="25">
        <f>IF(P23="","",DATE($C$1,MATCH($B24,Infos!$A$2:$A$13,0),DAY(P$83)))</f>
        <v>45640</v>
      </c>
      <c r="Q25" s="25">
        <f>IF(Q23="","",DATE($C$1,MATCH($B24,Infos!$A$2:$A$13,0),DAY(Q$83)))</f>
        <v>45641</v>
      </c>
      <c r="R25" s="25">
        <f>IF(R23="","",DATE($C$1,MATCH($B24,Infos!$A$2:$A$13,0),DAY(R$83)))</f>
        <v>45642</v>
      </c>
      <c r="S25" s="25">
        <f>IF(S23="","",DATE($C$1,MATCH($B24,Infos!$A$2:$A$13,0),DAY(S$83)))</f>
        <v>45643</v>
      </c>
      <c r="T25" s="25">
        <f>IF(T23="","",DATE($C$1,MATCH($B24,Infos!$A$2:$A$13,0),DAY(T$83)))</f>
        <v>45644</v>
      </c>
      <c r="U25" s="25">
        <f>IF(U23="","",DATE($C$1,MATCH($B24,Infos!$A$2:$A$13,0),DAY(U$83)))</f>
        <v>45645</v>
      </c>
      <c r="V25" s="25">
        <f>IF(V23="","",DATE($C$1,MATCH($B24,Infos!$A$2:$A$13,0),DAY(V$83)))</f>
        <v>45646</v>
      </c>
      <c r="W25" s="25">
        <f>IF(W23="","",DATE($C$1,MATCH($B24,Infos!$A$2:$A$13,0),DAY(W$83)))</f>
        <v>45647</v>
      </c>
      <c r="X25" s="25">
        <f>IF(X23="","",DATE($C$1,MATCH($B24,Infos!$A$2:$A$13,0),DAY(X$83)))</f>
        <v>45648</v>
      </c>
      <c r="Y25" s="25">
        <f>IF(Y23="","",DATE($C$1,MATCH($B24,Infos!$A$2:$A$13,0),DAY(Y$83)))</f>
        <v>45649</v>
      </c>
      <c r="Z25" s="25">
        <f>IF(Z23="","",DATE($C$1,MATCH($B24,Infos!$A$2:$A$13,0),DAY(Z$83)))</f>
        <v>45650</v>
      </c>
      <c r="AA25" s="25">
        <f>IF(AA23="","",DATE($C$1,MATCH($B24,Infos!$A$2:$A$13,0),DAY(AA$83)))</f>
        <v>45651</v>
      </c>
      <c r="AB25" s="25">
        <f>IF(AB23="","",DATE($C$1,MATCH($B24,Infos!$A$2:$A$13,0),DAY(AB$83)))</f>
        <v>45652</v>
      </c>
      <c r="AC25" s="25">
        <f>IF(AC23="","",DATE($C$1,MATCH($B24,Infos!$A$2:$A$13,0),DAY(AC$83)))</f>
        <v>45653</v>
      </c>
      <c r="AD25" s="25">
        <f>IF(AD23="","",DATE($C$1,MATCH($B24,Infos!$A$2:$A$13,0),DAY(AD$83)))</f>
        <v>45654</v>
      </c>
      <c r="AE25" s="25">
        <f>IF(AE23="","",DATE($C$1,MATCH($B24,Infos!$A$2:$A$13,0),DAY(AE$83)))</f>
        <v>45655</v>
      </c>
      <c r="AF25" s="25">
        <f>IF(AF23="","",DATE($C$1,MATCH($B24,Infos!$A$2:$A$13,0),DAY(AF$83)))</f>
        <v>45656</v>
      </c>
      <c r="AG25" s="25">
        <f>IF(AG23="","",DATE($C$1,MATCH($B24,Infos!$A$2:$A$13,0),DAY(AG$83)))</f>
        <v>45657</v>
      </c>
      <c r="AI25" s="56" t="s">
        <v>210</v>
      </c>
      <c r="AMI25" s="19"/>
      <c r="AMJ25" s="19"/>
    </row>
    <row r="26" spans="1:1024" x14ac:dyDescent="0.2">
      <c r="B26" s="40" t="s">
        <v>211</v>
      </c>
      <c r="C26" s="30">
        <f>IF(COUNTIF('Jours fériés'!$B$3:$B$15,Planning!C25),8,WEEKDAY(C25,2))</f>
        <v>7</v>
      </c>
      <c r="D26" s="30">
        <f>IF(COUNTIF('Jours fériés'!$B$3:$B$15,Planning!D25),8,WEEKDAY(D25,2))</f>
        <v>1</v>
      </c>
      <c r="E26" s="30">
        <f>IF(COUNTIF('Jours fériés'!$B$3:$B$15,Planning!E25),8,WEEKDAY(E25,2))</f>
        <v>2</v>
      </c>
      <c r="F26" s="30">
        <f>IF(COUNTIF('Jours fériés'!$B$3:$B$15,Planning!F25),8,WEEKDAY(F25,2))</f>
        <v>3</v>
      </c>
      <c r="G26" s="30">
        <f>IF(COUNTIF('Jours fériés'!$B$3:$B$15,Planning!G25),8,WEEKDAY(G25,2))</f>
        <v>4</v>
      </c>
      <c r="H26" s="30">
        <f>IF(COUNTIF('Jours fériés'!$B$3:$B$15,Planning!H25),8,WEEKDAY(H25,2))</f>
        <v>5</v>
      </c>
      <c r="I26" s="30">
        <f>IF(COUNTIF('Jours fériés'!$B$3:$B$15,Planning!I25),8,WEEKDAY(I25,2))</f>
        <v>6</v>
      </c>
      <c r="J26" s="30">
        <f>IF(COUNTIF('Jours fériés'!$B$3:$B$15,Planning!J25),8,WEEKDAY(J25,2))</f>
        <v>7</v>
      </c>
      <c r="K26" s="30">
        <f>IF(COUNTIF('Jours fériés'!$B$3:$B$15,Planning!K25),8,WEEKDAY(K25,2))</f>
        <v>1</v>
      </c>
      <c r="L26" s="30">
        <f>IF(COUNTIF('Jours fériés'!$B$3:$B$15,Planning!L25),8,WEEKDAY(L25,2))</f>
        <v>2</v>
      </c>
      <c r="M26" s="30">
        <f>IF(COUNTIF('Jours fériés'!$B$3:$B$15,Planning!M25),8,WEEKDAY(M25,2))</f>
        <v>3</v>
      </c>
      <c r="N26" s="30">
        <f>IF(COUNTIF('Jours fériés'!$B$3:$B$15,Planning!N25),8,WEEKDAY(N25,2))</f>
        <v>4</v>
      </c>
      <c r="O26" s="30">
        <f>IF(COUNTIF('Jours fériés'!$B$3:$B$15,Planning!O25),8,WEEKDAY(O25,2))</f>
        <v>5</v>
      </c>
      <c r="P26" s="30">
        <f>IF(COUNTIF('Jours fériés'!$B$3:$B$15,Planning!P25),8,WEEKDAY(P25,2))</f>
        <v>6</v>
      </c>
      <c r="Q26" s="30">
        <f>IF(COUNTIF('Jours fériés'!$B$3:$B$15,Planning!Q25),8,WEEKDAY(Q25,2))</f>
        <v>7</v>
      </c>
      <c r="R26" s="30">
        <f>IF(COUNTIF('Jours fériés'!$B$3:$B$15,Planning!R25),8,WEEKDAY(R25,2))</f>
        <v>1</v>
      </c>
      <c r="S26" s="30">
        <f>IF(COUNTIF('Jours fériés'!$B$3:$B$15,Planning!S25),8,WEEKDAY(S25,2))</f>
        <v>2</v>
      </c>
      <c r="T26" s="30">
        <f>IF(COUNTIF('Jours fériés'!$B$3:$B$15,Planning!T25),8,WEEKDAY(T25,2))</f>
        <v>3</v>
      </c>
      <c r="U26" s="30">
        <f>IF(COUNTIF('Jours fériés'!$B$3:$B$15,Planning!U25),8,WEEKDAY(U25,2))</f>
        <v>4</v>
      </c>
      <c r="V26" s="30">
        <f>IF(COUNTIF('Jours fériés'!$B$3:$B$15,Planning!V25),8,WEEKDAY(V25,2))</f>
        <v>5</v>
      </c>
      <c r="W26" s="30">
        <f>IF(COUNTIF('Jours fériés'!$B$3:$B$15,Planning!W25),8,WEEKDAY(W25,2))</f>
        <v>6</v>
      </c>
      <c r="X26" s="30">
        <f>IF(COUNTIF('Jours fériés'!$B$3:$B$15,Planning!X25),8,WEEKDAY(X25,2))</f>
        <v>7</v>
      </c>
      <c r="Y26" s="30">
        <f>IF(COUNTIF('Jours fériés'!$B$3:$B$15,Planning!Y25),8,WEEKDAY(Y25,2))</f>
        <v>1</v>
      </c>
      <c r="Z26" s="30">
        <f>IF(COUNTIF('Jours fériés'!$B$3:$B$15,Planning!Z25),8,WEEKDAY(Z25,2))</f>
        <v>2</v>
      </c>
      <c r="AA26" s="30">
        <f>IF(COUNTIF('Jours fériés'!$B$3:$B$15,Planning!AA25),8,WEEKDAY(AA25,2))</f>
        <v>8</v>
      </c>
      <c r="AB26" s="30">
        <f>IF(COUNTIF('Jours fériés'!$B$3:$B$15,Planning!AB25),8,WEEKDAY(AB25,2))</f>
        <v>4</v>
      </c>
      <c r="AC26" s="30">
        <f>IF(COUNTIF('Jours fériés'!$B$3:$B$15,Planning!AC25),8,WEEKDAY(AC25,2))</f>
        <v>5</v>
      </c>
      <c r="AD26" s="30">
        <f>IF(COUNTIF('Jours fériés'!$B$3:$B$15,Planning!AD25),8,WEEKDAY(AD25,2))</f>
        <v>6</v>
      </c>
      <c r="AE26" s="30">
        <f>IF(COUNTIF('Jours fériés'!$B$3:$B$15,Planning!AE25),8,WEEKDAY(AE25,2))</f>
        <v>7</v>
      </c>
      <c r="AF26" s="30">
        <f>IF(COUNTIF('Jours fériés'!$B$3:$B$15,Planning!AF25),8,WEEKDAY(AF25,2))</f>
        <v>1</v>
      </c>
      <c r="AG26" s="30">
        <f>IF(COUNTIF('Jours fériés'!$B$3:$B$15,Planning!AG25),8,WEEKDAY(AG25,2))</f>
        <v>2</v>
      </c>
      <c r="AI26" s="54"/>
      <c r="AMI26" s="19"/>
      <c r="AMJ26" s="19"/>
    </row>
    <row r="27" spans="1:1024" x14ac:dyDescent="0.2">
      <c r="B27" s="40" t="s">
        <v>212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I27" s="54"/>
      <c r="AMI27" s="19"/>
      <c r="AMJ27" s="19"/>
    </row>
    <row r="28" spans="1:1024" x14ac:dyDescent="0.2">
      <c r="B28" s="40"/>
      <c r="C28" s="25" t="str">
        <f>IFERROR(_xlfn.SWITCH($B$3,"C1",INDEX(Infos_2!$D$2:$D$1097,MATCH(C23,Infos_2!$C$2:$C$1097,0),1),"C2",INDEX(Infos_2!$G$2:$G$1097,MATCH(C23,Infos_2!$F$2:$F$1097,0), ,1),"H",INDEX(Infos_2!$J$2:$J$1097,MATCH(C23,Infos_2!$I$2:$I$1097,0), ,1),"H1",INDEX(Infos_2!$M$2:$M$1097,MATCH(C23,Infos_2!$L$2:$L$1097,0), ,1),"H2",INDEX(Infos_2!$P$2:$P$1097,MATCH(C23,Infos_2!$O$2:$O$1097,0), ,1)),"")</f>
        <v/>
      </c>
      <c r="D28" s="25" t="str">
        <f>IFERROR(_xlfn.SWITCH($B$3,"C1",INDEX(Infos_2!$D$2:$D$1097,MATCH(D23,Infos_2!$C$2:$C$1097,0),1),"C2",INDEX(Infos_2!$G$2:$G$1097,MATCH(D23,Infos_2!$F$2:$F$1097,0), ,1),"H",INDEX(Infos_2!$J$2:$J$1097,MATCH(D23,Infos_2!$I$2:$I$1097,0), ,1),"H1",INDEX(Infos_2!$M$2:$M$1097,MATCH(D23,Infos_2!$L$2:$L$1097,0), ,1),"H2",INDEX(Infos_2!$P$2:$P$1097,MATCH(D23,Infos_2!$O$2:$O$1097,0), ,1)),"")</f>
        <v/>
      </c>
      <c r="E28" s="25" t="str">
        <f>IFERROR(_xlfn.SWITCH($B$3,"C1",INDEX(Infos_2!$D$2:$D$1097,MATCH(E23,Infos_2!$C$2:$C$1097,0),1),"C2",INDEX(Infos_2!$G$2:$G$1097,MATCH(E23,Infos_2!$F$2:$F$1097,0), ,1),"H",INDEX(Infos_2!$J$2:$J$1097,MATCH(E23,Infos_2!$I$2:$I$1097,0), ,1),"H1",INDEX(Infos_2!$M$2:$M$1097,MATCH(E23,Infos_2!$L$2:$L$1097,0), ,1),"H2",INDEX(Infos_2!$P$2:$P$1097,MATCH(E23,Infos_2!$O$2:$O$1097,0), ,1)),"")</f>
        <v/>
      </c>
      <c r="F28" s="25" t="str">
        <f>IFERROR(_xlfn.SWITCH($B$3,"C1",INDEX(Infos_2!$D$2:$D$1097,MATCH(F23,Infos_2!$C$2:$C$1097,0),1),"C2",INDEX(Infos_2!$G$2:$G$1097,MATCH(F23,Infos_2!$F$2:$F$1097,0), ,1),"H",INDEX(Infos_2!$J$2:$J$1097,MATCH(F23,Infos_2!$I$2:$I$1097,0), ,1),"H1",INDEX(Infos_2!$M$2:$M$1097,MATCH(F23,Infos_2!$L$2:$L$1097,0), ,1),"H2",INDEX(Infos_2!$P$2:$P$1097,MATCH(F23,Infos_2!$O$2:$O$1097,0), ,1)),"")</f>
        <v/>
      </c>
      <c r="G28" s="25" t="str">
        <f>IFERROR(_xlfn.SWITCH($B$3,"C1",INDEX(Infos_2!$D$2:$D$1097,MATCH(G23,Infos_2!$C$2:$C$1097,0),1),"C2",INDEX(Infos_2!$G$2:$G$1097,MATCH(G23,Infos_2!$F$2:$F$1097,0), ,1),"H",INDEX(Infos_2!$J$2:$J$1097,MATCH(G23,Infos_2!$I$2:$I$1097,0), ,1),"H1",INDEX(Infos_2!$M$2:$M$1097,MATCH(G23,Infos_2!$L$2:$L$1097,0), ,1),"H2",INDEX(Infos_2!$P$2:$P$1097,MATCH(G23,Infos_2!$O$2:$O$1097,0), ,1)),"")</f>
        <v/>
      </c>
      <c r="H28" s="25" t="str">
        <f>IFERROR(_xlfn.SWITCH($B$3,"C1",INDEX(Infos_2!$D$2:$D$1097,MATCH(H23,Infos_2!$C$2:$C$1097,0),1),"C2",INDEX(Infos_2!$G$2:$G$1097,MATCH(H23,Infos_2!$F$2:$F$1097,0), ,1),"H",INDEX(Infos_2!$J$2:$J$1097,MATCH(H23,Infos_2!$I$2:$I$1097,0), ,1),"H1",INDEX(Infos_2!$M$2:$M$1097,MATCH(H23,Infos_2!$L$2:$L$1097,0), ,1),"H2",INDEX(Infos_2!$P$2:$P$1097,MATCH(H23,Infos_2!$O$2:$O$1097,0), ,1)),"")</f>
        <v/>
      </c>
      <c r="I28" s="25" t="str">
        <f>IFERROR(_xlfn.SWITCH($B$3,"C1",INDEX(Infos_2!$D$2:$D$1097,MATCH(I23,Infos_2!$C$2:$C$1097,0),1),"C2",INDEX(Infos_2!$G$2:$G$1097,MATCH(I23,Infos_2!$F$2:$F$1097,0), ,1),"H",INDEX(Infos_2!$J$2:$J$1097,MATCH(I23,Infos_2!$I$2:$I$1097,0), ,1),"H1",INDEX(Infos_2!$M$2:$M$1097,MATCH(I23,Infos_2!$L$2:$L$1097,0), ,1),"H2",INDEX(Infos_2!$P$2:$P$1097,MATCH(I23,Infos_2!$O$2:$O$1097,0), ,1)),"")</f>
        <v/>
      </c>
      <c r="J28" s="25" t="str">
        <f>IFERROR(_xlfn.SWITCH($B$3,"C1",INDEX(Infos_2!$D$2:$D$1097,MATCH(J23,Infos_2!$C$2:$C$1097,0),1),"C2",INDEX(Infos_2!$G$2:$G$1097,MATCH(J23,Infos_2!$F$2:$F$1097,0), ,1),"H",INDEX(Infos_2!$J$2:$J$1097,MATCH(J23,Infos_2!$I$2:$I$1097,0), ,1),"H1",INDEX(Infos_2!$M$2:$M$1097,MATCH(J23,Infos_2!$L$2:$L$1097,0), ,1),"H2",INDEX(Infos_2!$P$2:$P$1097,MATCH(J23,Infos_2!$O$2:$O$1097,0), ,1)),"")</f>
        <v/>
      </c>
      <c r="K28" s="25" t="str">
        <f>IFERROR(_xlfn.SWITCH($B$3,"C1",INDEX(Infos_2!$D$2:$D$1097,MATCH(K23,Infos_2!$C$2:$C$1097,0),1),"C2",INDEX(Infos_2!$G$2:$G$1097,MATCH(K23,Infos_2!$F$2:$F$1097,0), ,1),"H",INDEX(Infos_2!$J$2:$J$1097,MATCH(K23,Infos_2!$I$2:$I$1097,0), ,1),"H1",INDEX(Infos_2!$M$2:$M$1097,MATCH(K23,Infos_2!$L$2:$L$1097,0), ,1),"H2",INDEX(Infos_2!$P$2:$P$1097,MATCH(K23,Infos_2!$O$2:$O$1097,0), ,1)),"")</f>
        <v/>
      </c>
      <c r="L28" s="25" t="str">
        <f>IFERROR(_xlfn.SWITCH($B$3,"C1",INDEX(Infos_2!$D$2:$D$1097,MATCH(L23,Infos_2!$C$2:$C$1097,0),1),"C2",INDEX(Infos_2!$G$2:$G$1097,MATCH(L23,Infos_2!$F$2:$F$1097,0), ,1),"H",INDEX(Infos_2!$J$2:$J$1097,MATCH(L23,Infos_2!$I$2:$I$1097,0), ,1),"H1",INDEX(Infos_2!$M$2:$M$1097,MATCH(L23,Infos_2!$L$2:$L$1097,0), ,1),"H2",INDEX(Infos_2!$P$2:$P$1097,MATCH(L23,Infos_2!$O$2:$O$1097,0), ,1)),"")</f>
        <v/>
      </c>
      <c r="M28" s="25" t="str">
        <f>IFERROR(_xlfn.SWITCH($B$3,"C1",INDEX(Infos_2!$D$2:$D$1097,MATCH(M23,Infos_2!$C$2:$C$1097,0),1),"C2",INDEX(Infos_2!$G$2:$G$1097,MATCH(M23,Infos_2!$F$2:$F$1097,0), ,1),"H",INDEX(Infos_2!$J$2:$J$1097,MATCH(M23,Infos_2!$I$2:$I$1097,0), ,1),"H1",INDEX(Infos_2!$M$2:$M$1097,MATCH(M23,Infos_2!$L$2:$L$1097,0), ,1),"H2",INDEX(Infos_2!$P$2:$P$1097,MATCH(M23,Infos_2!$O$2:$O$1097,0), ,1)),"")</f>
        <v/>
      </c>
      <c r="N28" s="25" t="str">
        <f>IFERROR(_xlfn.SWITCH($B$3,"C1",INDEX(Infos_2!$D$2:$D$1097,MATCH(N23,Infos_2!$C$2:$C$1097,0),1),"C2",INDEX(Infos_2!$G$2:$G$1097,MATCH(N23,Infos_2!$F$2:$F$1097,0), ,1),"H",INDEX(Infos_2!$J$2:$J$1097,MATCH(N23,Infos_2!$I$2:$I$1097,0), ,1),"H1",INDEX(Infos_2!$M$2:$M$1097,MATCH(N23,Infos_2!$L$2:$L$1097,0), ,1),"H2",INDEX(Infos_2!$P$2:$P$1097,MATCH(N23,Infos_2!$O$2:$O$1097,0), ,1)),"")</f>
        <v/>
      </c>
      <c r="O28" s="25" t="str">
        <f>IFERROR(_xlfn.SWITCH($B$3,"C1",INDEX(Infos_2!$D$2:$D$1097,MATCH(O23,Infos_2!$C$2:$C$1097,0),1),"C2",INDEX(Infos_2!$G$2:$G$1097,MATCH(O23,Infos_2!$F$2:$F$1097,0), ,1),"H",INDEX(Infos_2!$J$2:$J$1097,MATCH(O23,Infos_2!$I$2:$I$1097,0), ,1),"H1",INDEX(Infos_2!$M$2:$M$1097,MATCH(O23,Infos_2!$L$2:$L$1097,0), ,1),"H2",INDEX(Infos_2!$P$2:$P$1097,MATCH(O23,Infos_2!$O$2:$O$1097,0), ,1)),"")</f>
        <v/>
      </c>
      <c r="P28" s="25" t="str">
        <f>IFERROR(_xlfn.SWITCH($B$3,"C1",INDEX(Infos_2!$D$2:$D$1097,MATCH(P23,Infos_2!$C$2:$C$1097,0),1),"C2",INDEX(Infos_2!$G$2:$G$1097,MATCH(P23,Infos_2!$F$2:$F$1097,0), ,1),"H",INDEX(Infos_2!$J$2:$J$1097,MATCH(P23,Infos_2!$I$2:$I$1097,0), ,1),"H1",INDEX(Infos_2!$M$2:$M$1097,MATCH(P23,Infos_2!$L$2:$L$1097,0), ,1),"H2",INDEX(Infos_2!$P$2:$P$1097,MATCH(P23,Infos_2!$O$2:$O$1097,0), ,1)),"")</f>
        <v/>
      </c>
      <c r="Q28" s="25" t="str">
        <f>IFERROR(_xlfn.SWITCH($B$3,"C1",INDEX(Infos_2!$D$2:$D$1097,MATCH(Q23,Infos_2!$C$2:$C$1097,0),1),"C2",INDEX(Infos_2!$G$2:$G$1097,MATCH(Q23,Infos_2!$F$2:$F$1097,0), ,1),"H",INDEX(Infos_2!$J$2:$J$1097,MATCH(Q23,Infos_2!$I$2:$I$1097,0), ,1),"H1",INDEX(Infos_2!$M$2:$M$1097,MATCH(Q23,Infos_2!$L$2:$L$1097,0), ,1),"H2",INDEX(Infos_2!$P$2:$P$1097,MATCH(Q23,Infos_2!$O$2:$O$1097,0), ,1)),"")</f>
        <v/>
      </c>
      <c r="R28" s="25" t="str">
        <f>IFERROR(_xlfn.SWITCH($B$3,"C1",INDEX(Infos_2!$D$2:$D$1097,MATCH(R23,Infos_2!$C$2:$C$1097,0),1),"C2",INDEX(Infos_2!$G$2:$G$1097,MATCH(R23,Infos_2!$F$2:$F$1097,0), ,1),"H",INDEX(Infos_2!$J$2:$J$1097,MATCH(R23,Infos_2!$I$2:$I$1097,0), ,1),"H1",INDEX(Infos_2!$M$2:$M$1097,MATCH(R23,Infos_2!$L$2:$L$1097,0), ,1),"H2",INDEX(Infos_2!$P$2:$P$1097,MATCH(R23,Infos_2!$O$2:$O$1097,0), ,1)),"")</f>
        <v/>
      </c>
      <c r="S28" s="25" t="str">
        <f>IFERROR(_xlfn.SWITCH($B$3,"C1",INDEX(Infos_2!$D$2:$D$1097,MATCH(S23,Infos_2!$C$2:$C$1097,0),1),"C2",INDEX(Infos_2!$G$2:$G$1097,MATCH(S23,Infos_2!$F$2:$F$1097,0), ,1),"H",INDEX(Infos_2!$J$2:$J$1097,MATCH(S23,Infos_2!$I$2:$I$1097,0), ,1),"H1",INDEX(Infos_2!$M$2:$M$1097,MATCH(S23,Infos_2!$L$2:$L$1097,0), ,1),"H2",INDEX(Infos_2!$P$2:$P$1097,MATCH(S23,Infos_2!$O$2:$O$1097,0), ,1)),"")</f>
        <v/>
      </c>
      <c r="T28" s="25" t="str">
        <f>IFERROR(_xlfn.SWITCH($B$3,"C1",INDEX(Infos_2!$D$2:$D$1097,MATCH(T23,Infos_2!$C$2:$C$1097,0),1),"C2",INDEX(Infos_2!$G$2:$G$1097,MATCH(T23,Infos_2!$F$2:$F$1097,0), ,1),"H",INDEX(Infos_2!$J$2:$J$1097,MATCH(T23,Infos_2!$I$2:$I$1097,0), ,1),"H1",INDEX(Infos_2!$M$2:$M$1097,MATCH(T23,Infos_2!$L$2:$L$1097,0), ,1),"H2",INDEX(Infos_2!$P$2:$P$1097,MATCH(T23,Infos_2!$O$2:$O$1097,0), ,1)),"")</f>
        <v/>
      </c>
      <c r="U28" s="25" t="str">
        <f>IFERROR(_xlfn.SWITCH($B$3,"C1",INDEX(Infos_2!$D$2:$D$1097,MATCH(U23,Infos_2!$C$2:$C$1097,0),1),"C2",INDEX(Infos_2!$G$2:$G$1097,MATCH(U23,Infos_2!$F$2:$F$1097,0), ,1),"H",INDEX(Infos_2!$J$2:$J$1097,MATCH(U23,Infos_2!$I$2:$I$1097,0), ,1),"H1",INDEX(Infos_2!$M$2:$M$1097,MATCH(U23,Infos_2!$L$2:$L$1097,0), ,1),"H2",INDEX(Infos_2!$P$2:$P$1097,MATCH(U23,Infos_2!$O$2:$O$1097,0), ,1)),"")</f>
        <v/>
      </c>
      <c r="V28" s="25" t="str">
        <f>IFERROR(_xlfn.SWITCH($B$3,"C1",INDEX(Infos_2!$D$2:$D$1097,MATCH(V23,Infos_2!$C$2:$C$1097,0),1),"C2",INDEX(Infos_2!$G$2:$G$1097,MATCH(V23,Infos_2!$F$2:$F$1097,0), ,1),"H",INDEX(Infos_2!$J$2:$J$1097,MATCH(V23,Infos_2!$I$2:$I$1097,0), ,1),"H1",INDEX(Infos_2!$M$2:$M$1097,MATCH(V23,Infos_2!$L$2:$L$1097,0), ,1),"H2",INDEX(Infos_2!$P$2:$P$1097,MATCH(V23,Infos_2!$O$2:$O$1097,0), ,1)),"")</f>
        <v/>
      </c>
      <c r="W28" s="25" t="str">
        <f>IFERROR(_xlfn.SWITCH($B$3,"C1",INDEX(Infos_2!$D$2:$D$1097,MATCH(W23,Infos_2!$C$2:$C$1097,0),1),"C2",INDEX(Infos_2!$G$2:$G$1097,MATCH(W23,Infos_2!$F$2:$F$1097,0), ,1),"H",INDEX(Infos_2!$J$2:$J$1097,MATCH(W23,Infos_2!$I$2:$I$1097,0), ,1),"H1",INDEX(Infos_2!$M$2:$M$1097,MATCH(W23,Infos_2!$L$2:$L$1097,0), ,1),"H2",INDEX(Infos_2!$P$2:$P$1097,MATCH(W23,Infos_2!$O$2:$O$1097,0), ,1)),"")</f>
        <v/>
      </c>
      <c r="X28" s="25" t="str">
        <f>IFERROR(_xlfn.SWITCH($B$3,"C1",INDEX(Infos_2!$D$2:$D$1097,MATCH(X23,Infos_2!$C$2:$C$1097,0),1),"C2",INDEX(Infos_2!$G$2:$G$1097,MATCH(X23,Infos_2!$F$2:$F$1097,0), ,1),"H",INDEX(Infos_2!$J$2:$J$1097,MATCH(X23,Infos_2!$I$2:$I$1097,0), ,1),"H1",INDEX(Infos_2!$M$2:$M$1097,MATCH(X23,Infos_2!$L$2:$L$1097,0), ,1),"H2",INDEX(Infos_2!$P$2:$P$1097,MATCH(X23,Infos_2!$O$2:$O$1097,0), ,1)),"")</f>
        <v/>
      </c>
      <c r="Y28" s="25" t="str">
        <f>IFERROR(_xlfn.SWITCH($B$3,"C1",INDEX(Infos_2!$D$2:$D$1097,MATCH(Y23,Infos_2!$C$2:$C$1097,0),1),"C2",INDEX(Infos_2!$G$2:$G$1097,MATCH(Y23,Infos_2!$F$2:$F$1097,0), ,1),"H",INDEX(Infos_2!$J$2:$J$1097,MATCH(Y23,Infos_2!$I$2:$I$1097,0), ,1),"H1",INDEX(Infos_2!$M$2:$M$1097,MATCH(Y23,Infos_2!$L$2:$L$1097,0), ,1),"H2",INDEX(Infos_2!$P$2:$P$1097,MATCH(Y23,Infos_2!$O$2:$O$1097,0), ,1)),"")</f>
        <v/>
      </c>
      <c r="Z28" s="25" t="str">
        <f>IFERROR(_xlfn.SWITCH($B$3,"C1",INDEX(Infos_2!$D$2:$D$1097,MATCH(Z23,Infos_2!$C$2:$C$1097,0),1),"C2",INDEX(Infos_2!$G$2:$G$1097,MATCH(Z23,Infos_2!$F$2:$F$1097,0), ,1),"H",INDEX(Infos_2!$J$2:$J$1097,MATCH(Z23,Infos_2!$I$2:$I$1097,0), ,1),"H1",INDEX(Infos_2!$M$2:$M$1097,MATCH(Z23,Infos_2!$L$2:$L$1097,0), ,1),"H2",INDEX(Infos_2!$P$2:$P$1097,MATCH(Z23,Infos_2!$O$2:$O$1097,0), ,1)),"")</f>
        <v/>
      </c>
      <c r="AA28" s="25" t="str">
        <f>IFERROR(_xlfn.SWITCH($B$3,"C1",INDEX(Infos_2!$D$2:$D$1097,MATCH(AA23,Infos_2!$C$2:$C$1097,0),1),"C2",INDEX(Infos_2!$G$2:$G$1097,MATCH(AA23,Infos_2!$F$2:$F$1097,0), ,1),"H",INDEX(Infos_2!$J$2:$J$1097,MATCH(AA23,Infos_2!$I$2:$I$1097,0), ,1),"H1",INDEX(Infos_2!$M$2:$M$1097,MATCH(AA23,Infos_2!$L$2:$L$1097,0), ,1),"H2",INDEX(Infos_2!$P$2:$P$1097,MATCH(AA23,Infos_2!$O$2:$O$1097,0), ,1)),"")</f>
        <v/>
      </c>
      <c r="AB28" s="25" t="str">
        <f>IFERROR(_xlfn.SWITCH($B$3,"C1",INDEX(Infos_2!$D$2:$D$1097,MATCH(AB23,Infos_2!$C$2:$C$1097,0),1),"C2",INDEX(Infos_2!$G$2:$G$1097,MATCH(AB23,Infos_2!$F$2:$F$1097,0), ,1),"H",INDEX(Infos_2!$J$2:$J$1097,MATCH(AB23,Infos_2!$I$2:$I$1097,0), ,1),"H1",INDEX(Infos_2!$M$2:$M$1097,MATCH(AB23,Infos_2!$L$2:$L$1097,0), ,1),"H2",INDEX(Infos_2!$P$2:$P$1097,MATCH(AB23,Infos_2!$O$2:$O$1097,0), ,1)),"")</f>
        <v/>
      </c>
      <c r="AC28" s="25" t="str">
        <f>IFERROR(_xlfn.SWITCH($B$3,"C1",INDEX(Infos_2!$D$2:$D$1097,MATCH(AC23,Infos_2!$C$2:$C$1097,0),1),"C2",INDEX(Infos_2!$G$2:$G$1097,MATCH(AC23,Infos_2!$F$2:$F$1097,0), ,1),"H",INDEX(Infos_2!$J$2:$J$1097,MATCH(AC23,Infos_2!$I$2:$I$1097,0), ,1),"H1",INDEX(Infos_2!$M$2:$M$1097,MATCH(AC23,Infos_2!$L$2:$L$1097,0), ,1),"H2",INDEX(Infos_2!$P$2:$P$1097,MATCH(AC23,Infos_2!$O$2:$O$1097,0), ,1)),"")</f>
        <v/>
      </c>
      <c r="AD28" s="25" t="str">
        <f>IFERROR(_xlfn.SWITCH($B$3,"C1",INDEX(Infos_2!$D$2:$D$1097,MATCH(AD23,Infos_2!$C$2:$C$1097,0),1),"C2",INDEX(Infos_2!$G$2:$G$1097,MATCH(AD23,Infos_2!$F$2:$F$1097,0), ,1),"H",INDEX(Infos_2!$J$2:$J$1097,MATCH(AD23,Infos_2!$I$2:$I$1097,0), ,1),"H1",INDEX(Infos_2!$M$2:$M$1097,MATCH(AD23,Infos_2!$L$2:$L$1097,0), ,1),"H2",INDEX(Infos_2!$P$2:$P$1097,MATCH(AD23,Infos_2!$O$2:$O$1097,0), ,1)),"")</f>
        <v/>
      </c>
      <c r="AE28" s="25" t="str">
        <f>IFERROR(_xlfn.SWITCH($B$3,"C1",INDEX(Infos_2!$D$2:$D$1097,MATCH(AE23,Infos_2!$C$2:$C$1097,0),1),"C2",INDEX(Infos_2!$G$2:$G$1097,MATCH(AE23,Infos_2!$F$2:$F$1097,0), ,1),"H",INDEX(Infos_2!$J$2:$J$1097,MATCH(AE23,Infos_2!$I$2:$I$1097,0), ,1),"H1",INDEX(Infos_2!$M$2:$M$1097,MATCH(AE23,Infos_2!$L$2:$L$1097,0), ,1),"H2",INDEX(Infos_2!$P$2:$P$1097,MATCH(AE23,Infos_2!$O$2:$O$1097,0), ,1)),"")</f>
        <v/>
      </c>
      <c r="AF28" s="25" t="str">
        <f>IFERROR(_xlfn.SWITCH($B$3,"C1",INDEX(Infos_2!$D$2:$D$1097,MATCH(AF23,Infos_2!$C$2:$C$1097,0),1),"C2",INDEX(Infos_2!$G$2:$G$1097,MATCH(AF23,Infos_2!$F$2:$F$1097,0), ,1),"H",INDEX(Infos_2!$J$2:$J$1097,MATCH(AF23,Infos_2!$I$2:$I$1097,0), ,1),"H1",INDEX(Infos_2!$M$2:$M$1097,MATCH(AF23,Infos_2!$L$2:$L$1097,0), ,1),"H2",INDEX(Infos_2!$P$2:$P$1097,MATCH(AF23,Infos_2!$O$2:$O$1097,0), ,1)),"")</f>
        <v/>
      </c>
      <c r="AG28" s="25" t="str">
        <f>IFERROR(_xlfn.SWITCH($B$3,"C1",INDEX(Infos_2!$D$2:$D$1097,MATCH(AG23,Infos_2!$C$2:$C$1097,0),1),"C2",INDEX(Infos_2!$G$2:$G$1097,MATCH(AG23,Infos_2!$F$2:$F$1097,0), ,1),"H",INDEX(Infos_2!$J$2:$J$1097,MATCH(AG23,Infos_2!$I$2:$I$1097,0), ,1),"H1",INDEX(Infos_2!$M$2:$M$1097,MATCH(AG23,Infos_2!$L$2:$L$1097,0), ,1),"H2",INDEX(Infos_2!$P$2:$P$1097,MATCH(AG23,Infos_2!$O$2:$O$1097,0), ,1)),"")</f>
        <v/>
      </c>
      <c r="AI28" s="54"/>
      <c r="AMI28" s="19"/>
      <c r="AMJ28" s="19"/>
    </row>
    <row r="29" spans="1:1024" x14ac:dyDescent="0.2">
      <c r="A29" s="30">
        <v>1</v>
      </c>
      <c r="B29" s="42" t="str" cm="1">
        <f t="array" aca="1" ref="B29:B41" ca="1">bloc_nom</f>
        <v>NOM 37 Prénom 37</v>
      </c>
      <c r="C29" s="25"/>
      <c r="D29" s="30" t="str">
        <f>IFERROR(IF(D23="","",IF(D$3&lt;#REF!,"",CHOOSE(IF((D$3)&lt;#REF!,0,1+MOD(COLUMN()-#REF!,14)),#REF!,#REF!,#REF!,#REF!,#REF!,#REF!,#REF!,#REF!,#REF!,#REF!,#REF!,#REF!,#REF!,#REF!))),"")</f>
        <v/>
      </c>
      <c r="E29" s="30" t="str">
        <f>IFERROR(IF(E23="","",IF(E$3&lt;#REF!,"",CHOOSE(IF((E$3)&lt;#REF!,0,1+MOD(COLUMN()-#REF!,14)),#REF!,#REF!,#REF!,#REF!,#REF!,#REF!,#REF!,#REF!,#REF!,#REF!,#REF!,#REF!,#REF!,#REF!))),"")</f>
        <v/>
      </c>
      <c r="F29" s="30" t="str">
        <f>IFERROR(IF(F23="","",IF(F$3&lt;#REF!,"",CHOOSE(IF((F$3)&lt;#REF!,0,1+MOD(COLUMN()-#REF!,14)),#REF!,#REF!,#REF!,#REF!,#REF!,#REF!,#REF!,#REF!,#REF!,#REF!,#REF!,#REF!,#REF!,#REF!))),"")</f>
        <v/>
      </c>
      <c r="G29" s="30" t="str">
        <f>IFERROR(IF(G23="","",IF(G$3&lt;#REF!,"",CHOOSE(IF((G$3)&lt;#REF!,0,1+MOD(COLUMN()-#REF!,14)),#REF!,#REF!,#REF!,#REF!,#REF!,#REF!,#REF!,#REF!,#REF!,#REF!,#REF!,#REF!,#REF!,#REF!))),"")</f>
        <v/>
      </c>
      <c r="H29" s="30" t="str">
        <f>IFERROR(IF(H23="","",IF(H$3&lt;#REF!,"",CHOOSE(IF((H$3)&lt;#REF!,0,1+MOD(COLUMN()-#REF!,14)),#REF!,#REF!,#REF!,#REF!,#REF!,#REF!,#REF!,#REF!,#REF!,#REF!,#REF!,#REF!,#REF!,#REF!))),"")</f>
        <v/>
      </c>
      <c r="I29" s="30" t="str">
        <f>IFERROR(IF(I23="","",IF(I$3&lt;#REF!,"",CHOOSE(IF((I$3)&lt;#REF!,0,1+MOD(COLUMN()-#REF!,14)),#REF!,#REF!,#REF!,#REF!,#REF!,#REF!,#REF!,#REF!,#REF!,#REF!,#REF!,#REF!,#REF!,#REF!))),"")</f>
        <v/>
      </c>
      <c r="J29" s="30" t="str">
        <f>IFERROR(IF(J23="","",IF(J$3&lt;#REF!,"",CHOOSE(IF((J$3)&lt;#REF!,0,1+MOD(COLUMN()-#REF!,14)),#REF!,#REF!,#REF!,#REF!,#REF!,#REF!,#REF!,#REF!,#REF!,#REF!,#REF!,#REF!,#REF!,#REF!))),"")</f>
        <v/>
      </c>
      <c r="K29" s="30" t="str">
        <f>IFERROR(IF(K23="","",IF(K$3&lt;#REF!,"",CHOOSE(IF((K$3)&lt;#REF!,0,1+MOD(COLUMN()-#REF!,14)),#REF!,#REF!,#REF!,#REF!,#REF!,#REF!,#REF!,#REF!,#REF!,#REF!,#REF!,#REF!,#REF!,#REF!))),"")</f>
        <v/>
      </c>
      <c r="L29" s="30" t="str">
        <f>IFERROR(IF(L23="","",IF(L$3&lt;#REF!,"",CHOOSE(IF((L$3)&lt;#REF!,0,1+MOD(COLUMN()-#REF!,14)),#REF!,#REF!,#REF!,#REF!,#REF!,#REF!,#REF!,#REF!,#REF!,#REF!,#REF!,#REF!,#REF!,#REF!))),"")</f>
        <v/>
      </c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MI29" s="19"/>
      <c r="AMJ29" s="19"/>
    </row>
    <row r="30" spans="1:1024" x14ac:dyDescent="0.2">
      <c r="A30" s="30">
        <v>2</v>
      </c>
      <c r="B30" s="42" t="str">
        <f ca="1"/>
        <v>NOM 38 Prénom 38</v>
      </c>
      <c r="C30" s="25"/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MI30" s="19"/>
      <c r="AMJ30" s="19"/>
    </row>
    <row r="31" spans="1:1024" x14ac:dyDescent="0.2">
      <c r="A31" s="30">
        <v>3</v>
      </c>
      <c r="B31" s="42" t="str">
        <f ca="1"/>
        <v>NOM 39 Prénom 39</v>
      </c>
      <c r="C31" s="25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MI31" s="19"/>
      <c r="AMJ31" s="19"/>
    </row>
    <row r="32" spans="1:1024" x14ac:dyDescent="0.2">
      <c r="A32" s="30">
        <v>4</v>
      </c>
      <c r="B32" s="42" t="str">
        <f ca="1"/>
        <v>NOM 40 Prénom 40</v>
      </c>
      <c r="C32" s="25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MI32" s="19"/>
      <c r="AMJ32" s="19"/>
    </row>
    <row r="33" spans="1:1024" x14ac:dyDescent="0.2">
      <c r="A33" s="30">
        <v>5</v>
      </c>
      <c r="B33" s="42" t="str">
        <f ca="1"/>
        <v>NOM 41 Prénom 41</v>
      </c>
      <c r="C33" s="25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MI33" s="19"/>
      <c r="AMJ33" s="19"/>
    </row>
    <row r="34" spans="1:1024" x14ac:dyDescent="0.2">
      <c r="A34" s="30">
        <v>6</v>
      </c>
      <c r="B34" s="42" t="str">
        <f ca="1"/>
        <v>NOM 42 Prénom 42</v>
      </c>
      <c r="C34" s="25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MI34" s="19"/>
      <c r="AMJ34" s="19"/>
    </row>
    <row r="35" spans="1:1024" x14ac:dyDescent="0.2">
      <c r="A35" s="30">
        <v>7</v>
      </c>
      <c r="B35" s="42" t="str">
        <f ca="1"/>
        <v>NOM 43 Prénom 43</v>
      </c>
      <c r="C35" s="25"/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MI35" s="19"/>
      <c r="AMJ35" s="19"/>
    </row>
    <row r="36" spans="1:1024" x14ac:dyDescent="0.2">
      <c r="A36" s="30">
        <v>8</v>
      </c>
      <c r="B36" s="42" t="str">
        <f ca="1"/>
        <v>NOM 44 Prénom 44</v>
      </c>
      <c r="C36" s="25"/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MI36" s="19"/>
      <c r="AMJ36" s="19"/>
    </row>
    <row r="37" spans="1:1024" x14ac:dyDescent="0.2">
      <c r="A37" s="30">
        <v>9</v>
      </c>
      <c r="B37" s="42" t="str">
        <f ca="1"/>
        <v>NOM 45 Prénom 45</v>
      </c>
      <c r="C37" s="25"/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MI37" s="19"/>
      <c r="AMJ37" s="19"/>
    </row>
    <row r="38" spans="1:1024" x14ac:dyDescent="0.2">
      <c r="A38" s="46">
        <v>10</v>
      </c>
      <c r="B38" s="42" t="str">
        <f ca="1"/>
        <v>NOM 46 Prénom 46</v>
      </c>
      <c r="C38" s="48"/>
      <c r="D38" s="46"/>
      <c r="E38" s="46"/>
      <c r="F38" s="46"/>
      <c r="G38" s="46"/>
      <c r="H38" s="46"/>
      <c r="I38" s="46"/>
      <c r="J38" s="46"/>
      <c r="K38" s="46"/>
      <c r="L38" s="46"/>
      <c r="M38" s="46"/>
      <c r="N38" s="46"/>
      <c r="O38" s="46"/>
      <c r="P38" s="46"/>
      <c r="Q38" s="46"/>
      <c r="R38" s="46"/>
      <c r="S38" s="46"/>
      <c r="T38" s="46"/>
      <c r="U38" s="46"/>
      <c r="V38" s="46"/>
      <c r="W38" s="46"/>
      <c r="X38" s="46"/>
      <c r="Y38" s="46"/>
      <c r="Z38" s="46"/>
      <c r="AA38" s="46"/>
      <c r="AB38" s="46"/>
      <c r="AC38" s="46"/>
      <c r="AD38" s="46"/>
      <c r="AE38" s="46"/>
      <c r="AF38" s="46"/>
      <c r="AG38" s="46"/>
      <c r="AMI38" s="19"/>
      <c r="AMJ38" s="19"/>
    </row>
    <row r="39" spans="1:1024" x14ac:dyDescent="0.2">
      <c r="A39" s="46">
        <v>11</v>
      </c>
      <c r="B39" s="42" t="str">
        <f ca="1"/>
        <v>NOM 47 Prénom 47</v>
      </c>
      <c r="C39" s="48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46"/>
      <c r="Z39" s="46"/>
      <c r="AA39" s="46"/>
      <c r="AB39" s="46"/>
      <c r="AC39" s="46"/>
      <c r="AD39" s="46"/>
      <c r="AE39" s="46"/>
      <c r="AF39" s="46"/>
      <c r="AG39" s="46"/>
      <c r="AMI39" s="19"/>
      <c r="AMJ39" s="19"/>
    </row>
    <row r="40" spans="1:1024" x14ac:dyDescent="0.2">
      <c r="A40" s="46">
        <v>12</v>
      </c>
      <c r="B40" s="42" t="str">
        <f ca="1"/>
        <v>NOM 48 Prénom 48</v>
      </c>
      <c r="C40" s="48"/>
      <c r="D40" s="46"/>
      <c r="E40" s="46"/>
      <c r="F40" s="46"/>
      <c r="G40" s="46"/>
      <c r="H40" s="46"/>
      <c r="I40" s="46"/>
      <c r="J40" s="46"/>
      <c r="K40" s="46"/>
      <c r="L40" s="46"/>
      <c r="M40" s="46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46"/>
      <c r="Z40" s="46"/>
      <c r="AA40" s="46"/>
      <c r="AB40" s="46"/>
      <c r="AC40" s="46"/>
      <c r="AD40" s="46"/>
      <c r="AE40" s="46"/>
      <c r="AF40" s="46"/>
      <c r="AG40" s="46"/>
      <c r="AMI40" s="19"/>
      <c r="AMJ40" s="19"/>
    </row>
    <row r="41" spans="1:1024" x14ac:dyDescent="0.2">
      <c r="A41" s="46">
        <v>13</v>
      </c>
      <c r="B41" s="42" t="str">
        <f ca="1"/>
        <v>NOM 49 Prénom 49</v>
      </c>
      <c r="C41" s="48"/>
      <c r="D41" s="46"/>
      <c r="E41" s="46"/>
      <c r="F41" s="46"/>
      <c r="G41" s="46"/>
      <c r="H41" s="46"/>
      <c r="I41" s="46"/>
      <c r="J41" s="46"/>
      <c r="K41" s="46"/>
      <c r="L41" s="46"/>
      <c r="M41" s="46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46"/>
      <c r="Z41" s="46"/>
      <c r="AA41" s="46"/>
      <c r="AB41" s="46"/>
      <c r="AC41" s="46"/>
      <c r="AD41" s="46"/>
      <c r="AE41" s="46"/>
      <c r="AF41" s="46"/>
      <c r="AG41" s="46"/>
      <c r="AMI41" s="19"/>
      <c r="AMJ41" s="19"/>
    </row>
    <row r="42" spans="1:1024" x14ac:dyDescent="0.2">
      <c r="B42" s="41"/>
      <c r="C42" s="1"/>
      <c r="AMI42" s="19"/>
      <c r="AMJ42" s="19"/>
    </row>
    <row r="43" spans="1:1024" x14ac:dyDescent="0.2">
      <c r="B43" s="41"/>
      <c r="C43" s="53">
        <f>EDATE($C$3,2)</f>
        <v>45658</v>
      </c>
      <c r="D43" s="26">
        <f t="shared" ref="D43:AD43" si="4">C43+1</f>
        <v>45659</v>
      </c>
      <c r="E43" s="26">
        <f t="shared" si="4"/>
        <v>45660</v>
      </c>
      <c r="F43" s="26">
        <f t="shared" si="4"/>
        <v>45661</v>
      </c>
      <c r="G43" s="26">
        <f t="shared" si="4"/>
        <v>45662</v>
      </c>
      <c r="H43" s="26">
        <f t="shared" si="4"/>
        <v>45663</v>
      </c>
      <c r="I43" s="26">
        <f t="shared" si="4"/>
        <v>45664</v>
      </c>
      <c r="J43" s="26">
        <f t="shared" si="4"/>
        <v>45665</v>
      </c>
      <c r="K43" s="26">
        <f t="shared" si="4"/>
        <v>45666</v>
      </c>
      <c r="L43" s="26">
        <f t="shared" si="4"/>
        <v>45667</v>
      </c>
      <c r="M43" s="26">
        <f t="shared" si="4"/>
        <v>45668</v>
      </c>
      <c r="N43" s="26">
        <f t="shared" si="4"/>
        <v>45669</v>
      </c>
      <c r="O43" s="26">
        <f t="shared" si="4"/>
        <v>45670</v>
      </c>
      <c r="P43" s="26">
        <f t="shared" si="4"/>
        <v>45671</v>
      </c>
      <c r="Q43" s="26">
        <f t="shared" si="4"/>
        <v>45672</v>
      </c>
      <c r="R43" s="26">
        <f t="shared" si="4"/>
        <v>45673</v>
      </c>
      <c r="S43" s="26">
        <f t="shared" si="4"/>
        <v>45674</v>
      </c>
      <c r="T43" s="26">
        <f t="shared" si="4"/>
        <v>45675</v>
      </c>
      <c r="U43" s="26">
        <f t="shared" si="4"/>
        <v>45676</v>
      </c>
      <c r="V43" s="26">
        <f t="shared" si="4"/>
        <v>45677</v>
      </c>
      <c r="W43" s="26">
        <f t="shared" si="4"/>
        <v>45678</v>
      </c>
      <c r="X43" s="26">
        <f t="shared" si="4"/>
        <v>45679</v>
      </c>
      <c r="Y43" s="26">
        <f t="shared" si="4"/>
        <v>45680</v>
      </c>
      <c r="Z43" s="26">
        <f t="shared" si="4"/>
        <v>45681</v>
      </c>
      <c r="AA43" s="26">
        <f t="shared" si="4"/>
        <v>45682</v>
      </c>
      <c r="AB43" s="26">
        <f t="shared" si="4"/>
        <v>45683</v>
      </c>
      <c r="AC43" s="26">
        <f t="shared" si="4"/>
        <v>45684</v>
      </c>
      <c r="AD43" s="26">
        <f t="shared" si="4"/>
        <v>45685</v>
      </c>
      <c r="AE43" s="27">
        <f>IF(MONTH($AD$43)&lt;&gt;MONTH(AD43+1),"",AD43+1)</f>
        <v>45686</v>
      </c>
      <c r="AF43" s="27">
        <f>IF(AE43="","",IF(MONTH(AE43+1)&lt;&gt;MONTH(AE43),"",AE43+1))</f>
        <v>45687</v>
      </c>
      <c r="AG43" s="27">
        <f>IF(AF43="","",IF(MONTH(AF43+1)&lt;&gt;MONTH(AF43),"",AF43+1))</f>
        <v>45688</v>
      </c>
      <c r="AMI43" s="19"/>
      <c r="AMJ43" s="19"/>
    </row>
    <row r="44" spans="1:1024" x14ac:dyDescent="0.2">
      <c r="B44" s="52" t="str">
        <f>PROPER(TEXT(C43,"mmmm"))</f>
        <v>Janvier</v>
      </c>
      <c r="C44" s="29">
        <f t="shared" ref="C44:AG44" si="5">C43</f>
        <v>45658</v>
      </c>
      <c r="D44" s="29">
        <f t="shared" si="5"/>
        <v>45659</v>
      </c>
      <c r="E44" s="29">
        <f t="shared" si="5"/>
        <v>45660</v>
      </c>
      <c r="F44" s="29">
        <f t="shared" si="5"/>
        <v>45661</v>
      </c>
      <c r="G44" s="29">
        <f t="shared" si="5"/>
        <v>45662</v>
      </c>
      <c r="H44" s="29">
        <f t="shared" si="5"/>
        <v>45663</v>
      </c>
      <c r="I44" s="29">
        <f t="shared" si="5"/>
        <v>45664</v>
      </c>
      <c r="J44" s="29">
        <f t="shared" si="5"/>
        <v>45665</v>
      </c>
      <c r="K44" s="29">
        <f t="shared" si="5"/>
        <v>45666</v>
      </c>
      <c r="L44" s="29">
        <f t="shared" si="5"/>
        <v>45667</v>
      </c>
      <c r="M44" s="29">
        <f t="shared" si="5"/>
        <v>45668</v>
      </c>
      <c r="N44" s="29">
        <f t="shared" si="5"/>
        <v>45669</v>
      </c>
      <c r="O44" s="29">
        <f t="shared" si="5"/>
        <v>45670</v>
      </c>
      <c r="P44" s="29">
        <f t="shared" si="5"/>
        <v>45671</v>
      </c>
      <c r="Q44" s="29">
        <f t="shared" si="5"/>
        <v>45672</v>
      </c>
      <c r="R44" s="29">
        <f t="shared" si="5"/>
        <v>45673</v>
      </c>
      <c r="S44" s="29">
        <f t="shared" si="5"/>
        <v>45674</v>
      </c>
      <c r="T44" s="29">
        <f t="shared" si="5"/>
        <v>45675</v>
      </c>
      <c r="U44" s="29">
        <f t="shared" si="5"/>
        <v>45676</v>
      </c>
      <c r="V44" s="29">
        <f t="shared" si="5"/>
        <v>45677</v>
      </c>
      <c r="W44" s="29">
        <f t="shared" si="5"/>
        <v>45678</v>
      </c>
      <c r="X44" s="29">
        <f t="shared" si="5"/>
        <v>45679</v>
      </c>
      <c r="Y44" s="29">
        <f t="shared" si="5"/>
        <v>45680</v>
      </c>
      <c r="Z44" s="29">
        <f t="shared" si="5"/>
        <v>45681</v>
      </c>
      <c r="AA44" s="29">
        <f t="shared" si="5"/>
        <v>45682</v>
      </c>
      <c r="AB44" s="29">
        <f t="shared" si="5"/>
        <v>45683</v>
      </c>
      <c r="AC44" s="29">
        <f t="shared" si="5"/>
        <v>45684</v>
      </c>
      <c r="AD44" s="29">
        <f t="shared" si="5"/>
        <v>45685</v>
      </c>
      <c r="AE44" s="29">
        <f t="shared" si="5"/>
        <v>45686</v>
      </c>
      <c r="AF44" s="29">
        <f t="shared" si="5"/>
        <v>45687</v>
      </c>
      <c r="AG44" s="29">
        <f t="shared" si="5"/>
        <v>45688</v>
      </c>
      <c r="AMI44" s="19"/>
      <c r="AMJ44" s="19"/>
    </row>
    <row r="45" spans="1:1024" x14ac:dyDescent="0.2">
      <c r="B45" s="40" t="s">
        <v>209</v>
      </c>
      <c r="C45" s="25">
        <f>IF(C43="","",DATE($C$1,MATCH($B44,Infos!$A$2:$A$13,0),DAY(C$83)))</f>
        <v>45292</v>
      </c>
      <c r="D45" s="25">
        <f>IF(D43="","",DATE($C$1,MATCH($B44,Infos!$A$2:$A$13,0),DAY(D$83)))</f>
        <v>45293</v>
      </c>
      <c r="E45" s="25">
        <f>IF(E43="","",DATE($C$1,MATCH($B44,Infos!$A$2:$A$13,0),DAY(E$83)))</f>
        <v>45294</v>
      </c>
      <c r="F45" s="25">
        <f>IF(F43="","",DATE($C$1,MATCH($B44,Infos!$A$2:$A$13,0),DAY(F$83)))</f>
        <v>45295</v>
      </c>
      <c r="G45" s="25">
        <f>IF(G43="","",DATE($C$1,MATCH($B44,Infos!$A$2:$A$13,0),DAY(G$83)))</f>
        <v>45296</v>
      </c>
      <c r="H45" s="25">
        <f>IF(H43="","",DATE($C$1,MATCH($B44,Infos!$A$2:$A$13,0),DAY(H$83)))</f>
        <v>45297</v>
      </c>
      <c r="I45" s="25">
        <f>IF(I43="","",DATE($C$1,MATCH($B44,Infos!$A$2:$A$13,0),DAY(I$83)))</f>
        <v>45298</v>
      </c>
      <c r="J45" s="25">
        <f>IF(J43="","",DATE($C$1,MATCH($B44,Infos!$A$2:$A$13,0),DAY(J$83)))</f>
        <v>45299</v>
      </c>
      <c r="K45" s="25">
        <f>IF(K43="","",DATE($C$1,MATCH($B44,Infos!$A$2:$A$13,0),DAY(K$83)))</f>
        <v>45300</v>
      </c>
      <c r="L45" s="25">
        <f>IF(L43="","",DATE($C$1,MATCH($B44,Infos!$A$2:$A$13,0),DAY(L$83)))</f>
        <v>45301</v>
      </c>
      <c r="M45" s="25">
        <f>IF(M43="","",DATE($C$1,MATCH($B44,Infos!$A$2:$A$13,0),DAY(M$83)))</f>
        <v>45302</v>
      </c>
      <c r="N45" s="25">
        <f>IF(N43="","",DATE($C$1,MATCH($B44,Infos!$A$2:$A$13,0),DAY(N$83)))</f>
        <v>45303</v>
      </c>
      <c r="O45" s="25">
        <f>IF(O43="","",DATE($C$1,MATCH($B44,Infos!$A$2:$A$13,0),DAY(O$83)))</f>
        <v>45304</v>
      </c>
      <c r="P45" s="25">
        <f>IF(P43="","",DATE($C$1,MATCH($B44,Infos!$A$2:$A$13,0),DAY(P$83)))</f>
        <v>45305</v>
      </c>
      <c r="Q45" s="25">
        <f>IF(Q43="","",DATE($C$1,MATCH($B44,Infos!$A$2:$A$13,0),DAY(Q$83)))</f>
        <v>45306</v>
      </c>
      <c r="R45" s="25">
        <f>IF(R43="","",DATE($C$1,MATCH($B44,Infos!$A$2:$A$13,0),DAY(R$83)))</f>
        <v>45307</v>
      </c>
      <c r="S45" s="25">
        <f>IF(S43="","",DATE($C$1,MATCH($B44,Infos!$A$2:$A$13,0),DAY(S$83)))</f>
        <v>45308</v>
      </c>
      <c r="T45" s="25">
        <f>IF(T43="","",DATE($C$1,MATCH($B44,Infos!$A$2:$A$13,0),DAY(T$83)))</f>
        <v>45309</v>
      </c>
      <c r="U45" s="25">
        <f>IF(U43="","",DATE($C$1,MATCH($B44,Infos!$A$2:$A$13,0),DAY(U$83)))</f>
        <v>45310</v>
      </c>
      <c r="V45" s="25">
        <f>IF(V43="","",DATE($C$1,MATCH($B44,Infos!$A$2:$A$13,0),DAY(V$83)))</f>
        <v>45311</v>
      </c>
      <c r="W45" s="25">
        <f>IF(W43="","",DATE($C$1,MATCH($B44,Infos!$A$2:$A$13,0),DAY(W$83)))</f>
        <v>45312</v>
      </c>
      <c r="X45" s="25">
        <f>IF(X43="","",DATE($C$1,MATCH($B44,Infos!$A$2:$A$13,0),DAY(X$83)))</f>
        <v>45313</v>
      </c>
      <c r="Y45" s="25">
        <f>IF(Y43="","",DATE($C$1,MATCH($B44,Infos!$A$2:$A$13,0),DAY(Y$83)))</f>
        <v>45314</v>
      </c>
      <c r="Z45" s="25">
        <f>IF(Z43="","",DATE($C$1,MATCH($B44,Infos!$A$2:$A$13,0),DAY(Z$83)))</f>
        <v>45315</v>
      </c>
      <c r="AA45" s="25">
        <f>IF(AA43="","",DATE($C$1,MATCH($B44,Infos!$A$2:$A$13,0),DAY(AA$83)))</f>
        <v>45316</v>
      </c>
      <c r="AB45" s="25">
        <f>IF(AB43="","",DATE($C$1,MATCH($B44,Infos!$A$2:$A$13,0),DAY(AB$83)))</f>
        <v>45317</v>
      </c>
      <c r="AC45" s="25">
        <f>IF(AC43="","",DATE($C$1,MATCH($B44,Infos!$A$2:$A$13,0),DAY(AC$83)))</f>
        <v>45318</v>
      </c>
      <c r="AD45" s="25">
        <f>IF(AD43="","",DATE($C$1,MATCH($B44,Infos!$A$2:$A$13,0),DAY(AD$83)))</f>
        <v>45319</v>
      </c>
      <c r="AE45" s="25">
        <f>IF(AE43="","",DATE($C$1,MATCH($B44,Infos!$A$2:$A$13,0),DAY(AE$83)))</f>
        <v>45320</v>
      </c>
      <c r="AF45" s="25">
        <f>IF(AF43="","",DATE($C$1,MATCH($B44,Infos!$A$2:$A$13,0),DAY(AF$83)))</f>
        <v>45321</v>
      </c>
      <c r="AG45" s="25">
        <f>IF(AG43="","",DATE($C$1,MATCH($B44,Infos!$A$2:$A$13,0),DAY(AG$83)))</f>
        <v>45322</v>
      </c>
      <c r="AMI45" s="19"/>
      <c r="AMJ45" s="19"/>
    </row>
    <row r="46" spans="1:1024" x14ac:dyDescent="0.2">
      <c r="B46" s="40" t="s">
        <v>211</v>
      </c>
      <c r="C46" s="30">
        <f>IF(COUNTIF('Jours fériés'!$B$3:$B$15,Planning!C45),8,WEEKDAY(C45,2))</f>
        <v>8</v>
      </c>
      <c r="D46" s="30">
        <f>IF(COUNTIF('Jours fériés'!$B$3:$B$15,Planning!D45),8,WEEKDAY(D45,2))</f>
        <v>2</v>
      </c>
      <c r="E46" s="30">
        <f>IF(COUNTIF('Jours fériés'!$B$3:$B$15,Planning!E45),8,WEEKDAY(E45,2))</f>
        <v>3</v>
      </c>
      <c r="F46" s="30">
        <f>IF(COUNTIF('Jours fériés'!$B$3:$B$15,Planning!F45),8,WEEKDAY(F45,2))</f>
        <v>4</v>
      </c>
      <c r="G46" s="30">
        <f>IF(COUNTIF('Jours fériés'!$B$3:$B$15,Planning!G45),8,WEEKDAY(G45,2))</f>
        <v>5</v>
      </c>
      <c r="H46" s="30">
        <f>IF(COUNTIF('Jours fériés'!$B$3:$B$15,Planning!H45),8,WEEKDAY(H45,2))</f>
        <v>6</v>
      </c>
      <c r="I46" s="30">
        <f>IF(COUNTIF('Jours fériés'!$B$3:$B$15,Planning!I45),8,WEEKDAY(I45,2))</f>
        <v>7</v>
      </c>
      <c r="J46" s="30">
        <f>IF(COUNTIF('Jours fériés'!$B$3:$B$15,Planning!J45),8,WEEKDAY(J45,2))</f>
        <v>1</v>
      </c>
      <c r="K46" s="30">
        <f>IF(COUNTIF('Jours fériés'!$B$3:$B$15,Planning!K45),8,WEEKDAY(K45,2))</f>
        <v>2</v>
      </c>
      <c r="L46" s="30">
        <f>IF(COUNTIF('Jours fériés'!$B$3:$B$15,Planning!L45),8,WEEKDAY(L45,2))</f>
        <v>3</v>
      </c>
      <c r="M46" s="30">
        <f>IF(COUNTIF('Jours fériés'!$B$3:$B$15,Planning!M45),8,WEEKDAY(M45,2))</f>
        <v>4</v>
      </c>
      <c r="N46" s="30">
        <f>IF(COUNTIF('Jours fériés'!$B$3:$B$15,Planning!N45),8,WEEKDAY(N45,2))</f>
        <v>5</v>
      </c>
      <c r="O46" s="30">
        <f>IF(COUNTIF('Jours fériés'!$B$3:$B$15,Planning!O45),8,WEEKDAY(O45,2))</f>
        <v>6</v>
      </c>
      <c r="P46" s="30">
        <f>IF(COUNTIF('Jours fériés'!$B$3:$B$15,Planning!P45),8,WEEKDAY(P45,2))</f>
        <v>7</v>
      </c>
      <c r="Q46" s="30">
        <f>IF(COUNTIF('Jours fériés'!$B$3:$B$15,Planning!Q45),8,WEEKDAY(Q45,2))</f>
        <v>1</v>
      </c>
      <c r="R46" s="30">
        <f>IF(COUNTIF('Jours fériés'!$B$3:$B$15,Planning!R45),8,WEEKDAY(R45,2))</f>
        <v>2</v>
      </c>
      <c r="S46" s="30">
        <f>IF(COUNTIF('Jours fériés'!$B$3:$B$15,Planning!S45),8,WEEKDAY(S45,2))</f>
        <v>3</v>
      </c>
      <c r="T46" s="30">
        <f>IF(COUNTIF('Jours fériés'!$B$3:$B$15,Planning!T45),8,WEEKDAY(T45,2))</f>
        <v>4</v>
      </c>
      <c r="U46" s="30">
        <f>IF(COUNTIF('Jours fériés'!$B$3:$B$15,Planning!U45),8,WEEKDAY(U45,2))</f>
        <v>5</v>
      </c>
      <c r="V46" s="30">
        <f>IF(COUNTIF('Jours fériés'!$B$3:$B$15,Planning!V45),8,WEEKDAY(V45,2))</f>
        <v>6</v>
      </c>
      <c r="W46" s="30">
        <f>IF(COUNTIF('Jours fériés'!$B$3:$B$15,Planning!W45),8,WEEKDAY(W45,2))</f>
        <v>7</v>
      </c>
      <c r="X46" s="30">
        <f>IF(COUNTIF('Jours fériés'!$B$3:$B$15,Planning!X45),8,WEEKDAY(X45,2))</f>
        <v>1</v>
      </c>
      <c r="Y46" s="30">
        <f>IF(COUNTIF('Jours fériés'!$B$3:$B$15,Planning!Y45),8,WEEKDAY(Y45,2))</f>
        <v>2</v>
      </c>
      <c r="Z46" s="30">
        <f>IF(COUNTIF('Jours fériés'!$B$3:$B$15,Planning!Z45),8,WEEKDAY(Z45,2))</f>
        <v>3</v>
      </c>
      <c r="AA46" s="30">
        <f>IF(COUNTIF('Jours fériés'!$B$3:$B$15,Planning!AA45),8,WEEKDAY(AA45,2))</f>
        <v>4</v>
      </c>
      <c r="AB46" s="30">
        <f>IF(COUNTIF('Jours fériés'!$B$3:$B$15,Planning!AB45),8,WEEKDAY(AB45,2))</f>
        <v>5</v>
      </c>
      <c r="AC46" s="30">
        <f>IF(COUNTIF('Jours fériés'!$B$3:$B$15,Planning!AC45),8,WEEKDAY(AC45,2))</f>
        <v>6</v>
      </c>
      <c r="AD46" s="30">
        <f>IF(COUNTIF('Jours fériés'!$B$3:$B$15,Planning!AD45),8,WEEKDAY(AD45,2))</f>
        <v>7</v>
      </c>
      <c r="AE46" s="30">
        <f>IF(COUNTIF('Jours fériés'!$B$3:$B$15,Planning!AE45),8,WEEKDAY(AE45,2))</f>
        <v>1</v>
      </c>
      <c r="AF46" s="30">
        <f>IF(COUNTIF('Jours fériés'!$B$3:$B$15,Planning!AF45),8,WEEKDAY(AF45,2))</f>
        <v>2</v>
      </c>
      <c r="AG46" s="30">
        <f>IF(COUNTIF('Jours fériés'!$B$3:$B$15,Planning!AG45),8,WEEKDAY(AG45,2))</f>
        <v>3</v>
      </c>
      <c r="AMI46" s="19"/>
      <c r="AMJ46" s="19"/>
    </row>
    <row r="47" spans="1:1024" x14ac:dyDescent="0.2">
      <c r="B47" s="40" t="s">
        <v>212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29"/>
      <c r="V47" s="29"/>
      <c r="W47" s="29"/>
      <c r="X47" s="29"/>
      <c r="Y47" s="29"/>
      <c r="Z47" s="29"/>
      <c r="AA47" s="29"/>
      <c r="AB47" s="29"/>
      <c r="AC47" s="29"/>
      <c r="AD47" s="29"/>
      <c r="AE47" s="29"/>
      <c r="AF47" s="29"/>
      <c r="AG47" s="29"/>
      <c r="AMI47" s="19"/>
      <c r="AMJ47" s="19"/>
    </row>
    <row r="48" spans="1:1024" x14ac:dyDescent="0.2">
      <c r="B48" s="40"/>
      <c r="C48" s="25" t="str">
        <f>IFERROR(_xlfn.SWITCH($B$3,"C1",INDEX(Infos_2!$D$2:$D$1097,MATCH(C43,Infos_2!$C$2:$C$1097,0),1),"C2",INDEX(Infos_2!$G$2:$G$1097,MATCH(C43,Infos_2!$F$2:$F$1097,0), ,1),"H",INDEX(Infos_2!$J$2:$J$1097,MATCH(C43,Infos_2!$I$2:$I$1097,0), ,1),"H1",INDEX(Infos_2!$M$2:$M$1097,MATCH(C43,Infos_2!$L$2:$L$1097,0), ,1),"H2",INDEX(Infos_2!$P$2:$P$1097,MATCH(C43,Infos_2!$O$2:$O$1097,0), ,1)),"")</f>
        <v/>
      </c>
      <c r="D48" s="25" t="str">
        <f>IFERROR(_xlfn.SWITCH($B$3,"C1",INDEX(Infos_2!$D$2:$D$1097,MATCH(D43,Infos_2!$C$2:$C$1097,0),1),"C2",INDEX(Infos_2!$G$2:$G$1097,MATCH(D43,Infos_2!$F$2:$F$1097,0), ,1),"H",INDEX(Infos_2!$J$2:$J$1097,MATCH(D43,Infos_2!$I$2:$I$1097,0), ,1),"H1",INDEX(Infos_2!$M$2:$M$1097,MATCH(D43,Infos_2!$L$2:$L$1097,0), ,1),"H2",INDEX(Infos_2!$P$2:$P$1097,MATCH(D43,Infos_2!$O$2:$O$1097,0), ,1)),"")</f>
        <v/>
      </c>
      <c r="E48" s="25" t="str">
        <f>IFERROR(_xlfn.SWITCH($B$3,"C1",INDEX(Infos_2!$D$2:$D$1097,MATCH(E43,Infos_2!$C$2:$C$1097,0),1),"C2",INDEX(Infos_2!$G$2:$G$1097,MATCH(E43,Infos_2!$F$2:$F$1097,0), ,1),"H",INDEX(Infos_2!$J$2:$J$1097,MATCH(E43,Infos_2!$I$2:$I$1097,0), ,1),"H1",INDEX(Infos_2!$M$2:$M$1097,MATCH(E43,Infos_2!$L$2:$L$1097,0), ,1),"H2",INDEX(Infos_2!$P$2:$P$1097,MATCH(E43,Infos_2!$O$2:$O$1097,0), ,1)),"")</f>
        <v/>
      </c>
      <c r="F48" s="25" t="str">
        <f>IFERROR(_xlfn.SWITCH($B$3,"C1",INDEX(Infos_2!$D$2:$D$1097,MATCH(F43,Infos_2!$C$2:$C$1097,0),1),"C2",INDEX(Infos_2!$G$2:$G$1097,MATCH(F43,Infos_2!$F$2:$F$1097,0), ,1),"H",INDEX(Infos_2!$J$2:$J$1097,MATCH(F43,Infos_2!$I$2:$I$1097,0), ,1),"H1",INDEX(Infos_2!$M$2:$M$1097,MATCH(F43,Infos_2!$L$2:$L$1097,0), ,1),"H2",INDEX(Infos_2!$P$2:$P$1097,MATCH(F43,Infos_2!$O$2:$O$1097,0), ,1)),"")</f>
        <v/>
      </c>
      <c r="G48" s="25" t="str">
        <f>IFERROR(_xlfn.SWITCH($B$3,"C1",INDEX(Infos_2!$D$2:$D$1097,MATCH(G43,Infos_2!$C$2:$C$1097,0),1),"C2",INDEX(Infos_2!$G$2:$G$1097,MATCH(G43,Infos_2!$F$2:$F$1097,0), ,1),"H",INDEX(Infos_2!$J$2:$J$1097,MATCH(G43,Infos_2!$I$2:$I$1097,0), ,1),"H1",INDEX(Infos_2!$M$2:$M$1097,MATCH(G43,Infos_2!$L$2:$L$1097,0), ,1),"H2",INDEX(Infos_2!$P$2:$P$1097,MATCH(G43,Infos_2!$O$2:$O$1097,0), ,1)),"")</f>
        <v/>
      </c>
      <c r="H48" s="25" t="str">
        <f>IFERROR(_xlfn.SWITCH($B$3,"C1",INDEX(Infos_2!$D$2:$D$1097,MATCH(H43,Infos_2!$C$2:$C$1097,0),1),"C2",INDEX(Infos_2!$G$2:$G$1097,MATCH(H43,Infos_2!$F$2:$F$1097,0), ,1),"H",INDEX(Infos_2!$J$2:$J$1097,MATCH(H43,Infos_2!$I$2:$I$1097,0), ,1),"H1",INDEX(Infos_2!$M$2:$M$1097,MATCH(H43,Infos_2!$L$2:$L$1097,0), ,1),"H2",INDEX(Infos_2!$P$2:$P$1097,MATCH(H43,Infos_2!$O$2:$O$1097,0), ,1)),"")</f>
        <v/>
      </c>
      <c r="I48" s="25" t="str">
        <f>IFERROR(_xlfn.SWITCH($B$3,"C1",INDEX(Infos_2!$D$2:$D$1097,MATCH(I43,Infos_2!$C$2:$C$1097,0),1),"C2",INDEX(Infos_2!$G$2:$G$1097,MATCH(I43,Infos_2!$F$2:$F$1097,0), ,1),"H",INDEX(Infos_2!$J$2:$J$1097,MATCH(I43,Infos_2!$I$2:$I$1097,0), ,1),"H1",INDEX(Infos_2!$M$2:$M$1097,MATCH(I43,Infos_2!$L$2:$L$1097,0), ,1),"H2",INDEX(Infos_2!$P$2:$P$1097,MATCH(I43,Infos_2!$O$2:$O$1097,0), ,1)),"")</f>
        <v/>
      </c>
      <c r="J48" s="25" t="str">
        <f>IFERROR(_xlfn.SWITCH($B$3,"C1",INDEX(Infos_2!$D$2:$D$1097,MATCH(J43,Infos_2!$C$2:$C$1097,0),1),"C2",INDEX(Infos_2!$G$2:$G$1097,MATCH(J43,Infos_2!$F$2:$F$1097,0), ,1),"H",INDEX(Infos_2!$J$2:$J$1097,MATCH(J43,Infos_2!$I$2:$I$1097,0), ,1),"H1",INDEX(Infos_2!$M$2:$M$1097,MATCH(J43,Infos_2!$L$2:$L$1097,0), ,1),"H2",INDEX(Infos_2!$P$2:$P$1097,MATCH(J43,Infos_2!$O$2:$O$1097,0), ,1)),"")</f>
        <v/>
      </c>
      <c r="K48" s="25" t="str">
        <f>IFERROR(_xlfn.SWITCH($B$3,"C1",INDEX(Infos_2!$D$2:$D$1097,MATCH(K43,Infos_2!$C$2:$C$1097,0),1),"C2",INDEX(Infos_2!$G$2:$G$1097,MATCH(K43,Infos_2!$F$2:$F$1097,0), ,1),"H",INDEX(Infos_2!$J$2:$J$1097,MATCH(K43,Infos_2!$I$2:$I$1097,0), ,1),"H1",INDEX(Infos_2!$M$2:$M$1097,MATCH(K43,Infos_2!$L$2:$L$1097,0), ,1),"H2",INDEX(Infos_2!$P$2:$P$1097,MATCH(K43,Infos_2!$O$2:$O$1097,0), ,1)),"")</f>
        <v/>
      </c>
      <c r="L48" s="25" t="str">
        <f>IFERROR(_xlfn.SWITCH($B$3,"C1",INDEX(Infos_2!$D$2:$D$1097,MATCH(L43,Infos_2!$C$2:$C$1097,0),1),"C2",INDEX(Infos_2!$G$2:$G$1097,MATCH(L43,Infos_2!$F$2:$F$1097,0), ,1),"H",INDEX(Infos_2!$J$2:$J$1097,MATCH(L43,Infos_2!$I$2:$I$1097,0), ,1),"H1",INDEX(Infos_2!$M$2:$M$1097,MATCH(L43,Infos_2!$L$2:$L$1097,0), ,1),"H2",INDEX(Infos_2!$P$2:$P$1097,MATCH(L43,Infos_2!$O$2:$O$1097,0), ,1)),"")</f>
        <v/>
      </c>
      <c r="M48" s="25" t="str">
        <f>IFERROR(_xlfn.SWITCH($B$3,"C1",INDEX(Infos_2!$D$2:$D$1097,MATCH(M43,Infos_2!$C$2:$C$1097,0),1),"C2",INDEX(Infos_2!$G$2:$G$1097,MATCH(M43,Infos_2!$F$2:$F$1097,0), ,1),"H",INDEX(Infos_2!$J$2:$J$1097,MATCH(M43,Infos_2!$I$2:$I$1097,0), ,1),"H1",INDEX(Infos_2!$M$2:$M$1097,MATCH(M43,Infos_2!$L$2:$L$1097,0), ,1),"H2",INDEX(Infos_2!$P$2:$P$1097,MATCH(M43,Infos_2!$O$2:$O$1097,0), ,1)),"")</f>
        <v/>
      </c>
      <c r="N48" s="25" t="str">
        <f>IFERROR(_xlfn.SWITCH($B$3,"C1",INDEX(Infos_2!$D$2:$D$1097,MATCH(N43,Infos_2!$C$2:$C$1097,0),1),"C2",INDEX(Infos_2!$G$2:$G$1097,MATCH(N43,Infos_2!$F$2:$F$1097,0), ,1),"H",INDEX(Infos_2!$J$2:$J$1097,MATCH(N43,Infos_2!$I$2:$I$1097,0), ,1),"H1",INDEX(Infos_2!$M$2:$M$1097,MATCH(N43,Infos_2!$L$2:$L$1097,0), ,1),"H2",INDEX(Infos_2!$P$2:$P$1097,MATCH(N43,Infos_2!$O$2:$O$1097,0), ,1)),"")</f>
        <v/>
      </c>
      <c r="O48" s="25" t="str">
        <f>IFERROR(_xlfn.SWITCH($B$3,"C1",INDEX(Infos_2!$D$2:$D$1097,MATCH(O43,Infos_2!$C$2:$C$1097,0),1),"C2",INDEX(Infos_2!$G$2:$G$1097,MATCH(O43,Infos_2!$F$2:$F$1097,0), ,1),"H",INDEX(Infos_2!$J$2:$J$1097,MATCH(O43,Infos_2!$I$2:$I$1097,0), ,1),"H1",INDEX(Infos_2!$M$2:$M$1097,MATCH(O43,Infos_2!$L$2:$L$1097,0), ,1),"H2",INDEX(Infos_2!$P$2:$P$1097,MATCH(O43,Infos_2!$O$2:$O$1097,0), ,1)),"")</f>
        <v/>
      </c>
      <c r="P48" s="25" t="str">
        <f>IFERROR(_xlfn.SWITCH($B$3,"C1",INDEX(Infos_2!$D$2:$D$1097,MATCH(P43,Infos_2!$C$2:$C$1097,0),1),"C2",INDEX(Infos_2!$G$2:$G$1097,MATCH(P43,Infos_2!$F$2:$F$1097,0), ,1),"H",INDEX(Infos_2!$J$2:$J$1097,MATCH(P43,Infos_2!$I$2:$I$1097,0), ,1),"H1",INDEX(Infos_2!$M$2:$M$1097,MATCH(P43,Infos_2!$L$2:$L$1097,0), ,1),"H2",INDEX(Infos_2!$P$2:$P$1097,MATCH(P43,Infos_2!$O$2:$O$1097,0), ,1)),"")</f>
        <v/>
      </c>
      <c r="Q48" s="25" t="str">
        <f>IFERROR(_xlfn.SWITCH($B$3,"C1",INDEX(Infos_2!$D$2:$D$1097,MATCH(Q43,Infos_2!$C$2:$C$1097,0),1),"C2",INDEX(Infos_2!$G$2:$G$1097,MATCH(Q43,Infos_2!$F$2:$F$1097,0), ,1),"H",INDEX(Infos_2!$J$2:$J$1097,MATCH(Q43,Infos_2!$I$2:$I$1097,0), ,1),"H1",INDEX(Infos_2!$M$2:$M$1097,MATCH(Q43,Infos_2!$L$2:$L$1097,0), ,1),"H2",INDEX(Infos_2!$P$2:$P$1097,MATCH(Q43,Infos_2!$O$2:$O$1097,0), ,1)),"")</f>
        <v/>
      </c>
      <c r="R48" s="25" t="str">
        <f>IFERROR(_xlfn.SWITCH($B$3,"C1",INDEX(Infos_2!$D$2:$D$1097,MATCH(R43,Infos_2!$C$2:$C$1097,0),1),"C2",INDEX(Infos_2!$G$2:$G$1097,MATCH(R43,Infos_2!$F$2:$F$1097,0), ,1),"H",INDEX(Infos_2!$J$2:$J$1097,MATCH(R43,Infos_2!$I$2:$I$1097,0), ,1),"H1",INDEX(Infos_2!$M$2:$M$1097,MATCH(R43,Infos_2!$L$2:$L$1097,0), ,1),"H2",INDEX(Infos_2!$P$2:$P$1097,MATCH(R43,Infos_2!$O$2:$O$1097,0), ,1)),"")</f>
        <v/>
      </c>
      <c r="S48" s="25" t="str">
        <f>IFERROR(_xlfn.SWITCH($B$3,"C1",INDEX(Infos_2!$D$2:$D$1097,MATCH(S43,Infos_2!$C$2:$C$1097,0),1),"C2",INDEX(Infos_2!$G$2:$G$1097,MATCH(S43,Infos_2!$F$2:$F$1097,0), ,1),"H",INDEX(Infos_2!$J$2:$J$1097,MATCH(S43,Infos_2!$I$2:$I$1097,0), ,1),"H1",INDEX(Infos_2!$M$2:$M$1097,MATCH(S43,Infos_2!$L$2:$L$1097,0), ,1),"H2",INDEX(Infos_2!$P$2:$P$1097,MATCH(S43,Infos_2!$O$2:$O$1097,0), ,1)),"")</f>
        <v/>
      </c>
      <c r="T48" s="25" t="str">
        <f>IFERROR(_xlfn.SWITCH($B$3,"C1",INDEX(Infos_2!$D$2:$D$1097,MATCH(T43,Infos_2!$C$2:$C$1097,0),1),"C2",INDEX(Infos_2!$G$2:$G$1097,MATCH(T43,Infos_2!$F$2:$F$1097,0), ,1),"H",INDEX(Infos_2!$J$2:$J$1097,MATCH(T43,Infos_2!$I$2:$I$1097,0), ,1),"H1",INDEX(Infos_2!$M$2:$M$1097,MATCH(T43,Infos_2!$L$2:$L$1097,0), ,1),"H2",INDEX(Infos_2!$P$2:$P$1097,MATCH(T43,Infos_2!$O$2:$O$1097,0), ,1)),"")</f>
        <v/>
      </c>
      <c r="U48" s="25" t="str">
        <f>IFERROR(_xlfn.SWITCH($B$3,"C1",INDEX(Infos_2!$D$2:$D$1097,MATCH(U43,Infos_2!$C$2:$C$1097,0),1),"C2",INDEX(Infos_2!$G$2:$G$1097,MATCH(U43,Infos_2!$F$2:$F$1097,0), ,1),"H",INDEX(Infos_2!$J$2:$J$1097,MATCH(U43,Infos_2!$I$2:$I$1097,0), ,1),"H1",INDEX(Infos_2!$M$2:$M$1097,MATCH(U43,Infos_2!$L$2:$L$1097,0), ,1),"H2",INDEX(Infos_2!$P$2:$P$1097,MATCH(U43,Infos_2!$O$2:$O$1097,0), ,1)),"")</f>
        <v/>
      </c>
      <c r="V48" s="25" t="str">
        <f>IFERROR(_xlfn.SWITCH($B$3,"C1",INDEX(Infos_2!$D$2:$D$1097,MATCH(V43,Infos_2!$C$2:$C$1097,0),1),"C2",INDEX(Infos_2!$G$2:$G$1097,MATCH(V43,Infos_2!$F$2:$F$1097,0), ,1),"H",INDEX(Infos_2!$J$2:$J$1097,MATCH(V43,Infos_2!$I$2:$I$1097,0), ,1),"H1",INDEX(Infos_2!$M$2:$M$1097,MATCH(V43,Infos_2!$L$2:$L$1097,0), ,1),"H2",INDEX(Infos_2!$P$2:$P$1097,MATCH(V43,Infos_2!$O$2:$O$1097,0), ,1)),"")</f>
        <v/>
      </c>
      <c r="W48" s="25" t="str">
        <f>IFERROR(_xlfn.SWITCH($B$3,"C1",INDEX(Infos_2!$D$2:$D$1097,MATCH(W43,Infos_2!$C$2:$C$1097,0),1),"C2",INDEX(Infos_2!$G$2:$G$1097,MATCH(W43,Infos_2!$F$2:$F$1097,0), ,1),"H",INDEX(Infos_2!$J$2:$J$1097,MATCH(W43,Infos_2!$I$2:$I$1097,0), ,1),"H1",INDEX(Infos_2!$M$2:$M$1097,MATCH(W43,Infos_2!$L$2:$L$1097,0), ,1),"H2",INDEX(Infos_2!$P$2:$P$1097,MATCH(W43,Infos_2!$O$2:$O$1097,0), ,1)),"")</f>
        <v/>
      </c>
      <c r="X48" s="25" t="str">
        <f>IFERROR(_xlfn.SWITCH($B$3,"C1",INDEX(Infos_2!$D$2:$D$1097,MATCH(X43,Infos_2!$C$2:$C$1097,0),1),"C2",INDEX(Infos_2!$G$2:$G$1097,MATCH(X43,Infos_2!$F$2:$F$1097,0), ,1),"H",INDEX(Infos_2!$J$2:$J$1097,MATCH(X43,Infos_2!$I$2:$I$1097,0), ,1),"H1",INDEX(Infos_2!$M$2:$M$1097,MATCH(X43,Infos_2!$L$2:$L$1097,0), ,1),"H2",INDEX(Infos_2!$P$2:$P$1097,MATCH(X43,Infos_2!$O$2:$O$1097,0), ,1)),"")</f>
        <v/>
      </c>
      <c r="Y48" s="25" t="str">
        <f>IFERROR(_xlfn.SWITCH($B$3,"C1",INDEX(Infos_2!$D$2:$D$1097,MATCH(Y43,Infos_2!$C$2:$C$1097,0),1),"C2",INDEX(Infos_2!$G$2:$G$1097,MATCH(Y43,Infos_2!$F$2:$F$1097,0), ,1),"H",INDEX(Infos_2!$J$2:$J$1097,MATCH(Y43,Infos_2!$I$2:$I$1097,0), ,1),"H1",INDEX(Infos_2!$M$2:$M$1097,MATCH(Y43,Infos_2!$L$2:$L$1097,0), ,1),"H2",INDEX(Infos_2!$P$2:$P$1097,MATCH(Y43,Infos_2!$O$2:$O$1097,0), ,1)),"")</f>
        <v/>
      </c>
      <c r="Z48" s="25" t="str">
        <f>IFERROR(_xlfn.SWITCH($B$3,"C1",INDEX(Infos_2!$D$2:$D$1097,MATCH(Z43,Infos_2!$C$2:$C$1097,0),1),"C2",INDEX(Infos_2!$G$2:$G$1097,MATCH(Z43,Infos_2!$F$2:$F$1097,0), ,1),"H",INDEX(Infos_2!$J$2:$J$1097,MATCH(Z43,Infos_2!$I$2:$I$1097,0), ,1),"H1",INDEX(Infos_2!$M$2:$M$1097,MATCH(Z43,Infos_2!$L$2:$L$1097,0), ,1),"H2",INDEX(Infos_2!$P$2:$P$1097,MATCH(Z43,Infos_2!$O$2:$O$1097,0), ,1)),"")</f>
        <v/>
      </c>
      <c r="AA48" s="25" t="str">
        <f>IFERROR(_xlfn.SWITCH($B$3,"C1",INDEX(Infos_2!$D$2:$D$1097,MATCH(AA43,Infos_2!$C$2:$C$1097,0),1),"C2",INDEX(Infos_2!$G$2:$G$1097,MATCH(AA43,Infos_2!$F$2:$F$1097,0), ,1),"H",INDEX(Infos_2!$J$2:$J$1097,MATCH(AA43,Infos_2!$I$2:$I$1097,0), ,1),"H1",INDEX(Infos_2!$M$2:$M$1097,MATCH(AA43,Infos_2!$L$2:$L$1097,0), ,1),"H2",INDEX(Infos_2!$P$2:$P$1097,MATCH(AA43,Infos_2!$O$2:$O$1097,0), ,1)),"")</f>
        <v/>
      </c>
      <c r="AB48" s="25" t="str">
        <f>IFERROR(_xlfn.SWITCH($B$3,"C1",INDEX(Infos_2!$D$2:$D$1097,MATCH(AB43,Infos_2!$C$2:$C$1097,0),1),"C2",INDEX(Infos_2!$G$2:$G$1097,MATCH(AB43,Infos_2!$F$2:$F$1097,0), ,1),"H",INDEX(Infos_2!$J$2:$J$1097,MATCH(AB43,Infos_2!$I$2:$I$1097,0), ,1),"H1",INDEX(Infos_2!$M$2:$M$1097,MATCH(AB43,Infos_2!$L$2:$L$1097,0), ,1),"H2",INDEX(Infos_2!$P$2:$P$1097,MATCH(AB43,Infos_2!$O$2:$O$1097,0), ,1)),"")</f>
        <v/>
      </c>
      <c r="AC48" s="25" t="str">
        <f>IFERROR(_xlfn.SWITCH($B$3,"C1",INDEX(Infos_2!$D$2:$D$1097,MATCH(AC43,Infos_2!$C$2:$C$1097,0),1),"C2",INDEX(Infos_2!$G$2:$G$1097,MATCH(AC43,Infos_2!$F$2:$F$1097,0), ,1),"H",INDEX(Infos_2!$J$2:$J$1097,MATCH(AC43,Infos_2!$I$2:$I$1097,0), ,1),"H1",INDEX(Infos_2!$M$2:$M$1097,MATCH(AC43,Infos_2!$L$2:$L$1097,0), ,1),"H2",INDEX(Infos_2!$P$2:$P$1097,MATCH(AC43,Infos_2!$O$2:$O$1097,0), ,1)),"")</f>
        <v/>
      </c>
      <c r="AD48" s="25" t="str">
        <f>IFERROR(_xlfn.SWITCH($B$3,"C1",INDEX(Infos_2!$D$2:$D$1097,MATCH(AD43,Infos_2!$C$2:$C$1097,0),1),"C2",INDEX(Infos_2!$G$2:$G$1097,MATCH(AD43,Infos_2!$F$2:$F$1097,0), ,1),"H",INDEX(Infos_2!$J$2:$J$1097,MATCH(AD43,Infos_2!$I$2:$I$1097,0), ,1),"H1",INDEX(Infos_2!$M$2:$M$1097,MATCH(AD43,Infos_2!$L$2:$L$1097,0), ,1),"H2",INDEX(Infos_2!$P$2:$P$1097,MATCH(AD43,Infos_2!$O$2:$O$1097,0), ,1)),"")</f>
        <v/>
      </c>
      <c r="AE48" s="25" t="str">
        <f>IFERROR(_xlfn.SWITCH($B$3,"C1",INDEX(Infos_2!$D$2:$D$1097,MATCH(AE43,Infos_2!$C$2:$C$1097,0),1),"C2",INDEX(Infos_2!$G$2:$G$1097,MATCH(AE43,Infos_2!$F$2:$F$1097,0), ,1),"H",INDEX(Infos_2!$J$2:$J$1097,MATCH(AE43,Infos_2!$I$2:$I$1097,0), ,1),"H1",INDEX(Infos_2!$M$2:$M$1097,MATCH(AE43,Infos_2!$L$2:$L$1097,0), ,1),"H2",INDEX(Infos_2!$P$2:$P$1097,MATCH(AE43,Infos_2!$O$2:$O$1097,0), ,1)),"")</f>
        <v/>
      </c>
      <c r="AF48" s="25" t="str">
        <f>IFERROR(_xlfn.SWITCH($B$3,"C1",INDEX(Infos_2!$D$2:$D$1097,MATCH(AF43,Infos_2!$C$2:$C$1097,0),1),"C2",INDEX(Infos_2!$G$2:$G$1097,MATCH(AF43,Infos_2!$F$2:$F$1097,0), ,1),"H",INDEX(Infos_2!$J$2:$J$1097,MATCH(AF43,Infos_2!$I$2:$I$1097,0), ,1),"H1",INDEX(Infos_2!$M$2:$M$1097,MATCH(AF43,Infos_2!$L$2:$L$1097,0), ,1),"H2",INDEX(Infos_2!$P$2:$P$1097,MATCH(AF43,Infos_2!$O$2:$O$1097,0), ,1)),"")</f>
        <v/>
      </c>
      <c r="AG48" s="25" t="str">
        <f>IFERROR(_xlfn.SWITCH($B$3,"C1",INDEX(Infos_2!$D$2:$D$1097,MATCH(AG43,Infos_2!$C$2:$C$1097,0),1),"C2",INDEX(Infos_2!$G$2:$G$1097,MATCH(AG43,Infos_2!$F$2:$F$1097,0), ,1),"H",INDEX(Infos_2!$J$2:$J$1097,MATCH(AG43,Infos_2!$I$2:$I$1097,0), ,1),"H1",INDEX(Infos_2!$M$2:$M$1097,MATCH(AG43,Infos_2!$L$2:$L$1097,0), ,1),"H2",INDEX(Infos_2!$P$2:$P$1097,MATCH(AG43,Infos_2!$O$2:$O$1097,0), ,1)),"")</f>
        <v/>
      </c>
      <c r="AMI48" s="19"/>
      <c r="AMJ48" s="19"/>
    </row>
    <row r="49" spans="1:1024" x14ac:dyDescent="0.2">
      <c r="A49" s="30">
        <v>1</v>
      </c>
      <c r="B49" s="42" t="str" cm="1">
        <f t="array" aca="1" ref="B49:B61" ca="1">bloc_nom</f>
        <v>NOM 37 Prénom 37</v>
      </c>
      <c r="C49" s="30" t="str">
        <f>IFERROR(IF(C43="","",IF(C$3&lt;#REF!,"",CHOOSE(IF((C$3)&lt;#REF!,0,1+MOD(COLUMN()-#REF!,14)),#REF!,#REF!,#REF!,#REF!,#REF!,#REF!,#REF!,#REF!,#REF!,#REF!,#REF!,#REF!,#REF!,#REF!))),"")</f>
        <v/>
      </c>
      <c r="D49" s="30" t="str">
        <f>IFERROR(IF(D43="","",IF(D$3&lt;#REF!,"",CHOOSE(IF((D$3)&lt;#REF!,0,1+MOD(COLUMN()-#REF!,14)),#REF!,#REF!,#REF!,#REF!,#REF!,#REF!,#REF!,#REF!,#REF!,#REF!,#REF!,#REF!,#REF!,#REF!))),"")</f>
        <v/>
      </c>
      <c r="E49" s="30" t="str">
        <f>IFERROR(IF(E43="","",IF(E$3&lt;#REF!,"",CHOOSE(IF((E$3)&lt;#REF!,0,1+MOD(COLUMN()-#REF!,14)),#REF!,#REF!,#REF!,#REF!,#REF!,#REF!,#REF!,#REF!,#REF!,#REF!,#REF!,#REF!,#REF!,#REF!))),"")</f>
        <v/>
      </c>
      <c r="F49" s="30" t="str">
        <f>IFERROR(IF(F43="","",IF(F$3&lt;#REF!,"",CHOOSE(IF((F$3)&lt;#REF!,0,1+MOD(COLUMN()-#REF!,14)),#REF!,#REF!,#REF!,#REF!,#REF!,#REF!,#REF!,#REF!,#REF!,#REF!,#REF!,#REF!,#REF!,#REF!))),"")</f>
        <v/>
      </c>
      <c r="G49" s="30" t="str">
        <f>IFERROR(IF(G43="","",IF(G$3&lt;#REF!,"",CHOOSE(IF((G$3)&lt;#REF!,0,1+MOD(COLUMN()-#REF!,14)),#REF!,#REF!,#REF!,#REF!,#REF!,#REF!,#REF!,#REF!,#REF!,#REF!,#REF!,#REF!,#REF!,#REF!))),"")</f>
        <v/>
      </c>
      <c r="H49" s="30" t="str">
        <f>IFERROR(IF(H43="","",IF(H$3&lt;#REF!,"",CHOOSE(IF((H$3)&lt;#REF!,0,1+MOD(COLUMN()-#REF!,14)),#REF!,#REF!,#REF!,#REF!,#REF!,#REF!,#REF!,#REF!,#REF!,#REF!,#REF!,#REF!,#REF!,#REF!))),"")</f>
        <v/>
      </c>
      <c r="I49" s="30" t="str">
        <f>IFERROR(IF(I43="","",IF(I$3&lt;#REF!,"",CHOOSE(IF((I$3)&lt;#REF!,0,1+MOD(COLUMN()-#REF!,14)),#REF!,#REF!,#REF!,#REF!,#REF!,#REF!,#REF!,#REF!,#REF!,#REF!,#REF!,#REF!,#REF!,#REF!))),"")</f>
        <v/>
      </c>
      <c r="J49" s="30" t="str">
        <f>IFERROR(IF(J43="","",IF(J$3&lt;#REF!,"",CHOOSE(IF((J$3)&lt;#REF!,0,1+MOD(COLUMN()-#REF!,14)),#REF!,#REF!,#REF!,#REF!,#REF!,#REF!,#REF!,#REF!,#REF!,#REF!,#REF!,#REF!,#REF!,#REF!))),"")</f>
        <v/>
      </c>
      <c r="K49" s="30" t="str">
        <f>IFERROR(IF(K43="","",IF(K$3&lt;#REF!,"",CHOOSE(IF((K$3)&lt;#REF!,0,1+MOD(COLUMN()-#REF!,14)),#REF!,#REF!,#REF!,#REF!,#REF!,#REF!,#REF!,#REF!,#REF!,#REF!,#REF!,#REF!,#REF!,#REF!))),"")</f>
        <v/>
      </c>
      <c r="L49" s="30" t="str">
        <f>IFERROR(IF(L43="","",IF(L$3&lt;#REF!,"",CHOOSE(IF((L$3)&lt;#REF!,0,1+MOD(COLUMN()-#REF!,14)),#REF!,#REF!,#REF!,#REF!,#REF!,#REF!,#REF!,#REF!,#REF!,#REF!,#REF!,#REF!,#REF!,#REF!))),"")</f>
        <v/>
      </c>
      <c r="M49" s="30"/>
      <c r="N49" s="30"/>
      <c r="O49" s="30"/>
      <c r="P49" s="30"/>
      <c r="Q49" s="30"/>
      <c r="R49" s="30"/>
      <c r="S49" s="30"/>
      <c r="T49" s="30"/>
      <c r="U49" s="30"/>
      <c r="V49" s="30"/>
      <c r="W49" s="30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MI49" s="19"/>
      <c r="AMJ49" s="19"/>
    </row>
    <row r="50" spans="1:1024" x14ac:dyDescent="0.2">
      <c r="A50" s="30">
        <v>2</v>
      </c>
      <c r="B50" s="42" t="str">
        <f ca="1"/>
        <v>NOM 38 Prénom 38</v>
      </c>
      <c r="C50" s="30"/>
      <c r="D50" s="30"/>
      <c r="E50" s="30"/>
      <c r="F50" s="30"/>
      <c r="G50" s="30"/>
      <c r="H50" s="30"/>
      <c r="I50" s="30"/>
      <c r="J50" s="30"/>
      <c r="K50" s="30"/>
      <c r="L50" s="30"/>
      <c r="M50" s="30"/>
      <c r="N50" s="30"/>
      <c r="O50" s="30"/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30"/>
      <c r="AG50" s="30"/>
      <c r="AMI50" s="19"/>
      <c r="AMJ50" s="19"/>
    </row>
    <row r="51" spans="1:1024" x14ac:dyDescent="0.2">
      <c r="A51" s="30">
        <v>3</v>
      </c>
      <c r="B51" s="42" t="str">
        <f ca="1"/>
        <v>NOM 39 Prénom 39</v>
      </c>
      <c r="C51" s="30"/>
      <c r="D51" s="30"/>
      <c r="E51" s="30"/>
      <c r="F51" s="30"/>
      <c r="G51" s="30"/>
      <c r="H51" s="30"/>
      <c r="I51" s="30"/>
      <c r="J51" s="30"/>
      <c r="K51" s="30"/>
      <c r="L51" s="30"/>
      <c r="M51" s="30"/>
      <c r="N51" s="30"/>
      <c r="O51" s="30"/>
      <c r="P51" s="30"/>
      <c r="Q51" s="30"/>
      <c r="R51" s="30"/>
      <c r="S51" s="30"/>
      <c r="T51" s="30"/>
      <c r="U51" s="30"/>
      <c r="V51" s="30"/>
      <c r="W51" s="30"/>
      <c r="X51" s="30"/>
      <c r="Y51" s="30"/>
      <c r="Z51" s="30"/>
      <c r="AA51" s="30"/>
      <c r="AB51" s="30"/>
      <c r="AC51" s="30"/>
      <c r="AD51" s="30"/>
      <c r="AE51" s="30"/>
      <c r="AF51" s="30"/>
      <c r="AG51" s="30"/>
      <c r="AMI51" s="19"/>
      <c r="AMJ51" s="19"/>
    </row>
    <row r="52" spans="1:1024" x14ac:dyDescent="0.2">
      <c r="A52" s="30">
        <v>4</v>
      </c>
      <c r="B52" s="42" t="str">
        <f ca="1"/>
        <v>NOM 40 Prénom 40</v>
      </c>
      <c r="C52" s="30"/>
      <c r="D52" s="30"/>
      <c r="E52" s="30"/>
      <c r="F52" s="30"/>
      <c r="G52" s="30"/>
      <c r="H52" s="30"/>
      <c r="I52" s="30"/>
      <c r="J52" s="30"/>
      <c r="K52" s="30"/>
      <c r="L52" s="30"/>
      <c r="M52" s="30"/>
      <c r="N52" s="30"/>
      <c r="O52" s="30"/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30"/>
      <c r="AG52" s="30"/>
      <c r="AMI52" s="19"/>
      <c r="AMJ52" s="19"/>
    </row>
    <row r="53" spans="1:1024" x14ac:dyDescent="0.2">
      <c r="A53" s="30">
        <v>5</v>
      </c>
      <c r="B53" s="42" t="str">
        <f ca="1"/>
        <v>NOM 41 Prénom 41</v>
      </c>
      <c r="C53" s="30"/>
      <c r="D53" s="30"/>
      <c r="E53" s="30"/>
      <c r="F53" s="30"/>
      <c r="G53" s="30"/>
      <c r="H53" s="30"/>
      <c r="I53" s="30"/>
      <c r="J53" s="30"/>
      <c r="K53" s="30"/>
      <c r="L53" s="30"/>
      <c r="M53" s="30"/>
      <c r="N53" s="30"/>
      <c r="O53" s="30"/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30"/>
      <c r="AG53" s="30"/>
      <c r="AMI53" s="19"/>
      <c r="AMJ53" s="19"/>
    </row>
    <row r="54" spans="1:1024" x14ac:dyDescent="0.2">
      <c r="A54" s="30">
        <v>6</v>
      </c>
      <c r="B54" s="42" t="str">
        <f ca="1"/>
        <v>NOM 42 Prénom 42</v>
      </c>
      <c r="C54" s="30"/>
      <c r="D54" s="30"/>
      <c r="E54" s="30"/>
      <c r="F54" s="30"/>
      <c r="G54" s="30"/>
      <c r="H54" s="30"/>
      <c r="I54" s="30"/>
      <c r="J54" s="30"/>
      <c r="K54" s="30"/>
      <c r="L54" s="30"/>
      <c r="M54" s="30"/>
      <c r="N54" s="30"/>
      <c r="O54" s="30"/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30"/>
      <c r="AG54" s="30"/>
      <c r="AMI54" s="19"/>
      <c r="AMJ54" s="19"/>
    </row>
    <row r="55" spans="1:1024" x14ac:dyDescent="0.2">
      <c r="A55" s="30">
        <v>7</v>
      </c>
      <c r="B55" s="42" t="str">
        <f ca="1"/>
        <v>NOM 43 Prénom 43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MI55" s="19"/>
      <c r="AMJ55" s="19"/>
    </row>
    <row r="56" spans="1:1024" x14ac:dyDescent="0.2">
      <c r="A56" s="30">
        <v>8</v>
      </c>
      <c r="B56" s="42" t="str">
        <f ca="1"/>
        <v>NOM 44 Prénom 44</v>
      </c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30"/>
      <c r="AG56" s="30"/>
      <c r="AMI56" s="19"/>
      <c r="AMJ56" s="19"/>
    </row>
    <row r="57" spans="1:1024" x14ac:dyDescent="0.2">
      <c r="A57" s="30">
        <v>9</v>
      </c>
      <c r="B57" s="42" t="str">
        <f ca="1"/>
        <v>NOM 45 Prénom 45</v>
      </c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30"/>
      <c r="AG57" s="30"/>
      <c r="AMI57" s="19"/>
      <c r="AMJ57" s="19"/>
    </row>
    <row r="58" spans="1:1024" x14ac:dyDescent="0.2">
      <c r="A58" s="50">
        <v>10</v>
      </c>
      <c r="B58" s="51" t="str">
        <f ca="1"/>
        <v>NOM 46 Prénom 46</v>
      </c>
      <c r="C58" s="50"/>
      <c r="D58" s="50"/>
      <c r="E58" s="50"/>
      <c r="F58" s="50"/>
      <c r="G58" s="50"/>
      <c r="H58" s="50"/>
      <c r="I58" s="50"/>
      <c r="J58" s="50"/>
      <c r="K58" s="50"/>
      <c r="L58" s="50"/>
      <c r="M58" s="50"/>
      <c r="N58" s="50"/>
      <c r="O58" s="50"/>
      <c r="P58" s="50"/>
      <c r="Q58" s="50"/>
      <c r="R58" s="50"/>
      <c r="S58" s="50"/>
      <c r="T58" s="50"/>
      <c r="U58" s="50"/>
      <c r="V58" s="50"/>
      <c r="W58" s="50"/>
      <c r="X58" s="50"/>
      <c r="Y58" s="50"/>
      <c r="Z58" s="50"/>
      <c r="AA58" s="50"/>
      <c r="AB58" s="50"/>
      <c r="AC58" s="50"/>
      <c r="AD58" s="50"/>
      <c r="AE58" s="50"/>
      <c r="AF58" s="50"/>
      <c r="AG58" s="50"/>
      <c r="AMI58" s="19"/>
      <c r="AMJ58" s="19"/>
    </row>
    <row r="59" spans="1:1024" x14ac:dyDescent="0.2">
      <c r="A59" s="50">
        <v>11</v>
      </c>
      <c r="B59" s="51" t="str">
        <f ca="1"/>
        <v>NOM 47 Prénom 47</v>
      </c>
      <c r="C59" s="50"/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50"/>
      <c r="Q59" s="50"/>
      <c r="R59" s="50"/>
      <c r="S59" s="50"/>
      <c r="T59" s="50"/>
      <c r="U59" s="50"/>
      <c r="V59" s="50"/>
      <c r="W59" s="50"/>
      <c r="X59" s="50"/>
      <c r="Y59" s="50"/>
      <c r="Z59" s="50"/>
      <c r="AA59" s="50"/>
      <c r="AB59" s="50"/>
      <c r="AC59" s="50"/>
      <c r="AD59" s="50"/>
      <c r="AE59" s="50"/>
      <c r="AF59" s="50"/>
      <c r="AG59" s="50"/>
      <c r="AMI59" s="19"/>
      <c r="AMJ59" s="19"/>
    </row>
    <row r="60" spans="1:1024" x14ac:dyDescent="0.2">
      <c r="A60" s="50">
        <v>12</v>
      </c>
      <c r="B60" s="51" t="str">
        <f ca="1"/>
        <v>NOM 48 Prénom 48</v>
      </c>
      <c r="C60" s="50"/>
      <c r="D60" s="50"/>
      <c r="E60" s="50"/>
      <c r="F60" s="50"/>
      <c r="G60" s="50"/>
      <c r="H60" s="50"/>
      <c r="I60" s="50"/>
      <c r="J60" s="50"/>
      <c r="K60" s="50"/>
      <c r="L60" s="50"/>
      <c r="M60" s="50"/>
      <c r="N60" s="50"/>
      <c r="O60" s="50"/>
      <c r="P60" s="50"/>
      <c r="Q60" s="50"/>
      <c r="R60" s="50"/>
      <c r="S60" s="50"/>
      <c r="T60" s="50"/>
      <c r="U60" s="50"/>
      <c r="V60" s="50"/>
      <c r="W60" s="50"/>
      <c r="X60" s="50"/>
      <c r="Y60" s="50"/>
      <c r="Z60" s="50"/>
      <c r="AA60" s="50"/>
      <c r="AB60" s="50"/>
      <c r="AC60" s="50"/>
      <c r="AD60" s="50"/>
      <c r="AE60" s="50"/>
      <c r="AF60" s="50"/>
      <c r="AG60" s="50"/>
      <c r="AMI60" s="19"/>
      <c r="AMJ60" s="19"/>
    </row>
    <row r="61" spans="1:1024" x14ac:dyDescent="0.2">
      <c r="A61" s="50">
        <v>13</v>
      </c>
      <c r="B61" s="51" t="str">
        <f ca="1"/>
        <v>NOM 49 Prénom 49</v>
      </c>
      <c r="C61" s="50"/>
      <c r="D61" s="50"/>
      <c r="E61" s="50"/>
      <c r="F61" s="50"/>
      <c r="G61" s="50"/>
      <c r="H61" s="50"/>
      <c r="I61" s="50"/>
      <c r="J61" s="50"/>
      <c r="K61" s="50"/>
      <c r="L61" s="50"/>
      <c r="M61" s="50"/>
      <c r="N61" s="50"/>
      <c r="O61" s="50"/>
      <c r="P61" s="50"/>
      <c r="Q61" s="50"/>
      <c r="R61" s="50"/>
      <c r="S61" s="50"/>
      <c r="T61" s="50"/>
      <c r="U61" s="50"/>
      <c r="V61" s="50"/>
      <c r="W61" s="50"/>
      <c r="X61" s="50"/>
      <c r="Y61" s="50"/>
      <c r="Z61" s="50"/>
      <c r="AA61" s="50"/>
      <c r="AB61" s="50"/>
      <c r="AC61" s="50"/>
      <c r="AD61" s="50"/>
      <c r="AE61" s="50"/>
      <c r="AF61" s="50"/>
      <c r="AG61" s="50"/>
      <c r="AMI61" s="19"/>
      <c r="AMJ61" s="19"/>
    </row>
    <row r="62" spans="1:1024" x14ac:dyDescent="0.2">
      <c r="B62" s="41"/>
      <c r="C62" s="31"/>
    </row>
    <row r="63" spans="1:1024" x14ac:dyDescent="0.2">
      <c r="B63" s="41"/>
      <c r="C63" s="53">
        <f>EDATE($C$3,3)</f>
        <v>45689</v>
      </c>
      <c r="D63" s="26">
        <f t="shared" ref="D63:AD63" si="6">C63+1</f>
        <v>45690</v>
      </c>
      <c r="E63" s="26">
        <f t="shared" si="6"/>
        <v>45691</v>
      </c>
      <c r="F63" s="26">
        <f t="shared" si="6"/>
        <v>45692</v>
      </c>
      <c r="G63" s="26">
        <f t="shared" si="6"/>
        <v>45693</v>
      </c>
      <c r="H63" s="26">
        <f t="shared" si="6"/>
        <v>45694</v>
      </c>
      <c r="I63" s="26">
        <f t="shared" si="6"/>
        <v>45695</v>
      </c>
      <c r="J63" s="26">
        <f t="shared" si="6"/>
        <v>45696</v>
      </c>
      <c r="K63" s="26">
        <f t="shared" si="6"/>
        <v>45697</v>
      </c>
      <c r="L63" s="26">
        <f t="shared" si="6"/>
        <v>45698</v>
      </c>
      <c r="M63" s="26">
        <f t="shared" si="6"/>
        <v>45699</v>
      </c>
      <c r="N63" s="26">
        <f t="shared" si="6"/>
        <v>45700</v>
      </c>
      <c r="O63" s="26">
        <f t="shared" si="6"/>
        <v>45701</v>
      </c>
      <c r="P63" s="26">
        <f t="shared" si="6"/>
        <v>45702</v>
      </c>
      <c r="Q63" s="26">
        <f t="shared" si="6"/>
        <v>45703</v>
      </c>
      <c r="R63" s="26">
        <f t="shared" si="6"/>
        <v>45704</v>
      </c>
      <c r="S63" s="26">
        <f t="shared" si="6"/>
        <v>45705</v>
      </c>
      <c r="T63" s="26">
        <f t="shared" si="6"/>
        <v>45706</v>
      </c>
      <c r="U63" s="26">
        <f t="shared" si="6"/>
        <v>45707</v>
      </c>
      <c r="V63" s="26">
        <f t="shared" si="6"/>
        <v>45708</v>
      </c>
      <c r="W63" s="26">
        <f t="shared" si="6"/>
        <v>45709</v>
      </c>
      <c r="X63" s="26">
        <f t="shared" si="6"/>
        <v>45710</v>
      </c>
      <c r="Y63" s="26">
        <f t="shared" si="6"/>
        <v>45711</v>
      </c>
      <c r="Z63" s="26">
        <f t="shared" si="6"/>
        <v>45712</v>
      </c>
      <c r="AA63" s="26">
        <f t="shared" si="6"/>
        <v>45713</v>
      </c>
      <c r="AB63" s="26">
        <f t="shared" si="6"/>
        <v>45714</v>
      </c>
      <c r="AC63" s="26">
        <f t="shared" si="6"/>
        <v>45715</v>
      </c>
      <c r="AD63" s="26">
        <f t="shared" si="6"/>
        <v>45716</v>
      </c>
      <c r="AE63" s="27" t="str">
        <f>IF(MONTH($AD63)&lt;&gt;MONTH(AD63+1),"",AD63+1)</f>
        <v/>
      </c>
      <c r="AF63" s="27" t="str">
        <f>IF(AE63="","",IF(MONTH(AE63+1)&lt;&gt;MONTH(AE63),"",AE63+1))</f>
        <v/>
      </c>
      <c r="AG63" s="27" t="str">
        <f>IF(AF63="","",IF(MONTH(AF63+1)&lt;&gt;MONTH(AF63),"",AF63+1))</f>
        <v/>
      </c>
    </row>
    <row r="64" spans="1:1024" x14ac:dyDescent="0.2">
      <c r="B64" s="52" t="str">
        <f>PROPER(TEXT(C63,"mmmm"))</f>
        <v>Février</v>
      </c>
      <c r="C64" s="29">
        <f t="shared" ref="C64:AG64" si="7">C63</f>
        <v>45689</v>
      </c>
      <c r="D64" s="29">
        <f t="shared" si="7"/>
        <v>45690</v>
      </c>
      <c r="E64" s="29">
        <f t="shared" si="7"/>
        <v>45691</v>
      </c>
      <c r="F64" s="29">
        <f t="shared" si="7"/>
        <v>45692</v>
      </c>
      <c r="G64" s="29">
        <f t="shared" si="7"/>
        <v>45693</v>
      </c>
      <c r="H64" s="29">
        <f t="shared" si="7"/>
        <v>45694</v>
      </c>
      <c r="I64" s="29">
        <f t="shared" si="7"/>
        <v>45695</v>
      </c>
      <c r="J64" s="29">
        <f t="shared" si="7"/>
        <v>45696</v>
      </c>
      <c r="K64" s="29">
        <f t="shared" si="7"/>
        <v>45697</v>
      </c>
      <c r="L64" s="29">
        <f t="shared" si="7"/>
        <v>45698</v>
      </c>
      <c r="M64" s="29">
        <f t="shared" si="7"/>
        <v>45699</v>
      </c>
      <c r="N64" s="29">
        <f t="shared" si="7"/>
        <v>45700</v>
      </c>
      <c r="O64" s="29">
        <f t="shared" si="7"/>
        <v>45701</v>
      </c>
      <c r="P64" s="29">
        <f t="shared" si="7"/>
        <v>45702</v>
      </c>
      <c r="Q64" s="29">
        <f t="shared" si="7"/>
        <v>45703</v>
      </c>
      <c r="R64" s="29">
        <f t="shared" si="7"/>
        <v>45704</v>
      </c>
      <c r="S64" s="29">
        <f t="shared" si="7"/>
        <v>45705</v>
      </c>
      <c r="T64" s="29">
        <f t="shared" si="7"/>
        <v>45706</v>
      </c>
      <c r="U64" s="29">
        <f t="shared" si="7"/>
        <v>45707</v>
      </c>
      <c r="V64" s="29">
        <f t="shared" si="7"/>
        <v>45708</v>
      </c>
      <c r="W64" s="29">
        <f t="shared" si="7"/>
        <v>45709</v>
      </c>
      <c r="X64" s="29">
        <f t="shared" si="7"/>
        <v>45710</v>
      </c>
      <c r="Y64" s="29">
        <f t="shared" si="7"/>
        <v>45711</v>
      </c>
      <c r="Z64" s="29">
        <f t="shared" si="7"/>
        <v>45712</v>
      </c>
      <c r="AA64" s="29">
        <f t="shared" si="7"/>
        <v>45713</v>
      </c>
      <c r="AB64" s="29">
        <f t="shared" si="7"/>
        <v>45714</v>
      </c>
      <c r="AC64" s="29">
        <f t="shared" si="7"/>
        <v>45715</v>
      </c>
      <c r="AD64" s="29">
        <f t="shared" si="7"/>
        <v>45716</v>
      </c>
      <c r="AE64" s="29" t="str">
        <f t="shared" si="7"/>
        <v/>
      </c>
      <c r="AF64" s="29" t="str">
        <f t="shared" si="7"/>
        <v/>
      </c>
      <c r="AG64" s="29" t="str">
        <f t="shared" si="7"/>
        <v/>
      </c>
    </row>
    <row r="65" spans="1:1024" x14ac:dyDescent="0.2">
      <c r="B65" s="40" t="s">
        <v>209</v>
      </c>
      <c r="C65" s="25">
        <f>IF(C63="","",DATE($C$1,MATCH($B64,Infos!$A$2:$A$13,0),DAY(C$83)))</f>
        <v>45323</v>
      </c>
      <c r="D65" s="25">
        <f>IF(D63="","",DATE($C$1,MATCH($B64,Infos!$A$2:$A$13,0),DAY(D$83)))</f>
        <v>45324</v>
      </c>
      <c r="E65" s="25">
        <f>IF(E63="","",DATE($C$1,MATCH($B64,Infos!$A$2:$A$13,0),DAY(E$83)))</f>
        <v>45325</v>
      </c>
      <c r="F65" s="25">
        <f>IF(F63="","",DATE($C$1,MATCH($B64,Infos!$A$2:$A$13,0),DAY(F$83)))</f>
        <v>45326</v>
      </c>
      <c r="G65" s="25">
        <f>IF(G63="","",DATE($C$1,MATCH($B64,Infos!$A$2:$A$13,0),DAY(G$83)))</f>
        <v>45327</v>
      </c>
      <c r="H65" s="25">
        <f>IF(H63="","",DATE($C$1,MATCH($B64,Infos!$A$2:$A$13,0),DAY(H$83)))</f>
        <v>45328</v>
      </c>
      <c r="I65" s="25">
        <f>IF(I63="","",DATE($C$1,MATCH($B64,Infos!$A$2:$A$13,0),DAY(I$83)))</f>
        <v>45329</v>
      </c>
      <c r="J65" s="25">
        <f>IF(J63="","",DATE($C$1,MATCH($B64,Infos!$A$2:$A$13,0),DAY(J$83)))</f>
        <v>45330</v>
      </c>
      <c r="K65" s="25">
        <f>IF(K63="","",DATE($C$1,MATCH($B64,Infos!$A$2:$A$13,0),DAY(K$83)))</f>
        <v>45331</v>
      </c>
      <c r="L65" s="25">
        <f>IF(L63="","",DATE($C$1,MATCH($B64,Infos!$A$2:$A$13,0),DAY(L$83)))</f>
        <v>45332</v>
      </c>
      <c r="M65" s="25">
        <f>IF(M63="","",DATE($C$1,MATCH($B64,Infos!$A$2:$A$13,0),DAY(M$83)))</f>
        <v>45333</v>
      </c>
      <c r="N65" s="25">
        <f>IF(N63="","",DATE($C$1,MATCH($B64,Infos!$A$2:$A$13,0),DAY(N$83)))</f>
        <v>45334</v>
      </c>
      <c r="O65" s="25">
        <f>IF(O63="","",DATE($C$1,MATCH($B64,Infos!$A$2:$A$13,0),DAY(O$83)))</f>
        <v>45335</v>
      </c>
      <c r="P65" s="25">
        <f>IF(P63="","",DATE($C$1,MATCH($B64,Infos!$A$2:$A$13,0),DAY(P$83)))</f>
        <v>45336</v>
      </c>
      <c r="Q65" s="25">
        <f>IF(Q63="","",DATE($C$1,MATCH($B64,Infos!$A$2:$A$13,0),DAY(Q$83)))</f>
        <v>45337</v>
      </c>
      <c r="R65" s="25">
        <f>IF(R63="","",DATE($C$1,MATCH($B64,Infos!$A$2:$A$13,0),DAY(R$83)))</f>
        <v>45338</v>
      </c>
      <c r="S65" s="25">
        <f>IF(S63="","",DATE($C$1,MATCH($B64,Infos!$A$2:$A$13,0),DAY(S$83)))</f>
        <v>45339</v>
      </c>
      <c r="T65" s="25">
        <f>IF(T63="","",DATE($C$1,MATCH($B64,Infos!$A$2:$A$13,0),DAY(T$83)))</f>
        <v>45340</v>
      </c>
      <c r="U65" s="25">
        <f>IF(U63="","",DATE($C$1,MATCH($B64,Infos!$A$2:$A$13,0),DAY(U$83)))</f>
        <v>45341</v>
      </c>
      <c r="V65" s="25">
        <f>IF(V63="","",DATE($C$1,MATCH($B64,Infos!$A$2:$A$13,0),DAY(V$83)))</f>
        <v>45342</v>
      </c>
      <c r="W65" s="25">
        <f>IF(W63="","",DATE($C$1,MATCH($B64,Infos!$A$2:$A$13,0),DAY(W$83)))</f>
        <v>45343</v>
      </c>
      <c r="X65" s="25">
        <f>IF(X63="","",DATE($C$1,MATCH($B64,Infos!$A$2:$A$13,0),DAY(X$83)))</f>
        <v>45344</v>
      </c>
      <c r="Y65" s="25">
        <f>IF(Y63="","",DATE($C$1,MATCH($B64,Infos!$A$2:$A$13,0),DAY(Y$83)))</f>
        <v>45345</v>
      </c>
      <c r="Z65" s="25">
        <f>IF(Z63="","",DATE($C$1,MATCH($B64,Infos!$A$2:$A$13,0),DAY(Z$83)))</f>
        <v>45346</v>
      </c>
      <c r="AA65" s="25">
        <f>IF(AA63="","",DATE($C$1,MATCH($B64,Infos!$A$2:$A$13,0),DAY(AA$83)))</f>
        <v>45347</v>
      </c>
      <c r="AB65" s="25">
        <f>IF(AB63="","",DATE($C$1,MATCH($B64,Infos!$A$2:$A$13,0),DAY(AB$83)))</f>
        <v>45348</v>
      </c>
      <c r="AC65" s="25">
        <f>IF(AC63="","",DATE($C$1,MATCH($B64,Infos!$A$2:$A$13,0),DAY(AC$83)))</f>
        <v>45349</v>
      </c>
      <c r="AD65" s="25">
        <f>IF(AD63="","",DATE($C$1,MATCH($B64,Infos!$A$2:$A$13,0),DAY(AD$83)))</f>
        <v>45350</v>
      </c>
      <c r="AE65" s="25" t="str">
        <f>IF(AE63="","",DATE($C$1,MATCH($B64,Infos!$A$2:$A$13,0),DAY(AE$83)))</f>
        <v/>
      </c>
      <c r="AF65" s="25" t="str">
        <f>IF(AF63="","",DATE($C$1,MATCH($B64,Infos!$A$2:$A$13,0),DAY(AF$83)))</f>
        <v/>
      </c>
      <c r="AG65" s="25" t="str">
        <f>IF(AG63="","",DATE($C$1,MATCH($B64,Infos!$A$2:$A$13,0),DAY(AG$83)))</f>
        <v/>
      </c>
      <c r="AMI65" s="19"/>
      <c r="AMJ65" s="19"/>
    </row>
    <row r="66" spans="1:1024" x14ac:dyDescent="0.2">
      <c r="B66" s="40" t="s">
        <v>211</v>
      </c>
      <c r="C66" s="30">
        <f>IF(COUNTIF('Jours fériés'!$B$3:$B$15,Planning!C65),8,WEEKDAY(C65,2))</f>
        <v>4</v>
      </c>
      <c r="D66" s="30">
        <f>IF(COUNTIF('Jours fériés'!$B$3:$B$15,Planning!D65),8,WEEKDAY(D65,2))</f>
        <v>5</v>
      </c>
      <c r="E66" s="30">
        <f>IF(COUNTIF('Jours fériés'!$B$3:$B$15,Planning!E65),8,WEEKDAY(E65,2))</f>
        <v>6</v>
      </c>
      <c r="F66" s="30">
        <f>IF(COUNTIF('Jours fériés'!$B$3:$B$15,Planning!F65),8,WEEKDAY(F65,2))</f>
        <v>7</v>
      </c>
      <c r="G66" s="30">
        <f>IF(COUNTIF('Jours fériés'!$B$3:$B$15,Planning!G65),8,WEEKDAY(G65,2))</f>
        <v>1</v>
      </c>
      <c r="H66" s="30">
        <f>IF(COUNTIF('Jours fériés'!$B$3:$B$15,Planning!H65),8,WEEKDAY(H65,2))</f>
        <v>2</v>
      </c>
      <c r="I66" s="30">
        <f>IF(COUNTIF('Jours fériés'!$B$3:$B$15,Planning!I65),8,WEEKDAY(I65,2))</f>
        <v>3</v>
      </c>
      <c r="J66" s="30">
        <f>IF(COUNTIF('Jours fériés'!$B$3:$B$15,Planning!J65),8,WEEKDAY(J65,2))</f>
        <v>4</v>
      </c>
      <c r="K66" s="30">
        <f>IF(COUNTIF('Jours fériés'!$B$3:$B$15,Planning!K65),8,WEEKDAY(K65,2))</f>
        <v>5</v>
      </c>
      <c r="L66" s="30">
        <f>IF(COUNTIF('Jours fériés'!$B$3:$B$15,Planning!L65),8,WEEKDAY(L65,2))</f>
        <v>6</v>
      </c>
      <c r="M66" s="30">
        <f>IF(COUNTIF('Jours fériés'!$B$3:$B$15,Planning!M65),8,WEEKDAY(M65,2))</f>
        <v>7</v>
      </c>
      <c r="N66" s="30">
        <f>IF(COUNTIF('Jours fériés'!$B$3:$B$15,Planning!N65),8,WEEKDAY(N65,2))</f>
        <v>1</v>
      </c>
      <c r="O66" s="30">
        <f>IF(COUNTIF('Jours fériés'!$B$3:$B$15,Planning!O65),8,WEEKDAY(O65,2))</f>
        <v>2</v>
      </c>
      <c r="P66" s="30">
        <f>IF(COUNTIF('Jours fériés'!$B$3:$B$15,Planning!P65),8,WEEKDAY(P65,2))</f>
        <v>3</v>
      </c>
      <c r="Q66" s="30">
        <f>IF(COUNTIF('Jours fériés'!$B$3:$B$15,Planning!Q65),8,WEEKDAY(Q65,2))</f>
        <v>4</v>
      </c>
      <c r="R66" s="30">
        <f>IF(COUNTIF('Jours fériés'!$B$3:$B$15,Planning!R65),8,WEEKDAY(R65,2))</f>
        <v>5</v>
      </c>
      <c r="S66" s="30">
        <f>IF(COUNTIF('Jours fériés'!$B$3:$B$15,Planning!S65),8,WEEKDAY(S65,2))</f>
        <v>6</v>
      </c>
      <c r="T66" s="30">
        <f>IF(COUNTIF('Jours fériés'!$B$3:$B$15,Planning!T65),8,WEEKDAY(T65,2))</f>
        <v>7</v>
      </c>
      <c r="U66" s="30">
        <f>IF(COUNTIF('Jours fériés'!$B$3:$B$15,Planning!U65),8,WEEKDAY(U65,2))</f>
        <v>1</v>
      </c>
      <c r="V66" s="30">
        <f>IF(COUNTIF('Jours fériés'!$B$3:$B$15,Planning!V65),8,WEEKDAY(V65,2))</f>
        <v>2</v>
      </c>
      <c r="W66" s="30">
        <f>IF(COUNTIF('Jours fériés'!$B$3:$B$15,Planning!W65),8,WEEKDAY(W65,2))</f>
        <v>3</v>
      </c>
      <c r="X66" s="30">
        <f>IF(COUNTIF('Jours fériés'!$B$3:$B$15,Planning!X65),8,WEEKDAY(X65,2))</f>
        <v>4</v>
      </c>
      <c r="Y66" s="30">
        <f>IF(COUNTIF('Jours fériés'!$B$3:$B$15,Planning!Y65),8,WEEKDAY(Y65,2))</f>
        <v>5</v>
      </c>
      <c r="Z66" s="30">
        <f>IF(COUNTIF('Jours fériés'!$B$3:$B$15,Planning!Z65),8,WEEKDAY(Z65,2))</f>
        <v>6</v>
      </c>
      <c r="AA66" s="30">
        <f>IF(COUNTIF('Jours fériés'!$B$3:$B$15,Planning!AA65),8,WEEKDAY(AA65,2))</f>
        <v>7</v>
      </c>
      <c r="AB66" s="30">
        <f>IF(COUNTIF('Jours fériés'!$B$3:$B$15,Planning!AB65),8,WEEKDAY(AB65,2))</f>
        <v>1</v>
      </c>
      <c r="AC66" s="30">
        <f>IF(COUNTIF('Jours fériés'!$B$3:$B$15,Planning!AC65),8,WEEKDAY(AC65,2))</f>
        <v>2</v>
      </c>
      <c r="AD66" s="30">
        <f>IF(COUNTIF('Jours fériés'!$B$3:$B$15,Planning!AD65),8,WEEKDAY(AD65,2))</f>
        <v>3</v>
      </c>
      <c r="AE66" s="30" t="e">
        <f>IF(COUNTIF('Jours fériés'!$B$3:$B$15,Planning!AE65),8,WEEKDAY(AE65,2))</f>
        <v>#VALUE!</v>
      </c>
      <c r="AF66" s="30" t="e">
        <f>IF(COUNTIF('Jours fériés'!$B$3:$B$15,Planning!AF65),8,WEEKDAY(AF65,2))</f>
        <v>#VALUE!</v>
      </c>
      <c r="AG66" s="30" t="e">
        <f>IF(COUNTIF('Jours fériés'!$B$3:$B$15,Planning!AG65),8,WEEKDAY(AG65,2))</f>
        <v>#VALUE!</v>
      </c>
      <c r="AMI66" s="19"/>
      <c r="AMJ66" s="19"/>
    </row>
    <row r="67" spans="1:1024" x14ac:dyDescent="0.2">
      <c r="B67" s="40" t="s">
        <v>212</v>
      </c>
      <c r="C67" s="29"/>
      <c r="D67" s="29"/>
      <c r="E67" s="29"/>
      <c r="F67" s="29"/>
      <c r="G67" s="29"/>
      <c r="H67" s="29"/>
      <c r="I67" s="29"/>
      <c r="J67" s="29"/>
      <c r="K67" s="29"/>
      <c r="L67" s="29"/>
      <c r="M67" s="29"/>
      <c r="N67" s="29"/>
      <c r="O67" s="29"/>
      <c r="P67" s="29"/>
      <c r="Q67" s="29"/>
      <c r="R67" s="29" t="str">
        <f>IF(R65&gt;Vacances!$B$7,1,"" )</f>
        <v/>
      </c>
      <c r="S67" s="29"/>
      <c r="T67" s="29"/>
      <c r="U67" s="29"/>
      <c r="V67" s="29"/>
      <c r="W67" s="29"/>
      <c r="X67" s="29"/>
      <c r="Y67" s="29"/>
      <c r="Z67" s="29"/>
      <c r="AA67" s="29"/>
      <c r="AB67" s="29"/>
      <c r="AC67" s="29"/>
      <c r="AD67" s="29"/>
      <c r="AE67" s="29"/>
      <c r="AF67" s="29"/>
      <c r="AG67" s="29"/>
      <c r="AMI67" s="19"/>
      <c r="AMJ67" s="19"/>
    </row>
    <row r="68" spans="1:1024" x14ac:dyDescent="0.2">
      <c r="B68" s="40"/>
      <c r="C68" s="25" t="str">
        <f>IFERROR(_xlfn.SWITCH($B$3,"C1",INDEX(Infos_2!$D$2:$D$1097,MATCH(C63,Infos_2!$C$2:$C$1097,0),1),"C2",INDEX(Infos_2!$G$2:$G$1097,MATCH(C63,Infos_2!$F$2:$F$1097,0), ,1),"H",INDEX(Infos_2!$J$2:$J$1097,MATCH(C63,Infos_2!$I$2:$I$1097,0), ,1),"H1",INDEX(Infos_2!$M$2:$M$1097,MATCH(C63,Infos_2!$L$2:$L$1097,0), ,1),"H2",INDEX(Infos_2!$P$2:$P$1097,MATCH(C63,Infos_2!$O$2:$O$1097,0), ,1)),"")</f>
        <v/>
      </c>
      <c r="D68" s="25" t="str">
        <f>IFERROR(_xlfn.SWITCH($B$3,"C1",INDEX(Infos_2!$D$2:$D$1097,MATCH(D63,Infos_2!$C$2:$C$1097,0),1),"C2",INDEX(Infos_2!$G$2:$G$1097,MATCH(D63,Infos_2!$F$2:$F$1097,0), ,1),"H",INDEX(Infos_2!$J$2:$J$1097,MATCH(D63,Infos_2!$I$2:$I$1097,0), ,1),"H1",INDEX(Infos_2!$M$2:$M$1097,MATCH(D63,Infos_2!$L$2:$L$1097,0), ,1),"H2",INDEX(Infos_2!$P$2:$P$1097,MATCH(D63,Infos_2!$O$2:$O$1097,0), ,1)),"")</f>
        <v/>
      </c>
      <c r="E68" s="25" t="str">
        <f>IFERROR(_xlfn.SWITCH($B$3,"C1",INDEX(Infos_2!$D$2:$D$1097,MATCH(E63,Infos_2!$C$2:$C$1097,0),1),"C2",INDEX(Infos_2!$G$2:$G$1097,MATCH(E63,Infos_2!$F$2:$F$1097,0), ,1),"H",INDEX(Infos_2!$J$2:$J$1097,MATCH(E63,Infos_2!$I$2:$I$1097,0), ,1),"H1",INDEX(Infos_2!$M$2:$M$1097,MATCH(E63,Infos_2!$L$2:$L$1097,0), ,1),"H2",INDEX(Infos_2!$P$2:$P$1097,MATCH(E63,Infos_2!$O$2:$O$1097,0), ,1)),"")</f>
        <v/>
      </c>
      <c r="F68" s="25" t="str">
        <f>IFERROR(_xlfn.SWITCH($B$3,"C1",INDEX(Infos_2!$D$2:$D$1097,MATCH(F63,Infos_2!$C$2:$C$1097,0),1),"C2",INDEX(Infos_2!$G$2:$G$1097,MATCH(F63,Infos_2!$F$2:$F$1097,0), ,1),"H",INDEX(Infos_2!$J$2:$J$1097,MATCH(F63,Infos_2!$I$2:$I$1097,0), ,1),"H1",INDEX(Infos_2!$M$2:$M$1097,MATCH(F63,Infos_2!$L$2:$L$1097,0), ,1),"H2",INDEX(Infos_2!$P$2:$P$1097,MATCH(F63,Infos_2!$O$2:$O$1097,0), ,1)),"")</f>
        <v/>
      </c>
      <c r="G68" s="25" t="str">
        <f>IFERROR(_xlfn.SWITCH($B$3,"C1",INDEX(Infos_2!$D$2:$D$1097,MATCH(G63,Infos_2!$C$2:$C$1097,0),1),"C2",INDEX(Infos_2!$G$2:$G$1097,MATCH(G63,Infos_2!$F$2:$F$1097,0), ,1),"H",INDEX(Infos_2!$J$2:$J$1097,MATCH(G63,Infos_2!$I$2:$I$1097,0), ,1),"H1",INDEX(Infos_2!$M$2:$M$1097,MATCH(G63,Infos_2!$L$2:$L$1097,0), ,1),"H2",INDEX(Infos_2!$P$2:$P$1097,MATCH(G63,Infos_2!$O$2:$O$1097,0), ,1)),"")</f>
        <v/>
      </c>
      <c r="H68" s="25" t="str">
        <f>IFERROR(_xlfn.SWITCH($B$3,"C1",INDEX(Infos_2!$D$2:$D$1097,MATCH(H63,Infos_2!$C$2:$C$1097,0),1),"C2",INDEX(Infos_2!$G$2:$G$1097,MATCH(H63,Infos_2!$F$2:$F$1097,0), ,1),"H",INDEX(Infos_2!$J$2:$J$1097,MATCH(H63,Infos_2!$I$2:$I$1097,0), ,1),"H1",INDEX(Infos_2!$M$2:$M$1097,MATCH(H63,Infos_2!$L$2:$L$1097,0), ,1),"H2",INDEX(Infos_2!$P$2:$P$1097,MATCH(H63,Infos_2!$O$2:$O$1097,0), ,1)),"")</f>
        <v/>
      </c>
      <c r="I68" s="25" t="str">
        <f>IFERROR(_xlfn.SWITCH($B$3,"C1",INDEX(Infos_2!$D$2:$D$1097,MATCH(I63,Infos_2!$C$2:$C$1097,0),1),"C2",INDEX(Infos_2!$G$2:$G$1097,MATCH(I63,Infos_2!$F$2:$F$1097,0), ,1),"H",INDEX(Infos_2!$J$2:$J$1097,MATCH(I63,Infos_2!$I$2:$I$1097,0), ,1),"H1",INDEX(Infos_2!$M$2:$M$1097,MATCH(I63,Infos_2!$L$2:$L$1097,0), ,1),"H2",INDEX(Infos_2!$P$2:$P$1097,MATCH(I63,Infos_2!$O$2:$O$1097,0), ,1)),"")</f>
        <v/>
      </c>
      <c r="J68" s="25" t="str">
        <f>IFERROR(_xlfn.SWITCH($B$3,"C1",INDEX(Infos_2!$D$2:$D$1097,MATCH(J63,Infos_2!$C$2:$C$1097,0),1),"C2",INDEX(Infos_2!$G$2:$G$1097,MATCH(J63,Infos_2!$F$2:$F$1097,0), ,1),"H",INDEX(Infos_2!$J$2:$J$1097,MATCH(J63,Infos_2!$I$2:$I$1097,0), ,1),"H1",INDEX(Infos_2!$M$2:$M$1097,MATCH(J63,Infos_2!$L$2:$L$1097,0), ,1),"H2",INDEX(Infos_2!$P$2:$P$1097,MATCH(J63,Infos_2!$O$2:$O$1097,0), ,1)),"")</f>
        <v/>
      </c>
      <c r="K68" s="25" t="str">
        <f>IFERROR(_xlfn.SWITCH($B$3,"C1",INDEX(Infos_2!$D$2:$D$1097,MATCH(K63,Infos_2!$C$2:$C$1097,0),1),"C2",INDEX(Infos_2!$G$2:$G$1097,MATCH(K63,Infos_2!$F$2:$F$1097,0), ,1),"H",INDEX(Infos_2!$J$2:$J$1097,MATCH(K63,Infos_2!$I$2:$I$1097,0), ,1),"H1",INDEX(Infos_2!$M$2:$M$1097,MATCH(K63,Infos_2!$L$2:$L$1097,0), ,1),"H2",INDEX(Infos_2!$P$2:$P$1097,MATCH(K63,Infos_2!$O$2:$O$1097,0), ,1)),"")</f>
        <v/>
      </c>
      <c r="L68" s="25" t="str">
        <f>IFERROR(_xlfn.SWITCH($B$3,"C1",INDEX(Infos_2!$D$2:$D$1097,MATCH(L63,Infos_2!$C$2:$C$1097,0),1),"C2",INDEX(Infos_2!$G$2:$G$1097,MATCH(L63,Infos_2!$F$2:$F$1097,0), ,1),"H",INDEX(Infos_2!$J$2:$J$1097,MATCH(L63,Infos_2!$I$2:$I$1097,0), ,1),"H1",INDEX(Infos_2!$M$2:$M$1097,MATCH(L63,Infos_2!$L$2:$L$1097,0), ,1),"H2",INDEX(Infos_2!$P$2:$P$1097,MATCH(L63,Infos_2!$O$2:$O$1097,0), ,1)),"")</f>
        <v/>
      </c>
      <c r="M68" s="25" t="str">
        <f>IFERROR(_xlfn.SWITCH($B$3,"C1",INDEX(Infos_2!$D$2:$D$1097,MATCH(M63,Infos_2!$C$2:$C$1097,0),1),"C2",INDEX(Infos_2!$G$2:$G$1097,MATCH(M63,Infos_2!$F$2:$F$1097,0), ,1),"H",INDEX(Infos_2!$J$2:$J$1097,MATCH(M63,Infos_2!$I$2:$I$1097,0), ,1),"H1",INDEX(Infos_2!$M$2:$M$1097,MATCH(M63,Infos_2!$L$2:$L$1097,0), ,1),"H2",INDEX(Infos_2!$P$2:$P$1097,MATCH(M63,Infos_2!$O$2:$O$1097,0), ,1)),"")</f>
        <v/>
      </c>
      <c r="N68" s="25" t="str">
        <f>IFERROR(_xlfn.SWITCH($B$3,"C1",INDEX(Infos_2!$D$2:$D$1097,MATCH(N63,Infos_2!$C$2:$C$1097,0),1),"C2",INDEX(Infos_2!$G$2:$G$1097,MATCH(N63,Infos_2!$F$2:$F$1097,0), ,1),"H",INDEX(Infos_2!$J$2:$J$1097,MATCH(N63,Infos_2!$I$2:$I$1097,0), ,1),"H1",INDEX(Infos_2!$M$2:$M$1097,MATCH(N63,Infos_2!$L$2:$L$1097,0), ,1),"H2",INDEX(Infos_2!$P$2:$P$1097,MATCH(N63,Infos_2!$O$2:$O$1097,0), ,1)),"")</f>
        <v/>
      </c>
      <c r="O68" s="25" t="str">
        <f>IFERROR(_xlfn.SWITCH($B$3,"C1",INDEX(Infos_2!$D$2:$D$1097,MATCH(O63,Infos_2!$C$2:$C$1097,0),1),"C2",INDEX(Infos_2!$G$2:$G$1097,MATCH(O63,Infos_2!$F$2:$F$1097,0), ,1),"H",INDEX(Infos_2!$J$2:$J$1097,MATCH(O63,Infos_2!$I$2:$I$1097,0), ,1),"H1",INDEX(Infos_2!$M$2:$M$1097,MATCH(O63,Infos_2!$L$2:$L$1097,0), ,1),"H2",INDEX(Infos_2!$P$2:$P$1097,MATCH(O63,Infos_2!$O$2:$O$1097,0), ,1)),"")</f>
        <v/>
      </c>
      <c r="P68" s="25" t="str">
        <f>IFERROR(_xlfn.SWITCH($B$3,"C1",INDEX(Infos_2!$D$2:$D$1097,MATCH(P63,Infos_2!$C$2:$C$1097,0),1),"C2",INDEX(Infos_2!$G$2:$G$1097,MATCH(P63,Infos_2!$F$2:$F$1097,0), ,1),"H",INDEX(Infos_2!$J$2:$J$1097,MATCH(P63,Infos_2!$I$2:$I$1097,0), ,1),"H1",INDEX(Infos_2!$M$2:$M$1097,MATCH(P63,Infos_2!$L$2:$L$1097,0), ,1),"H2",INDEX(Infos_2!$P$2:$P$1097,MATCH(P63,Infos_2!$O$2:$O$1097,0), ,1)),"")</f>
        <v/>
      </c>
      <c r="Q68" s="25" t="str">
        <f>IFERROR(_xlfn.SWITCH($B$3,"C1",INDEX(Infos_2!$D$2:$D$1097,MATCH(Q63,Infos_2!$C$2:$C$1097,0),1),"C2",INDEX(Infos_2!$G$2:$G$1097,MATCH(Q63,Infos_2!$F$2:$F$1097,0), ,1),"H",INDEX(Infos_2!$J$2:$J$1097,MATCH(Q63,Infos_2!$I$2:$I$1097,0), ,1),"H1",INDEX(Infos_2!$M$2:$M$1097,MATCH(Q63,Infos_2!$L$2:$L$1097,0), ,1),"H2",INDEX(Infos_2!$P$2:$P$1097,MATCH(Q63,Infos_2!$O$2:$O$1097,0), ,1)),"")</f>
        <v/>
      </c>
      <c r="R68" s="25" t="str">
        <f>IFERROR(_xlfn.SWITCH($B$3,"C1",INDEX(Infos_2!$D$2:$D$1097,MATCH(R63,Infos_2!$C$2:$C$1097,0),1),"C2",INDEX(Infos_2!$G$2:$G$1097,MATCH(R63,Infos_2!$F$2:$F$1097,0), ,1),"H",INDEX(Infos_2!$J$2:$J$1097,MATCH(R63,Infos_2!$I$2:$I$1097,0), ,1),"H1",INDEX(Infos_2!$M$2:$M$1097,MATCH(R63,Infos_2!$L$2:$L$1097,0), ,1),"H2",INDEX(Infos_2!$P$2:$P$1097,MATCH(R63,Infos_2!$O$2:$O$1097,0), ,1)),"")</f>
        <v/>
      </c>
      <c r="S68" s="25" t="str">
        <f>IFERROR(_xlfn.SWITCH($B$3,"C1",INDEX(Infos_2!$D$2:$D$1097,MATCH(S63,Infos_2!$C$2:$C$1097,0),1),"C2",INDEX(Infos_2!$G$2:$G$1097,MATCH(S63,Infos_2!$F$2:$F$1097,0), ,1),"H",INDEX(Infos_2!$J$2:$J$1097,MATCH(S63,Infos_2!$I$2:$I$1097,0), ,1),"H1",INDEX(Infos_2!$M$2:$M$1097,MATCH(S63,Infos_2!$L$2:$L$1097,0), ,1),"H2",INDEX(Infos_2!$P$2:$P$1097,MATCH(S63,Infos_2!$O$2:$O$1097,0), ,1)),"")</f>
        <v/>
      </c>
      <c r="T68" s="25" t="str">
        <f>IFERROR(_xlfn.SWITCH($B$3,"C1",INDEX(Infos_2!$D$2:$D$1097,MATCH(T63,Infos_2!$C$2:$C$1097,0),1),"C2",INDEX(Infos_2!$G$2:$G$1097,MATCH(T63,Infos_2!$F$2:$F$1097,0), ,1),"H",INDEX(Infos_2!$J$2:$J$1097,MATCH(T63,Infos_2!$I$2:$I$1097,0), ,1),"H1",INDEX(Infos_2!$M$2:$M$1097,MATCH(T63,Infos_2!$L$2:$L$1097,0), ,1),"H2",INDEX(Infos_2!$P$2:$P$1097,MATCH(T63,Infos_2!$O$2:$O$1097,0), ,1)),"")</f>
        <v/>
      </c>
      <c r="U68" s="25" t="str">
        <f>IFERROR(_xlfn.SWITCH($B$3,"C1",INDEX(Infos_2!$D$2:$D$1097,MATCH(U63,Infos_2!$C$2:$C$1097,0),1),"C2",INDEX(Infos_2!$G$2:$G$1097,MATCH(U63,Infos_2!$F$2:$F$1097,0), ,1),"H",INDEX(Infos_2!$J$2:$J$1097,MATCH(U63,Infos_2!$I$2:$I$1097,0), ,1),"H1",INDEX(Infos_2!$M$2:$M$1097,MATCH(U63,Infos_2!$L$2:$L$1097,0), ,1),"H2",INDEX(Infos_2!$P$2:$P$1097,MATCH(U63,Infos_2!$O$2:$O$1097,0), ,1)),"")</f>
        <v/>
      </c>
      <c r="V68" s="25" t="str">
        <f>IFERROR(_xlfn.SWITCH($B$3,"C1",INDEX(Infos_2!$D$2:$D$1097,MATCH(V63,Infos_2!$C$2:$C$1097,0),1),"C2",INDEX(Infos_2!$G$2:$G$1097,MATCH(V63,Infos_2!$F$2:$F$1097,0), ,1),"H",INDEX(Infos_2!$J$2:$J$1097,MATCH(V63,Infos_2!$I$2:$I$1097,0), ,1),"H1",INDEX(Infos_2!$M$2:$M$1097,MATCH(V63,Infos_2!$L$2:$L$1097,0), ,1),"H2",INDEX(Infos_2!$P$2:$P$1097,MATCH(V63,Infos_2!$O$2:$O$1097,0), ,1)),"")</f>
        <v/>
      </c>
      <c r="W68" s="25" t="str">
        <f>IFERROR(_xlfn.SWITCH($B$3,"C1",INDEX(Infos_2!$D$2:$D$1097,MATCH(W63,Infos_2!$C$2:$C$1097,0),1),"C2",INDEX(Infos_2!$G$2:$G$1097,MATCH(W63,Infos_2!$F$2:$F$1097,0), ,1),"H",INDEX(Infos_2!$J$2:$J$1097,MATCH(W63,Infos_2!$I$2:$I$1097,0), ,1),"H1",INDEX(Infos_2!$M$2:$M$1097,MATCH(W63,Infos_2!$L$2:$L$1097,0), ,1),"H2",INDEX(Infos_2!$P$2:$P$1097,MATCH(W63,Infos_2!$O$2:$O$1097,0), ,1)),"")</f>
        <v/>
      </c>
      <c r="X68" s="25" t="str">
        <f>IFERROR(_xlfn.SWITCH($B$3,"C1",INDEX(Infos_2!$D$2:$D$1097,MATCH(X63,Infos_2!$C$2:$C$1097,0),1),"C2",INDEX(Infos_2!$G$2:$G$1097,MATCH(X63,Infos_2!$F$2:$F$1097,0), ,1),"H",INDEX(Infos_2!$J$2:$J$1097,MATCH(X63,Infos_2!$I$2:$I$1097,0), ,1),"H1",INDEX(Infos_2!$M$2:$M$1097,MATCH(X63,Infos_2!$L$2:$L$1097,0), ,1),"H2",INDEX(Infos_2!$P$2:$P$1097,MATCH(X63,Infos_2!$O$2:$O$1097,0), ,1)),"")</f>
        <v/>
      </c>
      <c r="Y68" s="25" t="str">
        <f>IFERROR(_xlfn.SWITCH($B$3,"C1",INDEX(Infos_2!$D$2:$D$1097,MATCH(Y63,Infos_2!$C$2:$C$1097,0),1),"C2",INDEX(Infos_2!$G$2:$G$1097,MATCH(Y63,Infos_2!$F$2:$F$1097,0), ,1),"H",INDEX(Infos_2!$J$2:$J$1097,MATCH(Y63,Infos_2!$I$2:$I$1097,0), ,1),"H1",INDEX(Infos_2!$M$2:$M$1097,MATCH(Y63,Infos_2!$L$2:$L$1097,0), ,1),"H2",INDEX(Infos_2!$P$2:$P$1097,MATCH(Y63,Infos_2!$O$2:$O$1097,0), ,1)),"")</f>
        <v/>
      </c>
      <c r="Z68" s="25" t="str">
        <f>IFERROR(_xlfn.SWITCH($B$3,"C1",INDEX(Infos_2!$D$2:$D$1097,MATCH(Z63,Infos_2!$C$2:$C$1097,0),1),"C2",INDEX(Infos_2!$G$2:$G$1097,MATCH(Z63,Infos_2!$F$2:$F$1097,0), ,1),"H",INDEX(Infos_2!$J$2:$J$1097,MATCH(Z63,Infos_2!$I$2:$I$1097,0), ,1),"H1",INDEX(Infos_2!$M$2:$M$1097,MATCH(Z63,Infos_2!$L$2:$L$1097,0), ,1),"H2",INDEX(Infos_2!$P$2:$P$1097,MATCH(Z63,Infos_2!$O$2:$O$1097,0), ,1)),"")</f>
        <v/>
      </c>
      <c r="AA68" s="25" t="str">
        <f>IFERROR(_xlfn.SWITCH($B$3,"C1",INDEX(Infos_2!$D$2:$D$1097,MATCH(AA63,Infos_2!$C$2:$C$1097,0),1),"C2",INDEX(Infos_2!$G$2:$G$1097,MATCH(AA63,Infos_2!$F$2:$F$1097,0), ,1),"H",INDEX(Infos_2!$J$2:$J$1097,MATCH(AA63,Infos_2!$I$2:$I$1097,0), ,1),"H1",INDEX(Infos_2!$M$2:$M$1097,MATCH(AA63,Infos_2!$L$2:$L$1097,0), ,1),"H2",INDEX(Infos_2!$P$2:$P$1097,MATCH(AA63,Infos_2!$O$2:$O$1097,0), ,1)),"")</f>
        <v/>
      </c>
      <c r="AB68" s="25" t="str">
        <f>IFERROR(_xlfn.SWITCH($B$3,"C1",INDEX(Infos_2!$D$2:$D$1097,MATCH(AB63,Infos_2!$C$2:$C$1097,0),1),"C2",INDEX(Infos_2!$G$2:$G$1097,MATCH(AB63,Infos_2!$F$2:$F$1097,0), ,1),"H",INDEX(Infos_2!$J$2:$J$1097,MATCH(AB63,Infos_2!$I$2:$I$1097,0), ,1),"H1",INDEX(Infos_2!$M$2:$M$1097,MATCH(AB63,Infos_2!$L$2:$L$1097,0), ,1),"H2",INDEX(Infos_2!$P$2:$P$1097,MATCH(AB63,Infos_2!$O$2:$O$1097,0), ,1)),"")</f>
        <v/>
      </c>
      <c r="AC68" s="25" t="str">
        <f>IFERROR(_xlfn.SWITCH($B$3,"C1",INDEX(Infos_2!$D$2:$D$1097,MATCH(AC63,Infos_2!$C$2:$C$1097,0),1),"C2",INDEX(Infos_2!$G$2:$G$1097,MATCH(AC63,Infos_2!$F$2:$F$1097,0), ,1),"H",INDEX(Infos_2!$J$2:$J$1097,MATCH(AC63,Infos_2!$I$2:$I$1097,0), ,1),"H1",INDEX(Infos_2!$M$2:$M$1097,MATCH(AC63,Infos_2!$L$2:$L$1097,0), ,1),"H2",INDEX(Infos_2!$P$2:$P$1097,MATCH(AC63,Infos_2!$O$2:$O$1097,0), ,1)),"")</f>
        <v/>
      </c>
      <c r="AD68" s="25" t="str">
        <f>IFERROR(_xlfn.SWITCH($B$3,"C1",INDEX(Infos_2!$D$2:$D$1097,MATCH(AD63,Infos_2!$C$2:$C$1097,0),1),"C2",INDEX(Infos_2!$G$2:$G$1097,MATCH(AD63,Infos_2!$F$2:$F$1097,0), ,1),"H",INDEX(Infos_2!$J$2:$J$1097,MATCH(AD63,Infos_2!$I$2:$I$1097,0), ,1),"H1",INDEX(Infos_2!$M$2:$M$1097,MATCH(AD63,Infos_2!$L$2:$L$1097,0), ,1),"H2",INDEX(Infos_2!$P$2:$P$1097,MATCH(AD63,Infos_2!$O$2:$O$1097,0), ,1)),"")</f>
        <v/>
      </c>
      <c r="AE68" s="25" t="str">
        <f>IFERROR(_xlfn.SWITCH($B$3,"C1",INDEX(Infos_2!$D$2:$D$1097,MATCH(AE63,Infos_2!$C$2:$C$1097,0),1),"C2",INDEX(Infos_2!$G$2:$G$1097,MATCH(AE63,Infos_2!$F$2:$F$1097,0), ,1),"H",INDEX(Infos_2!$J$2:$J$1097,MATCH(AE63,Infos_2!$I$2:$I$1097,0), ,1),"H1",INDEX(Infos_2!$M$2:$M$1097,MATCH(AE63,Infos_2!$L$2:$L$1097,0), ,1),"H2",INDEX(Infos_2!$P$2:$P$1097,MATCH(AE63,Infos_2!$O$2:$O$1097,0), ,1)),"")</f>
        <v/>
      </c>
      <c r="AF68" s="25" t="str">
        <f>IFERROR(_xlfn.SWITCH($B$3,"C1",INDEX(Infos_2!$D$2:$D$1097,MATCH(AF63,Infos_2!$C$2:$C$1097,0),1),"C2",INDEX(Infos_2!$G$2:$G$1097,MATCH(AF63,Infos_2!$F$2:$F$1097,0), ,1),"H",INDEX(Infos_2!$J$2:$J$1097,MATCH(AF63,Infos_2!$I$2:$I$1097,0), ,1),"H1",INDEX(Infos_2!$M$2:$M$1097,MATCH(AF63,Infos_2!$L$2:$L$1097,0), ,1),"H2",INDEX(Infos_2!$P$2:$P$1097,MATCH(AF63,Infos_2!$O$2:$O$1097,0), ,1)),"")</f>
        <v/>
      </c>
      <c r="AG68" s="25" t="str">
        <f>IFERROR(_xlfn.SWITCH($B$3,"C1",INDEX(Infos_2!$D$2:$D$1097,MATCH(AG63,Infos_2!$C$2:$C$1097,0),1),"C2",INDEX(Infos_2!$G$2:$G$1097,MATCH(AG63,Infos_2!$F$2:$F$1097,0), ,1),"H",INDEX(Infos_2!$J$2:$J$1097,MATCH(AG63,Infos_2!$I$2:$I$1097,0), ,1),"H1",INDEX(Infos_2!$M$2:$M$1097,MATCH(AG63,Infos_2!$L$2:$L$1097,0), ,1),"H2",INDEX(Infos_2!$P$2:$P$1097,MATCH(AG63,Infos_2!$O$2:$O$1097,0), ,1)),"")</f>
        <v/>
      </c>
    </row>
    <row r="69" spans="1:1024" x14ac:dyDescent="0.2">
      <c r="A69" s="30">
        <v>1</v>
      </c>
      <c r="B69" s="40"/>
      <c r="C69" s="30" t="str">
        <f>IFERROR(IF(C63="","",IF(C$3&lt;#REF!,"",CHOOSE(IF((C$3)&lt;#REF!,0,1+MOD(COLUMN()-#REF!,14)),#REF!,#REF!,#REF!,#REF!,#REF!,#REF!,#REF!,#REF!,#REF!,#REF!,#REF!,#REF!,#REF!,#REF!))),"")</f>
        <v/>
      </c>
      <c r="D69" s="30" t="str">
        <f>IFERROR(IF(D63="","",IF(D$3&lt;#REF!,"",CHOOSE(IF((D$3)&lt;#REF!,0,1+MOD(COLUMN()-#REF!,14)),#REF!,#REF!,#REF!,#REF!,#REF!,#REF!,#REF!,#REF!,#REF!,#REF!,#REF!,#REF!,#REF!,#REF!))),"")</f>
        <v/>
      </c>
      <c r="E69" s="30" t="str">
        <f>IFERROR(IF(E63="","",IF(E$3&lt;#REF!,"",CHOOSE(IF((E$3)&lt;#REF!,0,1+MOD(COLUMN()-#REF!,14)),#REF!,#REF!,#REF!,#REF!,#REF!,#REF!,#REF!,#REF!,#REF!,#REF!,#REF!,#REF!,#REF!,#REF!))),"")</f>
        <v/>
      </c>
      <c r="F69" s="30" t="str">
        <f>IFERROR(IF(F63="","",IF(F$3&lt;#REF!,"",CHOOSE(IF((F$3)&lt;#REF!,0,1+MOD(COLUMN()-#REF!,14)),#REF!,#REF!,#REF!,#REF!,#REF!,#REF!,#REF!,#REF!,#REF!,#REF!,#REF!,#REF!,#REF!,#REF!))),"")</f>
        <v/>
      </c>
      <c r="G69" s="30" t="str">
        <f>IFERROR(IF(G63="","",IF(G$3&lt;#REF!,"",CHOOSE(IF((G$3)&lt;#REF!,0,1+MOD(COLUMN()-#REF!,14)),#REF!,#REF!,#REF!,#REF!,#REF!,#REF!,#REF!,#REF!,#REF!,#REF!,#REF!,#REF!,#REF!,#REF!))),"")</f>
        <v/>
      </c>
      <c r="H69" s="30" t="str">
        <f>IFERROR(IF(H63="","",IF(H$3&lt;#REF!,"",CHOOSE(IF((H$3)&lt;#REF!,0,1+MOD(COLUMN()-#REF!,14)),#REF!,#REF!,#REF!,#REF!,#REF!,#REF!,#REF!,#REF!,#REF!,#REF!,#REF!,#REF!,#REF!,#REF!))),"")</f>
        <v/>
      </c>
      <c r="I69" s="30" t="str">
        <f>IFERROR(IF(I63="","",IF(I$3&lt;#REF!,"",CHOOSE(IF((I$3)&lt;#REF!,0,1+MOD(COLUMN()-#REF!,14)),#REF!,#REF!,#REF!,#REF!,#REF!,#REF!,#REF!,#REF!,#REF!,#REF!,#REF!,#REF!,#REF!,#REF!))),"")</f>
        <v/>
      </c>
      <c r="J69" s="30" t="str">
        <f>IFERROR(IF(J63="","",IF(J$3&lt;#REF!,"",CHOOSE(IF((J$3)&lt;#REF!,0,1+MOD(COLUMN()-#REF!,14)),#REF!,#REF!,#REF!,#REF!,#REF!,#REF!,#REF!,#REF!,#REF!,#REF!,#REF!,#REF!,#REF!,#REF!))),"")</f>
        <v/>
      </c>
      <c r="K69" s="30" t="str">
        <f>IFERROR(IF(K63="","",IF(K$3&lt;#REF!,"",CHOOSE(IF((K$3)&lt;#REF!,0,1+MOD(COLUMN()-#REF!,14)),#REF!,#REF!,#REF!,#REF!,#REF!,#REF!,#REF!,#REF!,#REF!,#REF!,#REF!,#REF!,#REF!,#REF!))),"")</f>
        <v/>
      </c>
      <c r="L69" s="30" t="str">
        <f>IFERROR(IF(L63="","",IF(L$3&lt;#REF!,"",CHOOSE(IF((L$3)&lt;#REF!,0,1+MOD(COLUMN()-#REF!,14)),#REF!,#REF!,#REF!,#REF!,#REF!,#REF!,#REF!,#REF!,#REF!,#REF!,#REF!,#REF!,#REF!,#REF!))),"")</f>
        <v/>
      </c>
      <c r="M69" s="30"/>
      <c r="N69" s="30"/>
      <c r="O69" s="30"/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30"/>
      <c r="AG69" s="30"/>
    </row>
    <row r="70" spans="1:1024" x14ac:dyDescent="0.2">
      <c r="A70" s="30">
        <v>2</v>
      </c>
      <c r="B70" s="40"/>
      <c r="C70" s="30"/>
      <c r="D70" s="30"/>
      <c r="E70" s="30"/>
      <c r="F70" s="30"/>
      <c r="G70" s="30"/>
      <c r="H70" s="30"/>
      <c r="I70" s="30"/>
      <c r="J70" s="30"/>
      <c r="K70" s="30"/>
      <c r="L70" s="30"/>
      <c r="M70" s="30"/>
      <c r="N70" s="30"/>
      <c r="O70" s="30"/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30"/>
      <c r="AG70" s="30"/>
    </row>
    <row r="71" spans="1:1024" x14ac:dyDescent="0.2">
      <c r="A71" s="30">
        <v>3</v>
      </c>
      <c r="B71" s="40"/>
      <c r="C71" s="30"/>
      <c r="D71" s="30"/>
      <c r="E71" s="30"/>
      <c r="F71" s="30"/>
      <c r="G71" s="30"/>
      <c r="H71" s="30"/>
      <c r="I71" s="30"/>
      <c r="J71" s="30"/>
      <c r="K71" s="30"/>
      <c r="L71" s="30"/>
      <c r="M71" s="30"/>
      <c r="N71" s="30"/>
      <c r="O71" s="30"/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30"/>
      <c r="AG71" s="30"/>
    </row>
    <row r="72" spans="1:1024" x14ac:dyDescent="0.2">
      <c r="A72" s="30">
        <v>4</v>
      </c>
      <c r="B72" s="40"/>
      <c r="C72" s="30"/>
      <c r="D72" s="30"/>
      <c r="E72" s="30"/>
      <c r="F72" s="30"/>
      <c r="G72" s="30"/>
      <c r="H72" s="30"/>
      <c r="I72" s="30"/>
      <c r="J72" s="30"/>
      <c r="K72" s="30"/>
      <c r="L72" s="30"/>
      <c r="M72" s="30"/>
      <c r="N72" s="30"/>
      <c r="O72" s="30"/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30"/>
      <c r="AG72" s="30"/>
    </row>
    <row r="73" spans="1:1024" x14ac:dyDescent="0.2">
      <c r="A73" s="30">
        <v>5</v>
      </c>
      <c r="B73" s="40"/>
      <c r="C73" s="30"/>
      <c r="D73" s="30"/>
      <c r="E73" s="30"/>
      <c r="F73" s="30"/>
      <c r="G73" s="30"/>
      <c r="H73" s="30"/>
      <c r="I73" s="30"/>
      <c r="J73" s="30"/>
      <c r="K73" s="30"/>
      <c r="L73" s="30"/>
      <c r="M73" s="30"/>
      <c r="N73" s="30"/>
      <c r="O73" s="30"/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30"/>
      <c r="AG73" s="30"/>
    </row>
    <row r="74" spans="1:1024" x14ac:dyDescent="0.2">
      <c r="A74" s="30">
        <v>6</v>
      </c>
      <c r="B74" s="40"/>
      <c r="C74" s="30"/>
      <c r="D74" s="30"/>
      <c r="E74" s="30"/>
      <c r="F74" s="30"/>
      <c r="G74" s="30"/>
      <c r="H74" s="30"/>
      <c r="I74" s="30"/>
      <c r="J74" s="30"/>
      <c r="K74" s="30"/>
      <c r="L74" s="30"/>
      <c r="M74" s="30"/>
      <c r="N74" s="30"/>
      <c r="O74" s="30"/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30"/>
      <c r="AG74" s="30"/>
    </row>
    <row r="75" spans="1:1024" x14ac:dyDescent="0.2">
      <c r="A75" s="30">
        <v>7</v>
      </c>
      <c r="B75" s="40"/>
      <c r="C75" s="30"/>
      <c r="D75" s="30"/>
      <c r="E75" s="30"/>
      <c r="F75" s="30"/>
      <c r="G75" s="30"/>
      <c r="H75" s="30"/>
      <c r="I75" s="30"/>
      <c r="J75" s="30"/>
      <c r="K75" s="30"/>
      <c r="L75" s="30"/>
      <c r="M75" s="30"/>
      <c r="N75" s="30"/>
      <c r="O75" s="30"/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30"/>
      <c r="AG75" s="30"/>
    </row>
    <row r="76" spans="1:1024" x14ac:dyDescent="0.2">
      <c r="A76" s="30">
        <v>8</v>
      </c>
      <c r="B76" s="40"/>
      <c r="C76" s="30"/>
      <c r="D76" s="30"/>
      <c r="E76" s="30"/>
      <c r="F76" s="30"/>
      <c r="G76" s="30"/>
      <c r="H76" s="30"/>
      <c r="I76" s="30"/>
      <c r="J76" s="30"/>
      <c r="K76" s="30"/>
      <c r="L76" s="30"/>
      <c r="M76" s="30"/>
      <c r="N76" s="30"/>
      <c r="O76" s="30"/>
      <c r="P76" s="30"/>
      <c r="Q76" s="30"/>
      <c r="R76" s="30"/>
      <c r="S76" s="30"/>
      <c r="T76" s="30"/>
      <c r="U76" s="30"/>
      <c r="V76" s="30"/>
      <c r="W76" s="30"/>
      <c r="X76" s="30"/>
      <c r="Y76" s="30"/>
      <c r="Z76" s="30"/>
      <c r="AA76" s="30"/>
      <c r="AB76" s="30"/>
      <c r="AC76" s="30"/>
      <c r="AD76" s="30"/>
      <c r="AE76" s="30"/>
      <c r="AF76" s="30"/>
      <c r="AG76" s="30"/>
    </row>
    <row r="77" spans="1:1024" x14ac:dyDescent="0.2">
      <c r="A77" s="30">
        <v>9</v>
      </c>
      <c r="B77" s="40"/>
      <c r="C77" s="30"/>
      <c r="D77" s="30"/>
      <c r="E77" s="30"/>
      <c r="F77" s="30"/>
      <c r="G77" s="30"/>
      <c r="H77" s="30"/>
      <c r="I77" s="30"/>
      <c r="J77" s="30"/>
      <c r="K77" s="30"/>
      <c r="L77" s="30"/>
      <c r="M77" s="30"/>
      <c r="N77" s="30"/>
      <c r="O77" s="30"/>
      <c r="P77" s="30"/>
      <c r="Q77" s="30"/>
      <c r="R77" s="30"/>
      <c r="S77" s="30"/>
      <c r="T77" s="30"/>
      <c r="U77" s="30"/>
      <c r="V77" s="30"/>
      <c r="W77" s="30"/>
      <c r="X77" s="30"/>
      <c r="Y77" s="30"/>
      <c r="Z77" s="30"/>
      <c r="AA77" s="30"/>
      <c r="AB77" s="30"/>
      <c r="AC77" s="30"/>
      <c r="AD77" s="30"/>
      <c r="AE77" s="30"/>
      <c r="AF77" s="30"/>
      <c r="AG77" s="30"/>
    </row>
    <row r="78" spans="1:1024" x14ac:dyDescent="0.2">
      <c r="A78" s="50">
        <v>10</v>
      </c>
      <c r="B78" s="51"/>
      <c r="C78" s="50"/>
      <c r="D78" s="50"/>
      <c r="E78" s="50"/>
      <c r="F78" s="50"/>
      <c r="G78" s="50"/>
      <c r="H78" s="50"/>
      <c r="I78" s="50"/>
      <c r="J78" s="50"/>
      <c r="K78" s="50"/>
      <c r="L78" s="50"/>
      <c r="M78" s="50"/>
      <c r="N78" s="50"/>
      <c r="O78" s="50"/>
      <c r="P78" s="50"/>
      <c r="Q78" s="50"/>
      <c r="R78" s="50"/>
      <c r="S78" s="50"/>
      <c r="T78" s="50"/>
      <c r="U78" s="50"/>
      <c r="V78" s="50"/>
      <c r="W78" s="50"/>
      <c r="X78" s="50"/>
      <c r="Y78" s="50"/>
      <c r="Z78" s="50"/>
      <c r="AA78" s="50"/>
      <c r="AB78" s="50"/>
      <c r="AC78" s="50"/>
      <c r="AD78" s="50"/>
      <c r="AE78" s="50"/>
      <c r="AF78" s="50"/>
      <c r="AG78" s="50"/>
    </row>
    <row r="79" spans="1:1024" x14ac:dyDescent="0.2">
      <c r="A79" s="50">
        <v>11</v>
      </c>
      <c r="B79" s="51"/>
      <c r="C79" s="50"/>
      <c r="D79" s="50"/>
      <c r="E79" s="50"/>
      <c r="F79" s="50"/>
      <c r="G79" s="50"/>
      <c r="H79" s="50"/>
      <c r="I79" s="50"/>
      <c r="J79" s="50"/>
      <c r="K79" s="50"/>
      <c r="L79" s="50"/>
      <c r="M79" s="50"/>
      <c r="N79" s="50"/>
      <c r="O79" s="50"/>
      <c r="P79" s="50"/>
      <c r="Q79" s="50"/>
      <c r="R79" s="50"/>
      <c r="S79" s="50"/>
      <c r="T79" s="50"/>
      <c r="U79" s="50"/>
      <c r="V79" s="50"/>
      <c r="W79" s="50"/>
      <c r="X79" s="50"/>
      <c r="Y79" s="50"/>
      <c r="Z79" s="50"/>
      <c r="AA79" s="50"/>
      <c r="AB79" s="50"/>
      <c r="AC79" s="50"/>
      <c r="AD79" s="50"/>
      <c r="AE79" s="50"/>
      <c r="AF79" s="50"/>
      <c r="AG79" s="50"/>
    </row>
    <row r="80" spans="1:1024" x14ac:dyDescent="0.2">
      <c r="A80" s="50">
        <v>12</v>
      </c>
      <c r="B80" s="51"/>
      <c r="C80" s="50"/>
      <c r="D80" s="50"/>
      <c r="E80" s="50"/>
      <c r="F80" s="50"/>
      <c r="G80" s="50"/>
      <c r="H80" s="50"/>
      <c r="I80" s="50"/>
      <c r="J80" s="50"/>
      <c r="K80" s="50"/>
      <c r="L80" s="50"/>
      <c r="M80" s="50"/>
      <c r="N80" s="50"/>
      <c r="O80" s="50"/>
      <c r="P80" s="50"/>
      <c r="Q80" s="50"/>
      <c r="R80" s="50"/>
      <c r="S80" s="50"/>
      <c r="T80" s="50"/>
      <c r="U80" s="50"/>
      <c r="V80" s="50"/>
      <c r="W80" s="50"/>
      <c r="X80" s="50"/>
      <c r="Y80" s="50"/>
      <c r="Z80" s="50"/>
      <c r="AA80" s="50"/>
      <c r="AB80" s="50"/>
      <c r="AC80" s="50"/>
      <c r="AD80" s="50"/>
      <c r="AE80" s="50"/>
      <c r="AF80" s="50"/>
      <c r="AG80" s="50"/>
    </row>
    <row r="81" spans="1:1024" x14ac:dyDescent="0.2">
      <c r="A81" s="50">
        <v>13</v>
      </c>
      <c r="B81" s="51"/>
      <c r="C81" s="50"/>
      <c r="D81" s="50"/>
      <c r="E81" s="50"/>
      <c r="F81" s="50"/>
      <c r="G81" s="50"/>
      <c r="H81" s="50"/>
      <c r="I81" s="50"/>
      <c r="J81" s="50"/>
      <c r="K81" s="50"/>
      <c r="L81" s="50"/>
      <c r="M81" s="50"/>
      <c r="N81" s="50"/>
      <c r="O81" s="50"/>
      <c r="P81" s="50"/>
      <c r="Q81" s="50"/>
      <c r="R81" s="50"/>
      <c r="S81" s="50"/>
      <c r="T81" s="50"/>
      <c r="U81" s="50"/>
      <c r="V81" s="50"/>
      <c r="W81" s="50"/>
      <c r="X81" s="50"/>
      <c r="Y81" s="50"/>
      <c r="Z81" s="50"/>
      <c r="AA81" s="50"/>
      <c r="AB81" s="50"/>
      <c r="AC81" s="50"/>
      <c r="AD81" s="50"/>
      <c r="AE81" s="50"/>
      <c r="AF81" s="50"/>
      <c r="AG81" s="50"/>
    </row>
    <row r="83" spans="1:1024" x14ac:dyDescent="0.2">
      <c r="B83" s="41"/>
      <c r="C83" s="25">
        <f>DATE(C$1,MATCH(B84,Infos!A$2:A$13,0),1)</f>
        <v>45352</v>
      </c>
      <c r="D83" s="26">
        <f t="shared" ref="D83:AD83" si="8">C83+1</f>
        <v>45353</v>
      </c>
      <c r="E83" s="26">
        <f t="shared" si="8"/>
        <v>45354</v>
      </c>
      <c r="F83" s="26">
        <f t="shared" si="8"/>
        <v>45355</v>
      </c>
      <c r="G83" s="26">
        <f t="shared" si="8"/>
        <v>45356</v>
      </c>
      <c r="H83" s="26">
        <f t="shared" si="8"/>
        <v>45357</v>
      </c>
      <c r="I83" s="26">
        <f t="shared" si="8"/>
        <v>45358</v>
      </c>
      <c r="J83" s="26">
        <f t="shared" si="8"/>
        <v>45359</v>
      </c>
      <c r="K83" s="26">
        <f t="shared" si="8"/>
        <v>45360</v>
      </c>
      <c r="L83" s="26">
        <f t="shared" si="8"/>
        <v>45361</v>
      </c>
      <c r="M83" s="26">
        <f t="shared" si="8"/>
        <v>45362</v>
      </c>
      <c r="N83" s="26">
        <f t="shared" si="8"/>
        <v>45363</v>
      </c>
      <c r="O83" s="26">
        <f t="shared" si="8"/>
        <v>45364</v>
      </c>
      <c r="P83" s="26">
        <f t="shared" si="8"/>
        <v>45365</v>
      </c>
      <c r="Q83" s="26">
        <f t="shared" si="8"/>
        <v>45366</v>
      </c>
      <c r="R83" s="26">
        <f t="shared" si="8"/>
        <v>45367</v>
      </c>
      <c r="S83" s="26">
        <f t="shared" si="8"/>
        <v>45368</v>
      </c>
      <c r="T83" s="26">
        <f t="shared" si="8"/>
        <v>45369</v>
      </c>
      <c r="U83" s="26">
        <f t="shared" si="8"/>
        <v>45370</v>
      </c>
      <c r="V83" s="26">
        <f t="shared" si="8"/>
        <v>45371</v>
      </c>
      <c r="W83" s="26">
        <f t="shared" si="8"/>
        <v>45372</v>
      </c>
      <c r="X83" s="26">
        <f t="shared" si="8"/>
        <v>45373</v>
      </c>
      <c r="Y83" s="26">
        <f t="shared" si="8"/>
        <v>45374</v>
      </c>
      <c r="Z83" s="26">
        <f t="shared" si="8"/>
        <v>45375</v>
      </c>
      <c r="AA83" s="26">
        <f t="shared" si="8"/>
        <v>45376</v>
      </c>
      <c r="AB83" s="26">
        <f t="shared" si="8"/>
        <v>45377</v>
      </c>
      <c r="AC83" s="26">
        <f t="shared" si="8"/>
        <v>45378</v>
      </c>
      <c r="AD83" s="26">
        <f t="shared" si="8"/>
        <v>45379</v>
      </c>
      <c r="AE83" s="27">
        <f>IF(MONTH($AD83)&lt;&gt;MONTH(AD83+1),"",AD83+1)</f>
        <v>45380</v>
      </c>
      <c r="AF83" s="27">
        <f>IF(AE83="","",IF(MONTH(AE83+1)&lt;&gt;MONTH(AE83),"",AE83+1))</f>
        <v>45381</v>
      </c>
      <c r="AG83" s="27">
        <f>IF(AF83="","",IF(MONTH(AF83+1)&lt;&gt;MONTH(AF83),"",AF83+1))</f>
        <v>45382</v>
      </c>
    </row>
    <row r="84" spans="1:1024" x14ac:dyDescent="0.2">
      <c r="B84" s="39" t="str">
        <f>INDEX(Infos!$A$2:$B$13,MATCH(B64,Infos!$A$2:$A$13,0)+1,1)</f>
        <v>Mars</v>
      </c>
      <c r="C84" s="29">
        <f t="shared" ref="C84:AG84" si="9">C83</f>
        <v>45352</v>
      </c>
      <c r="D84" s="29">
        <f t="shared" si="9"/>
        <v>45353</v>
      </c>
      <c r="E84" s="29">
        <f t="shared" si="9"/>
        <v>45354</v>
      </c>
      <c r="F84" s="29">
        <f t="shared" si="9"/>
        <v>45355</v>
      </c>
      <c r="G84" s="29">
        <f t="shared" si="9"/>
        <v>45356</v>
      </c>
      <c r="H84" s="29">
        <f t="shared" si="9"/>
        <v>45357</v>
      </c>
      <c r="I84" s="29">
        <f t="shared" si="9"/>
        <v>45358</v>
      </c>
      <c r="J84" s="29">
        <f t="shared" si="9"/>
        <v>45359</v>
      </c>
      <c r="K84" s="29">
        <f t="shared" si="9"/>
        <v>45360</v>
      </c>
      <c r="L84" s="29">
        <f t="shared" si="9"/>
        <v>45361</v>
      </c>
      <c r="M84" s="29">
        <f t="shared" si="9"/>
        <v>45362</v>
      </c>
      <c r="N84" s="29">
        <f t="shared" si="9"/>
        <v>45363</v>
      </c>
      <c r="O84" s="29">
        <f t="shared" si="9"/>
        <v>45364</v>
      </c>
      <c r="P84" s="29">
        <f t="shared" si="9"/>
        <v>45365</v>
      </c>
      <c r="Q84" s="29">
        <f t="shared" si="9"/>
        <v>45366</v>
      </c>
      <c r="R84" s="29">
        <f t="shared" si="9"/>
        <v>45367</v>
      </c>
      <c r="S84" s="29">
        <f t="shared" si="9"/>
        <v>45368</v>
      </c>
      <c r="T84" s="29">
        <f t="shared" si="9"/>
        <v>45369</v>
      </c>
      <c r="U84" s="29">
        <f t="shared" si="9"/>
        <v>45370</v>
      </c>
      <c r="V84" s="29">
        <f t="shared" si="9"/>
        <v>45371</v>
      </c>
      <c r="W84" s="29">
        <f t="shared" si="9"/>
        <v>45372</v>
      </c>
      <c r="X84" s="29">
        <f t="shared" si="9"/>
        <v>45373</v>
      </c>
      <c r="Y84" s="29">
        <f t="shared" si="9"/>
        <v>45374</v>
      </c>
      <c r="Z84" s="29">
        <f t="shared" si="9"/>
        <v>45375</v>
      </c>
      <c r="AA84" s="29">
        <f t="shared" si="9"/>
        <v>45376</v>
      </c>
      <c r="AB84" s="29">
        <f t="shared" si="9"/>
        <v>45377</v>
      </c>
      <c r="AC84" s="29">
        <f t="shared" si="9"/>
        <v>45378</v>
      </c>
      <c r="AD84" s="29">
        <f t="shared" si="9"/>
        <v>45379</v>
      </c>
      <c r="AE84" s="29">
        <f t="shared" si="9"/>
        <v>45380</v>
      </c>
      <c r="AF84" s="29">
        <f t="shared" si="9"/>
        <v>45381</v>
      </c>
      <c r="AG84" s="29">
        <f t="shared" si="9"/>
        <v>45382</v>
      </c>
    </row>
    <row r="85" spans="1:1024" x14ac:dyDescent="0.2">
      <c r="B85" s="40" t="s">
        <v>209</v>
      </c>
      <c r="C85" s="25">
        <f>IF(C83="","",DATE($C$1,MATCH($B84,Infos!$A$2:$A$13,0),DAY(C$83)))</f>
        <v>45352</v>
      </c>
      <c r="D85" s="25">
        <f>IF(D83="","",DATE($C$1,MATCH($B84,Infos!$A$2:$A$13,0),DAY(D$83)))</f>
        <v>45353</v>
      </c>
      <c r="E85" s="25">
        <f>IF(E83="","",DATE($C$1,MATCH($B84,Infos!$A$2:$A$13,0),DAY(E$83)))</f>
        <v>45354</v>
      </c>
      <c r="F85" s="25">
        <f>IF(F83="","",DATE($C$1,MATCH($B84,Infos!$A$2:$A$13,0),DAY(F$83)))</f>
        <v>45355</v>
      </c>
      <c r="G85" s="25">
        <f>IF(G83="","",DATE($C$1,MATCH($B84,Infos!$A$2:$A$13,0),DAY(G$83)))</f>
        <v>45356</v>
      </c>
      <c r="H85" s="25">
        <f>IF(H83="","",DATE($C$1,MATCH($B84,Infos!$A$2:$A$13,0),DAY(H$83)))</f>
        <v>45357</v>
      </c>
      <c r="I85" s="25">
        <f>IF(I83="","",DATE($C$1,MATCH($B84,Infos!$A$2:$A$13,0),DAY(I$83)))</f>
        <v>45358</v>
      </c>
      <c r="J85" s="25">
        <f>IF(J83="","",DATE($C$1,MATCH($B84,Infos!$A$2:$A$13,0),DAY(J$83)))</f>
        <v>45359</v>
      </c>
      <c r="K85" s="25">
        <f>IF(K83="","",DATE($C$1,MATCH($B84,Infos!$A$2:$A$13,0),DAY(K$83)))</f>
        <v>45360</v>
      </c>
      <c r="L85" s="25">
        <f>IF(L83="","",DATE($C$1,MATCH($B84,Infos!$A$2:$A$13,0),DAY(L$83)))</f>
        <v>45361</v>
      </c>
      <c r="M85" s="25">
        <f>IF(M83="","",DATE($C$1,MATCH($B84,Infos!$A$2:$A$13,0),DAY(M$83)))</f>
        <v>45362</v>
      </c>
      <c r="N85" s="25">
        <f>IF(N83="","",DATE($C$1,MATCH($B84,Infos!$A$2:$A$13,0),DAY(N$83)))</f>
        <v>45363</v>
      </c>
      <c r="O85" s="25">
        <f>IF(O83="","",DATE($C$1,MATCH($B84,Infos!$A$2:$A$13,0),DAY(O$83)))</f>
        <v>45364</v>
      </c>
      <c r="P85" s="25">
        <f>IF(P83="","",DATE($C$1,MATCH($B84,Infos!$A$2:$A$13,0),DAY(P$83)))</f>
        <v>45365</v>
      </c>
      <c r="Q85" s="25">
        <f>IF(Q83="","",DATE($C$1,MATCH($B84,Infos!$A$2:$A$13,0),DAY(Q$83)))</f>
        <v>45366</v>
      </c>
      <c r="R85" s="25">
        <f>IF(R83="","",DATE($C$1,MATCH($B84,Infos!$A$2:$A$13,0),DAY(R$83)))</f>
        <v>45367</v>
      </c>
      <c r="S85" s="25">
        <f>IF(S83="","",DATE($C$1,MATCH($B84,Infos!$A$2:$A$13,0),DAY(S$83)))</f>
        <v>45368</v>
      </c>
      <c r="T85" s="25">
        <f>IF(T83="","",DATE($C$1,MATCH($B84,Infos!$A$2:$A$13,0),DAY(T$83)))</f>
        <v>45369</v>
      </c>
      <c r="U85" s="25">
        <f>IF(U83="","",DATE($C$1,MATCH($B84,Infos!$A$2:$A$13,0),DAY(U$83)))</f>
        <v>45370</v>
      </c>
      <c r="V85" s="25">
        <f>IF(V83="","",DATE($C$1,MATCH($B84,Infos!$A$2:$A$13,0),DAY(V$83)))</f>
        <v>45371</v>
      </c>
      <c r="W85" s="25">
        <f>IF(W83="","",DATE($C$1,MATCH($B84,Infos!$A$2:$A$13,0),DAY(W$83)))</f>
        <v>45372</v>
      </c>
      <c r="X85" s="25">
        <f>IF(X83="","",DATE($C$1,MATCH($B84,Infos!$A$2:$A$13,0),DAY(X$83)))</f>
        <v>45373</v>
      </c>
      <c r="Y85" s="25">
        <f>IF(Y83="","",DATE($C$1,MATCH($B84,Infos!$A$2:$A$13,0),DAY(Y$83)))</f>
        <v>45374</v>
      </c>
      <c r="Z85" s="25">
        <f>IF(Z83="","",DATE($C$1,MATCH($B84,Infos!$A$2:$A$13,0),DAY(Z$83)))</f>
        <v>45375</v>
      </c>
      <c r="AA85" s="25">
        <f>IF(AA83="","",DATE($C$1,MATCH($B84,Infos!$A$2:$A$13,0),DAY(AA$83)))</f>
        <v>45376</v>
      </c>
      <c r="AB85" s="25">
        <f>IF(AB83="","",DATE($C$1,MATCH($B84,Infos!$A$2:$A$13,0),DAY(AB$83)))</f>
        <v>45377</v>
      </c>
      <c r="AC85" s="25">
        <f>IF(AC83="","",DATE($C$1,MATCH($B84,Infos!$A$2:$A$13,0),DAY(AC$83)))</f>
        <v>45378</v>
      </c>
      <c r="AD85" s="25">
        <f>IF(AD83="","",DATE($C$1,MATCH($B84,Infos!$A$2:$A$13,0),DAY(AD$83)))</f>
        <v>45379</v>
      </c>
      <c r="AE85" s="25">
        <f>IF(AE83="","",DATE($C$1,MATCH($B84,Infos!$A$2:$A$13,0),DAY(AE$83)))</f>
        <v>45380</v>
      </c>
      <c r="AF85" s="25">
        <f>IF(AF83="","",DATE($C$1,MATCH($B84,Infos!$A$2:$A$13,0),DAY(AF$83)))</f>
        <v>45381</v>
      </c>
      <c r="AG85" s="25">
        <f>IF(AG83="","",DATE($C$1,MATCH($B84,Infos!$A$2:$A$13,0),DAY(AG$83)))</f>
        <v>45382</v>
      </c>
      <c r="AI85" s="32"/>
      <c r="AMI85" s="19"/>
      <c r="AMJ85" s="19"/>
    </row>
    <row r="86" spans="1:1024" x14ac:dyDescent="0.2">
      <c r="B86" s="40" t="s">
        <v>211</v>
      </c>
      <c r="C86" s="30">
        <f>IF(COUNTIF('Jours fériés'!$B$3:$B$15,Planning!C85),8,WEEKDAY(C85,2))</f>
        <v>5</v>
      </c>
      <c r="D86" s="30">
        <f>IF(COUNTIF('Jours fériés'!$B$3:$B$15,Planning!D85),8,WEEKDAY(D85,2))</f>
        <v>6</v>
      </c>
      <c r="E86" s="30">
        <f>IF(COUNTIF('Jours fériés'!$B$3:$B$15,Planning!E85),8,WEEKDAY(E85,2))</f>
        <v>7</v>
      </c>
      <c r="F86" s="30">
        <f>IF(COUNTIF('Jours fériés'!$B$3:$B$15,Planning!F85),8,WEEKDAY(F85,2))</f>
        <v>1</v>
      </c>
      <c r="G86" s="30">
        <f>IF(COUNTIF('Jours fériés'!$B$3:$B$15,Planning!G85),8,WEEKDAY(G85,2))</f>
        <v>2</v>
      </c>
      <c r="H86" s="30">
        <f>IF(COUNTIF('Jours fériés'!$B$3:$B$15,Planning!H85),8,WEEKDAY(H85,2))</f>
        <v>3</v>
      </c>
      <c r="I86" s="30">
        <f>IF(COUNTIF('Jours fériés'!$B$3:$B$15,Planning!I85),8,WEEKDAY(I85,2))</f>
        <v>4</v>
      </c>
      <c r="J86" s="30">
        <f>IF(COUNTIF('Jours fériés'!$B$3:$B$15,Planning!J85),8,WEEKDAY(J85,2))</f>
        <v>5</v>
      </c>
      <c r="K86" s="30">
        <f>IF(COUNTIF('Jours fériés'!$B$3:$B$15,Planning!K85),8,WEEKDAY(K85,2))</f>
        <v>6</v>
      </c>
      <c r="L86" s="30">
        <f>IF(COUNTIF('Jours fériés'!$B$3:$B$15,Planning!L85),8,WEEKDAY(L85,2))</f>
        <v>7</v>
      </c>
      <c r="M86" s="30">
        <f>IF(COUNTIF('Jours fériés'!$B$3:$B$15,Planning!M85),8,WEEKDAY(M85,2))</f>
        <v>1</v>
      </c>
      <c r="N86" s="30">
        <f>IF(COUNTIF('Jours fériés'!$B$3:$B$15,Planning!N85),8,WEEKDAY(N85,2))</f>
        <v>2</v>
      </c>
      <c r="O86" s="30">
        <f>IF(COUNTIF('Jours fériés'!$B$3:$B$15,Planning!O85),8,WEEKDAY(O85,2))</f>
        <v>3</v>
      </c>
      <c r="P86" s="30">
        <f>IF(COUNTIF('Jours fériés'!$B$3:$B$15,Planning!P85),8,WEEKDAY(P85,2))</f>
        <v>4</v>
      </c>
      <c r="Q86" s="30">
        <f>IF(COUNTIF('Jours fériés'!$B$3:$B$15,Planning!Q85),8,WEEKDAY(Q85,2))</f>
        <v>5</v>
      </c>
      <c r="R86" s="30">
        <f>IF(COUNTIF('Jours fériés'!$B$3:$B$15,Planning!R85),8,WEEKDAY(R85,2))</f>
        <v>6</v>
      </c>
      <c r="S86" s="30">
        <f>IF(COUNTIF('Jours fériés'!$B$3:$B$15,Planning!S85),8,WEEKDAY(S85,2))</f>
        <v>7</v>
      </c>
      <c r="T86" s="30">
        <f>IF(COUNTIF('Jours fériés'!$B$3:$B$15,Planning!T85),8,WEEKDAY(T85,2))</f>
        <v>1</v>
      </c>
      <c r="U86" s="30">
        <f>IF(COUNTIF('Jours fériés'!$B$3:$B$15,Planning!U85),8,WEEKDAY(U85,2))</f>
        <v>2</v>
      </c>
      <c r="V86" s="30">
        <f>IF(COUNTIF('Jours fériés'!$B$3:$B$15,Planning!V85),8,WEEKDAY(V85,2))</f>
        <v>3</v>
      </c>
      <c r="W86" s="30">
        <f>IF(COUNTIF('Jours fériés'!$B$3:$B$15,Planning!W85),8,WEEKDAY(W85,2))</f>
        <v>4</v>
      </c>
      <c r="X86" s="30">
        <f>IF(COUNTIF('Jours fériés'!$B$3:$B$15,Planning!X85),8,WEEKDAY(X85,2))</f>
        <v>5</v>
      </c>
      <c r="Y86" s="30">
        <f>IF(COUNTIF('Jours fériés'!$B$3:$B$15,Planning!Y85),8,WEEKDAY(Y85,2))</f>
        <v>6</v>
      </c>
      <c r="Z86" s="30">
        <f>IF(COUNTIF('Jours fériés'!$B$3:$B$15,Planning!Z85),8,WEEKDAY(Z85,2))</f>
        <v>7</v>
      </c>
      <c r="AA86" s="30">
        <f>IF(COUNTIF('Jours fériés'!$B$3:$B$15,Planning!AA85),8,WEEKDAY(AA85,2))</f>
        <v>1</v>
      </c>
      <c r="AB86" s="30">
        <f>IF(COUNTIF('Jours fériés'!$B$3:$B$15,Planning!AB85),8,WEEKDAY(AB85,2))</f>
        <v>2</v>
      </c>
      <c r="AC86" s="30">
        <f>IF(COUNTIF('Jours fériés'!$B$3:$B$15,Planning!AC85),8,WEEKDAY(AC85,2))</f>
        <v>3</v>
      </c>
      <c r="AD86" s="30">
        <f>IF(COUNTIF('Jours fériés'!$B$3:$B$15,Planning!AD85),8,WEEKDAY(AD85,2))</f>
        <v>4</v>
      </c>
      <c r="AE86" s="30">
        <f>IF(COUNTIF('Jours fériés'!$B$3:$B$15,Planning!AE85),8,WEEKDAY(AE85,2))</f>
        <v>5</v>
      </c>
      <c r="AF86" s="30">
        <f>IF(COUNTIF('Jours fériés'!$B$3:$B$15,Planning!AF85),8,WEEKDAY(AF85,2))</f>
        <v>6</v>
      </c>
      <c r="AG86" s="30">
        <f>IF(COUNTIF('Jours fériés'!$B$3:$B$15,Planning!AG85),8,WEEKDAY(AG85,2))</f>
        <v>8</v>
      </c>
      <c r="AMI86" s="19"/>
      <c r="AMJ86" s="19"/>
    </row>
    <row r="87" spans="1:1024" x14ac:dyDescent="0.2">
      <c r="B87" s="40" t="s">
        <v>212</v>
      </c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  <c r="P87" s="29"/>
      <c r="Q87" s="29"/>
      <c r="R87" s="29"/>
      <c r="S87" s="29"/>
      <c r="T87" s="29"/>
      <c r="U87" s="29"/>
      <c r="V87" s="29"/>
      <c r="W87" s="29"/>
      <c r="X87" s="29"/>
      <c r="Y87" s="29"/>
      <c r="Z87" s="29"/>
      <c r="AA87" s="29"/>
      <c r="AB87" s="29"/>
      <c r="AC87" s="29"/>
      <c r="AD87" s="29"/>
      <c r="AE87" s="29"/>
      <c r="AF87" s="29"/>
      <c r="AG87" s="29"/>
      <c r="AMI87" s="19"/>
      <c r="AMJ87" s="19"/>
    </row>
    <row r="88" spans="1:1024" x14ac:dyDescent="0.2">
      <c r="B88" s="40"/>
      <c r="C88" s="25" t="str">
        <f>IFERROR(_xlfn.SWITCH($B$3,"C1",INDEX(Infos_2!$D$2:$D$1097,MATCH(C83,Infos_2!$C$2:$C$1097,0),1),"C2",INDEX(Infos_2!$G$2:$G$1097,MATCH(C83,Infos_2!$F$2:$F$1097,0), ,1),"H",INDEX(Infos_2!$J$2:$J$1097,MATCH(C83,Infos_2!$I$2:$I$1097,0), ,1),"H1",INDEX(Infos_2!$M$2:$M$1097,MATCH(C83,Infos_2!$L$2:$L$1097,0), ,1),"H2",INDEX(Infos_2!$P$2:$P$1097,MATCH(C83,Infos_2!$O$2:$O$1097,0), ,1)),"")</f>
        <v/>
      </c>
      <c r="D88" s="25" t="str">
        <f>IFERROR(_xlfn.SWITCH($B$3,"C1",INDEX(Infos_2!$D$2:$D$1097,MATCH(D83,Infos_2!$C$2:$C$1097,0),1),"C2",INDEX(Infos_2!$G$2:$G$1097,MATCH(D83,Infos_2!$F$2:$F$1097,0), ,1),"H",INDEX(Infos_2!$J$2:$J$1097,MATCH(D83,Infos_2!$I$2:$I$1097,0), ,1),"H1",INDEX(Infos_2!$M$2:$M$1097,MATCH(D83,Infos_2!$L$2:$L$1097,0), ,1),"H2",INDEX(Infos_2!$P$2:$P$1097,MATCH(D83,Infos_2!$O$2:$O$1097,0), ,1)),"")</f>
        <v/>
      </c>
      <c r="E88" s="25" t="str">
        <f>IFERROR(_xlfn.SWITCH($B$3,"C1",INDEX(Infos_2!$D$2:$D$1097,MATCH(E83,Infos_2!$C$2:$C$1097,0),1),"C2",INDEX(Infos_2!$G$2:$G$1097,MATCH(E83,Infos_2!$F$2:$F$1097,0), ,1),"H",INDEX(Infos_2!$J$2:$J$1097,MATCH(E83,Infos_2!$I$2:$I$1097,0), ,1),"H1",INDEX(Infos_2!$M$2:$M$1097,MATCH(E83,Infos_2!$L$2:$L$1097,0), ,1),"H2",INDEX(Infos_2!$P$2:$P$1097,MATCH(E83,Infos_2!$O$2:$O$1097,0), ,1)),"")</f>
        <v/>
      </c>
      <c r="F88" s="25" t="str">
        <f>IFERROR(_xlfn.SWITCH($B$3,"C1",INDEX(Infos_2!$D$2:$D$1097,MATCH(F83,Infos_2!$C$2:$C$1097,0),1),"C2",INDEX(Infos_2!$G$2:$G$1097,MATCH(F83,Infos_2!$F$2:$F$1097,0), ,1),"H",INDEX(Infos_2!$J$2:$J$1097,MATCH(F83,Infos_2!$I$2:$I$1097,0), ,1),"H1",INDEX(Infos_2!$M$2:$M$1097,MATCH(F83,Infos_2!$L$2:$L$1097,0), ,1),"H2",INDEX(Infos_2!$P$2:$P$1097,MATCH(F83,Infos_2!$O$2:$O$1097,0), ,1)),"")</f>
        <v/>
      </c>
      <c r="G88" s="25" t="str">
        <f>IFERROR(_xlfn.SWITCH($B$3,"C1",INDEX(Infos_2!$D$2:$D$1097,MATCH(G83,Infos_2!$C$2:$C$1097,0),1),"C2",INDEX(Infos_2!$G$2:$G$1097,MATCH(G83,Infos_2!$F$2:$F$1097,0), ,1),"H",INDEX(Infos_2!$J$2:$J$1097,MATCH(G83,Infos_2!$I$2:$I$1097,0), ,1),"H1",INDEX(Infos_2!$M$2:$M$1097,MATCH(G83,Infos_2!$L$2:$L$1097,0), ,1),"H2",INDEX(Infos_2!$P$2:$P$1097,MATCH(G83,Infos_2!$O$2:$O$1097,0), ,1)),"")</f>
        <v/>
      </c>
      <c r="H88" s="25" t="str">
        <f>IFERROR(_xlfn.SWITCH($B$3,"C1",INDEX(Infos_2!$D$2:$D$1097,MATCH(H83,Infos_2!$C$2:$C$1097,0),1),"C2",INDEX(Infos_2!$G$2:$G$1097,MATCH(H83,Infos_2!$F$2:$F$1097,0), ,1),"H",INDEX(Infos_2!$J$2:$J$1097,MATCH(H83,Infos_2!$I$2:$I$1097,0), ,1),"H1",INDEX(Infos_2!$M$2:$M$1097,MATCH(H83,Infos_2!$L$2:$L$1097,0), ,1),"H2",INDEX(Infos_2!$P$2:$P$1097,MATCH(H83,Infos_2!$O$2:$O$1097,0), ,1)),"")</f>
        <v/>
      </c>
      <c r="I88" s="25" t="str">
        <f>IFERROR(_xlfn.SWITCH($B$3,"C1",INDEX(Infos_2!$D$2:$D$1097,MATCH(I83,Infos_2!$C$2:$C$1097,0),1),"C2",INDEX(Infos_2!$G$2:$G$1097,MATCH(I83,Infos_2!$F$2:$F$1097,0), ,1),"H",INDEX(Infos_2!$J$2:$J$1097,MATCH(I83,Infos_2!$I$2:$I$1097,0), ,1),"H1",INDEX(Infos_2!$M$2:$M$1097,MATCH(I83,Infos_2!$L$2:$L$1097,0), ,1),"H2",INDEX(Infos_2!$P$2:$P$1097,MATCH(I83,Infos_2!$O$2:$O$1097,0), ,1)),"")</f>
        <v/>
      </c>
      <c r="J88" s="25" t="str">
        <f>IFERROR(_xlfn.SWITCH($B$3,"C1",INDEX(Infos_2!$D$2:$D$1097,MATCH(J83,Infos_2!$C$2:$C$1097,0),1),"C2",INDEX(Infos_2!$G$2:$G$1097,MATCH(J83,Infos_2!$F$2:$F$1097,0), ,1),"H",INDEX(Infos_2!$J$2:$J$1097,MATCH(J83,Infos_2!$I$2:$I$1097,0), ,1),"H1",INDEX(Infos_2!$M$2:$M$1097,MATCH(J83,Infos_2!$L$2:$L$1097,0), ,1),"H2",INDEX(Infos_2!$P$2:$P$1097,MATCH(J83,Infos_2!$O$2:$O$1097,0), ,1)),"")</f>
        <v/>
      </c>
      <c r="K88" s="25" t="str">
        <f>IFERROR(_xlfn.SWITCH($B$3,"C1",INDEX(Infos_2!$D$2:$D$1097,MATCH(K83,Infos_2!$C$2:$C$1097,0),1),"C2",INDEX(Infos_2!$G$2:$G$1097,MATCH(K83,Infos_2!$F$2:$F$1097,0), ,1),"H",INDEX(Infos_2!$J$2:$J$1097,MATCH(K83,Infos_2!$I$2:$I$1097,0), ,1),"H1",INDEX(Infos_2!$M$2:$M$1097,MATCH(K83,Infos_2!$L$2:$L$1097,0), ,1),"H2",INDEX(Infos_2!$P$2:$P$1097,MATCH(K83,Infos_2!$O$2:$O$1097,0), ,1)),"")</f>
        <v/>
      </c>
      <c r="L88" s="25" t="str">
        <f>IFERROR(_xlfn.SWITCH($B$3,"C1",INDEX(Infos_2!$D$2:$D$1097,MATCH(L83,Infos_2!$C$2:$C$1097,0),1),"C2",INDEX(Infos_2!$G$2:$G$1097,MATCH(L83,Infos_2!$F$2:$F$1097,0), ,1),"H",INDEX(Infos_2!$J$2:$J$1097,MATCH(L83,Infos_2!$I$2:$I$1097,0), ,1),"H1",INDEX(Infos_2!$M$2:$M$1097,MATCH(L83,Infos_2!$L$2:$L$1097,0), ,1),"H2",INDEX(Infos_2!$P$2:$P$1097,MATCH(L83,Infos_2!$O$2:$O$1097,0), ,1)),"")</f>
        <v/>
      </c>
      <c r="M88" s="25" t="str">
        <f>IFERROR(_xlfn.SWITCH($B$3,"C1",INDEX(Infos_2!$D$2:$D$1097,MATCH(M83,Infos_2!$C$2:$C$1097,0),1),"C2",INDEX(Infos_2!$G$2:$G$1097,MATCH(M83,Infos_2!$F$2:$F$1097,0), ,1),"H",INDEX(Infos_2!$J$2:$J$1097,MATCH(M83,Infos_2!$I$2:$I$1097,0), ,1),"H1",INDEX(Infos_2!$M$2:$M$1097,MATCH(M83,Infos_2!$L$2:$L$1097,0), ,1),"H2",INDEX(Infos_2!$P$2:$P$1097,MATCH(M83,Infos_2!$O$2:$O$1097,0), ,1)),"")</f>
        <v/>
      </c>
      <c r="N88" s="25" t="str">
        <f>IFERROR(_xlfn.SWITCH($B$3,"C1",INDEX(Infos_2!$D$2:$D$1097,MATCH(N83,Infos_2!$C$2:$C$1097,0),1),"C2",INDEX(Infos_2!$G$2:$G$1097,MATCH(N83,Infos_2!$F$2:$F$1097,0), ,1),"H",INDEX(Infos_2!$J$2:$J$1097,MATCH(N83,Infos_2!$I$2:$I$1097,0), ,1),"H1",INDEX(Infos_2!$M$2:$M$1097,MATCH(N83,Infos_2!$L$2:$L$1097,0), ,1),"H2",INDEX(Infos_2!$P$2:$P$1097,MATCH(N83,Infos_2!$O$2:$O$1097,0), ,1)),"")</f>
        <v/>
      </c>
      <c r="O88" s="25" t="str">
        <f>IFERROR(_xlfn.SWITCH($B$3,"C1",INDEX(Infos_2!$D$2:$D$1097,MATCH(O83,Infos_2!$C$2:$C$1097,0),1),"C2",INDEX(Infos_2!$G$2:$G$1097,MATCH(O83,Infos_2!$F$2:$F$1097,0), ,1),"H",INDEX(Infos_2!$J$2:$J$1097,MATCH(O83,Infos_2!$I$2:$I$1097,0), ,1),"H1",INDEX(Infos_2!$M$2:$M$1097,MATCH(O83,Infos_2!$L$2:$L$1097,0), ,1),"H2",INDEX(Infos_2!$P$2:$P$1097,MATCH(O83,Infos_2!$O$2:$O$1097,0), ,1)),"")</f>
        <v/>
      </c>
      <c r="P88" s="25" t="str">
        <f>IFERROR(_xlfn.SWITCH($B$3,"C1",INDEX(Infos_2!$D$2:$D$1097,MATCH(P83,Infos_2!$C$2:$C$1097,0),1),"C2",INDEX(Infos_2!$G$2:$G$1097,MATCH(P83,Infos_2!$F$2:$F$1097,0), ,1),"H",INDEX(Infos_2!$J$2:$J$1097,MATCH(P83,Infos_2!$I$2:$I$1097,0), ,1),"H1",INDEX(Infos_2!$M$2:$M$1097,MATCH(P83,Infos_2!$L$2:$L$1097,0), ,1),"H2",INDEX(Infos_2!$P$2:$P$1097,MATCH(P83,Infos_2!$O$2:$O$1097,0), ,1)),"")</f>
        <v/>
      </c>
      <c r="Q88" s="25" t="str">
        <f>IFERROR(_xlfn.SWITCH($B$3,"C1",INDEX(Infos_2!$D$2:$D$1097,MATCH(Q83,Infos_2!$C$2:$C$1097,0),1),"C2",INDEX(Infos_2!$G$2:$G$1097,MATCH(Q83,Infos_2!$F$2:$F$1097,0), ,1),"H",INDEX(Infos_2!$J$2:$J$1097,MATCH(Q83,Infos_2!$I$2:$I$1097,0), ,1),"H1",INDEX(Infos_2!$M$2:$M$1097,MATCH(Q83,Infos_2!$L$2:$L$1097,0), ,1),"H2",INDEX(Infos_2!$P$2:$P$1097,MATCH(Q83,Infos_2!$O$2:$O$1097,0), ,1)),"")</f>
        <v/>
      </c>
      <c r="R88" s="25" t="str">
        <f>IFERROR(_xlfn.SWITCH($B$3,"C1",INDEX(Infos_2!$D$2:$D$1097,MATCH(R83,Infos_2!$C$2:$C$1097,0),1),"C2",INDEX(Infos_2!$G$2:$G$1097,MATCH(R83,Infos_2!$F$2:$F$1097,0), ,1),"H",INDEX(Infos_2!$J$2:$J$1097,MATCH(R83,Infos_2!$I$2:$I$1097,0), ,1),"H1",INDEX(Infos_2!$M$2:$M$1097,MATCH(R83,Infos_2!$L$2:$L$1097,0), ,1),"H2",INDEX(Infos_2!$P$2:$P$1097,MATCH(R83,Infos_2!$O$2:$O$1097,0), ,1)),"")</f>
        <v/>
      </c>
      <c r="S88" s="25" t="str">
        <f>IFERROR(_xlfn.SWITCH($B$3,"C1",INDEX(Infos_2!$D$2:$D$1097,MATCH(S83,Infos_2!$C$2:$C$1097,0),1),"C2",INDEX(Infos_2!$G$2:$G$1097,MATCH(S83,Infos_2!$F$2:$F$1097,0), ,1),"H",INDEX(Infos_2!$J$2:$J$1097,MATCH(S83,Infos_2!$I$2:$I$1097,0), ,1),"H1",INDEX(Infos_2!$M$2:$M$1097,MATCH(S83,Infos_2!$L$2:$L$1097,0), ,1),"H2",INDEX(Infos_2!$P$2:$P$1097,MATCH(S83,Infos_2!$O$2:$O$1097,0), ,1)),"")</f>
        <v/>
      </c>
      <c r="T88" s="25" t="str">
        <f>IFERROR(_xlfn.SWITCH($B$3,"C1",INDEX(Infos_2!$D$2:$D$1097,MATCH(T83,Infos_2!$C$2:$C$1097,0),1),"C2",INDEX(Infos_2!$G$2:$G$1097,MATCH(T83,Infos_2!$F$2:$F$1097,0), ,1),"H",INDEX(Infos_2!$J$2:$J$1097,MATCH(T83,Infos_2!$I$2:$I$1097,0), ,1),"H1",INDEX(Infos_2!$M$2:$M$1097,MATCH(T83,Infos_2!$L$2:$L$1097,0), ,1),"H2",INDEX(Infos_2!$P$2:$P$1097,MATCH(T83,Infos_2!$O$2:$O$1097,0), ,1)),"")</f>
        <v/>
      </c>
      <c r="U88" s="25" t="str">
        <f>IFERROR(_xlfn.SWITCH($B$3,"C1",INDEX(Infos_2!$D$2:$D$1097,MATCH(U83,Infos_2!$C$2:$C$1097,0),1),"C2",INDEX(Infos_2!$G$2:$G$1097,MATCH(U83,Infos_2!$F$2:$F$1097,0), ,1),"H",INDEX(Infos_2!$J$2:$J$1097,MATCH(U83,Infos_2!$I$2:$I$1097,0), ,1),"H1",INDEX(Infos_2!$M$2:$M$1097,MATCH(U83,Infos_2!$L$2:$L$1097,0), ,1),"H2",INDEX(Infos_2!$P$2:$P$1097,MATCH(U83,Infos_2!$O$2:$O$1097,0), ,1)),"")</f>
        <v/>
      </c>
      <c r="V88" s="25" t="str">
        <f>IFERROR(_xlfn.SWITCH($B$3,"C1",INDEX(Infos_2!$D$2:$D$1097,MATCH(V83,Infos_2!$C$2:$C$1097,0),1),"C2",INDEX(Infos_2!$G$2:$G$1097,MATCH(V83,Infos_2!$F$2:$F$1097,0), ,1),"H",INDEX(Infos_2!$J$2:$J$1097,MATCH(V83,Infos_2!$I$2:$I$1097,0), ,1),"H1",INDEX(Infos_2!$M$2:$M$1097,MATCH(V83,Infos_2!$L$2:$L$1097,0), ,1),"H2",INDEX(Infos_2!$P$2:$P$1097,MATCH(V83,Infos_2!$O$2:$O$1097,0), ,1)),"")</f>
        <v/>
      </c>
      <c r="W88" s="25" t="str">
        <f>IFERROR(_xlfn.SWITCH($B$3,"C1",INDEX(Infos_2!$D$2:$D$1097,MATCH(W83,Infos_2!$C$2:$C$1097,0),1),"C2",INDEX(Infos_2!$G$2:$G$1097,MATCH(W83,Infos_2!$F$2:$F$1097,0), ,1),"H",INDEX(Infos_2!$J$2:$J$1097,MATCH(W83,Infos_2!$I$2:$I$1097,0), ,1),"H1",INDEX(Infos_2!$M$2:$M$1097,MATCH(W83,Infos_2!$L$2:$L$1097,0), ,1),"H2",INDEX(Infos_2!$P$2:$P$1097,MATCH(W83,Infos_2!$O$2:$O$1097,0), ,1)),"")</f>
        <v/>
      </c>
      <c r="X88" s="25" t="str">
        <f>IFERROR(_xlfn.SWITCH($B$3,"C1",INDEX(Infos_2!$D$2:$D$1097,MATCH(X83,Infos_2!$C$2:$C$1097,0),1),"C2",INDEX(Infos_2!$G$2:$G$1097,MATCH(X83,Infos_2!$F$2:$F$1097,0), ,1),"H",INDEX(Infos_2!$J$2:$J$1097,MATCH(X83,Infos_2!$I$2:$I$1097,0), ,1),"H1",INDEX(Infos_2!$M$2:$M$1097,MATCH(X83,Infos_2!$L$2:$L$1097,0), ,1),"H2",INDEX(Infos_2!$P$2:$P$1097,MATCH(X83,Infos_2!$O$2:$O$1097,0), ,1)),"")</f>
        <v/>
      </c>
      <c r="Y88" s="25" t="str">
        <f>IFERROR(_xlfn.SWITCH($B$3,"C1",INDEX(Infos_2!$D$2:$D$1097,MATCH(Y83,Infos_2!$C$2:$C$1097,0),1),"C2",INDEX(Infos_2!$G$2:$G$1097,MATCH(Y83,Infos_2!$F$2:$F$1097,0), ,1),"H",INDEX(Infos_2!$J$2:$J$1097,MATCH(Y83,Infos_2!$I$2:$I$1097,0), ,1),"H1",INDEX(Infos_2!$M$2:$M$1097,MATCH(Y83,Infos_2!$L$2:$L$1097,0), ,1),"H2",INDEX(Infos_2!$P$2:$P$1097,MATCH(Y83,Infos_2!$O$2:$O$1097,0), ,1)),"")</f>
        <v/>
      </c>
      <c r="Z88" s="25" t="str">
        <f>IFERROR(_xlfn.SWITCH($B$3,"C1",INDEX(Infos_2!$D$2:$D$1097,MATCH(Z83,Infos_2!$C$2:$C$1097,0),1),"C2",INDEX(Infos_2!$G$2:$G$1097,MATCH(Z83,Infos_2!$F$2:$F$1097,0), ,1),"H",INDEX(Infos_2!$J$2:$J$1097,MATCH(Z83,Infos_2!$I$2:$I$1097,0), ,1),"H1",INDEX(Infos_2!$M$2:$M$1097,MATCH(Z83,Infos_2!$L$2:$L$1097,0), ,1),"H2",INDEX(Infos_2!$P$2:$P$1097,MATCH(Z83,Infos_2!$O$2:$O$1097,0), ,1)),"")</f>
        <v/>
      </c>
      <c r="AA88" s="25" t="str">
        <f>IFERROR(_xlfn.SWITCH($B$3,"C1",INDEX(Infos_2!$D$2:$D$1097,MATCH(AA83,Infos_2!$C$2:$C$1097,0),1),"C2",INDEX(Infos_2!$G$2:$G$1097,MATCH(AA83,Infos_2!$F$2:$F$1097,0), ,1),"H",INDEX(Infos_2!$J$2:$J$1097,MATCH(AA83,Infos_2!$I$2:$I$1097,0), ,1),"H1",INDEX(Infos_2!$M$2:$M$1097,MATCH(AA83,Infos_2!$L$2:$L$1097,0), ,1),"H2",INDEX(Infos_2!$P$2:$P$1097,MATCH(AA83,Infos_2!$O$2:$O$1097,0), ,1)),"")</f>
        <v/>
      </c>
      <c r="AB88" s="25" t="str">
        <f>IFERROR(_xlfn.SWITCH($B$3,"C1",INDEX(Infos_2!$D$2:$D$1097,MATCH(AB83,Infos_2!$C$2:$C$1097,0),1),"C2",INDEX(Infos_2!$G$2:$G$1097,MATCH(AB83,Infos_2!$F$2:$F$1097,0), ,1),"H",INDEX(Infos_2!$J$2:$J$1097,MATCH(AB83,Infos_2!$I$2:$I$1097,0), ,1),"H1",INDEX(Infos_2!$M$2:$M$1097,MATCH(AB83,Infos_2!$L$2:$L$1097,0), ,1),"H2",INDEX(Infos_2!$P$2:$P$1097,MATCH(AB83,Infos_2!$O$2:$O$1097,0), ,1)),"")</f>
        <v/>
      </c>
      <c r="AC88" s="25" t="str">
        <f>IFERROR(_xlfn.SWITCH($B$3,"C1",INDEX(Infos_2!$D$2:$D$1097,MATCH(AC83,Infos_2!$C$2:$C$1097,0),1),"C2",INDEX(Infos_2!$G$2:$G$1097,MATCH(AC83,Infos_2!$F$2:$F$1097,0), ,1),"H",INDEX(Infos_2!$J$2:$J$1097,MATCH(AC83,Infos_2!$I$2:$I$1097,0), ,1),"H1",INDEX(Infos_2!$M$2:$M$1097,MATCH(AC83,Infos_2!$L$2:$L$1097,0), ,1),"H2",INDEX(Infos_2!$P$2:$P$1097,MATCH(AC83,Infos_2!$O$2:$O$1097,0), ,1)),"")</f>
        <v/>
      </c>
      <c r="AD88" s="25" t="str">
        <f>IFERROR(_xlfn.SWITCH($B$3,"C1",INDEX(Infos_2!$D$2:$D$1097,MATCH(AD83,Infos_2!$C$2:$C$1097,0),1),"C2",INDEX(Infos_2!$G$2:$G$1097,MATCH(AD83,Infos_2!$F$2:$F$1097,0), ,1),"H",INDEX(Infos_2!$J$2:$J$1097,MATCH(AD83,Infos_2!$I$2:$I$1097,0), ,1),"H1",INDEX(Infos_2!$M$2:$M$1097,MATCH(AD83,Infos_2!$L$2:$L$1097,0), ,1),"H2",INDEX(Infos_2!$P$2:$P$1097,MATCH(AD83,Infos_2!$O$2:$O$1097,0), ,1)),"")</f>
        <v/>
      </c>
      <c r="AE88" s="25" t="str">
        <f>IFERROR(_xlfn.SWITCH($B$3,"C1",INDEX(Infos_2!$D$2:$D$1097,MATCH(AE83,Infos_2!$C$2:$C$1097,0),1),"C2",INDEX(Infos_2!$G$2:$G$1097,MATCH(AE83,Infos_2!$F$2:$F$1097,0), ,1),"H",INDEX(Infos_2!$J$2:$J$1097,MATCH(AE83,Infos_2!$I$2:$I$1097,0), ,1),"H1",INDEX(Infos_2!$M$2:$M$1097,MATCH(AE83,Infos_2!$L$2:$L$1097,0), ,1),"H2",INDEX(Infos_2!$P$2:$P$1097,MATCH(AE83,Infos_2!$O$2:$O$1097,0), ,1)),"")</f>
        <v/>
      </c>
      <c r="AF88" s="25" t="str">
        <f>IFERROR(_xlfn.SWITCH($B$3,"C1",INDEX(Infos_2!$D$2:$D$1097,MATCH(AF83,Infos_2!$C$2:$C$1097,0),1),"C2",INDEX(Infos_2!$G$2:$G$1097,MATCH(AF83,Infos_2!$F$2:$F$1097,0), ,1),"H",INDEX(Infos_2!$J$2:$J$1097,MATCH(AF83,Infos_2!$I$2:$I$1097,0), ,1),"H1",INDEX(Infos_2!$M$2:$M$1097,MATCH(AF83,Infos_2!$L$2:$L$1097,0), ,1),"H2",INDEX(Infos_2!$P$2:$P$1097,MATCH(AF83,Infos_2!$O$2:$O$1097,0), ,1)),"")</f>
        <v/>
      </c>
      <c r="AG88" s="25" t="str">
        <f>IFERROR(_xlfn.SWITCH($B$3,"C1",INDEX(Infos_2!$D$2:$D$1097,MATCH(AG83,Infos_2!$C$2:$C$1097,0),1),"C2",INDEX(Infos_2!$G$2:$G$1097,MATCH(AG83,Infos_2!$F$2:$F$1097,0), ,1),"H",INDEX(Infos_2!$J$2:$J$1097,MATCH(AG83,Infos_2!$I$2:$I$1097,0), ,1),"H1",INDEX(Infos_2!$M$2:$M$1097,MATCH(AG83,Infos_2!$L$2:$L$1097,0), ,1),"H2",INDEX(Infos_2!$P$2:$P$1097,MATCH(AG83,Infos_2!$O$2:$O$1097,0), ,1)),"")</f>
        <v/>
      </c>
    </row>
    <row r="89" spans="1:1024" x14ac:dyDescent="0.2">
      <c r="A89" s="30">
        <v>1</v>
      </c>
      <c r="B89" s="40"/>
      <c r="C89" s="30" t="str">
        <f>IFERROR(IF(C83="","",IF(C$3&lt;#REF!,"",CHOOSE(IF((C$3)&lt;#REF!,0,1+MOD(COLUMN()-#REF!,14)),#REF!,#REF!,#REF!,#REF!,#REF!,#REF!,#REF!,#REF!,#REF!,#REF!,#REF!,#REF!,#REF!,#REF!))),"")</f>
        <v/>
      </c>
      <c r="D89" s="30" t="str">
        <f>IFERROR(IF(D83="","",IF(D$3&lt;#REF!,"",CHOOSE(IF((D$3)&lt;#REF!,0,1+MOD(COLUMN()-#REF!,14)),#REF!,#REF!,#REF!,#REF!,#REF!,#REF!,#REF!,#REF!,#REF!,#REF!,#REF!,#REF!,#REF!,#REF!))),"")</f>
        <v/>
      </c>
      <c r="E89" s="30" t="str">
        <f>IFERROR(IF(E83="","",IF(E$3&lt;#REF!,"",CHOOSE(IF((E$3)&lt;#REF!,0,1+MOD(COLUMN()-#REF!,14)),#REF!,#REF!,#REF!,#REF!,#REF!,#REF!,#REF!,#REF!,#REF!,#REF!,#REF!,#REF!,#REF!,#REF!))),"")</f>
        <v/>
      </c>
      <c r="F89" s="30" t="str">
        <f>IFERROR(IF(F83="","",IF(F$3&lt;#REF!,"",CHOOSE(IF((F$3)&lt;#REF!,0,1+MOD(COLUMN()-#REF!,14)),#REF!,#REF!,#REF!,#REF!,#REF!,#REF!,#REF!,#REF!,#REF!,#REF!,#REF!,#REF!,#REF!,#REF!))),"")</f>
        <v/>
      </c>
      <c r="G89" s="30" t="str">
        <f>IFERROR(IF(G83="","",IF(G$3&lt;#REF!,"",CHOOSE(IF((G$3)&lt;#REF!,0,1+MOD(COLUMN()-#REF!,14)),#REF!,#REF!,#REF!,#REF!,#REF!,#REF!,#REF!,#REF!,#REF!,#REF!,#REF!,#REF!,#REF!,#REF!))),"")</f>
        <v/>
      </c>
      <c r="H89" s="30" t="str">
        <f>IFERROR(IF(H83="","",IF(H$3&lt;#REF!,"",CHOOSE(IF((H$3)&lt;#REF!,0,1+MOD(COLUMN()-#REF!,14)),#REF!,#REF!,#REF!,#REF!,#REF!,#REF!,#REF!,#REF!,#REF!,#REF!,#REF!,#REF!,#REF!,#REF!))),"")</f>
        <v/>
      </c>
      <c r="I89" s="30" t="str">
        <f>IFERROR(IF(I83="","",IF(I$3&lt;#REF!,"",CHOOSE(IF((I$3)&lt;#REF!,0,1+MOD(COLUMN()-#REF!,14)),#REF!,#REF!,#REF!,#REF!,#REF!,#REF!,#REF!,#REF!,#REF!,#REF!,#REF!,#REF!,#REF!,#REF!))),"")</f>
        <v/>
      </c>
      <c r="J89" s="30" t="str">
        <f>IFERROR(IF(J83="","",IF(J$3&lt;#REF!,"",CHOOSE(IF((J$3)&lt;#REF!,0,1+MOD(COLUMN()-#REF!,14)),#REF!,#REF!,#REF!,#REF!,#REF!,#REF!,#REF!,#REF!,#REF!,#REF!,#REF!,#REF!,#REF!,#REF!))),"")</f>
        <v/>
      </c>
      <c r="K89" s="30" t="str">
        <f>IFERROR(IF(K83="","",IF(K$3&lt;#REF!,"",CHOOSE(IF((K$3)&lt;#REF!,0,1+MOD(COLUMN()-#REF!,14)),#REF!,#REF!,#REF!,#REF!,#REF!,#REF!,#REF!,#REF!,#REF!,#REF!,#REF!,#REF!,#REF!,#REF!))),"")</f>
        <v/>
      </c>
      <c r="L89" s="30" t="str">
        <f>IFERROR(IF(L83="","",IF(L$3&lt;#REF!,"",CHOOSE(IF((L$3)&lt;#REF!,0,1+MOD(COLUMN()-#REF!,14)),#REF!,#REF!,#REF!,#REF!,#REF!,#REF!,#REF!,#REF!,#REF!,#REF!,#REF!,#REF!,#REF!,#REF!))),"")</f>
        <v/>
      </c>
      <c r="M89" s="30"/>
      <c r="N89" s="30"/>
      <c r="O89" s="30"/>
      <c r="P89" s="30"/>
      <c r="Q89" s="30"/>
      <c r="R89" s="30"/>
      <c r="S89" s="30"/>
      <c r="T89" s="30"/>
      <c r="U89" s="30"/>
      <c r="V89" s="30"/>
      <c r="W89" s="30"/>
      <c r="X89" s="30"/>
      <c r="Y89" s="30"/>
      <c r="Z89" s="30"/>
      <c r="AA89" s="30"/>
      <c r="AB89" s="30"/>
      <c r="AC89" s="30"/>
      <c r="AD89" s="30"/>
      <c r="AE89" s="30"/>
      <c r="AF89" s="30"/>
      <c r="AG89" s="30"/>
    </row>
    <row r="90" spans="1:1024" x14ac:dyDescent="0.2">
      <c r="A90" s="30">
        <v>2</v>
      </c>
      <c r="B90" s="40"/>
      <c r="C90" s="30"/>
      <c r="D90" s="30"/>
      <c r="E90" s="30"/>
      <c r="F90" s="30"/>
      <c r="G90" s="30"/>
      <c r="H90" s="30"/>
      <c r="I90" s="30"/>
      <c r="J90" s="30"/>
      <c r="K90" s="30"/>
      <c r="L90" s="30"/>
      <c r="M90" s="30"/>
      <c r="N90" s="30"/>
      <c r="O90" s="30"/>
      <c r="P90" s="30"/>
      <c r="Q90" s="30"/>
      <c r="R90" s="30"/>
      <c r="S90" s="30"/>
      <c r="T90" s="30"/>
      <c r="U90" s="30"/>
      <c r="V90" s="30"/>
      <c r="W90" s="30"/>
      <c r="X90" s="30"/>
      <c r="Y90" s="30"/>
      <c r="Z90" s="30"/>
      <c r="AA90" s="30"/>
      <c r="AB90" s="30"/>
      <c r="AC90" s="30"/>
      <c r="AD90" s="30"/>
      <c r="AE90" s="30"/>
      <c r="AF90" s="30"/>
      <c r="AG90" s="30"/>
    </row>
    <row r="91" spans="1:1024" x14ac:dyDescent="0.2">
      <c r="A91" s="30">
        <v>3</v>
      </c>
      <c r="B91" s="40"/>
      <c r="C91" s="30"/>
      <c r="D91" s="30"/>
      <c r="E91" s="30"/>
      <c r="F91" s="30"/>
      <c r="G91" s="30"/>
      <c r="H91" s="30"/>
      <c r="I91" s="30"/>
      <c r="J91" s="30"/>
      <c r="K91" s="30"/>
      <c r="L91" s="30"/>
      <c r="M91" s="30"/>
      <c r="N91" s="30"/>
      <c r="O91" s="30"/>
      <c r="P91" s="30"/>
      <c r="Q91" s="30"/>
      <c r="R91" s="30"/>
      <c r="S91" s="30"/>
      <c r="T91" s="30"/>
      <c r="U91" s="30"/>
      <c r="V91" s="30"/>
      <c r="W91" s="30"/>
      <c r="X91" s="30"/>
      <c r="Y91" s="30"/>
      <c r="Z91" s="30"/>
      <c r="AA91" s="30"/>
      <c r="AB91" s="30"/>
      <c r="AC91" s="30"/>
      <c r="AD91" s="30"/>
      <c r="AE91" s="30"/>
      <c r="AF91" s="30"/>
      <c r="AG91" s="30"/>
    </row>
    <row r="92" spans="1:1024" x14ac:dyDescent="0.2">
      <c r="A92" s="30">
        <v>4</v>
      </c>
      <c r="B92" s="40"/>
      <c r="C92" s="30"/>
      <c r="D92" s="30"/>
      <c r="E92" s="30"/>
      <c r="F92" s="30"/>
      <c r="G92" s="30"/>
      <c r="H92" s="30"/>
      <c r="I92" s="30"/>
      <c r="J92" s="30"/>
      <c r="K92" s="30"/>
      <c r="L92" s="30"/>
      <c r="M92" s="30"/>
      <c r="N92" s="30"/>
      <c r="O92" s="30"/>
      <c r="P92" s="30"/>
      <c r="Q92" s="30"/>
      <c r="R92" s="30"/>
      <c r="S92" s="30"/>
      <c r="T92" s="30"/>
      <c r="U92" s="30"/>
      <c r="V92" s="30"/>
      <c r="W92" s="30"/>
      <c r="X92" s="30"/>
      <c r="Y92" s="30"/>
      <c r="Z92" s="30"/>
      <c r="AA92" s="30"/>
      <c r="AB92" s="30"/>
      <c r="AC92" s="30"/>
      <c r="AD92" s="30"/>
      <c r="AE92" s="30"/>
      <c r="AF92" s="30"/>
      <c r="AG92" s="30"/>
    </row>
    <row r="93" spans="1:1024" x14ac:dyDescent="0.2">
      <c r="A93" s="30">
        <v>5</v>
      </c>
      <c r="B93" s="40"/>
      <c r="C93" s="30"/>
      <c r="D93" s="30"/>
      <c r="E93" s="30"/>
      <c r="F93" s="30"/>
      <c r="G93" s="30"/>
      <c r="H93" s="30"/>
      <c r="I93" s="30"/>
      <c r="J93" s="30"/>
      <c r="K93" s="30"/>
      <c r="L93" s="30"/>
      <c r="M93" s="30"/>
      <c r="N93" s="30"/>
      <c r="O93" s="30"/>
      <c r="P93" s="30"/>
      <c r="Q93" s="30"/>
      <c r="R93" s="30"/>
      <c r="S93" s="30"/>
      <c r="T93" s="30"/>
      <c r="U93" s="30"/>
      <c r="V93" s="30"/>
      <c r="W93" s="30"/>
      <c r="X93" s="30"/>
      <c r="Y93" s="30"/>
      <c r="Z93" s="30"/>
      <c r="AA93" s="30"/>
      <c r="AB93" s="30"/>
      <c r="AC93" s="30"/>
      <c r="AD93" s="30"/>
      <c r="AE93" s="30"/>
      <c r="AF93" s="30"/>
      <c r="AG93" s="30"/>
    </row>
    <row r="94" spans="1:1024" x14ac:dyDescent="0.2">
      <c r="A94" s="30">
        <v>6</v>
      </c>
      <c r="B94" s="40"/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  <c r="P94" s="30"/>
      <c r="Q94" s="30"/>
      <c r="R94" s="30"/>
      <c r="S94" s="30"/>
      <c r="T94" s="30"/>
      <c r="U94" s="30"/>
      <c r="V94" s="30"/>
      <c r="W94" s="30"/>
      <c r="X94" s="30"/>
      <c r="Y94" s="30"/>
      <c r="Z94" s="30"/>
      <c r="AA94" s="30"/>
      <c r="AB94" s="30"/>
      <c r="AC94" s="30"/>
      <c r="AD94" s="30"/>
      <c r="AE94" s="30"/>
      <c r="AF94" s="30"/>
      <c r="AG94" s="30"/>
    </row>
    <row r="95" spans="1:1024" x14ac:dyDescent="0.2">
      <c r="A95" s="30">
        <v>7</v>
      </c>
      <c r="B95" s="40"/>
      <c r="C95" s="30"/>
      <c r="D95" s="30"/>
      <c r="E95" s="30"/>
      <c r="F95" s="30"/>
      <c r="G95" s="30"/>
      <c r="H95" s="30"/>
      <c r="I95" s="30"/>
      <c r="J95" s="30"/>
      <c r="K95" s="30"/>
      <c r="L95" s="30"/>
      <c r="M95" s="30"/>
      <c r="N95" s="30"/>
      <c r="O95" s="30"/>
      <c r="P95" s="30"/>
      <c r="Q95" s="30"/>
      <c r="R95" s="30"/>
      <c r="S95" s="30"/>
      <c r="T95" s="30"/>
      <c r="U95" s="30"/>
      <c r="V95" s="30"/>
      <c r="W95" s="30"/>
      <c r="X95" s="30"/>
      <c r="Y95" s="30"/>
      <c r="Z95" s="30"/>
      <c r="AA95" s="30"/>
      <c r="AB95" s="30"/>
      <c r="AC95" s="30"/>
      <c r="AD95" s="30"/>
      <c r="AE95" s="30"/>
      <c r="AF95" s="30"/>
      <c r="AG95" s="30"/>
    </row>
    <row r="96" spans="1:1024" x14ac:dyDescent="0.2">
      <c r="A96" s="30">
        <v>8</v>
      </c>
      <c r="B96" s="40"/>
      <c r="C96" s="30"/>
      <c r="D96" s="30"/>
      <c r="E96" s="30"/>
      <c r="F96" s="30"/>
      <c r="G96" s="30"/>
      <c r="H96" s="30"/>
      <c r="I96" s="30"/>
      <c r="J96" s="30"/>
      <c r="K96" s="30"/>
      <c r="L96" s="30"/>
      <c r="M96" s="30"/>
      <c r="N96" s="30"/>
      <c r="O96" s="30"/>
      <c r="P96" s="30"/>
      <c r="Q96" s="30"/>
      <c r="R96" s="30"/>
      <c r="S96" s="30"/>
      <c r="T96" s="30"/>
      <c r="U96" s="30"/>
      <c r="V96" s="30"/>
      <c r="W96" s="30"/>
      <c r="X96" s="30"/>
      <c r="Y96" s="30"/>
      <c r="Z96" s="30"/>
      <c r="AA96" s="30"/>
      <c r="AB96" s="30"/>
      <c r="AC96" s="30"/>
      <c r="AD96" s="30"/>
      <c r="AE96" s="30"/>
      <c r="AF96" s="30"/>
      <c r="AG96" s="30"/>
    </row>
    <row r="97" spans="1:1024" x14ac:dyDescent="0.2">
      <c r="A97" s="30">
        <v>9</v>
      </c>
      <c r="B97" s="40"/>
      <c r="C97" s="30"/>
      <c r="D97" s="30"/>
      <c r="E97" s="30"/>
      <c r="F97" s="30"/>
      <c r="G97" s="30"/>
      <c r="H97" s="30"/>
      <c r="I97" s="30"/>
      <c r="J97" s="30"/>
      <c r="K97" s="30"/>
      <c r="L97" s="30"/>
      <c r="M97" s="30"/>
      <c r="N97" s="30"/>
      <c r="O97" s="30"/>
      <c r="P97" s="30"/>
      <c r="Q97" s="30"/>
      <c r="R97" s="30"/>
      <c r="S97" s="30"/>
      <c r="T97" s="30"/>
      <c r="U97" s="30"/>
      <c r="V97" s="30"/>
      <c r="W97" s="30"/>
      <c r="X97" s="30"/>
      <c r="Y97" s="30"/>
      <c r="Z97" s="30"/>
      <c r="AA97" s="30"/>
      <c r="AB97" s="30"/>
      <c r="AC97" s="30"/>
      <c r="AD97" s="30"/>
      <c r="AE97" s="30"/>
      <c r="AF97" s="30"/>
      <c r="AG97" s="30"/>
    </row>
    <row r="99" spans="1:1024" x14ac:dyDescent="0.2">
      <c r="B99" s="41"/>
      <c r="C99" s="25">
        <f>DATE(C$1,MATCH(B100,Infos!A$2:A$13,0),1)</f>
        <v>45383</v>
      </c>
      <c r="D99" s="26">
        <f t="shared" ref="D99:AD99" si="10">C99+1</f>
        <v>45384</v>
      </c>
      <c r="E99" s="26">
        <f t="shared" si="10"/>
        <v>45385</v>
      </c>
      <c r="F99" s="26">
        <f t="shared" si="10"/>
        <v>45386</v>
      </c>
      <c r="G99" s="26">
        <f t="shared" si="10"/>
        <v>45387</v>
      </c>
      <c r="H99" s="26">
        <f t="shared" si="10"/>
        <v>45388</v>
      </c>
      <c r="I99" s="26">
        <f t="shared" si="10"/>
        <v>45389</v>
      </c>
      <c r="J99" s="26">
        <f t="shared" si="10"/>
        <v>45390</v>
      </c>
      <c r="K99" s="26">
        <f t="shared" si="10"/>
        <v>45391</v>
      </c>
      <c r="L99" s="26">
        <f t="shared" si="10"/>
        <v>45392</v>
      </c>
      <c r="M99" s="26">
        <f t="shared" si="10"/>
        <v>45393</v>
      </c>
      <c r="N99" s="26">
        <f t="shared" si="10"/>
        <v>45394</v>
      </c>
      <c r="O99" s="26">
        <f t="shared" si="10"/>
        <v>45395</v>
      </c>
      <c r="P99" s="26">
        <f t="shared" si="10"/>
        <v>45396</v>
      </c>
      <c r="Q99" s="26">
        <f t="shared" si="10"/>
        <v>45397</v>
      </c>
      <c r="R99" s="26">
        <f t="shared" si="10"/>
        <v>45398</v>
      </c>
      <c r="S99" s="26">
        <f t="shared" si="10"/>
        <v>45399</v>
      </c>
      <c r="T99" s="26">
        <f t="shared" si="10"/>
        <v>45400</v>
      </c>
      <c r="U99" s="26">
        <f t="shared" si="10"/>
        <v>45401</v>
      </c>
      <c r="V99" s="26">
        <f t="shared" si="10"/>
        <v>45402</v>
      </c>
      <c r="W99" s="26">
        <f t="shared" si="10"/>
        <v>45403</v>
      </c>
      <c r="X99" s="26">
        <f t="shared" si="10"/>
        <v>45404</v>
      </c>
      <c r="Y99" s="26">
        <f t="shared" si="10"/>
        <v>45405</v>
      </c>
      <c r="Z99" s="26">
        <f t="shared" si="10"/>
        <v>45406</v>
      </c>
      <c r="AA99" s="26">
        <f t="shared" si="10"/>
        <v>45407</v>
      </c>
      <c r="AB99" s="26">
        <f t="shared" si="10"/>
        <v>45408</v>
      </c>
      <c r="AC99" s="26">
        <f t="shared" si="10"/>
        <v>45409</v>
      </c>
      <c r="AD99" s="26">
        <f t="shared" si="10"/>
        <v>45410</v>
      </c>
      <c r="AE99" s="27">
        <f>IF(MONTH($AD99)&lt;&gt;MONTH(AD99+1),"",AD99+1)</f>
        <v>45411</v>
      </c>
      <c r="AF99" s="27">
        <f>IF(AE99="","",IF(MONTH(AE99+1)&lt;&gt;MONTH(AE99),"",AE99+1))</f>
        <v>45412</v>
      </c>
      <c r="AG99" s="27" t="str">
        <f>IF(AF99="","",IF(MONTH(AF99+1)&lt;&gt;MONTH(AF99),"",AF99+1))</f>
        <v/>
      </c>
    </row>
    <row r="100" spans="1:1024" x14ac:dyDescent="0.2">
      <c r="B100" s="39" t="str">
        <f>INDEX(Infos!$A$2:$B$13,MATCH(B84,Infos!$A$2:$A$13,0)+1,1)</f>
        <v>Avril</v>
      </c>
      <c r="C100" s="29">
        <f t="shared" ref="C100:AG100" si="11">C99</f>
        <v>45383</v>
      </c>
      <c r="D100" s="29">
        <f t="shared" si="11"/>
        <v>45384</v>
      </c>
      <c r="E100" s="29">
        <f t="shared" si="11"/>
        <v>45385</v>
      </c>
      <c r="F100" s="29">
        <f t="shared" si="11"/>
        <v>45386</v>
      </c>
      <c r="G100" s="29">
        <f t="shared" si="11"/>
        <v>45387</v>
      </c>
      <c r="H100" s="29">
        <f t="shared" si="11"/>
        <v>45388</v>
      </c>
      <c r="I100" s="29">
        <f t="shared" si="11"/>
        <v>45389</v>
      </c>
      <c r="J100" s="29">
        <f t="shared" si="11"/>
        <v>45390</v>
      </c>
      <c r="K100" s="29">
        <f t="shared" si="11"/>
        <v>45391</v>
      </c>
      <c r="L100" s="29">
        <f t="shared" si="11"/>
        <v>45392</v>
      </c>
      <c r="M100" s="29">
        <f t="shared" si="11"/>
        <v>45393</v>
      </c>
      <c r="N100" s="29">
        <f t="shared" si="11"/>
        <v>45394</v>
      </c>
      <c r="O100" s="29">
        <f t="shared" si="11"/>
        <v>45395</v>
      </c>
      <c r="P100" s="29">
        <f t="shared" si="11"/>
        <v>45396</v>
      </c>
      <c r="Q100" s="29">
        <f t="shared" si="11"/>
        <v>45397</v>
      </c>
      <c r="R100" s="29">
        <f t="shared" si="11"/>
        <v>45398</v>
      </c>
      <c r="S100" s="29">
        <f t="shared" si="11"/>
        <v>45399</v>
      </c>
      <c r="T100" s="29">
        <f t="shared" si="11"/>
        <v>45400</v>
      </c>
      <c r="U100" s="29">
        <f t="shared" si="11"/>
        <v>45401</v>
      </c>
      <c r="V100" s="29">
        <f t="shared" si="11"/>
        <v>45402</v>
      </c>
      <c r="W100" s="29">
        <f t="shared" si="11"/>
        <v>45403</v>
      </c>
      <c r="X100" s="29">
        <f t="shared" si="11"/>
        <v>45404</v>
      </c>
      <c r="Y100" s="29">
        <f t="shared" si="11"/>
        <v>45405</v>
      </c>
      <c r="Z100" s="29">
        <f t="shared" si="11"/>
        <v>45406</v>
      </c>
      <c r="AA100" s="29">
        <f t="shared" si="11"/>
        <v>45407</v>
      </c>
      <c r="AB100" s="29">
        <f t="shared" si="11"/>
        <v>45408</v>
      </c>
      <c r="AC100" s="29">
        <f t="shared" si="11"/>
        <v>45409</v>
      </c>
      <c r="AD100" s="29">
        <f t="shared" si="11"/>
        <v>45410</v>
      </c>
      <c r="AE100" s="29">
        <f t="shared" si="11"/>
        <v>45411</v>
      </c>
      <c r="AF100" s="29">
        <f t="shared" si="11"/>
        <v>45412</v>
      </c>
      <c r="AG100" s="29" t="str">
        <f t="shared" si="11"/>
        <v/>
      </c>
    </row>
    <row r="101" spans="1:1024" x14ac:dyDescent="0.2">
      <c r="B101" s="40" t="s">
        <v>209</v>
      </c>
      <c r="C101" s="25">
        <f>IF(C99="","",DATE($C$1,MATCH($B100,Infos!$A$2:$A$13,0),DAY(C$83)))</f>
        <v>45383</v>
      </c>
      <c r="D101" s="25">
        <f>IF(D99="","",DATE($C$1,MATCH($B100,Infos!$A$2:$A$13,0),DAY(D$83)))</f>
        <v>45384</v>
      </c>
      <c r="E101" s="25">
        <f>IF(E99="","",DATE($C$1,MATCH($B100,Infos!$A$2:$A$13,0),DAY(E$83)))</f>
        <v>45385</v>
      </c>
      <c r="F101" s="25">
        <f>IF(F99="","",DATE($C$1,MATCH($B100,Infos!$A$2:$A$13,0),DAY(F$83)))</f>
        <v>45386</v>
      </c>
      <c r="G101" s="25">
        <f>IF(G99="","",DATE($C$1,MATCH($B100,Infos!$A$2:$A$13,0),DAY(G$83)))</f>
        <v>45387</v>
      </c>
      <c r="H101" s="25">
        <f>IF(H99="","",DATE($C$1,MATCH($B100,Infos!$A$2:$A$13,0),DAY(H$83)))</f>
        <v>45388</v>
      </c>
      <c r="I101" s="25">
        <f>IF(I99="","",DATE($C$1,MATCH($B100,Infos!$A$2:$A$13,0),DAY(I$83)))</f>
        <v>45389</v>
      </c>
      <c r="J101" s="25">
        <f>IF(J99="","",DATE($C$1,MATCH($B100,Infos!$A$2:$A$13,0),DAY(J$83)))</f>
        <v>45390</v>
      </c>
      <c r="K101" s="25">
        <f>IF(K99="","",DATE($C$1,MATCH($B100,Infos!$A$2:$A$13,0),DAY(K$83)))</f>
        <v>45391</v>
      </c>
      <c r="L101" s="25">
        <f>IF(L99="","",DATE($C$1,MATCH($B100,Infos!$A$2:$A$13,0),DAY(L$83)))</f>
        <v>45392</v>
      </c>
      <c r="M101" s="25">
        <f>IF(M99="","",DATE($C$1,MATCH($B100,Infos!$A$2:$A$13,0),DAY(M$83)))</f>
        <v>45393</v>
      </c>
      <c r="N101" s="25">
        <f>IF(N99="","",DATE($C$1,MATCH($B100,Infos!$A$2:$A$13,0),DAY(N$83)))</f>
        <v>45394</v>
      </c>
      <c r="O101" s="25">
        <f>IF(O99="","",DATE($C$1,MATCH($B100,Infos!$A$2:$A$13,0),DAY(O$83)))</f>
        <v>45395</v>
      </c>
      <c r="P101" s="25">
        <f>IF(P99="","",DATE($C$1,MATCH($B100,Infos!$A$2:$A$13,0),DAY(P$83)))</f>
        <v>45396</v>
      </c>
      <c r="Q101" s="25">
        <f>IF(Q99="","",DATE($C$1,MATCH($B100,Infos!$A$2:$A$13,0),DAY(Q$83)))</f>
        <v>45397</v>
      </c>
      <c r="R101" s="25">
        <f>IF(R99="","",DATE($C$1,MATCH($B100,Infos!$A$2:$A$13,0),DAY(R$83)))</f>
        <v>45398</v>
      </c>
      <c r="S101" s="25">
        <f>IF(S99="","",DATE($C$1,MATCH($B100,Infos!$A$2:$A$13,0),DAY(S$83)))</f>
        <v>45399</v>
      </c>
      <c r="T101" s="25">
        <f>IF(T99="","",DATE($C$1,MATCH($B100,Infos!$A$2:$A$13,0),DAY(T$83)))</f>
        <v>45400</v>
      </c>
      <c r="U101" s="25">
        <f>IF(U99="","",DATE($C$1,MATCH($B100,Infos!$A$2:$A$13,0),DAY(U$83)))</f>
        <v>45401</v>
      </c>
      <c r="V101" s="25">
        <f>IF(V99="","",DATE($C$1,MATCH($B100,Infos!$A$2:$A$13,0),DAY(V$83)))</f>
        <v>45402</v>
      </c>
      <c r="W101" s="25">
        <f>IF(W99="","",DATE($C$1,MATCH($B100,Infos!$A$2:$A$13,0),DAY(W$83)))</f>
        <v>45403</v>
      </c>
      <c r="X101" s="25">
        <f>IF(X99="","",DATE($C$1,MATCH($B100,Infos!$A$2:$A$13,0),DAY(X$83)))</f>
        <v>45404</v>
      </c>
      <c r="Y101" s="25">
        <f>IF(Y99="","",DATE($C$1,MATCH($B100,Infos!$A$2:$A$13,0),DAY(Y$83)))</f>
        <v>45405</v>
      </c>
      <c r="Z101" s="25">
        <f>IF(Z99="","",DATE($C$1,MATCH($B100,Infos!$A$2:$A$13,0),DAY(Z$83)))</f>
        <v>45406</v>
      </c>
      <c r="AA101" s="25">
        <f>IF(AA99="","",DATE($C$1,MATCH($B100,Infos!$A$2:$A$13,0),DAY(AA$83)))</f>
        <v>45407</v>
      </c>
      <c r="AB101" s="25">
        <f>IF(AB99="","",DATE($C$1,MATCH($B100,Infos!$A$2:$A$13,0),DAY(AB$83)))</f>
        <v>45408</v>
      </c>
      <c r="AC101" s="25">
        <f>IF(AC99="","",DATE($C$1,MATCH($B100,Infos!$A$2:$A$13,0),DAY(AC$83)))</f>
        <v>45409</v>
      </c>
      <c r="AD101" s="25">
        <f>IF(AD99="","",DATE($C$1,MATCH($B100,Infos!$A$2:$A$13,0),DAY(AD$83)))</f>
        <v>45410</v>
      </c>
      <c r="AE101" s="25">
        <f>IF(AE99="","",DATE($C$1,MATCH($B100,Infos!$A$2:$A$13,0),DAY(AE$83)))</f>
        <v>45411</v>
      </c>
      <c r="AF101" s="25">
        <f>IF(AF99="","",DATE($C$1,MATCH($B100,Infos!$A$2:$A$13,0),DAY(AF$83)))</f>
        <v>45412</v>
      </c>
      <c r="AG101" s="25" t="str">
        <f>IF(AG99="","",DATE($C$1,MATCH($B100,Infos!$A$2:$A$13,0),DAY(AG$83)))</f>
        <v/>
      </c>
      <c r="AMI101" s="19"/>
      <c r="AMJ101" s="19"/>
    </row>
    <row r="102" spans="1:1024" x14ac:dyDescent="0.2">
      <c r="B102" s="40" t="s">
        <v>211</v>
      </c>
      <c r="C102" s="30">
        <f>IF(COUNTIF('Jours fériés'!$B$3:$B$15,Planning!C101),8,WEEKDAY(C101,2))</f>
        <v>8</v>
      </c>
      <c r="D102" s="30">
        <f>IF(COUNTIF('Jours fériés'!$B$3:$B$15,Planning!D101),8,WEEKDAY(D101,2))</f>
        <v>2</v>
      </c>
      <c r="E102" s="30">
        <f>IF(COUNTIF('Jours fériés'!$B$3:$B$15,Planning!E101),8,WEEKDAY(E101,2))</f>
        <v>3</v>
      </c>
      <c r="F102" s="30">
        <f>IF(COUNTIF('Jours fériés'!$B$3:$B$15,Planning!F101),8,WEEKDAY(F101,2))</f>
        <v>4</v>
      </c>
      <c r="G102" s="30">
        <f>IF(COUNTIF('Jours fériés'!$B$3:$B$15,Planning!G101),8,WEEKDAY(G101,2))</f>
        <v>5</v>
      </c>
      <c r="H102" s="30">
        <f>IF(COUNTIF('Jours fériés'!$B$3:$B$15,Planning!H101),8,WEEKDAY(H101,2))</f>
        <v>6</v>
      </c>
      <c r="I102" s="30">
        <f>IF(COUNTIF('Jours fériés'!$B$3:$B$15,Planning!I101),8,WEEKDAY(I101,2))</f>
        <v>7</v>
      </c>
      <c r="J102" s="30">
        <f>IF(COUNTIF('Jours fériés'!$B$3:$B$15,Planning!J101),8,WEEKDAY(J101,2))</f>
        <v>1</v>
      </c>
      <c r="K102" s="30">
        <f>IF(COUNTIF('Jours fériés'!$B$3:$B$15,Planning!K101),8,WEEKDAY(K101,2))</f>
        <v>2</v>
      </c>
      <c r="L102" s="30">
        <f>IF(COUNTIF('Jours fériés'!$B$3:$B$15,Planning!L101),8,WEEKDAY(L101,2))</f>
        <v>3</v>
      </c>
      <c r="M102" s="30">
        <f>IF(COUNTIF('Jours fériés'!$B$3:$B$15,Planning!M101),8,WEEKDAY(M101,2))</f>
        <v>4</v>
      </c>
      <c r="N102" s="30">
        <f>IF(COUNTIF('Jours fériés'!$B$3:$B$15,Planning!N101),8,WEEKDAY(N101,2))</f>
        <v>5</v>
      </c>
      <c r="O102" s="30">
        <f>IF(COUNTIF('Jours fériés'!$B$3:$B$15,Planning!O101),8,WEEKDAY(O101,2))</f>
        <v>6</v>
      </c>
      <c r="P102" s="30">
        <f>IF(COUNTIF('Jours fériés'!$B$3:$B$15,Planning!P101),8,WEEKDAY(P101,2))</f>
        <v>7</v>
      </c>
      <c r="Q102" s="30">
        <f>IF(COUNTIF('Jours fériés'!$B$3:$B$15,Planning!Q101),8,WEEKDAY(Q101,2))</f>
        <v>1</v>
      </c>
      <c r="R102" s="30">
        <f>IF(COUNTIF('Jours fériés'!$B$3:$B$15,Planning!R101),8,WEEKDAY(R101,2))</f>
        <v>2</v>
      </c>
      <c r="S102" s="30">
        <f>IF(COUNTIF('Jours fériés'!$B$3:$B$15,Planning!S101),8,WEEKDAY(S101,2))</f>
        <v>3</v>
      </c>
      <c r="T102" s="30">
        <f>IF(COUNTIF('Jours fériés'!$B$3:$B$15,Planning!T101),8,WEEKDAY(T101,2))</f>
        <v>4</v>
      </c>
      <c r="U102" s="30">
        <f>IF(COUNTIF('Jours fériés'!$B$3:$B$15,Planning!U101),8,WEEKDAY(U101,2))</f>
        <v>5</v>
      </c>
      <c r="V102" s="30">
        <f>IF(COUNTIF('Jours fériés'!$B$3:$B$15,Planning!V101),8,WEEKDAY(V101,2))</f>
        <v>6</v>
      </c>
      <c r="W102" s="30">
        <f>IF(COUNTIF('Jours fériés'!$B$3:$B$15,Planning!W101),8,WEEKDAY(W101,2))</f>
        <v>7</v>
      </c>
      <c r="X102" s="30">
        <f>IF(COUNTIF('Jours fériés'!$B$3:$B$15,Planning!X101),8,WEEKDAY(X101,2))</f>
        <v>1</v>
      </c>
      <c r="Y102" s="30">
        <f>IF(COUNTIF('Jours fériés'!$B$3:$B$15,Planning!Y101),8,WEEKDAY(Y101,2))</f>
        <v>2</v>
      </c>
      <c r="Z102" s="30">
        <f>IF(COUNTIF('Jours fériés'!$B$3:$B$15,Planning!Z101),8,WEEKDAY(Z101,2))</f>
        <v>3</v>
      </c>
      <c r="AA102" s="30">
        <f>IF(COUNTIF('Jours fériés'!$B$3:$B$15,Planning!AA101),8,WEEKDAY(AA101,2))</f>
        <v>4</v>
      </c>
      <c r="AB102" s="30">
        <f>IF(COUNTIF('Jours fériés'!$B$3:$B$15,Planning!AB101),8,WEEKDAY(AB101,2))</f>
        <v>5</v>
      </c>
      <c r="AC102" s="30">
        <f>IF(COUNTIF('Jours fériés'!$B$3:$B$15,Planning!AC101),8,WEEKDAY(AC101,2))</f>
        <v>6</v>
      </c>
      <c r="AD102" s="30">
        <f>IF(COUNTIF('Jours fériés'!$B$3:$B$15,Planning!AD101),8,WEEKDAY(AD101,2))</f>
        <v>7</v>
      </c>
      <c r="AE102" s="30">
        <f>IF(COUNTIF('Jours fériés'!$B$3:$B$15,Planning!AE101),8,WEEKDAY(AE101,2))</f>
        <v>1</v>
      </c>
      <c r="AF102" s="30">
        <f>IF(COUNTIF('Jours fériés'!$B$3:$B$15,Planning!AF101),8,WEEKDAY(AF101,2))</f>
        <v>2</v>
      </c>
      <c r="AG102" s="30" t="e">
        <f>IF(COUNTIF('Jours fériés'!$B$3:$B$15,Planning!AG101),8,WEEKDAY(AG101,2))</f>
        <v>#VALUE!</v>
      </c>
      <c r="AMI102" s="19"/>
      <c r="AMJ102" s="19"/>
    </row>
    <row r="103" spans="1:1024" x14ac:dyDescent="0.2">
      <c r="B103" s="40" t="s">
        <v>212</v>
      </c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  <c r="P103" s="29"/>
      <c r="Q103" s="29"/>
      <c r="R103" s="29"/>
      <c r="S103" s="29"/>
      <c r="T103" s="29"/>
      <c r="U103" s="29"/>
      <c r="V103" s="29"/>
      <c r="W103" s="29"/>
      <c r="X103" s="29"/>
      <c r="Y103" s="29"/>
      <c r="Z103" s="29"/>
      <c r="AA103" s="29"/>
      <c r="AB103" s="29"/>
      <c r="AC103" s="29"/>
      <c r="AD103" s="29"/>
      <c r="AE103" s="29"/>
      <c r="AF103" s="29"/>
      <c r="AG103" s="29"/>
      <c r="AMI103" s="19"/>
      <c r="AMJ103" s="19"/>
    </row>
    <row r="104" spans="1:1024" x14ac:dyDescent="0.2">
      <c r="B104" s="40"/>
      <c r="C104" s="25" t="str">
        <f>IFERROR(_xlfn.SWITCH($B$3,"C1",INDEX(Infos_2!$D$2:$D$1097,MATCH(C99,Infos_2!$C$2:$C$1097,0),1),"C2",INDEX(Infos_2!$G$2:$G$1097,MATCH(C99,Infos_2!$F$2:$F$1097,0), ,1),"H",INDEX(Infos_2!$J$2:$J$1097,MATCH(C99,Infos_2!$I$2:$I$1097,0), ,1),"H1",INDEX(Infos_2!$M$2:$M$1097,MATCH(C99,Infos_2!$L$2:$L$1097,0), ,1),"H2",INDEX(Infos_2!$P$2:$P$1097,MATCH(C99,Infos_2!$O$2:$O$1097,0), ,1)),"")</f>
        <v/>
      </c>
      <c r="D104" s="25" t="str">
        <f>IFERROR(_xlfn.SWITCH($B$3,"C1",INDEX(Infos_2!$D$2:$D$1097,MATCH(D99,Infos_2!$C$2:$C$1097,0),1),"C2",INDEX(Infos_2!$G$2:$G$1097,MATCH(D99,Infos_2!$F$2:$F$1097,0), ,1),"H",INDEX(Infos_2!$J$2:$J$1097,MATCH(D99,Infos_2!$I$2:$I$1097,0), ,1),"H1",INDEX(Infos_2!$M$2:$M$1097,MATCH(D99,Infos_2!$L$2:$L$1097,0), ,1),"H2",INDEX(Infos_2!$P$2:$P$1097,MATCH(D99,Infos_2!$O$2:$O$1097,0), ,1)),"")</f>
        <v/>
      </c>
      <c r="E104" s="25" t="str">
        <f>IFERROR(_xlfn.SWITCH($B$3,"C1",INDEX(Infos_2!$D$2:$D$1097,MATCH(E99,Infos_2!$C$2:$C$1097,0),1),"C2",INDEX(Infos_2!$G$2:$G$1097,MATCH(E99,Infos_2!$F$2:$F$1097,0), ,1),"H",INDEX(Infos_2!$J$2:$J$1097,MATCH(E99,Infos_2!$I$2:$I$1097,0), ,1),"H1",INDEX(Infos_2!$M$2:$M$1097,MATCH(E99,Infos_2!$L$2:$L$1097,0), ,1),"H2",INDEX(Infos_2!$P$2:$P$1097,MATCH(E99,Infos_2!$O$2:$O$1097,0), ,1)),"")</f>
        <v/>
      </c>
      <c r="F104" s="25" t="str">
        <f>IFERROR(_xlfn.SWITCH($B$3,"C1",INDEX(Infos_2!$D$2:$D$1097,MATCH(F99,Infos_2!$C$2:$C$1097,0),1),"C2",INDEX(Infos_2!$G$2:$G$1097,MATCH(F99,Infos_2!$F$2:$F$1097,0), ,1),"H",INDEX(Infos_2!$J$2:$J$1097,MATCH(F99,Infos_2!$I$2:$I$1097,0), ,1),"H1",INDEX(Infos_2!$M$2:$M$1097,MATCH(F99,Infos_2!$L$2:$L$1097,0), ,1),"H2",INDEX(Infos_2!$P$2:$P$1097,MATCH(F99,Infos_2!$O$2:$O$1097,0), ,1)),"")</f>
        <v/>
      </c>
      <c r="G104" s="25" t="str">
        <f>IFERROR(_xlfn.SWITCH($B$3,"C1",INDEX(Infos_2!$D$2:$D$1097,MATCH(G99,Infos_2!$C$2:$C$1097,0),1),"C2",INDEX(Infos_2!$G$2:$G$1097,MATCH(G99,Infos_2!$F$2:$F$1097,0), ,1),"H",INDEX(Infos_2!$J$2:$J$1097,MATCH(G99,Infos_2!$I$2:$I$1097,0), ,1),"H1",INDEX(Infos_2!$M$2:$M$1097,MATCH(G99,Infos_2!$L$2:$L$1097,0), ,1),"H2",INDEX(Infos_2!$P$2:$P$1097,MATCH(G99,Infos_2!$O$2:$O$1097,0), ,1)),"")</f>
        <v/>
      </c>
      <c r="H104" s="25" t="str">
        <f>IFERROR(_xlfn.SWITCH($B$3,"C1",INDEX(Infos_2!$D$2:$D$1097,MATCH(H99,Infos_2!$C$2:$C$1097,0),1),"C2",INDEX(Infos_2!$G$2:$G$1097,MATCH(H99,Infos_2!$F$2:$F$1097,0), ,1),"H",INDEX(Infos_2!$J$2:$J$1097,MATCH(H99,Infos_2!$I$2:$I$1097,0), ,1),"H1",INDEX(Infos_2!$M$2:$M$1097,MATCH(H99,Infos_2!$L$2:$L$1097,0), ,1),"H2",INDEX(Infos_2!$P$2:$P$1097,MATCH(H99,Infos_2!$O$2:$O$1097,0), ,1)),"")</f>
        <v/>
      </c>
      <c r="I104" s="25" t="str">
        <f>IFERROR(_xlfn.SWITCH($B$3,"C1",INDEX(Infos_2!$D$2:$D$1097,MATCH(I99,Infos_2!$C$2:$C$1097,0),1),"C2",INDEX(Infos_2!$G$2:$G$1097,MATCH(I99,Infos_2!$F$2:$F$1097,0), ,1),"H",INDEX(Infos_2!$J$2:$J$1097,MATCH(I99,Infos_2!$I$2:$I$1097,0), ,1),"H1",INDEX(Infos_2!$M$2:$M$1097,MATCH(I99,Infos_2!$L$2:$L$1097,0), ,1),"H2",INDEX(Infos_2!$P$2:$P$1097,MATCH(I99,Infos_2!$O$2:$O$1097,0), ,1)),"")</f>
        <v/>
      </c>
      <c r="J104" s="25" t="str">
        <f>IFERROR(_xlfn.SWITCH($B$3,"C1",INDEX(Infos_2!$D$2:$D$1097,MATCH(J99,Infos_2!$C$2:$C$1097,0),1),"C2",INDEX(Infos_2!$G$2:$G$1097,MATCH(J99,Infos_2!$F$2:$F$1097,0), ,1),"H",INDEX(Infos_2!$J$2:$J$1097,MATCH(J99,Infos_2!$I$2:$I$1097,0), ,1),"H1",INDEX(Infos_2!$M$2:$M$1097,MATCH(J99,Infos_2!$L$2:$L$1097,0), ,1),"H2",INDEX(Infos_2!$P$2:$P$1097,MATCH(J99,Infos_2!$O$2:$O$1097,0), ,1)),"")</f>
        <v/>
      </c>
      <c r="K104" s="25" t="str">
        <f>IFERROR(_xlfn.SWITCH($B$3,"C1",INDEX(Infos_2!$D$2:$D$1097,MATCH(K99,Infos_2!$C$2:$C$1097,0),1),"C2",INDEX(Infos_2!$G$2:$G$1097,MATCH(K99,Infos_2!$F$2:$F$1097,0), ,1),"H",INDEX(Infos_2!$J$2:$J$1097,MATCH(K99,Infos_2!$I$2:$I$1097,0), ,1),"H1",INDEX(Infos_2!$M$2:$M$1097,MATCH(K99,Infos_2!$L$2:$L$1097,0), ,1),"H2",INDEX(Infos_2!$P$2:$P$1097,MATCH(K99,Infos_2!$O$2:$O$1097,0), ,1)),"")</f>
        <v/>
      </c>
      <c r="L104" s="25" t="str">
        <f>IFERROR(_xlfn.SWITCH($B$3,"C1",INDEX(Infos_2!$D$2:$D$1097,MATCH(L99,Infos_2!$C$2:$C$1097,0),1),"C2",INDEX(Infos_2!$G$2:$G$1097,MATCH(L99,Infos_2!$F$2:$F$1097,0), ,1),"H",INDEX(Infos_2!$J$2:$J$1097,MATCH(L99,Infos_2!$I$2:$I$1097,0), ,1),"H1",INDEX(Infos_2!$M$2:$M$1097,MATCH(L99,Infos_2!$L$2:$L$1097,0), ,1),"H2",INDEX(Infos_2!$P$2:$P$1097,MATCH(L99,Infos_2!$O$2:$O$1097,0), ,1)),"")</f>
        <v/>
      </c>
      <c r="M104" s="25" t="str">
        <f>IFERROR(_xlfn.SWITCH($B$3,"C1",INDEX(Infos_2!$D$2:$D$1097,MATCH(M99,Infos_2!$C$2:$C$1097,0),1),"C2",INDEX(Infos_2!$G$2:$G$1097,MATCH(M99,Infos_2!$F$2:$F$1097,0), ,1),"H",INDEX(Infos_2!$J$2:$J$1097,MATCH(M99,Infos_2!$I$2:$I$1097,0), ,1),"H1",INDEX(Infos_2!$M$2:$M$1097,MATCH(M99,Infos_2!$L$2:$L$1097,0), ,1),"H2",INDEX(Infos_2!$P$2:$P$1097,MATCH(M99,Infos_2!$O$2:$O$1097,0), ,1)),"")</f>
        <v/>
      </c>
      <c r="N104" s="25" t="str">
        <f>IFERROR(_xlfn.SWITCH($B$3,"C1",INDEX(Infos_2!$D$2:$D$1097,MATCH(N99,Infos_2!$C$2:$C$1097,0),1),"C2",INDEX(Infos_2!$G$2:$G$1097,MATCH(N99,Infos_2!$F$2:$F$1097,0), ,1),"H",INDEX(Infos_2!$J$2:$J$1097,MATCH(N99,Infos_2!$I$2:$I$1097,0), ,1),"H1",INDEX(Infos_2!$M$2:$M$1097,MATCH(N99,Infos_2!$L$2:$L$1097,0), ,1),"H2",INDEX(Infos_2!$P$2:$P$1097,MATCH(N99,Infos_2!$O$2:$O$1097,0), ,1)),"")</f>
        <v/>
      </c>
      <c r="O104" s="25" t="str">
        <f>IFERROR(_xlfn.SWITCH($B$3,"C1",INDEX(Infos_2!$D$2:$D$1097,MATCH(O99,Infos_2!$C$2:$C$1097,0),1),"C2",INDEX(Infos_2!$G$2:$G$1097,MATCH(O99,Infos_2!$F$2:$F$1097,0), ,1),"H",INDEX(Infos_2!$J$2:$J$1097,MATCH(O99,Infos_2!$I$2:$I$1097,0), ,1),"H1",INDEX(Infos_2!$M$2:$M$1097,MATCH(O99,Infos_2!$L$2:$L$1097,0), ,1),"H2",INDEX(Infos_2!$P$2:$P$1097,MATCH(O99,Infos_2!$O$2:$O$1097,0), ,1)),"")</f>
        <v/>
      </c>
      <c r="P104" s="25" t="str">
        <f>IFERROR(_xlfn.SWITCH($B$3,"C1",INDEX(Infos_2!$D$2:$D$1097,MATCH(P99,Infos_2!$C$2:$C$1097,0),1),"C2",INDEX(Infos_2!$G$2:$G$1097,MATCH(P99,Infos_2!$F$2:$F$1097,0), ,1),"H",INDEX(Infos_2!$J$2:$J$1097,MATCH(P99,Infos_2!$I$2:$I$1097,0), ,1),"H1",INDEX(Infos_2!$M$2:$M$1097,MATCH(P99,Infos_2!$L$2:$L$1097,0), ,1),"H2",INDEX(Infos_2!$P$2:$P$1097,MATCH(P99,Infos_2!$O$2:$O$1097,0), ,1)),"")</f>
        <v/>
      </c>
      <c r="Q104" s="25" t="str">
        <f>IFERROR(_xlfn.SWITCH($B$3,"C1",INDEX(Infos_2!$D$2:$D$1097,MATCH(Q99,Infos_2!$C$2:$C$1097,0),1),"C2",INDEX(Infos_2!$G$2:$G$1097,MATCH(Q99,Infos_2!$F$2:$F$1097,0), ,1),"H",INDEX(Infos_2!$J$2:$J$1097,MATCH(Q99,Infos_2!$I$2:$I$1097,0), ,1),"H1",INDEX(Infos_2!$M$2:$M$1097,MATCH(Q99,Infos_2!$L$2:$L$1097,0), ,1),"H2",INDEX(Infos_2!$P$2:$P$1097,MATCH(Q99,Infos_2!$O$2:$O$1097,0), ,1)),"")</f>
        <v/>
      </c>
      <c r="R104" s="25" t="str">
        <f>IFERROR(_xlfn.SWITCH($B$3,"C1",INDEX(Infos_2!$D$2:$D$1097,MATCH(R99,Infos_2!$C$2:$C$1097,0),1),"C2",INDEX(Infos_2!$G$2:$G$1097,MATCH(R99,Infos_2!$F$2:$F$1097,0), ,1),"H",INDEX(Infos_2!$J$2:$J$1097,MATCH(R99,Infos_2!$I$2:$I$1097,0), ,1),"H1",INDEX(Infos_2!$M$2:$M$1097,MATCH(R99,Infos_2!$L$2:$L$1097,0), ,1),"H2",INDEX(Infos_2!$P$2:$P$1097,MATCH(R99,Infos_2!$O$2:$O$1097,0), ,1)),"")</f>
        <v/>
      </c>
      <c r="S104" s="25" t="str">
        <f>IFERROR(_xlfn.SWITCH($B$3,"C1",INDEX(Infos_2!$D$2:$D$1097,MATCH(S99,Infos_2!$C$2:$C$1097,0),1),"C2",INDEX(Infos_2!$G$2:$G$1097,MATCH(S99,Infos_2!$F$2:$F$1097,0), ,1),"H",INDEX(Infos_2!$J$2:$J$1097,MATCH(S99,Infos_2!$I$2:$I$1097,0), ,1),"H1",INDEX(Infos_2!$M$2:$M$1097,MATCH(S99,Infos_2!$L$2:$L$1097,0), ,1),"H2",INDEX(Infos_2!$P$2:$P$1097,MATCH(S99,Infos_2!$O$2:$O$1097,0), ,1)),"")</f>
        <v/>
      </c>
      <c r="T104" s="25" t="str">
        <f>IFERROR(_xlfn.SWITCH($B$3,"C1",INDEX(Infos_2!$D$2:$D$1097,MATCH(T99,Infos_2!$C$2:$C$1097,0),1),"C2",INDEX(Infos_2!$G$2:$G$1097,MATCH(T99,Infos_2!$F$2:$F$1097,0), ,1),"H",INDEX(Infos_2!$J$2:$J$1097,MATCH(T99,Infos_2!$I$2:$I$1097,0), ,1),"H1",INDEX(Infos_2!$M$2:$M$1097,MATCH(T99,Infos_2!$L$2:$L$1097,0), ,1),"H2",INDEX(Infos_2!$P$2:$P$1097,MATCH(T99,Infos_2!$O$2:$O$1097,0), ,1)),"")</f>
        <v/>
      </c>
      <c r="U104" s="25" t="str">
        <f>IFERROR(_xlfn.SWITCH($B$3,"C1",INDEX(Infos_2!$D$2:$D$1097,MATCH(U99,Infos_2!$C$2:$C$1097,0),1),"C2",INDEX(Infos_2!$G$2:$G$1097,MATCH(U99,Infos_2!$F$2:$F$1097,0), ,1),"H",INDEX(Infos_2!$J$2:$J$1097,MATCH(U99,Infos_2!$I$2:$I$1097,0), ,1),"H1",INDEX(Infos_2!$M$2:$M$1097,MATCH(U99,Infos_2!$L$2:$L$1097,0), ,1),"H2",INDEX(Infos_2!$P$2:$P$1097,MATCH(U99,Infos_2!$O$2:$O$1097,0), ,1)),"")</f>
        <v/>
      </c>
      <c r="V104" s="25" t="str">
        <f>IFERROR(_xlfn.SWITCH($B$3,"C1",INDEX(Infos_2!$D$2:$D$1097,MATCH(V99,Infos_2!$C$2:$C$1097,0),1),"C2",INDEX(Infos_2!$G$2:$G$1097,MATCH(V99,Infos_2!$F$2:$F$1097,0), ,1),"H",INDEX(Infos_2!$J$2:$J$1097,MATCH(V99,Infos_2!$I$2:$I$1097,0), ,1),"H1",INDEX(Infos_2!$M$2:$M$1097,MATCH(V99,Infos_2!$L$2:$L$1097,0), ,1),"H2",INDEX(Infos_2!$P$2:$P$1097,MATCH(V99,Infos_2!$O$2:$O$1097,0), ,1)),"")</f>
        <v/>
      </c>
      <c r="W104" s="25" t="str">
        <f>IFERROR(_xlfn.SWITCH($B$3,"C1",INDEX(Infos_2!$D$2:$D$1097,MATCH(W99,Infos_2!$C$2:$C$1097,0),1),"C2",INDEX(Infos_2!$G$2:$G$1097,MATCH(W99,Infos_2!$F$2:$F$1097,0), ,1),"H",INDEX(Infos_2!$J$2:$J$1097,MATCH(W99,Infos_2!$I$2:$I$1097,0), ,1),"H1",INDEX(Infos_2!$M$2:$M$1097,MATCH(W99,Infos_2!$L$2:$L$1097,0), ,1),"H2",INDEX(Infos_2!$P$2:$P$1097,MATCH(W99,Infos_2!$O$2:$O$1097,0), ,1)),"")</f>
        <v/>
      </c>
      <c r="X104" s="25" t="str">
        <f>IFERROR(_xlfn.SWITCH($B$3,"C1",INDEX(Infos_2!$D$2:$D$1097,MATCH(X99,Infos_2!$C$2:$C$1097,0),1),"C2",INDEX(Infos_2!$G$2:$G$1097,MATCH(X99,Infos_2!$F$2:$F$1097,0), ,1),"H",INDEX(Infos_2!$J$2:$J$1097,MATCH(X99,Infos_2!$I$2:$I$1097,0), ,1),"H1",INDEX(Infos_2!$M$2:$M$1097,MATCH(X99,Infos_2!$L$2:$L$1097,0), ,1),"H2",INDEX(Infos_2!$P$2:$P$1097,MATCH(X99,Infos_2!$O$2:$O$1097,0), ,1)),"")</f>
        <v/>
      </c>
      <c r="Y104" s="25" t="str">
        <f>IFERROR(_xlfn.SWITCH($B$3,"C1",INDEX(Infos_2!$D$2:$D$1097,MATCH(Y99,Infos_2!$C$2:$C$1097,0),1),"C2",INDEX(Infos_2!$G$2:$G$1097,MATCH(Y99,Infos_2!$F$2:$F$1097,0), ,1),"H",INDEX(Infos_2!$J$2:$J$1097,MATCH(Y99,Infos_2!$I$2:$I$1097,0), ,1),"H1",INDEX(Infos_2!$M$2:$M$1097,MATCH(Y99,Infos_2!$L$2:$L$1097,0), ,1),"H2",INDEX(Infos_2!$P$2:$P$1097,MATCH(Y99,Infos_2!$O$2:$O$1097,0), ,1)),"")</f>
        <v/>
      </c>
      <c r="Z104" s="25" t="str">
        <f>IFERROR(_xlfn.SWITCH($B$3,"C1",INDEX(Infos_2!$D$2:$D$1097,MATCH(Z99,Infos_2!$C$2:$C$1097,0),1),"C2",INDEX(Infos_2!$G$2:$G$1097,MATCH(Z99,Infos_2!$F$2:$F$1097,0), ,1),"H",INDEX(Infos_2!$J$2:$J$1097,MATCH(Z99,Infos_2!$I$2:$I$1097,0), ,1),"H1",INDEX(Infos_2!$M$2:$M$1097,MATCH(Z99,Infos_2!$L$2:$L$1097,0), ,1),"H2",INDEX(Infos_2!$P$2:$P$1097,MATCH(Z99,Infos_2!$O$2:$O$1097,0), ,1)),"")</f>
        <v/>
      </c>
      <c r="AA104" s="25" t="str">
        <f>IFERROR(_xlfn.SWITCH($B$3,"C1",INDEX(Infos_2!$D$2:$D$1097,MATCH(AA99,Infos_2!$C$2:$C$1097,0),1),"C2",INDEX(Infos_2!$G$2:$G$1097,MATCH(AA99,Infos_2!$F$2:$F$1097,0), ,1),"H",INDEX(Infos_2!$J$2:$J$1097,MATCH(AA99,Infos_2!$I$2:$I$1097,0), ,1),"H1",INDEX(Infos_2!$M$2:$M$1097,MATCH(AA99,Infos_2!$L$2:$L$1097,0), ,1),"H2",INDEX(Infos_2!$P$2:$P$1097,MATCH(AA99,Infos_2!$O$2:$O$1097,0), ,1)),"")</f>
        <v/>
      </c>
      <c r="AB104" s="25" t="str">
        <f>IFERROR(_xlfn.SWITCH($B$3,"C1",INDEX(Infos_2!$D$2:$D$1097,MATCH(AB99,Infos_2!$C$2:$C$1097,0),1),"C2",INDEX(Infos_2!$G$2:$G$1097,MATCH(AB99,Infos_2!$F$2:$F$1097,0), ,1),"H",INDEX(Infos_2!$J$2:$J$1097,MATCH(AB99,Infos_2!$I$2:$I$1097,0), ,1),"H1",INDEX(Infos_2!$M$2:$M$1097,MATCH(AB99,Infos_2!$L$2:$L$1097,0), ,1),"H2",INDEX(Infos_2!$P$2:$P$1097,MATCH(AB99,Infos_2!$O$2:$O$1097,0), ,1)),"")</f>
        <v/>
      </c>
      <c r="AC104" s="25" t="str">
        <f>IFERROR(_xlfn.SWITCH($B$3,"C1",INDEX(Infos_2!$D$2:$D$1097,MATCH(AC99,Infos_2!$C$2:$C$1097,0),1),"C2",INDEX(Infos_2!$G$2:$G$1097,MATCH(AC99,Infos_2!$F$2:$F$1097,0), ,1),"H",INDEX(Infos_2!$J$2:$J$1097,MATCH(AC99,Infos_2!$I$2:$I$1097,0), ,1),"H1",INDEX(Infos_2!$M$2:$M$1097,MATCH(AC99,Infos_2!$L$2:$L$1097,0), ,1),"H2",INDEX(Infos_2!$P$2:$P$1097,MATCH(AC99,Infos_2!$O$2:$O$1097,0), ,1)),"")</f>
        <v/>
      </c>
      <c r="AD104" s="25" t="str">
        <f>IFERROR(_xlfn.SWITCH($B$3,"C1",INDEX(Infos_2!$D$2:$D$1097,MATCH(AD99,Infos_2!$C$2:$C$1097,0),1),"C2",INDEX(Infos_2!$G$2:$G$1097,MATCH(AD99,Infos_2!$F$2:$F$1097,0), ,1),"H",INDEX(Infos_2!$J$2:$J$1097,MATCH(AD99,Infos_2!$I$2:$I$1097,0), ,1),"H1",INDEX(Infos_2!$M$2:$M$1097,MATCH(AD99,Infos_2!$L$2:$L$1097,0), ,1),"H2",INDEX(Infos_2!$P$2:$P$1097,MATCH(AD99,Infos_2!$O$2:$O$1097,0), ,1)),"")</f>
        <v/>
      </c>
      <c r="AE104" s="25" t="str">
        <f>IFERROR(_xlfn.SWITCH($B$3,"C1",INDEX(Infos_2!$D$2:$D$1097,MATCH(AE99,Infos_2!$C$2:$C$1097,0),1),"C2",INDEX(Infos_2!$G$2:$G$1097,MATCH(AE99,Infos_2!$F$2:$F$1097,0), ,1),"H",INDEX(Infos_2!$J$2:$J$1097,MATCH(AE99,Infos_2!$I$2:$I$1097,0), ,1),"H1",INDEX(Infos_2!$M$2:$M$1097,MATCH(AE99,Infos_2!$L$2:$L$1097,0), ,1),"H2",INDEX(Infos_2!$P$2:$P$1097,MATCH(AE99,Infos_2!$O$2:$O$1097,0), ,1)),"")</f>
        <v/>
      </c>
      <c r="AF104" s="25" t="str">
        <f>IFERROR(_xlfn.SWITCH($B$3,"C1",INDEX(Infos_2!$D$2:$D$1097,MATCH(AF99,Infos_2!$C$2:$C$1097,0),1),"C2",INDEX(Infos_2!$G$2:$G$1097,MATCH(AF99,Infos_2!$F$2:$F$1097,0), ,1),"H",INDEX(Infos_2!$J$2:$J$1097,MATCH(AF99,Infos_2!$I$2:$I$1097,0), ,1),"H1",INDEX(Infos_2!$M$2:$M$1097,MATCH(AF99,Infos_2!$L$2:$L$1097,0), ,1),"H2",INDEX(Infos_2!$P$2:$P$1097,MATCH(AF99,Infos_2!$O$2:$O$1097,0), ,1)),"")</f>
        <v/>
      </c>
      <c r="AG104" s="25" t="str">
        <f>IFERROR(_xlfn.SWITCH($B$3,"C1",INDEX(Infos_2!$D$2:$D$1097,MATCH(AG99,Infos_2!$C$2:$C$1097,0),1),"C2",INDEX(Infos_2!$G$2:$G$1097,MATCH(AG99,Infos_2!$F$2:$F$1097,0), ,1),"H",INDEX(Infos_2!$J$2:$J$1097,MATCH(AG99,Infos_2!$I$2:$I$1097,0), ,1),"H1",INDEX(Infos_2!$M$2:$M$1097,MATCH(AG99,Infos_2!$L$2:$L$1097,0), ,1),"H2",INDEX(Infos_2!$P$2:$P$1097,MATCH(AG99,Infos_2!$O$2:$O$1097,0), ,1)),"")</f>
        <v/>
      </c>
    </row>
    <row r="105" spans="1:1024" x14ac:dyDescent="0.2">
      <c r="A105" s="30">
        <v>1</v>
      </c>
      <c r="B105" s="40"/>
      <c r="C105" s="30" t="str">
        <f>IFERROR(IF(C99="","",IF(C$3&lt;#REF!,"",CHOOSE(IF((C$3)&lt;#REF!,0,1+MOD(COLUMN()-#REF!,14)),#REF!,#REF!,#REF!,#REF!,#REF!,#REF!,#REF!,#REF!,#REF!,#REF!,#REF!,#REF!,#REF!,#REF!))),"")</f>
        <v/>
      </c>
      <c r="D105" s="30" t="str">
        <f>IFERROR(IF(D99="","",IF(D$3&lt;#REF!,"",CHOOSE(IF((D$3)&lt;#REF!,0,1+MOD(COLUMN()-#REF!,14)),#REF!,#REF!,#REF!,#REF!,#REF!,#REF!,#REF!,#REF!,#REF!,#REF!,#REF!,#REF!,#REF!,#REF!))),"")</f>
        <v/>
      </c>
      <c r="E105" s="30" t="str">
        <f>IFERROR(IF(E99="","",IF(E$3&lt;#REF!,"",CHOOSE(IF((E$3)&lt;#REF!,0,1+MOD(COLUMN()-#REF!,14)),#REF!,#REF!,#REF!,#REF!,#REF!,#REF!,#REF!,#REF!,#REF!,#REF!,#REF!,#REF!,#REF!,#REF!))),"")</f>
        <v/>
      </c>
      <c r="F105" s="30" t="str">
        <f>IFERROR(IF(F99="","",IF(F$3&lt;#REF!,"",CHOOSE(IF((F$3)&lt;#REF!,0,1+MOD(COLUMN()-#REF!,14)),#REF!,#REF!,#REF!,#REF!,#REF!,#REF!,#REF!,#REF!,#REF!,#REF!,#REF!,#REF!,#REF!,#REF!))),"")</f>
        <v/>
      </c>
      <c r="G105" s="30" t="str">
        <f>IFERROR(IF(G99="","",IF(G$3&lt;#REF!,"",CHOOSE(IF((G$3)&lt;#REF!,0,1+MOD(COLUMN()-#REF!,14)),#REF!,#REF!,#REF!,#REF!,#REF!,#REF!,#REF!,#REF!,#REF!,#REF!,#REF!,#REF!,#REF!,#REF!))),"")</f>
        <v/>
      </c>
      <c r="H105" s="30" t="str">
        <f>IFERROR(IF(H99="","",IF(H$3&lt;#REF!,"",CHOOSE(IF((H$3)&lt;#REF!,0,1+MOD(COLUMN()-#REF!,14)),#REF!,#REF!,#REF!,#REF!,#REF!,#REF!,#REF!,#REF!,#REF!,#REF!,#REF!,#REF!,#REF!,#REF!))),"")</f>
        <v/>
      </c>
      <c r="I105" s="30" t="str">
        <f>IFERROR(IF(I99="","",IF(I$3&lt;#REF!,"",CHOOSE(IF((I$3)&lt;#REF!,0,1+MOD(COLUMN()-#REF!,14)),#REF!,#REF!,#REF!,#REF!,#REF!,#REF!,#REF!,#REF!,#REF!,#REF!,#REF!,#REF!,#REF!,#REF!))),"")</f>
        <v/>
      </c>
      <c r="J105" s="30" t="str">
        <f>IFERROR(IF(J99="","",IF(J$3&lt;#REF!,"",CHOOSE(IF((J$3)&lt;#REF!,0,1+MOD(COLUMN()-#REF!,14)),#REF!,#REF!,#REF!,#REF!,#REF!,#REF!,#REF!,#REF!,#REF!,#REF!,#REF!,#REF!,#REF!,#REF!))),"")</f>
        <v/>
      </c>
      <c r="K105" s="30" t="str">
        <f>IFERROR(IF(K99="","",IF(K$3&lt;#REF!,"",CHOOSE(IF((K$3)&lt;#REF!,0,1+MOD(COLUMN()-#REF!,14)),#REF!,#REF!,#REF!,#REF!,#REF!,#REF!,#REF!,#REF!,#REF!,#REF!,#REF!,#REF!,#REF!,#REF!))),"")</f>
        <v/>
      </c>
      <c r="L105" s="30" t="str">
        <f>IFERROR(IF(L99="","",IF(L$3&lt;#REF!,"",CHOOSE(IF((L$3)&lt;#REF!,0,1+MOD(COLUMN()-#REF!,14)),#REF!,#REF!,#REF!,#REF!,#REF!,#REF!,#REF!,#REF!,#REF!,#REF!,#REF!,#REF!,#REF!,#REF!))),"")</f>
        <v/>
      </c>
      <c r="M105" s="30"/>
      <c r="N105" s="30"/>
      <c r="O105" s="30"/>
      <c r="P105" s="30"/>
      <c r="Q105" s="30"/>
      <c r="R105" s="30"/>
      <c r="S105" s="30"/>
      <c r="T105" s="30"/>
      <c r="U105" s="30"/>
      <c r="V105" s="30"/>
      <c r="W105" s="30"/>
      <c r="X105" s="30"/>
      <c r="Y105" s="30"/>
      <c r="Z105" s="30"/>
      <c r="AA105" s="30"/>
      <c r="AB105" s="30"/>
      <c r="AC105" s="30"/>
      <c r="AD105" s="30"/>
      <c r="AE105" s="30"/>
      <c r="AF105" s="30"/>
      <c r="AG105" s="30"/>
    </row>
    <row r="106" spans="1:1024" x14ac:dyDescent="0.2">
      <c r="A106" s="30">
        <v>2</v>
      </c>
      <c r="B106" s="40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  <c r="Z106" s="30"/>
      <c r="AA106" s="30"/>
      <c r="AB106" s="30"/>
      <c r="AC106" s="30"/>
      <c r="AD106" s="30"/>
      <c r="AE106" s="30"/>
      <c r="AF106" s="30"/>
      <c r="AG106" s="30"/>
    </row>
    <row r="107" spans="1:1024" x14ac:dyDescent="0.2">
      <c r="A107" s="30">
        <v>3</v>
      </c>
      <c r="B107" s="40"/>
      <c r="C107" s="30"/>
      <c r="D107" s="30"/>
      <c r="E107" s="30"/>
      <c r="F107" s="30"/>
      <c r="G107" s="30"/>
      <c r="H107" s="30"/>
      <c r="I107" s="30"/>
      <c r="J107" s="30"/>
      <c r="K107" s="30"/>
      <c r="L107" s="30"/>
      <c r="M107" s="30"/>
      <c r="N107" s="30"/>
      <c r="O107" s="30"/>
      <c r="P107" s="30"/>
      <c r="Q107" s="30"/>
      <c r="R107" s="30"/>
      <c r="S107" s="30"/>
      <c r="T107" s="30"/>
      <c r="U107" s="30"/>
      <c r="V107" s="30"/>
      <c r="W107" s="30"/>
      <c r="X107" s="30"/>
      <c r="Y107" s="30"/>
      <c r="Z107" s="30"/>
      <c r="AA107" s="30"/>
      <c r="AB107" s="30"/>
      <c r="AC107" s="30"/>
      <c r="AD107" s="30"/>
      <c r="AE107" s="30"/>
      <c r="AF107" s="30"/>
      <c r="AG107" s="30"/>
    </row>
    <row r="108" spans="1:1024" x14ac:dyDescent="0.2">
      <c r="A108" s="30">
        <v>4</v>
      </c>
      <c r="B108" s="40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</row>
    <row r="109" spans="1:1024" x14ac:dyDescent="0.2">
      <c r="A109" s="30">
        <v>5</v>
      </c>
      <c r="B109" s="40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</row>
    <row r="110" spans="1:1024" x14ac:dyDescent="0.2">
      <c r="A110" s="30">
        <v>6</v>
      </c>
      <c r="B110" s="40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30"/>
      <c r="AB110" s="30"/>
      <c r="AC110" s="30"/>
      <c r="AD110" s="30"/>
      <c r="AE110" s="30"/>
      <c r="AF110" s="30"/>
      <c r="AG110" s="30"/>
    </row>
    <row r="111" spans="1:1024" x14ac:dyDescent="0.2">
      <c r="A111" s="30">
        <v>7</v>
      </c>
      <c r="B111" s="40"/>
      <c r="C111" s="30"/>
      <c r="D111" s="30"/>
      <c r="E111" s="30"/>
      <c r="F111" s="30"/>
      <c r="G111" s="30"/>
      <c r="H111" s="30"/>
      <c r="I111" s="30"/>
      <c r="J111" s="30"/>
      <c r="K111" s="30"/>
      <c r="L111" s="30"/>
      <c r="M111" s="30"/>
      <c r="N111" s="30"/>
      <c r="O111" s="30"/>
      <c r="P111" s="30"/>
      <c r="Q111" s="30"/>
      <c r="R111" s="30"/>
      <c r="S111" s="30"/>
      <c r="T111" s="30"/>
      <c r="U111" s="30"/>
      <c r="V111" s="30"/>
      <c r="W111" s="30"/>
      <c r="X111" s="30"/>
      <c r="Y111" s="30"/>
      <c r="Z111" s="30"/>
      <c r="AA111" s="30"/>
      <c r="AB111" s="30"/>
      <c r="AC111" s="30"/>
      <c r="AD111" s="30"/>
      <c r="AE111" s="30"/>
      <c r="AF111" s="30"/>
      <c r="AG111" s="30"/>
    </row>
    <row r="112" spans="1:1024" x14ac:dyDescent="0.2">
      <c r="A112" s="30">
        <v>8</v>
      </c>
      <c r="B112" s="40"/>
      <c r="C112" s="30"/>
      <c r="D112" s="30"/>
      <c r="E112" s="30"/>
      <c r="F112" s="30"/>
      <c r="G112" s="30"/>
      <c r="H112" s="30"/>
      <c r="I112" s="30"/>
      <c r="J112" s="30"/>
      <c r="K112" s="30"/>
      <c r="L112" s="30"/>
      <c r="M112" s="30"/>
      <c r="N112" s="30"/>
      <c r="O112" s="30"/>
      <c r="P112" s="30"/>
      <c r="Q112" s="30"/>
      <c r="R112" s="30"/>
      <c r="S112" s="30"/>
      <c r="T112" s="30"/>
      <c r="U112" s="30"/>
      <c r="V112" s="30"/>
      <c r="W112" s="30"/>
      <c r="X112" s="30"/>
      <c r="Y112" s="30"/>
      <c r="Z112" s="30"/>
      <c r="AA112" s="30"/>
      <c r="AB112" s="30"/>
      <c r="AC112" s="30"/>
      <c r="AD112" s="30"/>
      <c r="AE112" s="30"/>
      <c r="AF112" s="30"/>
      <c r="AG112" s="30"/>
    </row>
    <row r="113" spans="1:1024" x14ac:dyDescent="0.2">
      <c r="A113" s="30">
        <v>9</v>
      </c>
      <c r="B113" s="40"/>
      <c r="C113" s="30"/>
      <c r="D113" s="30"/>
      <c r="E113" s="30"/>
      <c r="F113" s="30"/>
      <c r="G113" s="30"/>
      <c r="H113" s="30"/>
      <c r="I113" s="30"/>
      <c r="J113" s="30"/>
      <c r="K113" s="30"/>
      <c r="L113" s="30"/>
      <c r="M113" s="30"/>
      <c r="N113" s="30"/>
      <c r="O113" s="30"/>
      <c r="P113" s="30"/>
      <c r="Q113" s="30"/>
      <c r="R113" s="30"/>
      <c r="S113" s="30"/>
      <c r="T113" s="30"/>
      <c r="U113" s="30"/>
      <c r="V113" s="30"/>
      <c r="W113" s="30"/>
      <c r="X113" s="30"/>
      <c r="Y113" s="30"/>
      <c r="Z113" s="30"/>
      <c r="AA113" s="30"/>
      <c r="AB113" s="30"/>
      <c r="AC113" s="30"/>
      <c r="AD113" s="30"/>
      <c r="AE113" s="30"/>
      <c r="AF113" s="30"/>
      <c r="AG113" s="30"/>
    </row>
    <row r="115" spans="1:1024" x14ac:dyDescent="0.2">
      <c r="B115" s="41"/>
      <c r="C115" s="25">
        <f>DATE(C$1,MATCH(B116,Infos!A$2:A$13,0),1)</f>
        <v>45413</v>
      </c>
      <c r="D115" s="26">
        <f t="shared" ref="D115:AD115" si="12">C115+1</f>
        <v>45414</v>
      </c>
      <c r="E115" s="26">
        <f t="shared" si="12"/>
        <v>45415</v>
      </c>
      <c r="F115" s="26">
        <f t="shared" si="12"/>
        <v>45416</v>
      </c>
      <c r="G115" s="26">
        <f t="shared" si="12"/>
        <v>45417</v>
      </c>
      <c r="H115" s="26">
        <f t="shared" si="12"/>
        <v>45418</v>
      </c>
      <c r="I115" s="26">
        <f t="shared" si="12"/>
        <v>45419</v>
      </c>
      <c r="J115" s="26">
        <f t="shared" si="12"/>
        <v>45420</v>
      </c>
      <c r="K115" s="26">
        <f t="shared" si="12"/>
        <v>45421</v>
      </c>
      <c r="L115" s="26">
        <f t="shared" si="12"/>
        <v>45422</v>
      </c>
      <c r="M115" s="26">
        <f t="shared" si="12"/>
        <v>45423</v>
      </c>
      <c r="N115" s="26">
        <f t="shared" si="12"/>
        <v>45424</v>
      </c>
      <c r="O115" s="26">
        <f t="shared" si="12"/>
        <v>45425</v>
      </c>
      <c r="P115" s="26">
        <f t="shared" si="12"/>
        <v>45426</v>
      </c>
      <c r="Q115" s="26">
        <f t="shared" si="12"/>
        <v>45427</v>
      </c>
      <c r="R115" s="26">
        <f t="shared" si="12"/>
        <v>45428</v>
      </c>
      <c r="S115" s="26">
        <f t="shared" si="12"/>
        <v>45429</v>
      </c>
      <c r="T115" s="26">
        <f t="shared" si="12"/>
        <v>45430</v>
      </c>
      <c r="U115" s="26">
        <f t="shared" si="12"/>
        <v>45431</v>
      </c>
      <c r="V115" s="26">
        <f t="shared" si="12"/>
        <v>45432</v>
      </c>
      <c r="W115" s="26">
        <f t="shared" si="12"/>
        <v>45433</v>
      </c>
      <c r="X115" s="26">
        <f t="shared" si="12"/>
        <v>45434</v>
      </c>
      <c r="Y115" s="26">
        <f t="shared" si="12"/>
        <v>45435</v>
      </c>
      <c r="Z115" s="26">
        <f t="shared" si="12"/>
        <v>45436</v>
      </c>
      <c r="AA115" s="26">
        <f t="shared" si="12"/>
        <v>45437</v>
      </c>
      <c r="AB115" s="26">
        <f t="shared" si="12"/>
        <v>45438</v>
      </c>
      <c r="AC115" s="26">
        <f t="shared" si="12"/>
        <v>45439</v>
      </c>
      <c r="AD115" s="26">
        <f t="shared" si="12"/>
        <v>45440</v>
      </c>
      <c r="AE115" s="27">
        <f>IF(MONTH($AD115)&lt;&gt;MONTH(AD115+1),"",AD115+1)</f>
        <v>45441</v>
      </c>
      <c r="AF115" s="27">
        <f>IF(AE115="","",IF(MONTH(AE115+1)&lt;&gt;MONTH(AE115),"",AE115+1))</f>
        <v>45442</v>
      </c>
      <c r="AG115" s="27">
        <f>IF(AF115="","",IF(MONTH(AF115+1)&lt;&gt;MONTH(AF115),"",AF115+1))</f>
        <v>45443</v>
      </c>
    </row>
    <row r="116" spans="1:1024" x14ac:dyDescent="0.2">
      <c r="B116" s="39" t="str">
        <f>INDEX(Infos!$A$2:$B$13,MATCH(B100,Infos!$A$2:$A$13,0)+1,1)</f>
        <v>Mai</v>
      </c>
      <c r="C116" s="29">
        <f t="shared" ref="C116:AG116" si="13">C115</f>
        <v>45413</v>
      </c>
      <c r="D116" s="29">
        <f t="shared" si="13"/>
        <v>45414</v>
      </c>
      <c r="E116" s="29">
        <f t="shared" si="13"/>
        <v>45415</v>
      </c>
      <c r="F116" s="29">
        <f t="shared" si="13"/>
        <v>45416</v>
      </c>
      <c r="G116" s="29">
        <f t="shared" si="13"/>
        <v>45417</v>
      </c>
      <c r="H116" s="29">
        <f t="shared" si="13"/>
        <v>45418</v>
      </c>
      <c r="I116" s="29">
        <f t="shared" si="13"/>
        <v>45419</v>
      </c>
      <c r="J116" s="29">
        <f t="shared" si="13"/>
        <v>45420</v>
      </c>
      <c r="K116" s="29">
        <f t="shared" si="13"/>
        <v>45421</v>
      </c>
      <c r="L116" s="29">
        <f t="shared" si="13"/>
        <v>45422</v>
      </c>
      <c r="M116" s="29">
        <f t="shared" si="13"/>
        <v>45423</v>
      </c>
      <c r="N116" s="29">
        <f t="shared" si="13"/>
        <v>45424</v>
      </c>
      <c r="O116" s="29">
        <f t="shared" si="13"/>
        <v>45425</v>
      </c>
      <c r="P116" s="29">
        <f t="shared" si="13"/>
        <v>45426</v>
      </c>
      <c r="Q116" s="29">
        <f t="shared" si="13"/>
        <v>45427</v>
      </c>
      <c r="R116" s="29">
        <f t="shared" si="13"/>
        <v>45428</v>
      </c>
      <c r="S116" s="29">
        <f t="shared" si="13"/>
        <v>45429</v>
      </c>
      <c r="T116" s="29">
        <f t="shared" si="13"/>
        <v>45430</v>
      </c>
      <c r="U116" s="29">
        <f t="shared" si="13"/>
        <v>45431</v>
      </c>
      <c r="V116" s="29">
        <f t="shared" si="13"/>
        <v>45432</v>
      </c>
      <c r="W116" s="29">
        <f t="shared" si="13"/>
        <v>45433</v>
      </c>
      <c r="X116" s="29">
        <f t="shared" si="13"/>
        <v>45434</v>
      </c>
      <c r="Y116" s="29">
        <f t="shared" si="13"/>
        <v>45435</v>
      </c>
      <c r="Z116" s="29">
        <f t="shared" si="13"/>
        <v>45436</v>
      </c>
      <c r="AA116" s="29">
        <f t="shared" si="13"/>
        <v>45437</v>
      </c>
      <c r="AB116" s="29">
        <f t="shared" si="13"/>
        <v>45438</v>
      </c>
      <c r="AC116" s="29">
        <f t="shared" si="13"/>
        <v>45439</v>
      </c>
      <c r="AD116" s="29">
        <f t="shared" si="13"/>
        <v>45440</v>
      </c>
      <c r="AE116" s="29">
        <f t="shared" si="13"/>
        <v>45441</v>
      </c>
      <c r="AF116" s="29">
        <f t="shared" si="13"/>
        <v>45442</v>
      </c>
      <c r="AG116" s="29">
        <f t="shared" si="13"/>
        <v>45443</v>
      </c>
    </row>
    <row r="117" spans="1:1024" x14ac:dyDescent="0.2">
      <c r="B117" s="40" t="s">
        <v>209</v>
      </c>
      <c r="C117" s="25">
        <f>IF(C115="","",DATE($C$1,MATCH($B116,Infos!$A$2:$A$13,0),DAY(C$83)))</f>
        <v>45413</v>
      </c>
      <c r="D117" s="25">
        <f>IF(D115="","",DATE($C$1,MATCH($B116,Infos!$A$2:$A$13,0),DAY(D$83)))</f>
        <v>45414</v>
      </c>
      <c r="E117" s="25">
        <f>IF(E115="","",DATE($C$1,MATCH($B116,Infos!$A$2:$A$13,0),DAY(E$83)))</f>
        <v>45415</v>
      </c>
      <c r="F117" s="25">
        <f>IF(F115="","",DATE($C$1,MATCH($B116,Infos!$A$2:$A$13,0),DAY(F$83)))</f>
        <v>45416</v>
      </c>
      <c r="G117" s="25">
        <f>IF(G115="","",DATE($C$1,MATCH($B116,Infos!$A$2:$A$13,0),DAY(G$83)))</f>
        <v>45417</v>
      </c>
      <c r="H117" s="25">
        <f>IF(H115="","",DATE($C$1,MATCH($B116,Infos!$A$2:$A$13,0),DAY(H$83)))</f>
        <v>45418</v>
      </c>
      <c r="I117" s="25">
        <f>IF(I115="","",DATE($C$1,MATCH($B116,Infos!$A$2:$A$13,0),DAY(I$83)))</f>
        <v>45419</v>
      </c>
      <c r="J117" s="25">
        <f>IF(J115="","",DATE($C$1,MATCH($B116,Infos!$A$2:$A$13,0),DAY(J$83)))</f>
        <v>45420</v>
      </c>
      <c r="K117" s="25">
        <f>IF(K115="","",DATE($C$1,MATCH($B116,Infos!$A$2:$A$13,0),DAY(K$83)))</f>
        <v>45421</v>
      </c>
      <c r="L117" s="25">
        <f>IF(L115="","",DATE($C$1,MATCH($B116,Infos!$A$2:$A$13,0),DAY(L$83)))</f>
        <v>45422</v>
      </c>
      <c r="M117" s="25">
        <f>IF(M115="","",DATE($C$1,MATCH($B116,Infos!$A$2:$A$13,0),DAY(M$83)))</f>
        <v>45423</v>
      </c>
      <c r="N117" s="25">
        <f>IF(N115="","",DATE($C$1,MATCH($B116,Infos!$A$2:$A$13,0),DAY(N$83)))</f>
        <v>45424</v>
      </c>
      <c r="O117" s="25">
        <f>IF(O115="","",DATE($C$1,MATCH($B116,Infos!$A$2:$A$13,0),DAY(O$83)))</f>
        <v>45425</v>
      </c>
      <c r="P117" s="25">
        <f>IF(P115="","",DATE($C$1,MATCH($B116,Infos!$A$2:$A$13,0),DAY(P$83)))</f>
        <v>45426</v>
      </c>
      <c r="Q117" s="25">
        <f>IF(Q115="","",DATE($C$1,MATCH($B116,Infos!$A$2:$A$13,0),DAY(Q$83)))</f>
        <v>45427</v>
      </c>
      <c r="R117" s="25">
        <f>IF(R115="","",DATE($C$1,MATCH($B116,Infos!$A$2:$A$13,0),DAY(R$83)))</f>
        <v>45428</v>
      </c>
      <c r="S117" s="25">
        <f>IF(S115="","",DATE($C$1,MATCH($B116,Infos!$A$2:$A$13,0),DAY(S$83)))</f>
        <v>45429</v>
      </c>
      <c r="T117" s="25">
        <f>IF(T115="","",DATE($C$1,MATCH($B116,Infos!$A$2:$A$13,0),DAY(T$83)))</f>
        <v>45430</v>
      </c>
      <c r="U117" s="25">
        <f>IF(U115="","",DATE($C$1,MATCH($B116,Infos!$A$2:$A$13,0),DAY(U$83)))</f>
        <v>45431</v>
      </c>
      <c r="V117" s="25">
        <f>IF(V115="","",DATE($C$1,MATCH($B116,Infos!$A$2:$A$13,0),DAY(V$83)))</f>
        <v>45432</v>
      </c>
      <c r="W117" s="25">
        <f>IF(W115="","",DATE($C$1,MATCH($B116,Infos!$A$2:$A$13,0),DAY(W$83)))</f>
        <v>45433</v>
      </c>
      <c r="X117" s="25">
        <f>IF(X115="","",DATE($C$1,MATCH($B116,Infos!$A$2:$A$13,0),DAY(X$83)))</f>
        <v>45434</v>
      </c>
      <c r="Y117" s="25">
        <f>IF(Y115="","",DATE($C$1,MATCH($B116,Infos!$A$2:$A$13,0),DAY(Y$83)))</f>
        <v>45435</v>
      </c>
      <c r="Z117" s="25">
        <f>IF(Z115="","",DATE($C$1,MATCH($B116,Infos!$A$2:$A$13,0),DAY(Z$83)))</f>
        <v>45436</v>
      </c>
      <c r="AA117" s="25">
        <f>IF(AA115="","",DATE($C$1,MATCH($B116,Infos!$A$2:$A$13,0),DAY(AA$83)))</f>
        <v>45437</v>
      </c>
      <c r="AB117" s="25">
        <f>IF(AB115="","",DATE($C$1,MATCH($B116,Infos!$A$2:$A$13,0),DAY(AB$83)))</f>
        <v>45438</v>
      </c>
      <c r="AC117" s="25">
        <f>IF(AC115="","",DATE($C$1,MATCH($B116,Infos!$A$2:$A$13,0),DAY(AC$83)))</f>
        <v>45439</v>
      </c>
      <c r="AD117" s="25">
        <f>IF(AD115="","",DATE($C$1,MATCH($B116,Infos!$A$2:$A$13,0),DAY(AD$83)))</f>
        <v>45440</v>
      </c>
      <c r="AE117" s="25">
        <f>IF(AE115="","",DATE($C$1,MATCH($B116,Infos!$A$2:$A$13,0),DAY(AE$83)))</f>
        <v>45441</v>
      </c>
      <c r="AF117" s="25">
        <f>IF(AF115="","",DATE($C$1,MATCH($B116,Infos!$A$2:$A$13,0),DAY(AF$83)))</f>
        <v>45442</v>
      </c>
      <c r="AG117" s="25">
        <f>IF(AG115="","",DATE($C$1,MATCH($B116,Infos!$A$2:$A$13,0),DAY(AG$83)))</f>
        <v>45443</v>
      </c>
      <c r="AMI117" s="19"/>
      <c r="AMJ117" s="19"/>
    </row>
    <row r="118" spans="1:1024" x14ac:dyDescent="0.2">
      <c r="B118" s="40" t="s">
        <v>211</v>
      </c>
      <c r="C118" s="30">
        <f>IF(COUNTIF('Jours fériés'!$B$3:$B$15,Planning!C117),8,WEEKDAY(C117,2))</f>
        <v>8</v>
      </c>
      <c r="D118" s="30">
        <f>IF(COUNTIF('Jours fériés'!$B$3:$B$15,Planning!D117),8,WEEKDAY(D117,2))</f>
        <v>4</v>
      </c>
      <c r="E118" s="30">
        <f>IF(COUNTIF('Jours fériés'!$B$3:$B$15,Planning!E117),8,WEEKDAY(E117,2))</f>
        <v>5</v>
      </c>
      <c r="F118" s="30">
        <f>IF(COUNTIF('Jours fériés'!$B$3:$B$15,Planning!F117),8,WEEKDAY(F117,2))</f>
        <v>6</v>
      </c>
      <c r="G118" s="30">
        <f>IF(COUNTIF('Jours fériés'!$B$3:$B$15,Planning!G117),8,WEEKDAY(G117,2))</f>
        <v>7</v>
      </c>
      <c r="H118" s="30">
        <f>IF(COUNTIF('Jours fériés'!$B$3:$B$15,Planning!H117),8,WEEKDAY(H117,2))</f>
        <v>1</v>
      </c>
      <c r="I118" s="30">
        <f>IF(COUNTIF('Jours fériés'!$B$3:$B$15,Planning!I117),8,WEEKDAY(I117,2))</f>
        <v>2</v>
      </c>
      <c r="J118" s="30">
        <f>IF(COUNTIF('Jours fériés'!$B$3:$B$15,Planning!J117),8,WEEKDAY(J117,2))</f>
        <v>8</v>
      </c>
      <c r="K118" s="30">
        <f>IF(COUNTIF('Jours fériés'!$B$3:$B$15,Planning!K117),8,WEEKDAY(K117,2))</f>
        <v>8</v>
      </c>
      <c r="L118" s="30">
        <f>IF(COUNTIF('Jours fériés'!$B$3:$B$15,Planning!L117),8,WEEKDAY(L117,2))</f>
        <v>5</v>
      </c>
      <c r="M118" s="30">
        <f>IF(COUNTIF('Jours fériés'!$B$3:$B$15,Planning!M117),8,WEEKDAY(M117,2))</f>
        <v>6</v>
      </c>
      <c r="N118" s="30">
        <f>IF(COUNTIF('Jours fériés'!$B$3:$B$15,Planning!N117),8,WEEKDAY(N117,2))</f>
        <v>7</v>
      </c>
      <c r="O118" s="30">
        <f>IF(COUNTIF('Jours fériés'!$B$3:$B$15,Planning!O117),8,WEEKDAY(O117,2))</f>
        <v>1</v>
      </c>
      <c r="P118" s="30">
        <f>IF(COUNTIF('Jours fériés'!$B$3:$B$15,Planning!P117),8,WEEKDAY(P117,2))</f>
        <v>2</v>
      </c>
      <c r="Q118" s="30">
        <f>IF(COUNTIF('Jours fériés'!$B$3:$B$15,Planning!Q117),8,WEEKDAY(Q117,2))</f>
        <v>3</v>
      </c>
      <c r="R118" s="30">
        <f>IF(COUNTIF('Jours fériés'!$B$3:$B$15,Planning!R117),8,WEEKDAY(R117,2))</f>
        <v>4</v>
      </c>
      <c r="S118" s="30">
        <f>IF(COUNTIF('Jours fériés'!$B$3:$B$15,Planning!S117),8,WEEKDAY(S117,2))</f>
        <v>5</v>
      </c>
      <c r="T118" s="30">
        <f>IF(COUNTIF('Jours fériés'!$B$3:$B$15,Planning!T117),8,WEEKDAY(T117,2))</f>
        <v>6</v>
      </c>
      <c r="U118" s="30">
        <f>IF(COUNTIF('Jours fériés'!$B$3:$B$15,Planning!U117),8,WEEKDAY(U117,2))</f>
        <v>8</v>
      </c>
      <c r="V118" s="30">
        <f>IF(COUNTIF('Jours fériés'!$B$3:$B$15,Planning!V117),8,WEEKDAY(V117,2))</f>
        <v>8</v>
      </c>
      <c r="W118" s="30">
        <f>IF(COUNTIF('Jours fériés'!$B$3:$B$15,Planning!W117),8,WEEKDAY(W117,2))</f>
        <v>2</v>
      </c>
      <c r="X118" s="30">
        <f>IF(COUNTIF('Jours fériés'!$B$3:$B$15,Planning!X117),8,WEEKDAY(X117,2))</f>
        <v>3</v>
      </c>
      <c r="Y118" s="30">
        <f>IF(COUNTIF('Jours fériés'!$B$3:$B$15,Planning!Y117),8,WEEKDAY(Y117,2))</f>
        <v>4</v>
      </c>
      <c r="Z118" s="30">
        <f>IF(COUNTIF('Jours fériés'!$B$3:$B$15,Planning!Z117),8,WEEKDAY(Z117,2))</f>
        <v>5</v>
      </c>
      <c r="AA118" s="30">
        <f>IF(COUNTIF('Jours fériés'!$B$3:$B$15,Planning!AA117),8,WEEKDAY(AA117,2))</f>
        <v>6</v>
      </c>
      <c r="AB118" s="30">
        <f>IF(COUNTIF('Jours fériés'!$B$3:$B$15,Planning!AB117),8,WEEKDAY(AB117,2))</f>
        <v>7</v>
      </c>
      <c r="AC118" s="30">
        <f>IF(COUNTIF('Jours fériés'!$B$3:$B$15,Planning!AC117),8,WEEKDAY(AC117,2))</f>
        <v>1</v>
      </c>
      <c r="AD118" s="30">
        <f>IF(COUNTIF('Jours fériés'!$B$3:$B$15,Planning!AD117),8,WEEKDAY(AD117,2))</f>
        <v>2</v>
      </c>
      <c r="AE118" s="30">
        <f>IF(COUNTIF('Jours fériés'!$B$3:$B$15,Planning!AE117),8,WEEKDAY(AE117,2))</f>
        <v>3</v>
      </c>
      <c r="AF118" s="30">
        <f>IF(COUNTIF('Jours fériés'!$B$3:$B$15,Planning!AF117),8,WEEKDAY(AF117,2))</f>
        <v>4</v>
      </c>
      <c r="AG118" s="30">
        <f>IF(COUNTIF('Jours fériés'!$B$3:$B$15,Planning!AG117),8,WEEKDAY(AG117,2))</f>
        <v>5</v>
      </c>
      <c r="AMI118" s="19"/>
      <c r="AMJ118" s="19"/>
    </row>
    <row r="119" spans="1:1024" x14ac:dyDescent="0.2">
      <c r="B119" s="40" t="s">
        <v>212</v>
      </c>
      <c r="C119" s="29"/>
      <c r="D119" s="29"/>
      <c r="E119" s="29"/>
      <c r="F119" s="29"/>
      <c r="G119" s="29"/>
      <c r="H119" s="29"/>
      <c r="I119" s="29"/>
      <c r="J119" s="29"/>
      <c r="K119" s="29"/>
      <c r="L119" s="25"/>
      <c r="M119" s="29"/>
      <c r="N119" s="29"/>
      <c r="O119" s="29"/>
      <c r="P119" s="29"/>
      <c r="Q119" s="29"/>
      <c r="R119" s="29"/>
      <c r="S119" s="29"/>
      <c r="T119" s="29"/>
      <c r="U119" s="29"/>
      <c r="V119" s="29"/>
      <c r="W119" s="29"/>
      <c r="X119" s="29"/>
      <c r="Y119" s="29"/>
      <c r="Z119" s="29"/>
      <c r="AA119" s="29"/>
      <c r="AB119" s="29"/>
      <c r="AC119" s="29"/>
      <c r="AD119" s="29"/>
      <c r="AE119" s="29"/>
      <c r="AF119" s="29"/>
      <c r="AG119" s="29"/>
      <c r="AMI119" s="19"/>
      <c r="AMJ119" s="19"/>
    </row>
    <row r="120" spans="1:1024" x14ac:dyDescent="0.2">
      <c r="B120" s="40"/>
      <c r="C120" s="25" t="str">
        <f>IFERROR(_xlfn.SWITCH($B$3,"C1",INDEX(Infos_2!$D$2:$D$1097,MATCH(C115,Infos_2!$C$2:$C$1097,0),1),"C2",INDEX(Infos_2!$G$2:$G$1097,MATCH(C115,Infos_2!$F$2:$F$1097,0), ,1),"H",INDEX(Infos_2!$J$2:$J$1097,MATCH(C115,Infos_2!$I$2:$I$1097,0), ,1),"H1",INDEX(Infos_2!$M$2:$M$1097,MATCH(C115,Infos_2!$L$2:$L$1097,0), ,1),"H2",INDEX(Infos_2!$P$2:$P$1097,MATCH(C115,Infos_2!$O$2:$O$1097,0), ,1)),"")</f>
        <v/>
      </c>
      <c r="D120" s="25" t="str">
        <f>IFERROR(_xlfn.SWITCH($B$3,"C1",INDEX(Infos_2!$D$2:$D$1097,MATCH(D115,Infos_2!$C$2:$C$1097,0),1),"C2",INDEX(Infos_2!$G$2:$G$1097,MATCH(D115,Infos_2!$F$2:$F$1097,0), ,1),"H",INDEX(Infos_2!$J$2:$J$1097,MATCH(D115,Infos_2!$I$2:$I$1097,0), ,1),"H1",INDEX(Infos_2!$M$2:$M$1097,MATCH(D115,Infos_2!$L$2:$L$1097,0), ,1),"H2",INDEX(Infos_2!$P$2:$P$1097,MATCH(D115,Infos_2!$O$2:$O$1097,0), ,1)),"")</f>
        <v/>
      </c>
      <c r="E120" s="25" t="str">
        <f>IFERROR(_xlfn.SWITCH($B$3,"C1",INDEX(Infos_2!$D$2:$D$1097,MATCH(E115,Infos_2!$C$2:$C$1097,0),1),"C2",INDEX(Infos_2!$G$2:$G$1097,MATCH(E115,Infos_2!$F$2:$F$1097,0), ,1),"H",INDEX(Infos_2!$J$2:$J$1097,MATCH(E115,Infos_2!$I$2:$I$1097,0), ,1),"H1",INDEX(Infos_2!$M$2:$M$1097,MATCH(E115,Infos_2!$L$2:$L$1097,0), ,1),"H2",INDEX(Infos_2!$P$2:$P$1097,MATCH(E115,Infos_2!$O$2:$O$1097,0), ,1)),"")</f>
        <v/>
      </c>
      <c r="F120" s="25" t="str">
        <f>IFERROR(_xlfn.SWITCH($B$3,"C1",INDEX(Infos_2!$D$2:$D$1097,MATCH(F115,Infos_2!$C$2:$C$1097,0),1),"C2",INDEX(Infos_2!$G$2:$G$1097,MATCH(F115,Infos_2!$F$2:$F$1097,0), ,1),"H",INDEX(Infos_2!$J$2:$J$1097,MATCH(F115,Infos_2!$I$2:$I$1097,0), ,1),"H1",INDEX(Infos_2!$M$2:$M$1097,MATCH(F115,Infos_2!$L$2:$L$1097,0), ,1),"H2",INDEX(Infos_2!$P$2:$P$1097,MATCH(F115,Infos_2!$O$2:$O$1097,0), ,1)),"")</f>
        <v/>
      </c>
      <c r="G120" s="25" t="str">
        <f>IFERROR(_xlfn.SWITCH($B$3,"C1",INDEX(Infos_2!$D$2:$D$1097,MATCH(G115,Infos_2!$C$2:$C$1097,0),1),"C2",INDEX(Infos_2!$G$2:$G$1097,MATCH(G115,Infos_2!$F$2:$F$1097,0), ,1),"H",INDEX(Infos_2!$J$2:$J$1097,MATCH(G115,Infos_2!$I$2:$I$1097,0), ,1),"H1",INDEX(Infos_2!$M$2:$M$1097,MATCH(G115,Infos_2!$L$2:$L$1097,0), ,1),"H2",INDEX(Infos_2!$P$2:$P$1097,MATCH(G115,Infos_2!$O$2:$O$1097,0), ,1)),"")</f>
        <v/>
      </c>
      <c r="H120" s="25" t="str">
        <f>IFERROR(_xlfn.SWITCH($B$3,"C1",INDEX(Infos_2!$D$2:$D$1097,MATCH(H115,Infos_2!$C$2:$C$1097,0),1),"C2",INDEX(Infos_2!$G$2:$G$1097,MATCH(H115,Infos_2!$F$2:$F$1097,0), ,1),"H",INDEX(Infos_2!$J$2:$J$1097,MATCH(H115,Infos_2!$I$2:$I$1097,0), ,1),"H1",INDEX(Infos_2!$M$2:$M$1097,MATCH(H115,Infos_2!$L$2:$L$1097,0), ,1),"H2",INDEX(Infos_2!$P$2:$P$1097,MATCH(H115,Infos_2!$O$2:$O$1097,0), ,1)),"")</f>
        <v/>
      </c>
      <c r="I120" s="25" t="str">
        <f>IFERROR(_xlfn.SWITCH($B$3,"C1",INDEX(Infos_2!$D$2:$D$1097,MATCH(I115,Infos_2!$C$2:$C$1097,0),1),"C2",INDEX(Infos_2!$G$2:$G$1097,MATCH(I115,Infos_2!$F$2:$F$1097,0), ,1),"H",INDEX(Infos_2!$J$2:$J$1097,MATCH(I115,Infos_2!$I$2:$I$1097,0), ,1),"H1",INDEX(Infos_2!$M$2:$M$1097,MATCH(I115,Infos_2!$L$2:$L$1097,0), ,1),"H2",INDEX(Infos_2!$P$2:$P$1097,MATCH(I115,Infos_2!$O$2:$O$1097,0), ,1)),"")</f>
        <v/>
      </c>
      <c r="J120" s="25" t="str">
        <f>IFERROR(_xlfn.SWITCH($B$3,"C1",INDEX(Infos_2!$D$2:$D$1097,MATCH(J115,Infos_2!$C$2:$C$1097,0),1),"C2",INDEX(Infos_2!$G$2:$G$1097,MATCH(J115,Infos_2!$F$2:$F$1097,0), ,1),"H",INDEX(Infos_2!$J$2:$J$1097,MATCH(J115,Infos_2!$I$2:$I$1097,0), ,1),"H1",INDEX(Infos_2!$M$2:$M$1097,MATCH(J115,Infos_2!$L$2:$L$1097,0), ,1),"H2",INDEX(Infos_2!$P$2:$P$1097,MATCH(J115,Infos_2!$O$2:$O$1097,0), ,1)),"")</f>
        <v/>
      </c>
      <c r="K120" s="25" t="str">
        <f>IFERROR(_xlfn.SWITCH($B$3,"C1",INDEX(Infos_2!$D$2:$D$1097,MATCH(K115,Infos_2!$C$2:$C$1097,0),1),"C2",INDEX(Infos_2!$G$2:$G$1097,MATCH(K115,Infos_2!$F$2:$F$1097,0), ,1),"H",INDEX(Infos_2!$J$2:$J$1097,MATCH(K115,Infos_2!$I$2:$I$1097,0), ,1),"H1",INDEX(Infos_2!$M$2:$M$1097,MATCH(K115,Infos_2!$L$2:$L$1097,0), ,1),"H2",INDEX(Infos_2!$P$2:$P$1097,MATCH(K115,Infos_2!$O$2:$O$1097,0), ,1)),"")</f>
        <v/>
      </c>
      <c r="L120" s="25" t="str">
        <f>IFERROR(_xlfn.SWITCH($B$3,"C1",INDEX(Infos_2!$D$2:$D$1097,MATCH(L115,Infos_2!$C$2:$C$1097,0),1),"C2",INDEX(Infos_2!$G$2:$G$1097,MATCH(L115,Infos_2!$F$2:$F$1097,0), ,1),"H",INDEX(Infos_2!$J$2:$J$1097,MATCH(L115,Infos_2!$I$2:$I$1097,0), ,1),"H1",INDEX(Infos_2!$M$2:$M$1097,MATCH(L115,Infos_2!$L$2:$L$1097,0), ,1),"H2",INDEX(Infos_2!$P$2:$P$1097,MATCH(L115,Infos_2!$O$2:$O$1097,0), ,1)),"")</f>
        <v/>
      </c>
      <c r="M120" s="25" t="str">
        <f>IFERROR(_xlfn.SWITCH($B$3,"C1",INDEX(Infos_2!$D$2:$D$1097,MATCH(M115,Infos_2!$C$2:$C$1097,0),1),"C2",INDEX(Infos_2!$G$2:$G$1097,MATCH(M115,Infos_2!$F$2:$F$1097,0), ,1),"H",INDEX(Infos_2!$J$2:$J$1097,MATCH(M115,Infos_2!$I$2:$I$1097,0), ,1),"H1",INDEX(Infos_2!$M$2:$M$1097,MATCH(M115,Infos_2!$L$2:$L$1097,0), ,1),"H2",INDEX(Infos_2!$P$2:$P$1097,MATCH(M115,Infos_2!$O$2:$O$1097,0), ,1)),"")</f>
        <v/>
      </c>
      <c r="N120" s="25" t="str">
        <f>IFERROR(_xlfn.SWITCH($B$3,"C1",INDEX(Infos_2!$D$2:$D$1097,MATCH(N115,Infos_2!$C$2:$C$1097,0),1),"C2",INDEX(Infos_2!$G$2:$G$1097,MATCH(N115,Infos_2!$F$2:$F$1097,0), ,1),"H",INDEX(Infos_2!$J$2:$J$1097,MATCH(N115,Infos_2!$I$2:$I$1097,0), ,1),"H1",INDEX(Infos_2!$M$2:$M$1097,MATCH(N115,Infos_2!$L$2:$L$1097,0), ,1),"H2",INDEX(Infos_2!$P$2:$P$1097,MATCH(N115,Infos_2!$O$2:$O$1097,0), ,1)),"")</f>
        <v/>
      </c>
      <c r="O120" s="25" t="str">
        <f>IFERROR(_xlfn.SWITCH($B$3,"C1",INDEX(Infos_2!$D$2:$D$1097,MATCH(O115,Infos_2!$C$2:$C$1097,0),1),"C2",INDEX(Infos_2!$G$2:$G$1097,MATCH(O115,Infos_2!$F$2:$F$1097,0), ,1),"H",INDEX(Infos_2!$J$2:$J$1097,MATCH(O115,Infos_2!$I$2:$I$1097,0), ,1),"H1",INDEX(Infos_2!$M$2:$M$1097,MATCH(O115,Infos_2!$L$2:$L$1097,0), ,1),"H2",INDEX(Infos_2!$P$2:$P$1097,MATCH(O115,Infos_2!$O$2:$O$1097,0), ,1)),"")</f>
        <v/>
      </c>
      <c r="P120" s="25" t="str">
        <f>IFERROR(_xlfn.SWITCH($B$3,"C1",INDEX(Infos_2!$D$2:$D$1097,MATCH(P115,Infos_2!$C$2:$C$1097,0),1),"C2",INDEX(Infos_2!$G$2:$G$1097,MATCH(P115,Infos_2!$F$2:$F$1097,0), ,1),"H",INDEX(Infos_2!$J$2:$J$1097,MATCH(P115,Infos_2!$I$2:$I$1097,0), ,1),"H1",INDEX(Infos_2!$M$2:$M$1097,MATCH(P115,Infos_2!$L$2:$L$1097,0), ,1),"H2",INDEX(Infos_2!$P$2:$P$1097,MATCH(P115,Infos_2!$O$2:$O$1097,0), ,1)),"")</f>
        <v/>
      </c>
      <c r="Q120" s="25" t="str">
        <f>IFERROR(_xlfn.SWITCH($B$3,"C1",INDEX(Infos_2!$D$2:$D$1097,MATCH(Q115,Infos_2!$C$2:$C$1097,0),1),"C2",INDEX(Infos_2!$G$2:$G$1097,MATCH(Q115,Infos_2!$F$2:$F$1097,0), ,1),"H",INDEX(Infos_2!$J$2:$J$1097,MATCH(Q115,Infos_2!$I$2:$I$1097,0), ,1),"H1",INDEX(Infos_2!$M$2:$M$1097,MATCH(Q115,Infos_2!$L$2:$L$1097,0), ,1),"H2",INDEX(Infos_2!$P$2:$P$1097,MATCH(Q115,Infos_2!$O$2:$O$1097,0), ,1)),"")</f>
        <v/>
      </c>
      <c r="R120" s="25" t="str">
        <f>IFERROR(_xlfn.SWITCH($B$3,"C1",INDEX(Infos_2!$D$2:$D$1097,MATCH(R115,Infos_2!$C$2:$C$1097,0),1),"C2",INDEX(Infos_2!$G$2:$G$1097,MATCH(R115,Infos_2!$F$2:$F$1097,0), ,1),"H",INDEX(Infos_2!$J$2:$J$1097,MATCH(R115,Infos_2!$I$2:$I$1097,0), ,1),"H1",INDEX(Infos_2!$M$2:$M$1097,MATCH(R115,Infos_2!$L$2:$L$1097,0), ,1),"H2",INDEX(Infos_2!$P$2:$P$1097,MATCH(R115,Infos_2!$O$2:$O$1097,0), ,1)),"")</f>
        <v/>
      </c>
      <c r="S120" s="25" t="str">
        <f>IFERROR(_xlfn.SWITCH($B$3,"C1",INDEX(Infos_2!$D$2:$D$1097,MATCH(S115,Infos_2!$C$2:$C$1097,0),1),"C2",INDEX(Infos_2!$G$2:$G$1097,MATCH(S115,Infos_2!$F$2:$F$1097,0), ,1),"H",INDEX(Infos_2!$J$2:$J$1097,MATCH(S115,Infos_2!$I$2:$I$1097,0), ,1),"H1",INDEX(Infos_2!$M$2:$M$1097,MATCH(S115,Infos_2!$L$2:$L$1097,0), ,1),"H2",INDEX(Infos_2!$P$2:$P$1097,MATCH(S115,Infos_2!$O$2:$O$1097,0), ,1)),"")</f>
        <v/>
      </c>
      <c r="T120" s="25" t="str">
        <f>IFERROR(_xlfn.SWITCH($B$3,"C1",INDEX(Infos_2!$D$2:$D$1097,MATCH(T115,Infos_2!$C$2:$C$1097,0),1),"C2",INDEX(Infos_2!$G$2:$G$1097,MATCH(T115,Infos_2!$F$2:$F$1097,0), ,1),"H",INDEX(Infos_2!$J$2:$J$1097,MATCH(T115,Infos_2!$I$2:$I$1097,0), ,1),"H1",INDEX(Infos_2!$M$2:$M$1097,MATCH(T115,Infos_2!$L$2:$L$1097,0), ,1),"H2",INDEX(Infos_2!$P$2:$P$1097,MATCH(T115,Infos_2!$O$2:$O$1097,0), ,1)),"")</f>
        <v/>
      </c>
      <c r="U120" s="25" t="str">
        <f>IFERROR(_xlfn.SWITCH($B$3,"C1",INDEX(Infos_2!$D$2:$D$1097,MATCH(U115,Infos_2!$C$2:$C$1097,0),1),"C2",INDEX(Infos_2!$G$2:$G$1097,MATCH(U115,Infos_2!$F$2:$F$1097,0), ,1),"H",INDEX(Infos_2!$J$2:$J$1097,MATCH(U115,Infos_2!$I$2:$I$1097,0), ,1),"H1",INDEX(Infos_2!$M$2:$M$1097,MATCH(U115,Infos_2!$L$2:$L$1097,0), ,1),"H2",INDEX(Infos_2!$P$2:$P$1097,MATCH(U115,Infos_2!$O$2:$O$1097,0), ,1)),"")</f>
        <v/>
      </c>
      <c r="V120" s="25" t="str">
        <f>IFERROR(_xlfn.SWITCH($B$3,"C1",INDEX(Infos_2!$D$2:$D$1097,MATCH(V115,Infos_2!$C$2:$C$1097,0),1),"C2",INDEX(Infos_2!$G$2:$G$1097,MATCH(V115,Infos_2!$F$2:$F$1097,0), ,1),"H",INDEX(Infos_2!$J$2:$J$1097,MATCH(V115,Infos_2!$I$2:$I$1097,0), ,1),"H1",INDEX(Infos_2!$M$2:$M$1097,MATCH(V115,Infos_2!$L$2:$L$1097,0), ,1),"H2",INDEX(Infos_2!$P$2:$P$1097,MATCH(V115,Infos_2!$O$2:$O$1097,0), ,1)),"")</f>
        <v/>
      </c>
      <c r="W120" s="25" t="str">
        <f>IFERROR(_xlfn.SWITCH($B$3,"C1",INDEX(Infos_2!$D$2:$D$1097,MATCH(W115,Infos_2!$C$2:$C$1097,0),1),"C2",INDEX(Infos_2!$G$2:$G$1097,MATCH(W115,Infos_2!$F$2:$F$1097,0), ,1),"H",INDEX(Infos_2!$J$2:$J$1097,MATCH(W115,Infos_2!$I$2:$I$1097,0), ,1),"H1",INDEX(Infos_2!$M$2:$M$1097,MATCH(W115,Infos_2!$L$2:$L$1097,0), ,1),"H2",INDEX(Infos_2!$P$2:$P$1097,MATCH(W115,Infos_2!$O$2:$O$1097,0), ,1)),"")</f>
        <v/>
      </c>
      <c r="X120" s="25" t="str">
        <f>IFERROR(_xlfn.SWITCH($B$3,"C1",INDEX(Infos_2!$D$2:$D$1097,MATCH(X115,Infos_2!$C$2:$C$1097,0),1),"C2",INDEX(Infos_2!$G$2:$G$1097,MATCH(X115,Infos_2!$F$2:$F$1097,0), ,1),"H",INDEX(Infos_2!$J$2:$J$1097,MATCH(X115,Infos_2!$I$2:$I$1097,0), ,1),"H1",INDEX(Infos_2!$M$2:$M$1097,MATCH(X115,Infos_2!$L$2:$L$1097,0), ,1),"H2",INDEX(Infos_2!$P$2:$P$1097,MATCH(X115,Infos_2!$O$2:$O$1097,0), ,1)),"")</f>
        <v/>
      </c>
      <c r="Y120" s="25" t="str">
        <f>IFERROR(_xlfn.SWITCH($B$3,"C1",INDEX(Infos_2!$D$2:$D$1097,MATCH(Y115,Infos_2!$C$2:$C$1097,0),1),"C2",INDEX(Infos_2!$G$2:$G$1097,MATCH(Y115,Infos_2!$F$2:$F$1097,0), ,1),"H",INDEX(Infos_2!$J$2:$J$1097,MATCH(Y115,Infos_2!$I$2:$I$1097,0), ,1),"H1",INDEX(Infos_2!$M$2:$M$1097,MATCH(Y115,Infos_2!$L$2:$L$1097,0), ,1),"H2",INDEX(Infos_2!$P$2:$P$1097,MATCH(Y115,Infos_2!$O$2:$O$1097,0), ,1)),"")</f>
        <v/>
      </c>
      <c r="Z120" s="25" t="str">
        <f>IFERROR(_xlfn.SWITCH($B$3,"C1",INDEX(Infos_2!$D$2:$D$1097,MATCH(Z115,Infos_2!$C$2:$C$1097,0),1),"C2",INDEX(Infos_2!$G$2:$G$1097,MATCH(Z115,Infos_2!$F$2:$F$1097,0), ,1),"H",INDEX(Infos_2!$J$2:$J$1097,MATCH(Z115,Infos_2!$I$2:$I$1097,0), ,1),"H1",INDEX(Infos_2!$M$2:$M$1097,MATCH(Z115,Infos_2!$L$2:$L$1097,0), ,1),"H2",INDEX(Infos_2!$P$2:$P$1097,MATCH(Z115,Infos_2!$O$2:$O$1097,0), ,1)),"")</f>
        <v/>
      </c>
      <c r="AA120" s="25" t="str">
        <f>IFERROR(_xlfn.SWITCH($B$3,"C1",INDEX(Infos_2!$D$2:$D$1097,MATCH(AA115,Infos_2!$C$2:$C$1097,0),1),"C2",INDEX(Infos_2!$G$2:$G$1097,MATCH(AA115,Infos_2!$F$2:$F$1097,0), ,1),"H",INDEX(Infos_2!$J$2:$J$1097,MATCH(AA115,Infos_2!$I$2:$I$1097,0), ,1),"H1",INDEX(Infos_2!$M$2:$M$1097,MATCH(AA115,Infos_2!$L$2:$L$1097,0), ,1),"H2",INDEX(Infos_2!$P$2:$P$1097,MATCH(AA115,Infos_2!$O$2:$O$1097,0), ,1)),"")</f>
        <v/>
      </c>
      <c r="AB120" s="25" t="str">
        <f>IFERROR(_xlfn.SWITCH($B$3,"C1",INDEX(Infos_2!$D$2:$D$1097,MATCH(AB115,Infos_2!$C$2:$C$1097,0),1),"C2",INDEX(Infos_2!$G$2:$G$1097,MATCH(AB115,Infos_2!$F$2:$F$1097,0), ,1),"H",INDEX(Infos_2!$J$2:$J$1097,MATCH(AB115,Infos_2!$I$2:$I$1097,0), ,1),"H1",INDEX(Infos_2!$M$2:$M$1097,MATCH(AB115,Infos_2!$L$2:$L$1097,0), ,1),"H2",INDEX(Infos_2!$P$2:$P$1097,MATCH(AB115,Infos_2!$O$2:$O$1097,0), ,1)),"")</f>
        <v/>
      </c>
      <c r="AC120" s="25" t="str">
        <f>IFERROR(_xlfn.SWITCH($B$3,"C1",INDEX(Infos_2!$D$2:$D$1097,MATCH(AC115,Infos_2!$C$2:$C$1097,0),1),"C2",INDEX(Infos_2!$G$2:$G$1097,MATCH(AC115,Infos_2!$F$2:$F$1097,0), ,1),"H",INDEX(Infos_2!$J$2:$J$1097,MATCH(AC115,Infos_2!$I$2:$I$1097,0), ,1),"H1",INDEX(Infos_2!$M$2:$M$1097,MATCH(AC115,Infos_2!$L$2:$L$1097,0), ,1),"H2",INDEX(Infos_2!$P$2:$P$1097,MATCH(AC115,Infos_2!$O$2:$O$1097,0), ,1)),"")</f>
        <v/>
      </c>
      <c r="AD120" s="25" t="str">
        <f>IFERROR(_xlfn.SWITCH($B$3,"C1",INDEX(Infos_2!$D$2:$D$1097,MATCH(AD115,Infos_2!$C$2:$C$1097,0),1),"C2",INDEX(Infos_2!$G$2:$G$1097,MATCH(AD115,Infos_2!$F$2:$F$1097,0), ,1),"H",INDEX(Infos_2!$J$2:$J$1097,MATCH(AD115,Infos_2!$I$2:$I$1097,0), ,1),"H1",INDEX(Infos_2!$M$2:$M$1097,MATCH(AD115,Infos_2!$L$2:$L$1097,0), ,1),"H2",INDEX(Infos_2!$P$2:$P$1097,MATCH(AD115,Infos_2!$O$2:$O$1097,0), ,1)),"")</f>
        <v/>
      </c>
      <c r="AE120" s="25" t="str">
        <f>IFERROR(_xlfn.SWITCH($B$3,"C1",INDEX(Infos_2!$D$2:$D$1097,MATCH(AE115,Infos_2!$C$2:$C$1097,0),1),"C2",INDEX(Infos_2!$G$2:$G$1097,MATCH(AE115,Infos_2!$F$2:$F$1097,0), ,1),"H",INDEX(Infos_2!$J$2:$J$1097,MATCH(AE115,Infos_2!$I$2:$I$1097,0), ,1),"H1",INDEX(Infos_2!$M$2:$M$1097,MATCH(AE115,Infos_2!$L$2:$L$1097,0), ,1),"H2",INDEX(Infos_2!$P$2:$P$1097,MATCH(AE115,Infos_2!$O$2:$O$1097,0), ,1)),"")</f>
        <v/>
      </c>
      <c r="AF120" s="25" t="str">
        <f>IFERROR(_xlfn.SWITCH($B$3,"C1",INDEX(Infos_2!$D$2:$D$1097,MATCH(AF115,Infos_2!$C$2:$C$1097,0),1),"C2",INDEX(Infos_2!$G$2:$G$1097,MATCH(AF115,Infos_2!$F$2:$F$1097,0), ,1),"H",INDEX(Infos_2!$J$2:$J$1097,MATCH(AF115,Infos_2!$I$2:$I$1097,0), ,1),"H1",INDEX(Infos_2!$M$2:$M$1097,MATCH(AF115,Infos_2!$L$2:$L$1097,0), ,1),"H2",INDEX(Infos_2!$P$2:$P$1097,MATCH(AF115,Infos_2!$O$2:$O$1097,0), ,1)),"")</f>
        <v/>
      </c>
      <c r="AG120" s="25" t="str">
        <f>IFERROR(_xlfn.SWITCH($B$3,"C1",INDEX(Infos_2!$D$2:$D$1097,MATCH(AG115,Infos_2!$C$2:$C$1097,0),1),"C2",INDEX(Infos_2!$G$2:$G$1097,MATCH(AG115,Infos_2!$F$2:$F$1097,0), ,1),"H",INDEX(Infos_2!$J$2:$J$1097,MATCH(AG115,Infos_2!$I$2:$I$1097,0), ,1),"H1",INDEX(Infos_2!$M$2:$M$1097,MATCH(AG115,Infos_2!$L$2:$L$1097,0), ,1),"H2",INDEX(Infos_2!$P$2:$P$1097,MATCH(AG115,Infos_2!$O$2:$O$1097,0), ,1)),"")</f>
        <v/>
      </c>
    </row>
    <row r="121" spans="1:1024" x14ac:dyDescent="0.2">
      <c r="A121" s="30">
        <v>1</v>
      </c>
      <c r="B121" s="40"/>
      <c r="C121" s="30"/>
      <c r="D121" s="30"/>
      <c r="E121" s="30"/>
      <c r="F121" s="30"/>
      <c r="G121" s="30"/>
      <c r="H121" s="30"/>
      <c r="I121" s="30"/>
      <c r="J121" s="30"/>
      <c r="K121" s="30"/>
      <c r="L121" s="30"/>
      <c r="M121" s="30"/>
      <c r="N121" s="30"/>
      <c r="O121" s="30"/>
      <c r="P121" s="30"/>
      <c r="Q121" s="30"/>
      <c r="R121" s="30"/>
      <c r="S121" s="30"/>
      <c r="T121" s="30"/>
      <c r="U121" s="30"/>
      <c r="V121" s="30"/>
      <c r="W121" s="30"/>
      <c r="X121" s="30"/>
      <c r="Y121" s="30"/>
      <c r="Z121" s="30"/>
      <c r="AA121" s="30"/>
      <c r="AB121" s="30"/>
      <c r="AC121" s="30"/>
      <c r="AD121" s="30"/>
      <c r="AE121" s="30"/>
      <c r="AF121" s="30"/>
      <c r="AG121" s="30"/>
    </row>
    <row r="122" spans="1:1024" x14ac:dyDescent="0.2">
      <c r="A122" s="30">
        <v>2</v>
      </c>
      <c r="B122" s="40"/>
      <c r="C122" s="30"/>
      <c r="D122" s="30"/>
      <c r="E122" s="30"/>
      <c r="F122" s="30"/>
      <c r="G122" s="30"/>
      <c r="H122" s="30"/>
      <c r="I122" s="30"/>
      <c r="J122" s="30"/>
      <c r="K122" s="30"/>
      <c r="L122" s="30"/>
      <c r="M122" s="30"/>
      <c r="N122" s="30"/>
      <c r="O122" s="30"/>
      <c r="P122" s="30"/>
      <c r="Q122" s="30"/>
      <c r="R122" s="30"/>
      <c r="S122" s="30"/>
      <c r="T122" s="30"/>
      <c r="U122" s="30"/>
      <c r="V122" s="30"/>
      <c r="W122" s="30"/>
      <c r="X122" s="30"/>
      <c r="Y122" s="30"/>
      <c r="Z122" s="30"/>
      <c r="AA122" s="30"/>
      <c r="AB122" s="30"/>
      <c r="AC122" s="30"/>
      <c r="AD122" s="30"/>
      <c r="AE122" s="30"/>
      <c r="AF122" s="30"/>
      <c r="AG122" s="30"/>
    </row>
    <row r="123" spans="1:1024" x14ac:dyDescent="0.2">
      <c r="A123" s="30">
        <v>3</v>
      </c>
      <c r="B123" s="40"/>
      <c r="C123" s="30"/>
      <c r="D123" s="30"/>
      <c r="E123" s="30"/>
      <c r="F123" s="30"/>
      <c r="G123" s="30"/>
      <c r="H123" s="30"/>
      <c r="I123" s="30"/>
      <c r="J123" s="30"/>
      <c r="K123" s="30"/>
      <c r="L123" s="30"/>
      <c r="M123" s="30"/>
      <c r="N123" s="30"/>
      <c r="O123" s="30"/>
      <c r="P123" s="30"/>
      <c r="Q123" s="30"/>
      <c r="R123" s="30"/>
      <c r="S123" s="30"/>
      <c r="T123" s="30"/>
      <c r="U123" s="30"/>
      <c r="V123" s="30"/>
      <c r="W123" s="30"/>
      <c r="X123" s="30"/>
      <c r="Y123" s="30"/>
      <c r="Z123" s="30"/>
      <c r="AA123" s="30"/>
      <c r="AB123" s="30"/>
      <c r="AC123" s="30"/>
      <c r="AD123" s="30"/>
      <c r="AE123" s="30"/>
      <c r="AF123" s="30"/>
      <c r="AG123" s="30"/>
    </row>
    <row r="124" spans="1:1024" x14ac:dyDescent="0.2">
      <c r="A124" s="30">
        <v>4</v>
      </c>
      <c r="B124" s="40"/>
      <c r="C124" s="30"/>
      <c r="D124" s="30"/>
      <c r="E124" s="30"/>
      <c r="F124" s="30"/>
      <c r="G124" s="30"/>
      <c r="H124" s="30"/>
      <c r="I124" s="30"/>
      <c r="J124" s="30"/>
      <c r="K124" s="30"/>
      <c r="L124" s="30"/>
      <c r="M124" s="30"/>
      <c r="N124" s="30"/>
      <c r="O124" s="30"/>
      <c r="P124" s="30"/>
      <c r="Q124" s="30"/>
      <c r="R124" s="30"/>
      <c r="S124" s="30"/>
      <c r="T124" s="30"/>
      <c r="U124" s="30"/>
      <c r="V124" s="30"/>
      <c r="W124" s="30"/>
      <c r="X124" s="30"/>
      <c r="Y124" s="30"/>
      <c r="Z124" s="30"/>
      <c r="AA124" s="30"/>
      <c r="AB124" s="30"/>
      <c r="AC124" s="30"/>
      <c r="AD124" s="30"/>
      <c r="AE124" s="30"/>
      <c r="AF124" s="30"/>
      <c r="AG124" s="30"/>
    </row>
    <row r="125" spans="1:1024" x14ac:dyDescent="0.2">
      <c r="A125" s="30">
        <v>5</v>
      </c>
      <c r="B125" s="40"/>
      <c r="C125" s="30"/>
      <c r="D125" s="30"/>
      <c r="E125" s="30"/>
      <c r="F125" s="30"/>
      <c r="G125" s="30"/>
      <c r="H125" s="30"/>
      <c r="I125" s="30"/>
      <c r="J125" s="30"/>
      <c r="K125" s="30"/>
      <c r="L125" s="30"/>
      <c r="M125" s="30"/>
      <c r="N125" s="30"/>
      <c r="O125" s="30"/>
      <c r="P125" s="30"/>
      <c r="Q125" s="30"/>
      <c r="R125" s="30"/>
      <c r="S125" s="30"/>
      <c r="T125" s="30"/>
      <c r="U125" s="30"/>
      <c r="V125" s="30"/>
      <c r="W125" s="30"/>
      <c r="X125" s="30"/>
      <c r="Y125" s="30"/>
      <c r="Z125" s="30"/>
      <c r="AA125" s="30"/>
      <c r="AB125" s="30"/>
      <c r="AC125" s="30"/>
      <c r="AD125" s="30"/>
      <c r="AE125" s="30"/>
      <c r="AF125" s="30"/>
      <c r="AG125" s="30"/>
    </row>
    <row r="126" spans="1:1024" x14ac:dyDescent="0.2">
      <c r="A126" s="30">
        <v>6</v>
      </c>
      <c r="B126" s="40"/>
      <c r="C126" s="30"/>
      <c r="D126" s="30"/>
      <c r="E126" s="30"/>
      <c r="F126" s="30"/>
      <c r="G126" s="30"/>
      <c r="H126" s="30"/>
      <c r="I126" s="30"/>
      <c r="J126" s="30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</row>
    <row r="127" spans="1:1024" x14ac:dyDescent="0.2">
      <c r="A127" s="30">
        <v>7</v>
      </c>
      <c r="B127" s="40"/>
      <c r="C127" s="30"/>
      <c r="D127" s="30"/>
      <c r="E127" s="30"/>
      <c r="F127" s="30"/>
      <c r="G127" s="30"/>
      <c r="H127" s="30"/>
      <c r="I127" s="30"/>
      <c r="J127" s="30"/>
      <c r="K127" s="30"/>
      <c r="L127" s="30"/>
      <c r="M127" s="30"/>
      <c r="N127" s="30"/>
      <c r="O127" s="30"/>
      <c r="P127" s="30"/>
      <c r="Q127" s="30"/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  <c r="AD127" s="30"/>
      <c r="AE127" s="30"/>
      <c r="AF127" s="30"/>
      <c r="AG127" s="30"/>
    </row>
    <row r="128" spans="1:1024" x14ac:dyDescent="0.2">
      <c r="A128" s="30">
        <v>8</v>
      </c>
      <c r="B128" s="40"/>
      <c r="C128" s="30"/>
      <c r="D128" s="30"/>
      <c r="E128" s="30"/>
      <c r="F128" s="30"/>
      <c r="G128" s="30"/>
      <c r="H128" s="30"/>
      <c r="I128" s="30"/>
      <c r="J128" s="30"/>
      <c r="K128" s="30"/>
      <c r="L128" s="30"/>
      <c r="M128" s="30"/>
      <c r="N128" s="30"/>
      <c r="O128" s="30"/>
      <c r="P128" s="30"/>
      <c r="Q128" s="30"/>
      <c r="R128" s="30"/>
      <c r="S128" s="30"/>
      <c r="T128" s="30"/>
      <c r="U128" s="30"/>
      <c r="V128" s="30"/>
      <c r="W128" s="30"/>
      <c r="X128" s="30"/>
      <c r="Y128" s="30"/>
      <c r="Z128" s="30"/>
      <c r="AA128" s="30"/>
      <c r="AB128" s="30"/>
      <c r="AC128" s="30"/>
      <c r="AD128" s="30"/>
      <c r="AE128" s="30"/>
      <c r="AF128" s="30"/>
      <c r="AG128" s="30"/>
    </row>
    <row r="129" spans="1:1024" x14ac:dyDescent="0.2">
      <c r="A129" s="30">
        <v>9</v>
      </c>
      <c r="B129" s="40"/>
      <c r="C129" s="30"/>
      <c r="D129" s="30"/>
      <c r="E129" s="30"/>
      <c r="F129" s="30"/>
      <c r="G129" s="30"/>
      <c r="H129" s="30"/>
      <c r="I129" s="30"/>
      <c r="J129" s="30"/>
      <c r="K129" s="30"/>
      <c r="L129" s="30"/>
      <c r="M129" s="30"/>
      <c r="N129" s="30"/>
      <c r="O129" s="30"/>
      <c r="P129" s="30"/>
      <c r="Q129" s="30"/>
      <c r="R129" s="30"/>
      <c r="S129" s="30"/>
      <c r="T129" s="30"/>
      <c r="U129" s="30"/>
      <c r="V129" s="30"/>
      <c r="W129" s="30"/>
      <c r="X129" s="30"/>
      <c r="Y129" s="30"/>
      <c r="Z129" s="30"/>
      <c r="AA129" s="30"/>
      <c r="AB129" s="30"/>
      <c r="AC129" s="30"/>
      <c r="AD129" s="30"/>
      <c r="AE129" s="30"/>
      <c r="AF129" s="30"/>
      <c r="AG129" s="30"/>
    </row>
    <row r="131" spans="1:1024" x14ac:dyDescent="0.2">
      <c r="B131" s="41"/>
      <c r="C131" s="25">
        <f>DATE(C$1,MATCH(B132,Infos!A$2:A$13,0),1)</f>
        <v>45444</v>
      </c>
      <c r="D131" s="26">
        <f t="shared" ref="D131:AD131" si="14">C131+1</f>
        <v>45445</v>
      </c>
      <c r="E131" s="26">
        <f t="shared" si="14"/>
        <v>45446</v>
      </c>
      <c r="F131" s="26">
        <f t="shared" si="14"/>
        <v>45447</v>
      </c>
      <c r="G131" s="26">
        <f t="shared" si="14"/>
        <v>45448</v>
      </c>
      <c r="H131" s="26">
        <f t="shared" si="14"/>
        <v>45449</v>
      </c>
      <c r="I131" s="26">
        <f t="shared" si="14"/>
        <v>45450</v>
      </c>
      <c r="J131" s="26">
        <f t="shared" si="14"/>
        <v>45451</v>
      </c>
      <c r="K131" s="26">
        <f t="shared" si="14"/>
        <v>45452</v>
      </c>
      <c r="L131" s="26">
        <f t="shared" si="14"/>
        <v>45453</v>
      </c>
      <c r="M131" s="26">
        <f t="shared" si="14"/>
        <v>45454</v>
      </c>
      <c r="N131" s="26">
        <f t="shared" si="14"/>
        <v>45455</v>
      </c>
      <c r="O131" s="26">
        <f t="shared" si="14"/>
        <v>45456</v>
      </c>
      <c r="P131" s="26">
        <f t="shared" si="14"/>
        <v>45457</v>
      </c>
      <c r="Q131" s="26">
        <f t="shared" si="14"/>
        <v>45458</v>
      </c>
      <c r="R131" s="26">
        <f t="shared" si="14"/>
        <v>45459</v>
      </c>
      <c r="S131" s="26">
        <f t="shared" si="14"/>
        <v>45460</v>
      </c>
      <c r="T131" s="26">
        <f t="shared" si="14"/>
        <v>45461</v>
      </c>
      <c r="U131" s="26">
        <f t="shared" si="14"/>
        <v>45462</v>
      </c>
      <c r="V131" s="26">
        <f t="shared" si="14"/>
        <v>45463</v>
      </c>
      <c r="W131" s="26">
        <f t="shared" si="14"/>
        <v>45464</v>
      </c>
      <c r="X131" s="26">
        <f t="shared" si="14"/>
        <v>45465</v>
      </c>
      <c r="Y131" s="26">
        <f t="shared" si="14"/>
        <v>45466</v>
      </c>
      <c r="Z131" s="26">
        <f t="shared" si="14"/>
        <v>45467</v>
      </c>
      <c r="AA131" s="26">
        <f t="shared" si="14"/>
        <v>45468</v>
      </c>
      <c r="AB131" s="26">
        <f t="shared" si="14"/>
        <v>45469</v>
      </c>
      <c r="AC131" s="26">
        <f t="shared" si="14"/>
        <v>45470</v>
      </c>
      <c r="AD131" s="26">
        <f t="shared" si="14"/>
        <v>45471</v>
      </c>
      <c r="AE131" s="27">
        <f>IF(MONTH($AD131)&lt;&gt;MONTH(AD131+1),"",AD131+1)</f>
        <v>45472</v>
      </c>
      <c r="AF131" s="27">
        <f>IF(AE131="","",IF(MONTH(AE131+1)&lt;&gt;MONTH(AE131),"",AE131+1))</f>
        <v>45473</v>
      </c>
      <c r="AG131" s="27" t="str">
        <f>IF(AF131="","",IF(MONTH(AF131+1)&lt;&gt;MONTH(AF131),"",AF131+1))</f>
        <v/>
      </c>
    </row>
    <row r="132" spans="1:1024" x14ac:dyDescent="0.2">
      <c r="B132" s="39" t="str">
        <f>INDEX(Infos!$A$2:$B$13,MATCH(B116,Infos!$A$2:$A$13,0)+1,1)</f>
        <v>Juin</v>
      </c>
      <c r="C132" s="29">
        <f t="shared" ref="C132:AG132" si="15">C131</f>
        <v>45444</v>
      </c>
      <c r="D132" s="29">
        <f t="shared" si="15"/>
        <v>45445</v>
      </c>
      <c r="E132" s="29">
        <f t="shared" si="15"/>
        <v>45446</v>
      </c>
      <c r="F132" s="29">
        <f t="shared" si="15"/>
        <v>45447</v>
      </c>
      <c r="G132" s="29">
        <f t="shared" si="15"/>
        <v>45448</v>
      </c>
      <c r="H132" s="29">
        <f t="shared" si="15"/>
        <v>45449</v>
      </c>
      <c r="I132" s="29">
        <f t="shared" si="15"/>
        <v>45450</v>
      </c>
      <c r="J132" s="29">
        <f t="shared" si="15"/>
        <v>45451</v>
      </c>
      <c r="K132" s="29">
        <f t="shared" si="15"/>
        <v>45452</v>
      </c>
      <c r="L132" s="29">
        <f t="shared" si="15"/>
        <v>45453</v>
      </c>
      <c r="M132" s="29">
        <f t="shared" si="15"/>
        <v>45454</v>
      </c>
      <c r="N132" s="29">
        <f t="shared" si="15"/>
        <v>45455</v>
      </c>
      <c r="O132" s="29">
        <f t="shared" si="15"/>
        <v>45456</v>
      </c>
      <c r="P132" s="29">
        <f t="shared" si="15"/>
        <v>45457</v>
      </c>
      <c r="Q132" s="29">
        <f t="shared" si="15"/>
        <v>45458</v>
      </c>
      <c r="R132" s="29">
        <f t="shared" si="15"/>
        <v>45459</v>
      </c>
      <c r="S132" s="29">
        <f t="shared" si="15"/>
        <v>45460</v>
      </c>
      <c r="T132" s="29">
        <f t="shared" si="15"/>
        <v>45461</v>
      </c>
      <c r="U132" s="29">
        <f t="shared" si="15"/>
        <v>45462</v>
      </c>
      <c r="V132" s="29">
        <f t="shared" si="15"/>
        <v>45463</v>
      </c>
      <c r="W132" s="29">
        <f t="shared" si="15"/>
        <v>45464</v>
      </c>
      <c r="X132" s="29">
        <f t="shared" si="15"/>
        <v>45465</v>
      </c>
      <c r="Y132" s="29">
        <f t="shared" si="15"/>
        <v>45466</v>
      </c>
      <c r="Z132" s="29">
        <f t="shared" si="15"/>
        <v>45467</v>
      </c>
      <c r="AA132" s="29">
        <f t="shared" si="15"/>
        <v>45468</v>
      </c>
      <c r="AB132" s="29">
        <f t="shared" si="15"/>
        <v>45469</v>
      </c>
      <c r="AC132" s="29">
        <f t="shared" si="15"/>
        <v>45470</v>
      </c>
      <c r="AD132" s="29">
        <f t="shared" si="15"/>
        <v>45471</v>
      </c>
      <c r="AE132" s="29">
        <f t="shared" si="15"/>
        <v>45472</v>
      </c>
      <c r="AF132" s="29">
        <f t="shared" si="15"/>
        <v>45473</v>
      </c>
      <c r="AG132" s="29" t="str">
        <f t="shared" si="15"/>
        <v/>
      </c>
    </row>
    <row r="133" spans="1:1024" x14ac:dyDescent="0.2">
      <c r="B133" s="40" t="s">
        <v>209</v>
      </c>
      <c r="C133" s="25">
        <f>IF(C131="","",DATE($C$1,MATCH($B132,Infos!$A$2:$A$13,0),DAY(C$83)))</f>
        <v>45444</v>
      </c>
      <c r="D133" s="25">
        <f>IF(D131="","",DATE($C$1,MATCH($B132,Infos!$A$2:$A$13,0),DAY(D$83)))</f>
        <v>45445</v>
      </c>
      <c r="E133" s="25">
        <f>IF(E131="","",DATE($C$1,MATCH($B132,Infos!$A$2:$A$13,0),DAY(E$83)))</f>
        <v>45446</v>
      </c>
      <c r="F133" s="25">
        <f>IF(F131="","",DATE($C$1,MATCH($B132,Infos!$A$2:$A$13,0),DAY(F$83)))</f>
        <v>45447</v>
      </c>
      <c r="G133" s="25">
        <f>IF(G131="","",DATE($C$1,MATCH($B132,Infos!$A$2:$A$13,0),DAY(G$83)))</f>
        <v>45448</v>
      </c>
      <c r="H133" s="25">
        <f>IF(H131="","",DATE($C$1,MATCH($B132,Infos!$A$2:$A$13,0),DAY(H$83)))</f>
        <v>45449</v>
      </c>
      <c r="I133" s="25">
        <f>IF(I131="","",DATE($C$1,MATCH($B132,Infos!$A$2:$A$13,0),DAY(I$83)))</f>
        <v>45450</v>
      </c>
      <c r="J133" s="25">
        <f>IF(J131="","",DATE($C$1,MATCH($B132,Infos!$A$2:$A$13,0),DAY(J$83)))</f>
        <v>45451</v>
      </c>
      <c r="K133" s="25">
        <f>IF(K131="","",DATE($C$1,MATCH($B132,Infos!$A$2:$A$13,0),DAY(K$83)))</f>
        <v>45452</v>
      </c>
      <c r="L133" s="25">
        <f>IF(L131="","",DATE($C$1,MATCH($B132,Infos!$A$2:$A$13,0),DAY(L$83)))</f>
        <v>45453</v>
      </c>
      <c r="M133" s="25">
        <f>IF(M131="","",DATE($C$1,MATCH($B132,Infos!$A$2:$A$13,0),DAY(M$83)))</f>
        <v>45454</v>
      </c>
      <c r="N133" s="25">
        <f>IF(N131="","",DATE($C$1,MATCH($B132,Infos!$A$2:$A$13,0),DAY(N$83)))</f>
        <v>45455</v>
      </c>
      <c r="O133" s="25">
        <f>IF(O131="","",DATE($C$1,MATCH($B132,Infos!$A$2:$A$13,0),DAY(O$83)))</f>
        <v>45456</v>
      </c>
      <c r="P133" s="25">
        <f>IF(P131="","",DATE($C$1,MATCH($B132,Infos!$A$2:$A$13,0),DAY(P$83)))</f>
        <v>45457</v>
      </c>
      <c r="Q133" s="25">
        <f>IF(Q131="","",DATE($C$1,MATCH($B132,Infos!$A$2:$A$13,0),DAY(Q$83)))</f>
        <v>45458</v>
      </c>
      <c r="R133" s="25">
        <f>IF(R131="","",DATE($C$1,MATCH($B132,Infos!$A$2:$A$13,0),DAY(R$83)))</f>
        <v>45459</v>
      </c>
      <c r="S133" s="25">
        <f>IF(S131="","",DATE($C$1,MATCH($B132,Infos!$A$2:$A$13,0),DAY(S$83)))</f>
        <v>45460</v>
      </c>
      <c r="T133" s="25">
        <f>IF(T131="","",DATE($C$1,MATCH($B132,Infos!$A$2:$A$13,0),DAY(T$83)))</f>
        <v>45461</v>
      </c>
      <c r="U133" s="25">
        <f>IF(U131="","",DATE($C$1,MATCH($B132,Infos!$A$2:$A$13,0),DAY(U$83)))</f>
        <v>45462</v>
      </c>
      <c r="V133" s="25">
        <f>IF(V131="","",DATE($C$1,MATCH($B132,Infos!$A$2:$A$13,0),DAY(V$83)))</f>
        <v>45463</v>
      </c>
      <c r="W133" s="25">
        <f>IF(W131="","",DATE($C$1,MATCH($B132,Infos!$A$2:$A$13,0),DAY(W$83)))</f>
        <v>45464</v>
      </c>
      <c r="X133" s="25">
        <f>IF(X131="","",DATE($C$1,MATCH($B132,Infos!$A$2:$A$13,0),DAY(X$83)))</f>
        <v>45465</v>
      </c>
      <c r="Y133" s="25">
        <f>IF(Y131="","",DATE($C$1,MATCH($B132,Infos!$A$2:$A$13,0),DAY(Y$83)))</f>
        <v>45466</v>
      </c>
      <c r="Z133" s="25">
        <f>IF(Z131="","",DATE($C$1,MATCH($B132,Infos!$A$2:$A$13,0),DAY(Z$83)))</f>
        <v>45467</v>
      </c>
      <c r="AA133" s="25">
        <f>IF(AA131="","",DATE($C$1,MATCH($B132,Infos!$A$2:$A$13,0),DAY(AA$83)))</f>
        <v>45468</v>
      </c>
      <c r="AB133" s="25">
        <f>IF(AB131="","",DATE($C$1,MATCH($B132,Infos!$A$2:$A$13,0),DAY(AB$83)))</f>
        <v>45469</v>
      </c>
      <c r="AC133" s="25">
        <f>IF(AC131="","",DATE($C$1,MATCH($B132,Infos!$A$2:$A$13,0),DAY(AC$83)))</f>
        <v>45470</v>
      </c>
      <c r="AD133" s="25">
        <f>IF(AD131="","",DATE($C$1,MATCH($B132,Infos!$A$2:$A$13,0),DAY(AD$83)))</f>
        <v>45471</v>
      </c>
      <c r="AE133" s="25">
        <f>IF(AE131="","",DATE($C$1,MATCH($B132,Infos!$A$2:$A$13,0),DAY(AE$83)))</f>
        <v>45472</v>
      </c>
      <c r="AF133" s="25">
        <f>IF(AF131="","",DATE($C$1,MATCH($B132,Infos!$A$2:$A$13,0),DAY(AF$83)))</f>
        <v>45473</v>
      </c>
      <c r="AG133" s="25" t="str">
        <f>IF(AG131="","",DATE($C$1,MATCH($B132,Infos!$A$2:$A$13,0),DAY(AG$83)))</f>
        <v/>
      </c>
      <c r="AMI133" s="19"/>
      <c r="AMJ133" s="19"/>
    </row>
    <row r="134" spans="1:1024" x14ac:dyDescent="0.2">
      <c r="B134" s="40" t="s">
        <v>211</v>
      </c>
      <c r="C134" s="30">
        <f>IF(COUNTIF('Jours fériés'!$B$3:$B$15,Planning!C133),8,WEEKDAY(C133,2))</f>
        <v>6</v>
      </c>
      <c r="D134" s="30">
        <f>IF(COUNTIF('Jours fériés'!$B$3:$B$15,Planning!D133),8,WEEKDAY(D133,2))</f>
        <v>7</v>
      </c>
      <c r="E134" s="30">
        <f>IF(COUNTIF('Jours fériés'!$B$3:$B$15,Planning!E133),8,WEEKDAY(E133,2))</f>
        <v>1</v>
      </c>
      <c r="F134" s="30">
        <f>IF(COUNTIF('Jours fériés'!$B$3:$B$15,Planning!F133),8,WEEKDAY(F133,2))</f>
        <v>2</v>
      </c>
      <c r="G134" s="30">
        <f>IF(COUNTIF('Jours fériés'!$B$3:$B$15,Planning!G133),8,WEEKDAY(G133,2))</f>
        <v>3</v>
      </c>
      <c r="H134" s="30">
        <f>IF(COUNTIF('Jours fériés'!$B$3:$B$15,Planning!H133),8,WEEKDAY(H133,2))</f>
        <v>4</v>
      </c>
      <c r="I134" s="30">
        <f>IF(COUNTIF('Jours fériés'!$B$3:$B$15,Planning!I133),8,WEEKDAY(I133,2))</f>
        <v>5</v>
      </c>
      <c r="J134" s="30">
        <f>IF(COUNTIF('Jours fériés'!$B$3:$B$15,Planning!J133),8,WEEKDAY(J133,2))</f>
        <v>6</v>
      </c>
      <c r="K134" s="30">
        <f>IF(COUNTIF('Jours fériés'!$B$3:$B$15,Planning!K133),8,WEEKDAY(K133,2))</f>
        <v>7</v>
      </c>
      <c r="L134" s="30">
        <f>IF(COUNTIF('Jours fériés'!$B$3:$B$15,Planning!L133),8,WEEKDAY(L133,2))</f>
        <v>1</v>
      </c>
      <c r="M134" s="30">
        <f>IF(COUNTIF('Jours fériés'!$B$3:$B$15,Planning!M133),8,WEEKDAY(M133,2))</f>
        <v>2</v>
      </c>
      <c r="N134" s="30">
        <f>IF(COUNTIF('Jours fériés'!$B$3:$B$15,Planning!N133),8,WEEKDAY(N133,2))</f>
        <v>3</v>
      </c>
      <c r="O134" s="30">
        <f>IF(COUNTIF('Jours fériés'!$B$3:$B$15,Planning!O133),8,WEEKDAY(O133,2))</f>
        <v>4</v>
      </c>
      <c r="P134" s="30">
        <f>IF(COUNTIF('Jours fériés'!$B$3:$B$15,Planning!P133),8,WEEKDAY(P133,2))</f>
        <v>5</v>
      </c>
      <c r="Q134" s="30">
        <f>IF(COUNTIF('Jours fériés'!$B$3:$B$15,Planning!Q133),8,WEEKDAY(Q133,2))</f>
        <v>6</v>
      </c>
      <c r="R134" s="30">
        <f>IF(COUNTIF('Jours fériés'!$B$3:$B$15,Planning!R133),8,WEEKDAY(R133,2))</f>
        <v>7</v>
      </c>
      <c r="S134" s="30">
        <f>IF(COUNTIF('Jours fériés'!$B$3:$B$15,Planning!S133),8,WEEKDAY(S133,2))</f>
        <v>1</v>
      </c>
      <c r="T134" s="30">
        <f>IF(COUNTIF('Jours fériés'!$B$3:$B$15,Planning!T133),8,WEEKDAY(T133,2))</f>
        <v>2</v>
      </c>
      <c r="U134" s="30">
        <f>IF(COUNTIF('Jours fériés'!$B$3:$B$15,Planning!U133),8,WEEKDAY(U133,2))</f>
        <v>3</v>
      </c>
      <c r="V134" s="30">
        <f>IF(COUNTIF('Jours fériés'!$B$3:$B$15,Planning!V133),8,WEEKDAY(V133,2))</f>
        <v>4</v>
      </c>
      <c r="W134" s="30">
        <f>IF(COUNTIF('Jours fériés'!$B$3:$B$15,Planning!W133),8,WEEKDAY(W133,2))</f>
        <v>5</v>
      </c>
      <c r="X134" s="30">
        <f>IF(COUNTIF('Jours fériés'!$B$3:$B$15,Planning!X133),8,WEEKDAY(X133,2))</f>
        <v>6</v>
      </c>
      <c r="Y134" s="30">
        <f>IF(COUNTIF('Jours fériés'!$B$3:$B$15,Planning!Y133),8,WEEKDAY(Y133,2))</f>
        <v>7</v>
      </c>
      <c r="Z134" s="30">
        <f>IF(COUNTIF('Jours fériés'!$B$3:$B$15,Planning!Z133),8,WEEKDAY(Z133,2))</f>
        <v>1</v>
      </c>
      <c r="AA134" s="30">
        <f>IF(COUNTIF('Jours fériés'!$B$3:$B$15,Planning!AA133),8,WEEKDAY(AA133,2))</f>
        <v>2</v>
      </c>
      <c r="AB134" s="30">
        <f>IF(COUNTIF('Jours fériés'!$B$3:$B$15,Planning!AB133),8,WEEKDAY(AB133,2))</f>
        <v>3</v>
      </c>
      <c r="AC134" s="30">
        <f>IF(COUNTIF('Jours fériés'!$B$3:$B$15,Planning!AC133),8,WEEKDAY(AC133,2))</f>
        <v>4</v>
      </c>
      <c r="AD134" s="30">
        <f>IF(COUNTIF('Jours fériés'!$B$3:$B$15,Planning!AD133),8,WEEKDAY(AD133,2))</f>
        <v>5</v>
      </c>
      <c r="AE134" s="30">
        <f>IF(COUNTIF('Jours fériés'!$B$3:$B$15,Planning!AE133),8,WEEKDAY(AE133,2))</f>
        <v>6</v>
      </c>
      <c r="AF134" s="30">
        <f>IF(COUNTIF('Jours fériés'!$B$3:$B$15,Planning!AF133),8,WEEKDAY(AF133,2))</f>
        <v>7</v>
      </c>
      <c r="AG134" s="30" t="e">
        <f>IF(COUNTIF('Jours fériés'!$B$3:$B$15,Planning!AG133),8,WEEKDAY(AG133,2))</f>
        <v>#VALUE!</v>
      </c>
      <c r="AMI134" s="19"/>
      <c r="AMJ134" s="19"/>
    </row>
    <row r="135" spans="1:1024" x14ac:dyDescent="0.2">
      <c r="B135" s="40" t="s">
        <v>212</v>
      </c>
      <c r="C135" s="29"/>
      <c r="D135" s="29"/>
      <c r="E135" s="29"/>
      <c r="F135" s="29"/>
      <c r="G135" s="29"/>
      <c r="H135" s="29"/>
      <c r="I135" s="29"/>
      <c r="J135" s="29"/>
      <c r="K135" s="29"/>
      <c r="L135" s="29"/>
      <c r="M135" s="29"/>
      <c r="N135" s="29"/>
      <c r="O135" s="29"/>
      <c r="P135" s="29"/>
      <c r="Q135" s="29"/>
      <c r="R135" s="29"/>
      <c r="S135" s="29"/>
      <c r="T135" s="29"/>
      <c r="U135" s="29"/>
      <c r="V135" s="29"/>
      <c r="W135" s="29"/>
      <c r="X135" s="29"/>
      <c r="Y135" s="29"/>
      <c r="Z135" s="29"/>
      <c r="AA135" s="29"/>
      <c r="AB135" s="29"/>
      <c r="AC135" s="29"/>
      <c r="AD135" s="29"/>
      <c r="AE135" s="29"/>
      <c r="AF135" s="29"/>
      <c r="AG135" s="29"/>
      <c r="AMI135" s="19"/>
      <c r="AMJ135" s="19"/>
    </row>
    <row r="136" spans="1:1024" x14ac:dyDescent="0.2">
      <c r="B136" s="40"/>
      <c r="C136" s="25" t="str">
        <f>IFERROR(_xlfn.SWITCH($B$3,"C1",INDEX(Infos_2!$D$2:$D$1097,MATCH(C131,Infos_2!$C$2:$C$1097,0),1),"C2",INDEX(Infos_2!$G$2:$G$1097,MATCH(C131,Infos_2!$F$2:$F$1097,0), ,1),"H",INDEX(Infos_2!$J$2:$J$1097,MATCH(C131,Infos_2!$I$2:$I$1097,0), ,1),"H1",INDEX(Infos_2!$M$2:$M$1097,MATCH(C131,Infos_2!$L$2:$L$1097,0), ,1),"H2",INDEX(Infos_2!$P$2:$P$1097,MATCH(C131,Infos_2!$O$2:$O$1097,0), ,1)),"")</f>
        <v/>
      </c>
      <c r="D136" s="25" t="str">
        <f>IFERROR(_xlfn.SWITCH($B$3,"C1",INDEX(Infos_2!$D$2:$D$1097,MATCH(D131,Infos_2!$C$2:$C$1097,0),1),"C2",INDEX(Infos_2!$G$2:$G$1097,MATCH(D131,Infos_2!$F$2:$F$1097,0), ,1),"H",INDEX(Infos_2!$J$2:$J$1097,MATCH(D131,Infos_2!$I$2:$I$1097,0), ,1),"H1",INDEX(Infos_2!$M$2:$M$1097,MATCH(D131,Infos_2!$L$2:$L$1097,0), ,1),"H2",INDEX(Infos_2!$P$2:$P$1097,MATCH(D131,Infos_2!$O$2:$O$1097,0), ,1)),"")</f>
        <v/>
      </c>
      <c r="E136" s="25" t="str">
        <f>IFERROR(_xlfn.SWITCH($B$3,"C1",INDEX(Infos_2!$D$2:$D$1097,MATCH(E131,Infos_2!$C$2:$C$1097,0),1),"C2",INDEX(Infos_2!$G$2:$G$1097,MATCH(E131,Infos_2!$F$2:$F$1097,0), ,1),"H",INDEX(Infos_2!$J$2:$J$1097,MATCH(E131,Infos_2!$I$2:$I$1097,0), ,1),"H1",INDEX(Infos_2!$M$2:$M$1097,MATCH(E131,Infos_2!$L$2:$L$1097,0), ,1),"H2",INDEX(Infos_2!$P$2:$P$1097,MATCH(E131,Infos_2!$O$2:$O$1097,0), ,1)),"")</f>
        <v/>
      </c>
      <c r="F136" s="25" t="str">
        <f>IFERROR(_xlfn.SWITCH($B$3,"C1",INDEX(Infos_2!$D$2:$D$1097,MATCH(F131,Infos_2!$C$2:$C$1097,0),1),"C2",INDEX(Infos_2!$G$2:$G$1097,MATCH(F131,Infos_2!$F$2:$F$1097,0), ,1),"H",INDEX(Infos_2!$J$2:$J$1097,MATCH(F131,Infos_2!$I$2:$I$1097,0), ,1),"H1",INDEX(Infos_2!$M$2:$M$1097,MATCH(F131,Infos_2!$L$2:$L$1097,0), ,1),"H2",INDEX(Infos_2!$P$2:$P$1097,MATCH(F131,Infos_2!$O$2:$O$1097,0), ,1)),"")</f>
        <v/>
      </c>
      <c r="G136" s="25" t="str">
        <f>IFERROR(_xlfn.SWITCH($B$3,"C1",INDEX(Infos_2!$D$2:$D$1097,MATCH(G131,Infos_2!$C$2:$C$1097,0),1),"C2",INDEX(Infos_2!$G$2:$G$1097,MATCH(G131,Infos_2!$F$2:$F$1097,0), ,1),"H",INDEX(Infos_2!$J$2:$J$1097,MATCH(G131,Infos_2!$I$2:$I$1097,0), ,1),"H1",INDEX(Infos_2!$M$2:$M$1097,MATCH(G131,Infos_2!$L$2:$L$1097,0), ,1),"H2",INDEX(Infos_2!$P$2:$P$1097,MATCH(G131,Infos_2!$O$2:$O$1097,0), ,1)),"")</f>
        <v/>
      </c>
      <c r="H136" s="25" t="str">
        <f>IFERROR(_xlfn.SWITCH($B$3,"C1",INDEX(Infos_2!$D$2:$D$1097,MATCH(H131,Infos_2!$C$2:$C$1097,0),1),"C2",INDEX(Infos_2!$G$2:$G$1097,MATCH(H131,Infos_2!$F$2:$F$1097,0), ,1),"H",INDEX(Infos_2!$J$2:$J$1097,MATCH(H131,Infos_2!$I$2:$I$1097,0), ,1),"H1",INDEX(Infos_2!$M$2:$M$1097,MATCH(H131,Infos_2!$L$2:$L$1097,0), ,1),"H2",INDEX(Infos_2!$P$2:$P$1097,MATCH(H131,Infos_2!$O$2:$O$1097,0), ,1)),"")</f>
        <v/>
      </c>
      <c r="I136" s="25" t="str">
        <f>IFERROR(_xlfn.SWITCH($B$3,"C1",INDEX(Infos_2!$D$2:$D$1097,MATCH(I131,Infos_2!$C$2:$C$1097,0),1),"C2",INDEX(Infos_2!$G$2:$G$1097,MATCH(I131,Infos_2!$F$2:$F$1097,0), ,1),"H",INDEX(Infos_2!$J$2:$J$1097,MATCH(I131,Infos_2!$I$2:$I$1097,0), ,1),"H1",INDEX(Infos_2!$M$2:$M$1097,MATCH(I131,Infos_2!$L$2:$L$1097,0), ,1),"H2",INDEX(Infos_2!$P$2:$P$1097,MATCH(I131,Infos_2!$O$2:$O$1097,0), ,1)),"")</f>
        <v/>
      </c>
      <c r="J136" s="25" t="str">
        <f>IFERROR(_xlfn.SWITCH($B$3,"C1",INDEX(Infos_2!$D$2:$D$1097,MATCH(J131,Infos_2!$C$2:$C$1097,0),1),"C2",INDEX(Infos_2!$G$2:$G$1097,MATCH(J131,Infos_2!$F$2:$F$1097,0), ,1),"H",INDEX(Infos_2!$J$2:$J$1097,MATCH(J131,Infos_2!$I$2:$I$1097,0), ,1),"H1",INDEX(Infos_2!$M$2:$M$1097,MATCH(J131,Infos_2!$L$2:$L$1097,0), ,1),"H2",INDEX(Infos_2!$P$2:$P$1097,MATCH(J131,Infos_2!$O$2:$O$1097,0), ,1)),"")</f>
        <v/>
      </c>
      <c r="K136" s="25" t="str">
        <f>IFERROR(_xlfn.SWITCH($B$3,"C1",INDEX(Infos_2!$D$2:$D$1097,MATCH(K131,Infos_2!$C$2:$C$1097,0),1),"C2",INDEX(Infos_2!$G$2:$G$1097,MATCH(K131,Infos_2!$F$2:$F$1097,0), ,1),"H",INDEX(Infos_2!$J$2:$J$1097,MATCH(K131,Infos_2!$I$2:$I$1097,0), ,1),"H1",INDEX(Infos_2!$M$2:$M$1097,MATCH(K131,Infos_2!$L$2:$L$1097,0), ,1),"H2",INDEX(Infos_2!$P$2:$P$1097,MATCH(K131,Infos_2!$O$2:$O$1097,0), ,1)),"")</f>
        <v/>
      </c>
      <c r="L136" s="25" t="str">
        <f>IFERROR(_xlfn.SWITCH($B$3,"C1",INDEX(Infos_2!$D$2:$D$1097,MATCH(L131,Infos_2!$C$2:$C$1097,0),1),"C2",INDEX(Infos_2!$G$2:$G$1097,MATCH(L131,Infos_2!$F$2:$F$1097,0), ,1),"H",INDEX(Infos_2!$J$2:$J$1097,MATCH(L131,Infos_2!$I$2:$I$1097,0), ,1),"H1",INDEX(Infos_2!$M$2:$M$1097,MATCH(L131,Infos_2!$L$2:$L$1097,0), ,1),"H2",INDEX(Infos_2!$P$2:$P$1097,MATCH(L131,Infos_2!$O$2:$O$1097,0), ,1)),"")</f>
        <v/>
      </c>
      <c r="M136" s="25" t="str">
        <f>IFERROR(_xlfn.SWITCH($B$3,"C1",INDEX(Infos_2!$D$2:$D$1097,MATCH(M131,Infos_2!$C$2:$C$1097,0),1),"C2",INDEX(Infos_2!$G$2:$G$1097,MATCH(M131,Infos_2!$F$2:$F$1097,0), ,1),"H",INDEX(Infos_2!$J$2:$J$1097,MATCH(M131,Infos_2!$I$2:$I$1097,0), ,1),"H1",INDEX(Infos_2!$M$2:$M$1097,MATCH(M131,Infos_2!$L$2:$L$1097,0), ,1),"H2",INDEX(Infos_2!$P$2:$P$1097,MATCH(M131,Infos_2!$O$2:$O$1097,0), ,1)),"")</f>
        <v/>
      </c>
      <c r="N136" s="25" t="str">
        <f>IFERROR(_xlfn.SWITCH($B$3,"C1",INDEX(Infos_2!$D$2:$D$1097,MATCH(N131,Infos_2!$C$2:$C$1097,0),1),"C2",INDEX(Infos_2!$G$2:$G$1097,MATCH(N131,Infos_2!$F$2:$F$1097,0), ,1),"H",INDEX(Infos_2!$J$2:$J$1097,MATCH(N131,Infos_2!$I$2:$I$1097,0), ,1),"H1",INDEX(Infos_2!$M$2:$M$1097,MATCH(N131,Infos_2!$L$2:$L$1097,0), ,1),"H2",INDEX(Infos_2!$P$2:$P$1097,MATCH(N131,Infos_2!$O$2:$O$1097,0), ,1)),"")</f>
        <v/>
      </c>
      <c r="O136" s="25" t="str">
        <f>IFERROR(_xlfn.SWITCH($B$3,"C1",INDEX(Infos_2!$D$2:$D$1097,MATCH(O131,Infos_2!$C$2:$C$1097,0),1),"C2",INDEX(Infos_2!$G$2:$G$1097,MATCH(O131,Infos_2!$F$2:$F$1097,0), ,1),"H",INDEX(Infos_2!$J$2:$J$1097,MATCH(O131,Infos_2!$I$2:$I$1097,0), ,1),"H1",INDEX(Infos_2!$M$2:$M$1097,MATCH(O131,Infos_2!$L$2:$L$1097,0), ,1),"H2",INDEX(Infos_2!$P$2:$P$1097,MATCH(O131,Infos_2!$O$2:$O$1097,0), ,1)),"")</f>
        <v/>
      </c>
      <c r="P136" s="25" t="str">
        <f>IFERROR(_xlfn.SWITCH($B$3,"C1",INDEX(Infos_2!$D$2:$D$1097,MATCH(P131,Infos_2!$C$2:$C$1097,0),1),"C2",INDEX(Infos_2!$G$2:$G$1097,MATCH(P131,Infos_2!$F$2:$F$1097,0), ,1),"H",INDEX(Infos_2!$J$2:$J$1097,MATCH(P131,Infos_2!$I$2:$I$1097,0), ,1),"H1",INDEX(Infos_2!$M$2:$M$1097,MATCH(P131,Infos_2!$L$2:$L$1097,0), ,1),"H2",INDEX(Infos_2!$P$2:$P$1097,MATCH(P131,Infos_2!$O$2:$O$1097,0), ,1)),"")</f>
        <v/>
      </c>
      <c r="Q136" s="25" t="str">
        <f>IFERROR(_xlfn.SWITCH($B$3,"C1",INDEX(Infos_2!$D$2:$D$1097,MATCH(Q131,Infos_2!$C$2:$C$1097,0),1),"C2",INDEX(Infos_2!$G$2:$G$1097,MATCH(Q131,Infos_2!$F$2:$F$1097,0), ,1),"H",INDEX(Infos_2!$J$2:$J$1097,MATCH(Q131,Infos_2!$I$2:$I$1097,0), ,1),"H1",INDEX(Infos_2!$M$2:$M$1097,MATCH(Q131,Infos_2!$L$2:$L$1097,0), ,1),"H2",INDEX(Infos_2!$P$2:$P$1097,MATCH(Q131,Infos_2!$O$2:$O$1097,0), ,1)),"")</f>
        <v/>
      </c>
      <c r="R136" s="25" t="str">
        <f>IFERROR(_xlfn.SWITCH($B$3,"C1",INDEX(Infos_2!$D$2:$D$1097,MATCH(R131,Infos_2!$C$2:$C$1097,0),1),"C2",INDEX(Infos_2!$G$2:$G$1097,MATCH(R131,Infos_2!$F$2:$F$1097,0), ,1),"H",INDEX(Infos_2!$J$2:$J$1097,MATCH(R131,Infos_2!$I$2:$I$1097,0), ,1),"H1",INDEX(Infos_2!$M$2:$M$1097,MATCH(R131,Infos_2!$L$2:$L$1097,0), ,1),"H2",INDEX(Infos_2!$P$2:$P$1097,MATCH(R131,Infos_2!$O$2:$O$1097,0), ,1)),"")</f>
        <v/>
      </c>
      <c r="S136" s="25" t="str">
        <f>IFERROR(_xlfn.SWITCH($B$3,"C1",INDEX(Infos_2!$D$2:$D$1097,MATCH(S131,Infos_2!$C$2:$C$1097,0),1),"C2",INDEX(Infos_2!$G$2:$G$1097,MATCH(S131,Infos_2!$F$2:$F$1097,0), ,1),"H",INDEX(Infos_2!$J$2:$J$1097,MATCH(S131,Infos_2!$I$2:$I$1097,0), ,1),"H1",INDEX(Infos_2!$M$2:$M$1097,MATCH(S131,Infos_2!$L$2:$L$1097,0), ,1),"H2",INDEX(Infos_2!$P$2:$P$1097,MATCH(S131,Infos_2!$O$2:$O$1097,0), ,1)),"")</f>
        <v/>
      </c>
      <c r="T136" s="25" t="str">
        <f>IFERROR(_xlfn.SWITCH($B$3,"C1",INDEX(Infos_2!$D$2:$D$1097,MATCH(T131,Infos_2!$C$2:$C$1097,0),1),"C2",INDEX(Infos_2!$G$2:$G$1097,MATCH(T131,Infos_2!$F$2:$F$1097,0), ,1),"H",INDEX(Infos_2!$J$2:$J$1097,MATCH(T131,Infos_2!$I$2:$I$1097,0), ,1),"H1",INDEX(Infos_2!$M$2:$M$1097,MATCH(T131,Infos_2!$L$2:$L$1097,0), ,1),"H2",INDEX(Infos_2!$P$2:$P$1097,MATCH(T131,Infos_2!$O$2:$O$1097,0), ,1)),"")</f>
        <v/>
      </c>
      <c r="U136" s="25" t="str">
        <f>IFERROR(_xlfn.SWITCH($B$3,"C1",INDEX(Infos_2!$D$2:$D$1097,MATCH(U131,Infos_2!$C$2:$C$1097,0),1),"C2",INDEX(Infos_2!$G$2:$G$1097,MATCH(U131,Infos_2!$F$2:$F$1097,0), ,1),"H",INDEX(Infos_2!$J$2:$J$1097,MATCH(U131,Infos_2!$I$2:$I$1097,0), ,1),"H1",INDEX(Infos_2!$M$2:$M$1097,MATCH(U131,Infos_2!$L$2:$L$1097,0), ,1),"H2",INDEX(Infos_2!$P$2:$P$1097,MATCH(U131,Infos_2!$O$2:$O$1097,0), ,1)),"")</f>
        <v/>
      </c>
      <c r="V136" s="25" t="str">
        <f>IFERROR(_xlfn.SWITCH($B$3,"C1",INDEX(Infos_2!$D$2:$D$1097,MATCH(V131,Infos_2!$C$2:$C$1097,0),1),"C2",INDEX(Infos_2!$G$2:$G$1097,MATCH(V131,Infos_2!$F$2:$F$1097,0), ,1),"H",INDEX(Infos_2!$J$2:$J$1097,MATCH(V131,Infos_2!$I$2:$I$1097,0), ,1),"H1",INDEX(Infos_2!$M$2:$M$1097,MATCH(V131,Infos_2!$L$2:$L$1097,0), ,1),"H2",INDEX(Infos_2!$P$2:$P$1097,MATCH(V131,Infos_2!$O$2:$O$1097,0), ,1)),"")</f>
        <v/>
      </c>
      <c r="W136" s="25" t="str">
        <f>IFERROR(_xlfn.SWITCH($B$3,"C1",INDEX(Infos_2!$D$2:$D$1097,MATCH(W131,Infos_2!$C$2:$C$1097,0),1),"C2",INDEX(Infos_2!$G$2:$G$1097,MATCH(W131,Infos_2!$F$2:$F$1097,0), ,1),"H",INDEX(Infos_2!$J$2:$J$1097,MATCH(W131,Infos_2!$I$2:$I$1097,0), ,1),"H1",INDEX(Infos_2!$M$2:$M$1097,MATCH(W131,Infos_2!$L$2:$L$1097,0), ,1),"H2",INDEX(Infos_2!$P$2:$P$1097,MATCH(W131,Infos_2!$O$2:$O$1097,0), ,1)),"")</f>
        <v/>
      </c>
      <c r="X136" s="25" t="str">
        <f>IFERROR(_xlfn.SWITCH($B$3,"C1",INDEX(Infos_2!$D$2:$D$1097,MATCH(X131,Infos_2!$C$2:$C$1097,0),1),"C2",INDEX(Infos_2!$G$2:$G$1097,MATCH(X131,Infos_2!$F$2:$F$1097,0), ,1),"H",INDEX(Infos_2!$J$2:$J$1097,MATCH(X131,Infos_2!$I$2:$I$1097,0), ,1),"H1",INDEX(Infos_2!$M$2:$M$1097,MATCH(X131,Infos_2!$L$2:$L$1097,0), ,1),"H2",INDEX(Infos_2!$P$2:$P$1097,MATCH(X131,Infos_2!$O$2:$O$1097,0), ,1)),"")</f>
        <v/>
      </c>
      <c r="Y136" s="25" t="str">
        <f>IFERROR(_xlfn.SWITCH($B$3,"C1",INDEX(Infos_2!$D$2:$D$1097,MATCH(Y131,Infos_2!$C$2:$C$1097,0),1),"C2",INDEX(Infos_2!$G$2:$G$1097,MATCH(Y131,Infos_2!$F$2:$F$1097,0), ,1),"H",INDEX(Infos_2!$J$2:$J$1097,MATCH(Y131,Infos_2!$I$2:$I$1097,0), ,1),"H1",INDEX(Infos_2!$M$2:$M$1097,MATCH(Y131,Infos_2!$L$2:$L$1097,0), ,1),"H2",INDEX(Infos_2!$P$2:$P$1097,MATCH(Y131,Infos_2!$O$2:$O$1097,0), ,1)),"")</f>
        <v/>
      </c>
      <c r="Z136" s="25" t="str">
        <f>IFERROR(_xlfn.SWITCH($B$3,"C1",INDEX(Infos_2!$D$2:$D$1097,MATCH(Z131,Infos_2!$C$2:$C$1097,0),1),"C2",INDEX(Infos_2!$G$2:$G$1097,MATCH(Z131,Infos_2!$F$2:$F$1097,0), ,1),"H",INDEX(Infos_2!$J$2:$J$1097,MATCH(Z131,Infos_2!$I$2:$I$1097,0), ,1),"H1",INDEX(Infos_2!$M$2:$M$1097,MATCH(Z131,Infos_2!$L$2:$L$1097,0), ,1),"H2",INDEX(Infos_2!$P$2:$P$1097,MATCH(Z131,Infos_2!$O$2:$O$1097,0), ,1)),"")</f>
        <v/>
      </c>
      <c r="AA136" s="25" t="str">
        <f>IFERROR(_xlfn.SWITCH($B$3,"C1",INDEX(Infos_2!$D$2:$D$1097,MATCH(AA131,Infos_2!$C$2:$C$1097,0),1),"C2",INDEX(Infos_2!$G$2:$G$1097,MATCH(AA131,Infos_2!$F$2:$F$1097,0), ,1),"H",INDEX(Infos_2!$J$2:$J$1097,MATCH(AA131,Infos_2!$I$2:$I$1097,0), ,1),"H1",INDEX(Infos_2!$M$2:$M$1097,MATCH(AA131,Infos_2!$L$2:$L$1097,0), ,1),"H2",INDEX(Infos_2!$P$2:$P$1097,MATCH(AA131,Infos_2!$O$2:$O$1097,0), ,1)),"")</f>
        <v/>
      </c>
      <c r="AB136" s="25" t="str">
        <f>IFERROR(_xlfn.SWITCH($B$3,"C1",INDEX(Infos_2!$D$2:$D$1097,MATCH(AB131,Infos_2!$C$2:$C$1097,0),1),"C2",INDEX(Infos_2!$G$2:$G$1097,MATCH(AB131,Infos_2!$F$2:$F$1097,0), ,1),"H",INDEX(Infos_2!$J$2:$J$1097,MATCH(AB131,Infos_2!$I$2:$I$1097,0), ,1),"H1",INDEX(Infos_2!$M$2:$M$1097,MATCH(AB131,Infos_2!$L$2:$L$1097,0), ,1),"H2",INDEX(Infos_2!$P$2:$P$1097,MATCH(AB131,Infos_2!$O$2:$O$1097,0), ,1)),"")</f>
        <v/>
      </c>
      <c r="AC136" s="25" t="str">
        <f>IFERROR(_xlfn.SWITCH($B$3,"C1",INDEX(Infos_2!$D$2:$D$1097,MATCH(AC131,Infos_2!$C$2:$C$1097,0),1),"C2",INDEX(Infos_2!$G$2:$G$1097,MATCH(AC131,Infos_2!$F$2:$F$1097,0), ,1),"H",INDEX(Infos_2!$J$2:$J$1097,MATCH(AC131,Infos_2!$I$2:$I$1097,0), ,1),"H1",INDEX(Infos_2!$M$2:$M$1097,MATCH(AC131,Infos_2!$L$2:$L$1097,0), ,1),"H2",INDEX(Infos_2!$P$2:$P$1097,MATCH(AC131,Infos_2!$O$2:$O$1097,0), ,1)),"")</f>
        <v/>
      </c>
      <c r="AD136" s="25" t="str">
        <f>IFERROR(_xlfn.SWITCH($B$3,"C1",INDEX(Infos_2!$D$2:$D$1097,MATCH(AD131,Infos_2!$C$2:$C$1097,0),1),"C2",INDEX(Infos_2!$G$2:$G$1097,MATCH(AD131,Infos_2!$F$2:$F$1097,0), ,1),"H",INDEX(Infos_2!$J$2:$J$1097,MATCH(AD131,Infos_2!$I$2:$I$1097,0), ,1),"H1",INDEX(Infos_2!$M$2:$M$1097,MATCH(AD131,Infos_2!$L$2:$L$1097,0), ,1),"H2",INDEX(Infos_2!$P$2:$P$1097,MATCH(AD131,Infos_2!$O$2:$O$1097,0), ,1)),"")</f>
        <v/>
      </c>
      <c r="AE136" s="25" t="str">
        <f>IFERROR(_xlfn.SWITCH($B$3,"C1",INDEX(Infos_2!$D$2:$D$1097,MATCH(AE131,Infos_2!$C$2:$C$1097,0),1),"C2",INDEX(Infos_2!$G$2:$G$1097,MATCH(AE131,Infos_2!$F$2:$F$1097,0), ,1),"H",INDEX(Infos_2!$J$2:$J$1097,MATCH(AE131,Infos_2!$I$2:$I$1097,0), ,1),"H1",INDEX(Infos_2!$M$2:$M$1097,MATCH(AE131,Infos_2!$L$2:$L$1097,0), ,1),"H2",INDEX(Infos_2!$P$2:$P$1097,MATCH(AE131,Infos_2!$O$2:$O$1097,0), ,1)),"")</f>
        <v/>
      </c>
      <c r="AF136" s="25" t="str">
        <f>IFERROR(_xlfn.SWITCH($B$3,"C1",INDEX(Infos_2!$D$2:$D$1097,MATCH(AF131,Infos_2!$C$2:$C$1097,0),1),"C2",INDEX(Infos_2!$G$2:$G$1097,MATCH(AF131,Infos_2!$F$2:$F$1097,0), ,1),"H",INDEX(Infos_2!$J$2:$J$1097,MATCH(AF131,Infos_2!$I$2:$I$1097,0), ,1),"H1",INDEX(Infos_2!$M$2:$M$1097,MATCH(AF131,Infos_2!$L$2:$L$1097,0), ,1),"H2",INDEX(Infos_2!$P$2:$P$1097,MATCH(AF131,Infos_2!$O$2:$O$1097,0), ,1)),"")</f>
        <v/>
      </c>
      <c r="AG136" s="25" t="str">
        <f>IFERROR(_xlfn.SWITCH($B$3,"C1",INDEX(Infos_2!$D$2:$D$1097,MATCH(AG131,Infos_2!$C$2:$C$1097,0),1),"C2",INDEX(Infos_2!$G$2:$G$1097,MATCH(AG131,Infos_2!$F$2:$F$1097,0), ,1),"H",INDEX(Infos_2!$J$2:$J$1097,MATCH(AG131,Infos_2!$I$2:$I$1097,0), ,1),"H1",INDEX(Infos_2!$M$2:$M$1097,MATCH(AG131,Infos_2!$L$2:$L$1097,0), ,1),"H2",INDEX(Infos_2!$P$2:$P$1097,MATCH(AG131,Infos_2!$O$2:$O$1097,0), ,1)),"")</f>
        <v/>
      </c>
    </row>
    <row r="137" spans="1:1024" x14ac:dyDescent="0.2">
      <c r="A137" s="30">
        <v>1</v>
      </c>
      <c r="B137" s="40"/>
      <c r="C137" s="30" t="str">
        <f>IFERROR(IF(C131="","",IF(C$3&lt;#REF!,"",CHOOSE(IF((C$3)&lt;#REF!,0,1+MOD(COLUMN()-#REF!,14)),#REF!,#REF!,#REF!,#REF!,#REF!,#REF!,#REF!,#REF!,#REF!,#REF!,#REF!,#REF!,#REF!,#REF!))),"")</f>
        <v/>
      </c>
      <c r="D137" s="30" t="str">
        <f>IFERROR(IF(D131="","",IF(D$3&lt;#REF!,"",CHOOSE(IF((D$3)&lt;#REF!,0,1+MOD(COLUMN()-#REF!,14)),#REF!,#REF!,#REF!,#REF!,#REF!,#REF!,#REF!,#REF!,#REF!,#REF!,#REF!,#REF!,#REF!,#REF!))),"")</f>
        <v/>
      </c>
      <c r="E137" s="30" t="str">
        <f>IFERROR(IF(E131="","",IF(E$3&lt;#REF!,"",CHOOSE(IF((E$3)&lt;#REF!,0,1+MOD(COLUMN()-#REF!,14)),#REF!,#REF!,#REF!,#REF!,#REF!,#REF!,#REF!,#REF!,#REF!,#REF!,#REF!,#REF!,#REF!,#REF!))),"")</f>
        <v/>
      </c>
      <c r="F137" s="30" t="str">
        <f>IFERROR(IF(F131="","",IF(F$3&lt;#REF!,"",CHOOSE(IF((F$3)&lt;#REF!,0,1+MOD(COLUMN()-#REF!,14)),#REF!,#REF!,#REF!,#REF!,#REF!,#REF!,#REF!,#REF!,#REF!,#REF!,#REF!,#REF!,#REF!,#REF!))),"")</f>
        <v/>
      </c>
      <c r="G137" s="30" t="str">
        <f>IFERROR(IF(G131="","",IF(G$3&lt;#REF!,"",CHOOSE(IF((G$3)&lt;#REF!,0,1+MOD(COLUMN()-#REF!,14)),#REF!,#REF!,#REF!,#REF!,#REF!,#REF!,#REF!,#REF!,#REF!,#REF!,#REF!,#REF!,#REF!,#REF!))),"")</f>
        <v/>
      </c>
      <c r="H137" s="30" t="str">
        <f>IFERROR(IF(H131="","",IF(H$3&lt;#REF!,"",CHOOSE(IF((H$3)&lt;#REF!,0,1+MOD(COLUMN()-#REF!,14)),#REF!,#REF!,#REF!,#REF!,#REF!,#REF!,#REF!,#REF!,#REF!,#REF!,#REF!,#REF!,#REF!,#REF!))),"")</f>
        <v/>
      </c>
      <c r="I137" s="30" t="str">
        <f>IFERROR(IF(I131="","",IF(I$3&lt;#REF!,"",CHOOSE(IF((I$3)&lt;#REF!,0,1+MOD(COLUMN()-#REF!,14)),#REF!,#REF!,#REF!,#REF!,#REF!,#REF!,#REF!,#REF!,#REF!,#REF!,#REF!,#REF!,#REF!,#REF!))),"")</f>
        <v/>
      </c>
      <c r="J137" s="30" t="str">
        <f>IFERROR(IF(J131="","",IF(J$3&lt;#REF!,"",CHOOSE(IF((J$3)&lt;#REF!,0,1+MOD(COLUMN()-#REF!,14)),#REF!,#REF!,#REF!,#REF!,#REF!,#REF!,#REF!,#REF!,#REF!,#REF!,#REF!,#REF!,#REF!,#REF!))),"")</f>
        <v/>
      </c>
      <c r="K137" s="30" t="str">
        <f>IFERROR(IF(K131="","",IF(K$3&lt;#REF!,"",CHOOSE(IF((K$3)&lt;#REF!,0,1+MOD(COLUMN()-#REF!,14)),#REF!,#REF!,#REF!,#REF!,#REF!,#REF!,#REF!,#REF!,#REF!,#REF!,#REF!,#REF!,#REF!,#REF!))),"")</f>
        <v/>
      </c>
      <c r="L137" s="30" t="str">
        <f>IFERROR(IF(L131="","",IF(L$3&lt;#REF!,"",CHOOSE(IF((L$3)&lt;#REF!,0,1+MOD(COLUMN()-#REF!,14)),#REF!,#REF!,#REF!,#REF!,#REF!,#REF!,#REF!,#REF!,#REF!,#REF!,#REF!,#REF!,#REF!,#REF!))),"")</f>
        <v/>
      </c>
      <c r="M137" s="30"/>
      <c r="N137" s="30"/>
      <c r="O137" s="30"/>
      <c r="P137" s="30"/>
      <c r="Q137" s="30"/>
      <c r="R137" s="30"/>
      <c r="S137" s="30"/>
      <c r="T137" s="30"/>
      <c r="U137" s="30"/>
      <c r="V137" s="30"/>
      <c r="W137" s="30"/>
      <c r="X137" s="30"/>
      <c r="Y137" s="30"/>
      <c r="Z137" s="30"/>
      <c r="AA137" s="30"/>
      <c r="AB137" s="30"/>
      <c r="AC137" s="30"/>
      <c r="AD137" s="30"/>
      <c r="AE137" s="30"/>
      <c r="AF137" s="30"/>
      <c r="AG137" s="30"/>
    </row>
    <row r="138" spans="1:1024" x14ac:dyDescent="0.2">
      <c r="A138" s="30">
        <v>2</v>
      </c>
      <c r="B138" s="40"/>
      <c r="C138" s="30"/>
      <c r="D138" s="30"/>
      <c r="E138" s="30"/>
      <c r="F138" s="30"/>
      <c r="G138" s="30"/>
      <c r="H138" s="30"/>
      <c r="I138" s="30"/>
      <c r="J138" s="30"/>
      <c r="K138" s="30"/>
      <c r="L138" s="30"/>
      <c r="M138" s="30"/>
      <c r="N138" s="30"/>
      <c r="O138" s="30"/>
      <c r="P138" s="30"/>
      <c r="Q138" s="30"/>
      <c r="R138" s="30"/>
      <c r="S138" s="30"/>
      <c r="T138" s="30"/>
      <c r="U138" s="30"/>
      <c r="V138" s="30"/>
      <c r="W138" s="30"/>
      <c r="X138" s="30"/>
      <c r="Y138" s="30"/>
      <c r="Z138" s="30"/>
      <c r="AA138" s="30"/>
      <c r="AB138" s="30"/>
      <c r="AC138" s="30"/>
      <c r="AD138" s="30"/>
      <c r="AE138" s="30"/>
      <c r="AF138" s="30"/>
      <c r="AG138" s="30"/>
    </row>
    <row r="139" spans="1:1024" x14ac:dyDescent="0.2">
      <c r="A139" s="30">
        <v>3</v>
      </c>
      <c r="B139" s="40"/>
      <c r="C139" s="30"/>
      <c r="D139" s="30"/>
      <c r="E139" s="30"/>
      <c r="F139" s="30"/>
      <c r="G139" s="30"/>
      <c r="H139" s="30"/>
      <c r="I139" s="30"/>
      <c r="J139" s="30"/>
      <c r="K139" s="30"/>
      <c r="L139" s="30"/>
      <c r="M139" s="30"/>
      <c r="N139" s="30"/>
      <c r="O139" s="30"/>
      <c r="P139" s="30"/>
      <c r="Q139" s="30"/>
      <c r="R139" s="30"/>
      <c r="S139" s="30"/>
      <c r="T139" s="30"/>
      <c r="U139" s="30"/>
      <c r="V139" s="30"/>
      <c r="W139" s="30"/>
      <c r="X139" s="30"/>
      <c r="Y139" s="30"/>
      <c r="Z139" s="30"/>
      <c r="AA139" s="30"/>
      <c r="AB139" s="30"/>
      <c r="AC139" s="30"/>
      <c r="AD139" s="30"/>
      <c r="AE139" s="30"/>
      <c r="AF139" s="30"/>
      <c r="AG139" s="30"/>
    </row>
    <row r="140" spans="1:1024" x14ac:dyDescent="0.2">
      <c r="A140" s="30">
        <v>4</v>
      </c>
      <c r="B140" s="40"/>
      <c r="C140" s="30"/>
      <c r="D140" s="30"/>
      <c r="E140" s="30"/>
      <c r="F140" s="30"/>
      <c r="G140" s="30"/>
      <c r="H140" s="30"/>
      <c r="I140" s="30"/>
      <c r="J140" s="30"/>
      <c r="K140" s="30"/>
      <c r="L140" s="30"/>
      <c r="M140" s="30"/>
      <c r="N140" s="30"/>
      <c r="O140" s="30"/>
      <c r="P140" s="30"/>
      <c r="Q140" s="30"/>
      <c r="R140" s="30"/>
      <c r="S140" s="30"/>
      <c r="T140" s="30"/>
      <c r="U140" s="30"/>
      <c r="V140" s="30"/>
      <c r="W140" s="30"/>
      <c r="X140" s="30"/>
      <c r="Y140" s="30"/>
      <c r="Z140" s="30"/>
      <c r="AA140" s="30"/>
      <c r="AB140" s="30"/>
      <c r="AC140" s="30"/>
      <c r="AD140" s="30"/>
      <c r="AE140" s="30"/>
      <c r="AF140" s="30"/>
      <c r="AG140" s="30"/>
    </row>
    <row r="141" spans="1:1024" x14ac:dyDescent="0.2">
      <c r="A141" s="30">
        <v>5</v>
      </c>
      <c r="B141" s="40"/>
      <c r="C141" s="30"/>
      <c r="D141" s="30"/>
      <c r="E141" s="30"/>
      <c r="F141" s="30"/>
      <c r="G141" s="30"/>
      <c r="H141" s="30"/>
      <c r="I141" s="30"/>
      <c r="J141" s="30"/>
      <c r="K141" s="30"/>
      <c r="L141" s="30"/>
      <c r="M141" s="30"/>
      <c r="N141" s="30"/>
      <c r="O141" s="30"/>
      <c r="P141" s="30"/>
      <c r="Q141" s="30"/>
      <c r="R141" s="30"/>
      <c r="S141" s="30"/>
      <c r="T141" s="30"/>
      <c r="U141" s="30"/>
      <c r="V141" s="30"/>
      <c r="W141" s="30"/>
      <c r="X141" s="30"/>
      <c r="Y141" s="30"/>
      <c r="Z141" s="30"/>
      <c r="AA141" s="30"/>
      <c r="AB141" s="30"/>
      <c r="AC141" s="30"/>
      <c r="AD141" s="30"/>
      <c r="AE141" s="30"/>
      <c r="AF141" s="30"/>
      <c r="AG141" s="30"/>
    </row>
    <row r="142" spans="1:1024" x14ac:dyDescent="0.2">
      <c r="A142" s="30">
        <v>6</v>
      </c>
      <c r="B142" s="40"/>
      <c r="C142" s="30"/>
      <c r="D142" s="30"/>
      <c r="E142" s="30"/>
      <c r="F142" s="30"/>
      <c r="G142" s="30"/>
      <c r="H142" s="30"/>
      <c r="I142" s="30"/>
      <c r="J142" s="30"/>
      <c r="K142" s="30"/>
      <c r="L142" s="30"/>
      <c r="M142" s="30"/>
      <c r="N142" s="30"/>
      <c r="O142" s="30"/>
      <c r="P142" s="30"/>
      <c r="Q142" s="30"/>
      <c r="R142" s="30"/>
      <c r="S142" s="30"/>
      <c r="T142" s="30"/>
      <c r="U142" s="30"/>
      <c r="V142" s="30"/>
      <c r="W142" s="30"/>
      <c r="X142" s="30"/>
      <c r="Y142" s="30"/>
      <c r="Z142" s="30"/>
      <c r="AA142" s="30"/>
      <c r="AB142" s="30"/>
      <c r="AC142" s="30"/>
      <c r="AD142" s="30"/>
      <c r="AE142" s="30"/>
      <c r="AF142" s="30"/>
      <c r="AG142" s="30"/>
    </row>
    <row r="143" spans="1:1024" x14ac:dyDescent="0.2">
      <c r="A143" s="30">
        <v>7</v>
      </c>
      <c r="B143" s="40"/>
      <c r="C143" s="30"/>
      <c r="D143" s="30"/>
      <c r="E143" s="30"/>
      <c r="F143" s="30"/>
      <c r="G143" s="30"/>
      <c r="H143" s="30"/>
      <c r="I143" s="30"/>
      <c r="J143" s="30"/>
      <c r="K143" s="30"/>
      <c r="L143" s="30"/>
      <c r="M143" s="30"/>
      <c r="N143" s="30"/>
      <c r="O143" s="30"/>
      <c r="P143" s="30"/>
      <c r="Q143" s="30"/>
      <c r="R143" s="30"/>
      <c r="S143" s="30"/>
      <c r="T143" s="30"/>
      <c r="U143" s="30"/>
      <c r="V143" s="30"/>
      <c r="W143" s="30"/>
      <c r="X143" s="30"/>
      <c r="Y143" s="30"/>
      <c r="Z143" s="30"/>
      <c r="AA143" s="30"/>
      <c r="AB143" s="30"/>
      <c r="AC143" s="30"/>
      <c r="AD143" s="30"/>
      <c r="AE143" s="30"/>
      <c r="AF143" s="30"/>
      <c r="AG143" s="30"/>
    </row>
    <row r="144" spans="1:1024" x14ac:dyDescent="0.2">
      <c r="A144" s="30">
        <v>8</v>
      </c>
      <c r="B144" s="40"/>
      <c r="C144" s="30"/>
      <c r="D144" s="30"/>
      <c r="E144" s="30"/>
      <c r="F144" s="30"/>
      <c r="G144" s="30"/>
      <c r="H144" s="30"/>
      <c r="I144" s="30"/>
      <c r="J144" s="30"/>
      <c r="K144" s="30"/>
      <c r="L144" s="30"/>
      <c r="M144" s="30"/>
      <c r="N144" s="30"/>
      <c r="O144" s="30"/>
      <c r="P144" s="30"/>
      <c r="Q144" s="30"/>
      <c r="R144" s="30"/>
      <c r="S144" s="30"/>
      <c r="T144" s="30"/>
      <c r="U144" s="30"/>
      <c r="V144" s="30"/>
      <c r="W144" s="30"/>
      <c r="X144" s="30"/>
      <c r="Y144" s="30"/>
      <c r="Z144" s="30"/>
      <c r="AA144" s="30"/>
      <c r="AB144" s="30"/>
      <c r="AC144" s="30"/>
      <c r="AD144" s="30"/>
      <c r="AE144" s="30"/>
      <c r="AF144" s="30"/>
      <c r="AG144" s="30"/>
    </row>
    <row r="145" spans="1:1024" x14ac:dyDescent="0.2">
      <c r="A145" s="30">
        <v>9</v>
      </c>
      <c r="B145" s="40"/>
      <c r="C145" s="30"/>
      <c r="D145" s="30"/>
      <c r="E145" s="30"/>
      <c r="F145" s="30"/>
      <c r="G145" s="30"/>
      <c r="H145" s="30"/>
      <c r="I145" s="30"/>
      <c r="J145" s="30"/>
      <c r="K145" s="30"/>
      <c r="L145" s="30"/>
      <c r="M145" s="30"/>
      <c r="N145" s="30"/>
      <c r="O145" s="30"/>
      <c r="P145" s="30"/>
      <c r="Q145" s="30"/>
      <c r="R145" s="30"/>
      <c r="S145" s="30"/>
      <c r="T145" s="30"/>
      <c r="U145" s="30"/>
      <c r="V145" s="30"/>
      <c r="W145" s="30"/>
      <c r="X145" s="30"/>
      <c r="Y145" s="30"/>
      <c r="Z145" s="30"/>
      <c r="AA145" s="30"/>
      <c r="AB145" s="30"/>
      <c r="AC145" s="30"/>
      <c r="AD145" s="30"/>
      <c r="AE145" s="30"/>
      <c r="AF145" s="30"/>
      <c r="AG145" s="30"/>
    </row>
    <row r="147" spans="1:1024" x14ac:dyDescent="0.2">
      <c r="B147" s="41"/>
      <c r="C147" s="25">
        <f>DATE(C$1,MATCH(B148,Infos!A$2:A$13,0),1)</f>
        <v>45474</v>
      </c>
      <c r="D147" s="26">
        <f t="shared" ref="D147:AD147" si="16">C147+1</f>
        <v>45475</v>
      </c>
      <c r="E147" s="26">
        <f t="shared" si="16"/>
        <v>45476</v>
      </c>
      <c r="F147" s="26">
        <f t="shared" si="16"/>
        <v>45477</v>
      </c>
      <c r="G147" s="26">
        <f t="shared" si="16"/>
        <v>45478</v>
      </c>
      <c r="H147" s="26">
        <f t="shared" si="16"/>
        <v>45479</v>
      </c>
      <c r="I147" s="26">
        <f t="shared" si="16"/>
        <v>45480</v>
      </c>
      <c r="J147" s="26">
        <f t="shared" si="16"/>
        <v>45481</v>
      </c>
      <c r="K147" s="26">
        <f t="shared" si="16"/>
        <v>45482</v>
      </c>
      <c r="L147" s="26">
        <f t="shared" si="16"/>
        <v>45483</v>
      </c>
      <c r="M147" s="26">
        <f t="shared" si="16"/>
        <v>45484</v>
      </c>
      <c r="N147" s="26">
        <f t="shared" si="16"/>
        <v>45485</v>
      </c>
      <c r="O147" s="26">
        <f t="shared" si="16"/>
        <v>45486</v>
      </c>
      <c r="P147" s="26">
        <f t="shared" si="16"/>
        <v>45487</v>
      </c>
      <c r="Q147" s="26">
        <f t="shared" si="16"/>
        <v>45488</v>
      </c>
      <c r="R147" s="26">
        <f t="shared" si="16"/>
        <v>45489</v>
      </c>
      <c r="S147" s="26">
        <f t="shared" si="16"/>
        <v>45490</v>
      </c>
      <c r="T147" s="26">
        <f t="shared" si="16"/>
        <v>45491</v>
      </c>
      <c r="U147" s="26">
        <f t="shared" si="16"/>
        <v>45492</v>
      </c>
      <c r="V147" s="26">
        <f t="shared" si="16"/>
        <v>45493</v>
      </c>
      <c r="W147" s="26">
        <f t="shared" si="16"/>
        <v>45494</v>
      </c>
      <c r="X147" s="26">
        <f t="shared" si="16"/>
        <v>45495</v>
      </c>
      <c r="Y147" s="26">
        <f t="shared" si="16"/>
        <v>45496</v>
      </c>
      <c r="Z147" s="26">
        <f t="shared" si="16"/>
        <v>45497</v>
      </c>
      <c r="AA147" s="26">
        <f t="shared" si="16"/>
        <v>45498</v>
      </c>
      <c r="AB147" s="26">
        <f t="shared" si="16"/>
        <v>45499</v>
      </c>
      <c r="AC147" s="26">
        <f t="shared" si="16"/>
        <v>45500</v>
      </c>
      <c r="AD147" s="26">
        <f t="shared" si="16"/>
        <v>45501</v>
      </c>
      <c r="AE147" s="27">
        <f>IF(MONTH($AD147)&lt;&gt;MONTH(AD147+1),"",AD147+1)</f>
        <v>45502</v>
      </c>
      <c r="AF147" s="27">
        <f>IF(AE147="","",IF(MONTH(AE147+1)&lt;&gt;MONTH(AE147),"",AE147+1))</f>
        <v>45503</v>
      </c>
      <c r="AG147" s="27">
        <f>IF(AF147="","",IF(MONTH(AF147+1)&lt;&gt;MONTH(AF147),"",AF147+1))</f>
        <v>45504</v>
      </c>
    </row>
    <row r="148" spans="1:1024" x14ac:dyDescent="0.2">
      <c r="B148" s="39" t="str">
        <f>INDEX(Infos!$A$2:$B$13,MATCH(B132,Infos!$A$2:$A$13,0)+1,1)</f>
        <v>Juillet</v>
      </c>
      <c r="C148" s="29">
        <f t="shared" ref="C148:AG148" si="17">C147</f>
        <v>45474</v>
      </c>
      <c r="D148" s="29">
        <f t="shared" si="17"/>
        <v>45475</v>
      </c>
      <c r="E148" s="29">
        <f t="shared" si="17"/>
        <v>45476</v>
      </c>
      <c r="F148" s="29">
        <f t="shared" si="17"/>
        <v>45477</v>
      </c>
      <c r="G148" s="29">
        <f t="shared" si="17"/>
        <v>45478</v>
      </c>
      <c r="H148" s="29">
        <f t="shared" si="17"/>
        <v>45479</v>
      </c>
      <c r="I148" s="29">
        <f t="shared" si="17"/>
        <v>45480</v>
      </c>
      <c r="J148" s="29">
        <f t="shared" si="17"/>
        <v>45481</v>
      </c>
      <c r="K148" s="29">
        <f t="shared" si="17"/>
        <v>45482</v>
      </c>
      <c r="L148" s="29">
        <f t="shared" si="17"/>
        <v>45483</v>
      </c>
      <c r="M148" s="29">
        <f t="shared" si="17"/>
        <v>45484</v>
      </c>
      <c r="N148" s="29">
        <f t="shared" si="17"/>
        <v>45485</v>
      </c>
      <c r="O148" s="29">
        <f t="shared" si="17"/>
        <v>45486</v>
      </c>
      <c r="P148" s="29">
        <f t="shared" si="17"/>
        <v>45487</v>
      </c>
      <c r="Q148" s="29">
        <f t="shared" si="17"/>
        <v>45488</v>
      </c>
      <c r="R148" s="29">
        <f t="shared" si="17"/>
        <v>45489</v>
      </c>
      <c r="S148" s="29">
        <f t="shared" si="17"/>
        <v>45490</v>
      </c>
      <c r="T148" s="29">
        <f t="shared" si="17"/>
        <v>45491</v>
      </c>
      <c r="U148" s="29">
        <f t="shared" si="17"/>
        <v>45492</v>
      </c>
      <c r="V148" s="29">
        <f t="shared" si="17"/>
        <v>45493</v>
      </c>
      <c r="W148" s="29">
        <f t="shared" si="17"/>
        <v>45494</v>
      </c>
      <c r="X148" s="29">
        <f t="shared" si="17"/>
        <v>45495</v>
      </c>
      <c r="Y148" s="29">
        <f t="shared" si="17"/>
        <v>45496</v>
      </c>
      <c r="Z148" s="29">
        <f t="shared" si="17"/>
        <v>45497</v>
      </c>
      <c r="AA148" s="29">
        <f t="shared" si="17"/>
        <v>45498</v>
      </c>
      <c r="AB148" s="29">
        <f t="shared" si="17"/>
        <v>45499</v>
      </c>
      <c r="AC148" s="29">
        <f t="shared" si="17"/>
        <v>45500</v>
      </c>
      <c r="AD148" s="29">
        <f t="shared" si="17"/>
        <v>45501</v>
      </c>
      <c r="AE148" s="29">
        <f t="shared" si="17"/>
        <v>45502</v>
      </c>
      <c r="AF148" s="29">
        <f t="shared" si="17"/>
        <v>45503</v>
      </c>
      <c r="AG148" s="29">
        <f t="shared" si="17"/>
        <v>45504</v>
      </c>
    </row>
    <row r="149" spans="1:1024" x14ac:dyDescent="0.2">
      <c r="B149" s="40" t="s">
        <v>209</v>
      </c>
      <c r="C149" s="25">
        <f>IF(C147="","",DATE($C$1,MATCH($B148,Infos!$A$2:$A$13,0),DAY(C$83)))</f>
        <v>45474</v>
      </c>
      <c r="D149" s="25">
        <f>IF(D147="","",DATE($C$1,MATCH($B148,Infos!$A$2:$A$13,0),DAY(D$83)))</f>
        <v>45475</v>
      </c>
      <c r="E149" s="25">
        <f>IF(E147="","",DATE($C$1,MATCH($B148,Infos!$A$2:$A$13,0),DAY(E$83)))</f>
        <v>45476</v>
      </c>
      <c r="F149" s="25">
        <f>IF(F147="","",DATE($C$1,MATCH($B148,Infos!$A$2:$A$13,0),DAY(F$83)))</f>
        <v>45477</v>
      </c>
      <c r="G149" s="25">
        <f>IF(G147="","",DATE($C$1,MATCH($B148,Infos!$A$2:$A$13,0),DAY(G$83)))</f>
        <v>45478</v>
      </c>
      <c r="H149" s="25">
        <f>IF(H147="","",DATE($C$1,MATCH($B148,Infos!$A$2:$A$13,0),DAY(H$83)))</f>
        <v>45479</v>
      </c>
      <c r="I149" s="25">
        <f>IF(I147="","",DATE($C$1,MATCH($B148,Infos!$A$2:$A$13,0),DAY(I$83)))</f>
        <v>45480</v>
      </c>
      <c r="J149" s="25">
        <f>IF(J147="","",DATE($C$1,MATCH($B148,Infos!$A$2:$A$13,0),DAY(J$83)))</f>
        <v>45481</v>
      </c>
      <c r="K149" s="25">
        <f>IF(K147="","",DATE($C$1,MATCH($B148,Infos!$A$2:$A$13,0),DAY(K$83)))</f>
        <v>45482</v>
      </c>
      <c r="L149" s="25">
        <f>IF(L147="","",DATE($C$1,MATCH($B148,Infos!$A$2:$A$13,0),DAY(L$83)))</f>
        <v>45483</v>
      </c>
      <c r="M149" s="25">
        <f>IF(M147="","",DATE($C$1,MATCH($B148,Infos!$A$2:$A$13,0),DAY(M$83)))</f>
        <v>45484</v>
      </c>
      <c r="N149" s="25">
        <f>IF(N147="","",DATE($C$1,MATCH($B148,Infos!$A$2:$A$13,0),DAY(N$83)))</f>
        <v>45485</v>
      </c>
      <c r="O149" s="25">
        <f>IF(O147="","",DATE($C$1,MATCH($B148,Infos!$A$2:$A$13,0),DAY(O$83)))</f>
        <v>45486</v>
      </c>
      <c r="P149" s="25">
        <f>IF(P147="","",DATE($C$1,MATCH($B148,Infos!$A$2:$A$13,0),DAY(P$83)))</f>
        <v>45487</v>
      </c>
      <c r="Q149" s="25">
        <f>IF(Q147="","",DATE($C$1,MATCH($B148,Infos!$A$2:$A$13,0),DAY(Q$83)))</f>
        <v>45488</v>
      </c>
      <c r="R149" s="25">
        <f>IF(R147="","",DATE($C$1,MATCH($B148,Infos!$A$2:$A$13,0),DAY(R$83)))</f>
        <v>45489</v>
      </c>
      <c r="S149" s="25">
        <f>IF(S147="","",DATE($C$1,MATCH($B148,Infos!$A$2:$A$13,0),DAY(S$83)))</f>
        <v>45490</v>
      </c>
      <c r="T149" s="25">
        <f>IF(T147="","",DATE($C$1,MATCH($B148,Infos!$A$2:$A$13,0),DAY(T$83)))</f>
        <v>45491</v>
      </c>
      <c r="U149" s="25">
        <f>IF(U147="","",DATE($C$1,MATCH($B148,Infos!$A$2:$A$13,0),DAY(U$83)))</f>
        <v>45492</v>
      </c>
      <c r="V149" s="25">
        <f>IF(V147="","",DATE($C$1,MATCH($B148,Infos!$A$2:$A$13,0),DAY(V$83)))</f>
        <v>45493</v>
      </c>
      <c r="W149" s="25">
        <f>IF(W147="","",DATE($C$1,MATCH($B148,Infos!$A$2:$A$13,0),DAY(W$83)))</f>
        <v>45494</v>
      </c>
      <c r="X149" s="25">
        <f>IF(X147="","",DATE($C$1,MATCH($B148,Infos!$A$2:$A$13,0),DAY(X$83)))</f>
        <v>45495</v>
      </c>
      <c r="Y149" s="25">
        <f>IF(Y147="","",DATE($C$1,MATCH($B148,Infos!$A$2:$A$13,0),DAY(Y$83)))</f>
        <v>45496</v>
      </c>
      <c r="Z149" s="25">
        <f>IF(Z147="","",DATE($C$1,MATCH($B148,Infos!$A$2:$A$13,0),DAY(Z$83)))</f>
        <v>45497</v>
      </c>
      <c r="AA149" s="25">
        <f>IF(AA147="","",DATE($C$1,MATCH($B148,Infos!$A$2:$A$13,0),DAY(AA$83)))</f>
        <v>45498</v>
      </c>
      <c r="AB149" s="25">
        <f>IF(AB147="","",DATE($C$1,MATCH($B148,Infos!$A$2:$A$13,0),DAY(AB$83)))</f>
        <v>45499</v>
      </c>
      <c r="AC149" s="25">
        <f>IF(AC147="","",DATE($C$1,MATCH($B148,Infos!$A$2:$A$13,0),DAY(AC$83)))</f>
        <v>45500</v>
      </c>
      <c r="AD149" s="25">
        <f>IF(AD147="","",DATE($C$1,MATCH($B148,Infos!$A$2:$A$13,0),DAY(AD$83)))</f>
        <v>45501</v>
      </c>
      <c r="AE149" s="25">
        <f>IF(AE147="","",DATE($C$1,MATCH($B148,Infos!$A$2:$A$13,0),DAY(AE$83)))</f>
        <v>45502</v>
      </c>
      <c r="AF149" s="25">
        <f>IF(AF147="","",DATE($C$1,MATCH($B148,Infos!$A$2:$A$13,0),DAY(AF$83)))</f>
        <v>45503</v>
      </c>
      <c r="AG149" s="25">
        <f>IF(AG147="","",DATE($C$1,MATCH($B148,Infos!$A$2:$A$13,0),DAY(AG$83)))</f>
        <v>45504</v>
      </c>
      <c r="AMI149" s="19"/>
      <c r="AMJ149" s="19"/>
    </row>
    <row r="150" spans="1:1024" x14ac:dyDescent="0.2">
      <c r="B150" s="40" t="s">
        <v>211</v>
      </c>
      <c r="C150" s="30">
        <f>IF(COUNTIF('Jours fériés'!$B$3:$B$15,Planning!C149),8,WEEKDAY(C149,2))</f>
        <v>1</v>
      </c>
      <c r="D150" s="30">
        <f>IF(COUNTIF('Jours fériés'!$B$3:$B$15,Planning!D149),8,WEEKDAY(D149,2))</f>
        <v>2</v>
      </c>
      <c r="E150" s="30">
        <f>IF(COUNTIF('Jours fériés'!$B$3:$B$15,Planning!E149),8,WEEKDAY(E149,2))</f>
        <v>3</v>
      </c>
      <c r="F150" s="30">
        <f>IF(COUNTIF('Jours fériés'!$B$3:$B$15,Planning!F149),8,WEEKDAY(F149,2))</f>
        <v>4</v>
      </c>
      <c r="G150" s="30">
        <f>IF(COUNTIF('Jours fériés'!$B$3:$B$15,Planning!G149),8,WEEKDAY(G149,2))</f>
        <v>5</v>
      </c>
      <c r="H150" s="30">
        <f>IF(COUNTIF('Jours fériés'!$B$3:$B$15,Planning!H149),8,WEEKDAY(H149,2))</f>
        <v>6</v>
      </c>
      <c r="I150" s="30">
        <f>IF(COUNTIF('Jours fériés'!$B$3:$B$15,Planning!I149),8,WEEKDAY(I149,2))</f>
        <v>7</v>
      </c>
      <c r="J150" s="30">
        <f>IF(COUNTIF('Jours fériés'!$B$3:$B$15,Planning!J149),8,WEEKDAY(J149,2))</f>
        <v>1</v>
      </c>
      <c r="K150" s="30">
        <f>IF(COUNTIF('Jours fériés'!$B$3:$B$15,Planning!K149),8,WEEKDAY(K149,2))</f>
        <v>2</v>
      </c>
      <c r="L150" s="30">
        <f>IF(COUNTIF('Jours fériés'!$B$3:$B$15,Planning!L149),8,WEEKDAY(L149,2))</f>
        <v>3</v>
      </c>
      <c r="M150" s="30">
        <f>IF(COUNTIF('Jours fériés'!$B$3:$B$15,Planning!M149),8,WEEKDAY(M149,2))</f>
        <v>4</v>
      </c>
      <c r="N150" s="30">
        <f>IF(COUNTIF('Jours fériés'!$B$3:$B$15,Planning!N149),8,WEEKDAY(N149,2))</f>
        <v>5</v>
      </c>
      <c r="O150" s="30">
        <f>IF(COUNTIF('Jours fériés'!$B$3:$B$15,Planning!O149),8,WEEKDAY(O149,2))</f>
        <v>6</v>
      </c>
      <c r="P150" s="30">
        <f>IF(COUNTIF('Jours fériés'!$B$3:$B$15,Planning!P149),8,WEEKDAY(P149,2))</f>
        <v>8</v>
      </c>
      <c r="Q150" s="30">
        <f>IF(COUNTIF('Jours fériés'!$B$3:$B$15,Planning!Q149),8,WEEKDAY(Q149,2))</f>
        <v>1</v>
      </c>
      <c r="R150" s="30">
        <f>IF(COUNTIF('Jours fériés'!$B$3:$B$15,Planning!R149),8,WEEKDAY(R149,2))</f>
        <v>2</v>
      </c>
      <c r="S150" s="30">
        <f>IF(COUNTIF('Jours fériés'!$B$3:$B$15,Planning!S149),8,WEEKDAY(S149,2))</f>
        <v>3</v>
      </c>
      <c r="T150" s="30">
        <f>IF(COUNTIF('Jours fériés'!$B$3:$B$15,Planning!T149),8,WEEKDAY(T149,2))</f>
        <v>4</v>
      </c>
      <c r="U150" s="30">
        <f>IF(COUNTIF('Jours fériés'!$B$3:$B$15,Planning!U149),8,WEEKDAY(U149,2))</f>
        <v>5</v>
      </c>
      <c r="V150" s="30">
        <f>IF(COUNTIF('Jours fériés'!$B$3:$B$15,Planning!V149),8,WEEKDAY(V149,2))</f>
        <v>6</v>
      </c>
      <c r="W150" s="30">
        <f>IF(COUNTIF('Jours fériés'!$B$3:$B$15,Planning!W149),8,WEEKDAY(W149,2))</f>
        <v>7</v>
      </c>
      <c r="X150" s="30">
        <f>IF(COUNTIF('Jours fériés'!$B$3:$B$15,Planning!X149),8,WEEKDAY(X149,2))</f>
        <v>1</v>
      </c>
      <c r="Y150" s="30">
        <f>IF(COUNTIF('Jours fériés'!$B$3:$B$15,Planning!Y149),8,WEEKDAY(Y149,2))</f>
        <v>2</v>
      </c>
      <c r="Z150" s="30">
        <f>IF(COUNTIF('Jours fériés'!$B$3:$B$15,Planning!Z149),8,WEEKDAY(Z149,2))</f>
        <v>3</v>
      </c>
      <c r="AA150" s="30">
        <f>IF(COUNTIF('Jours fériés'!$B$3:$B$15,Planning!AA149),8,WEEKDAY(AA149,2))</f>
        <v>4</v>
      </c>
      <c r="AB150" s="30">
        <f>IF(COUNTIF('Jours fériés'!$B$3:$B$15,Planning!AB149),8,WEEKDAY(AB149,2))</f>
        <v>5</v>
      </c>
      <c r="AC150" s="30">
        <f>IF(COUNTIF('Jours fériés'!$B$3:$B$15,Planning!AC149),8,WEEKDAY(AC149,2))</f>
        <v>6</v>
      </c>
      <c r="AD150" s="30">
        <f>IF(COUNTIF('Jours fériés'!$B$3:$B$15,Planning!AD149),8,WEEKDAY(AD149,2))</f>
        <v>7</v>
      </c>
      <c r="AE150" s="30">
        <f>IF(COUNTIF('Jours fériés'!$B$3:$B$15,Planning!AE149),8,WEEKDAY(AE149,2))</f>
        <v>1</v>
      </c>
      <c r="AF150" s="30">
        <f>IF(COUNTIF('Jours fériés'!$B$3:$B$15,Planning!AF149),8,WEEKDAY(AF149,2))</f>
        <v>2</v>
      </c>
      <c r="AG150" s="30">
        <f>IF(COUNTIF('Jours fériés'!$B$3:$B$15,Planning!AG149),8,WEEKDAY(AG149,2))</f>
        <v>3</v>
      </c>
      <c r="AMI150" s="19"/>
      <c r="AMJ150" s="19"/>
    </row>
    <row r="151" spans="1:1024" x14ac:dyDescent="0.2">
      <c r="B151" s="40" t="s">
        <v>212</v>
      </c>
      <c r="C151" s="29"/>
      <c r="D151" s="29"/>
      <c r="E151" s="29"/>
      <c r="F151" s="29"/>
      <c r="G151" s="29"/>
      <c r="H151" s="29"/>
      <c r="I151" s="29"/>
      <c r="J151" s="29"/>
      <c r="K151" s="29"/>
      <c r="L151" s="29"/>
      <c r="M151" s="29"/>
      <c r="N151" s="29"/>
      <c r="O151" s="29"/>
      <c r="P151" s="29"/>
      <c r="Q151" s="29"/>
      <c r="R151" s="29"/>
      <c r="S151" s="29"/>
      <c r="T151" s="29"/>
      <c r="U151" s="29"/>
      <c r="V151" s="29"/>
      <c r="W151" s="29"/>
      <c r="X151" s="29"/>
      <c r="Y151" s="29"/>
      <c r="Z151" s="29"/>
      <c r="AA151" s="29"/>
      <c r="AB151" s="29"/>
      <c r="AC151" s="29"/>
      <c r="AD151" s="29"/>
      <c r="AE151" s="29"/>
      <c r="AF151" s="29"/>
      <c r="AG151" s="29"/>
      <c r="AMI151" s="19"/>
      <c r="AMJ151" s="19"/>
    </row>
    <row r="152" spans="1:1024" x14ac:dyDescent="0.2">
      <c r="B152" s="40"/>
      <c r="C152" s="25" t="str">
        <f>IFERROR(_xlfn.SWITCH($B$3,"C1",INDEX(Infos_2!$D$2:$D$1097,MATCH(C147,Infos_2!$C$2:$C$1097,0),1),"C2",INDEX(Infos_2!$G$2:$G$1097,MATCH(C147,Infos_2!$F$2:$F$1097,0), ,1),"H",INDEX(Infos_2!$J$2:$J$1097,MATCH(C147,Infos_2!$I$2:$I$1097,0), ,1),"H1",INDEX(Infos_2!$M$2:$M$1097,MATCH(C147,Infos_2!$L$2:$L$1097,0), ,1),"H2",INDEX(Infos_2!$P$2:$P$1097,MATCH(C147,Infos_2!$O$2:$O$1097,0), ,1)),"")</f>
        <v/>
      </c>
      <c r="D152" s="25" t="str">
        <f>IFERROR(_xlfn.SWITCH($B$3,"C1",INDEX(Infos_2!$D$2:$D$1097,MATCH(D147,Infos_2!$C$2:$C$1097,0),1),"C2",INDEX(Infos_2!$G$2:$G$1097,MATCH(D147,Infos_2!$F$2:$F$1097,0), ,1),"H",INDEX(Infos_2!$J$2:$J$1097,MATCH(D147,Infos_2!$I$2:$I$1097,0), ,1),"H1",INDEX(Infos_2!$M$2:$M$1097,MATCH(D147,Infos_2!$L$2:$L$1097,0), ,1),"H2",INDEX(Infos_2!$P$2:$P$1097,MATCH(D147,Infos_2!$O$2:$O$1097,0), ,1)),"")</f>
        <v/>
      </c>
      <c r="E152" s="25" t="str">
        <f>IFERROR(_xlfn.SWITCH($B$3,"C1",INDEX(Infos_2!$D$2:$D$1097,MATCH(E147,Infos_2!$C$2:$C$1097,0),1),"C2",INDEX(Infos_2!$G$2:$G$1097,MATCH(E147,Infos_2!$F$2:$F$1097,0), ,1),"H",INDEX(Infos_2!$J$2:$J$1097,MATCH(E147,Infos_2!$I$2:$I$1097,0), ,1),"H1",INDEX(Infos_2!$M$2:$M$1097,MATCH(E147,Infos_2!$L$2:$L$1097,0), ,1),"H2",INDEX(Infos_2!$P$2:$P$1097,MATCH(E147,Infos_2!$O$2:$O$1097,0), ,1)),"")</f>
        <v/>
      </c>
      <c r="F152" s="25" t="str">
        <f>IFERROR(_xlfn.SWITCH($B$3,"C1",INDEX(Infos_2!$D$2:$D$1097,MATCH(F147,Infos_2!$C$2:$C$1097,0),1),"C2",INDEX(Infos_2!$G$2:$G$1097,MATCH(F147,Infos_2!$F$2:$F$1097,0), ,1),"H",INDEX(Infos_2!$J$2:$J$1097,MATCH(F147,Infos_2!$I$2:$I$1097,0), ,1),"H1",INDEX(Infos_2!$M$2:$M$1097,MATCH(F147,Infos_2!$L$2:$L$1097,0), ,1),"H2",INDEX(Infos_2!$P$2:$P$1097,MATCH(F147,Infos_2!$O$2:$O$1097,0), ,1)),"")</f>
        <v/>
      </c>
      <c r="G152" s="25" t="str">
        <f>IFERROR(_xlfn.SWITCH($B$3,"C1",INDEX(Infos_2!$D$2:$D$1097,MATCH(G147,Infos_2!$C$2:$C$1097,0),1),"C2",INDEX(Infos_2!$G$2:$G$1097,MATCH(G147,Infos_2!$F$2:$F$1097,0), ,1),"H",INDEX(Infos_2!$J$2:$J$1097,MATCH(G147,Infos_2!$I$2:$I$1097,0), ,1),"H1",INDEX(Infos_2!$M$2:$M$1097,MATCH(G147,Infos_2!$L$2:$L$1097,0), ,1),"H2",INDEX(Infos_2!$P$2:$P$1097,MATCH(G147,Infos_2!$O$2:$O$1097,0), ,1)),"")</f>
        <v/>
      </c>
      <c r="H152" s="25" t="str">
        <f>IFERROR(_xlfn.SWITCH($B$3,"C1",INDEX(Infos_2!$D$2:$D$1097,MATCH(H147,Infos_2!$C$2:$C$1097,0),1),"C2",INDEX(Infos_2!$G$2:$G$1097,MATCH(H147,Infos_2!$F$2:$F$1097,0), ,1),"H",INDEX(Infos_2!$J$2:$J$1097,MATCH(H147,Infos_2!$I$2:$I$1097,0), ,1),"H1",INDEX(Infos_2!$M$2:$M$1097,MATCH(H147,Infos_2!$L$2:$L$1097,0), ,1),"H2",INDEX(Infos_2!$P$2:$P$1097,MATCH(H147,Infos_2!$O$2:$O$1097,0), ,1)),"")</f>
        <v/>
      </c>
      <c r="I152" s="25" t="str">
        <f>IFERROR(_xlfn.SWITCH($B$3,"C1",INDEX(Infos_2!$D$2:$D$1097,MATCH(I147,Infos_2!$C$2:$C$1097,0),1),"C2",INDEX(Infos_2!$G$2:$G$1097,MATCH(I147,Infos_2!$F$2:$F$1097,0), ,1),"H",INDEX(Infos_2!$J$2:$J$1097,MATCH(I147,Infos_2!$I$2:$I$1097,0), ,1),"H1",INDEX(Infos_2!$M$2:$M$1097,MATCH(I147,Infos_2!$L$2:$L$1097,0), ,1),"H2",INDEX(Infos_2!$P$2:$P$1097,MATCH(I147,Infos_2!$O$2:$O$1097,0), ,1)),"")</f>
        <v/>
      </c>
      <c r="J152" s="25" t="str">
        <f>IFERROR(_xlfn.SWITCH($B$3,"C1",INDEX(Infos_2!$D$2:$D$1097,MATCH(J147,Infos_2!$C$2:$C$1097,0),1),"C2",INDEX(Infos_2!$G$2:$G$1097,MATCH(J147,Infos_2!$F$2:$F$1097,0), ,1),"H",INDEX(Infos_2!$J$2:$J$1097,MATCH(J147,Infos_2!$I$2:$I$1097,0), ,1),"H1",INDEX(Infos_2!$M$2:$M$1097,MATCH(J147,Infos_2!$L$2:$L$1097,0), ,1),"H2",INDEX(Infos_2!$P$2:$P$1097,MATCH(J147,Infos_2!$O$2:$O$1097,0), ,1)),"")</f>
        <v/>
      </c>
      <c r="K152" s="25" t="str">
        <f>IFERROR(_xlfn.SWITCH($B$3,"C1",INDEX(Infos_2!$D$2:$D$1097,MATCH(K147,Infos_2!$C$2:$C$1097,0),1),"C2",INDEX(Infos_2!$G$2:$G$1097,MATCH(K147,Infos_2!$F$2:$F$1097,0), ,1),"H",INDEX(Infos_2!$J$2:$J$1097,MATCH(K147,Infos_2!$I$2:$I$1097,0), ,1),"H1",INDEX(Infos_2!$M$2:$M$1097,MATCH(K147,Infos_2!$L$2:$L$1097,0), ,1),"H2",INDEX(Infos_2!$P$2:$P$1097,MATCH(K147,Infos_2!$O$2:$O$1097,0), ,1)),"")</f>
        <v/>
      </c>
      <c r="L152" s="25" t="str">
        <f>IFERROR(_xlfn.SWITCH($B$3,"C1",INDEX(Infos_2!$D$2:$D$1097,MATCH(L147,Infos_2!$C$2:$C$1097,0),1),"C2",INDEX(Infos_2!$G$2:$G$1097,MATCH(L147,Infos_2!$F$2:$F$1097,0), ,1),"H",INDEX(Infos_2!$J$2:$J$1097,MATCH(L147,Infos_2!$I$2:$I$1097,0), ,1),"H1",INDEX(Infos_2!$M$2:$M$1097,MATCH(L147,Infos_2!$L$2:$L$1097,0), ,1),"H2",INDEX(Infos_2!$P$2:$P$1097,MATCH(L147,Infos_2!$O$2:$O$1097,0), ,1)),"")</f>
        <v/>
      </c>
      <c r="M152" s="25" t="str">
        <f>IFERROR(_xlfn.SWITCH($B$3,"C1",INDEX(Infos_2!$D$2:$D$1097,MATCH(M147,Infos_2!$C$2:$C$1097,0),1),"C2",INDEX(Infos_2!$G$2:$G$1097,MATCH(M147,Infos_2!$F$2:$F$1097,0), ,1),"H",INDEX(Infos_2!$J$2:$J$1097,MATCH(M147,Infos_2!$I$2:$I$1097,0), ,1),"H1",INDEX(Infos_2!$M$2:$M$1097,MATCH(M147,Infos_2!$L$2:$L$1097,0), ,1),"H2",INDEX(Infos_2!$P$2:$P$1097,MATCH(M147,Infos_2!$O$2:$O$1097,0), ,1)),"")</f>
        <v/>
      </c>
      <c r="N152" s="25" t="str">
        <f>IFERROR(_xlfn.SWITCH($B$3,"C1",INDEX(Infos_2!$D$2:$D$1097,MATCH(N147,Infos_2!$C$2:$C$1097,0),1),"C2",INDEX(Infos_2!$G$2:$G$1097,MATCH(N147,Infos_2!$F$2:$F$1097,0), ,1),"H",INDEX(Infos_2!$J$2:$J$1097,MATCH(N147,Infos_2!$I$2:$I$1097,0), ,1),"H1",INDEX(Infos_2!$M$2:$M$1097,MATCH(N147,Infos_2!$L$2:$L$1097,0), ,1),"H2",INDEX(Infos_2!$P$2:$P$1097,MATCH(N147,Infos_2!$O$2:$O$1097,0), ,1)),"")</f>
        <v/>
      </c>
      <c r="O152" s="25" t="str">
        <f>IFERROR(_xlfn.SWITCH($B$3,"C1",INDEX(Infos_2!$D$2:$D$1097,MATCH(O147,Infos_2!$C$2:$C$1097,0),1),"C2",INDEX(Infos_2!$G$2:$G$1097,MATCH(O147,Infos_2!$F$2:$F$1097,0), ,1),"H",INDEX(Infos_2!$J$2:$J$1097,MATCH(O147,Infos_2!$I$2:$I$1097,0), ,1),"H1",INDEX(Infos_2!$M$2:$M$1097,MATCH(O147,Infos_2!$L$2:$L$1097,0), ,1),"H2",INDEX(Infos_2!$P$2:$P$1097,MATCH(O147,Infos_2!$O$2:$O$1097,0), ,1)),"")</f>
        <v/>
      </c>
      <c r="P152" s="25" t="str">
        <f>IFERROR(_xlfn.SWITCH($B$3,"C1",INDEX(Infos_2!$D$2:$D$1097,MATCH(P147,Infos_2!$C$2:$C$1097,0),1),"C2",INDEX(Infos_2!$G$2:$G$1097,MATCH(P147,Infos_2!$F$2:$F$1097,0), ,1),"H",INDEX(Infos_2!$J$2:$J$1097,MATCH(P147,Infos_2!$I$2:$I$1097,0), ,1),"H1",INDEX(Infos_2!$M$2:$M$1097,MATCH(P147,Infos_2!$L$2:$L$1097,0), ,1),"H2",INDEX(Infos_2!$P$2:$P$1097,MATCH(P147,Infos_2!$O$2:$O$1097,0), ,1)),"")</f>
        <v/>
      </c>
      <c r="Q152" s="25" t="str">
        <f>IFERROR(_xlfn.SWITCH($B$3,"C1",INDEX(Infos_2!$D$2:$D$1097,MATCH(Q147,Infos_2!$C$2:$C$1097,0),1),"C2",INDEX(Infos_2!$G$2:$G$1097,MATCH(Q147,Infos_2!$F$2:$F$1097,0), ,1),"H",INDEX(Infos_2!$J$2:$J$1097,MATCH(Q147,Infos_2!$I$2:$I$1097,0), ,1),"H1",INDEX(Infos_2!$M$2:$M$1097,MATCH(Q147,Infos_2!$L$2:$L$1097,0), ,1),"H2",INDEX(Infos_2!$P$2:$P$1097,MATCH(Q147,Infos_2!$O$2:$O$1097,0), ,1)),"")</f>
        <v/>
      </c>
      <c r="R152" s="25" t="str">
        <f>IFERROR(_xlfn.SWITCH($B$3,"C1",INDEX(Infos_2!$D$2:$D$1097,MATCH(R147,Infos_2!$C$2:$C$1097,0),1),"C2",INDEX(Infos_2!$G$2:$G$1097,MATCH(R147,Infos_2!$F$2:$F$1097,0), ,1),"H",INDEX(Infos_2!$J$2:$J$1097,MATCH(R147,Infos_2!$I$2:$I$1097,0), ,1),"H1",INDEX(Infos_2!$M$2:$M$1097,MATCH(R147,Infos_2!$L$2:$L$1097,0), ,1),"H2",INDEX(Infos_2!$P$2:$P$1097,MATCH(R147,Infos_2!$O$2:$O$1097,0), ,1)),"")</f>
        <v/>
      </c>
      <c r="S152" s="25" t="str">
        <f>IFERROR(_xlfn.SWITCH($B$3,"C1",INDEX(Infos_2!$D$2:$D$1097,MATCH(S147,Infos_2!$C$2:$C$1097,0),1),"C2",INDEX(Infos_2!$G$2:$G$1097,MATCH(S147,Infos_2!$F$2:$F$1097,0), ,1),"H",INDEX(Infos_2!$J$2:$J$1097,MATCH(S147,Infos_2!$I$2:$I$1097,0), ,1),"H1",INDEX(Infos_2!$M$2:$M$1097,MATCH(S147,Infos_2!$L$2:$L$1097,0), ,1),"H2",INDEX(Infos_2!$P$2:$P$1097,MATCH(S147,Infos_2!$O$2:$O$1097,0), ,1)),"")</f>
        <v/>
      </c>
      <c r="T152" s="25" t="str">
        <f>IFERROR(_xlfn.SWITCH($B$3,"C1",INDEX(Infos_2!$D$2:$D$1097,MATCH(T147,Infos_2!$C$2:$C$1097,0),1),"C2",INDEX(Infos_2!$G$2:$G$1097,MATCH(T147,Infos_2!$F$2:$F$1097,0), ,1),"H",INDEX(Infos_2!$J$2:$J$1097,MATCH(T147,Infos_2!$I$2:$I$1097,0), ,1),"H1",INDEX(Infos_2!$M$2:$M$1097,MATCH(T147,Infos_2!$L$2:$L$1097,0), ,1),"H2",INDEX(Infos_2!$P$2:$P$1097,MATCH(T147,Infos_2!$O$2:$O$1097,0), ,1)),"")</f>
        <v/>
      </c>
      <c r="U152" s="25" t="str">
        <f>IFERROR(_xlfn.SWITCH($B$3,"C1",INDEX(Infos_2!$D$2:$D$1097,MATCH(U147,Infos_2!$C$2:$C$1097,0),1),"C2",INDEX(Infos_2!$G$2:$G$1097,MATCH(U147,Infos_2!$F$2:$F$1097,0), ,1),"H",INDEX(Infos_2!$J$2:$J$1097,MATCH(U147,Infos_2!$I$2:$I$1097,0), ,1),"H1",INDEX(Infos_2!$M$2:$M$1097,MATCH(U147,Infos_2!$L$2:$L$1097,0), ,1),"H2",INDEX(Infos_2!$P$2:$P$1097,MATCH(U147,Infos_2!$O$2:$O$1097,0), ,1)),"")</f>
        <v/>
      </c>
      <c r="V152" s="25" t="str">
        <f>IFERROR(_xlfn.SWITCH($B$3,"C1",INDEX(Infos_2!$D$2:$D$1097,MATCH(V147,Infos_2!$C$2:$C$1097,0),1),"C2",INDEX(Infos_2!$G$2:$G$1097,MATCH(V147,Infos_2!$F$2:$F$1097,0), ,1),"H",INDEX(Infos_2!$J$2:$J$1097,MATCH(V147,Infos_2!$I$2:$I$1097,0), ,1),"H1",INDEX(Infos_2!$M$2:$M$1097,MATCH(V147,Infos_2!$L$2:$L$1097,0), ,1),"H2",INDEX(Infos_2!$P$2:$P$1097,MATCH(V147,Infos_2!$O$2:$O$1097,0), ,1)),"")</f>
        <v/>
      </c>
      <c r="W152" s="25" t="str">
        <f>IFERROR(_xlfn.SWITCH($B$3,"C1",INDEX(Infos_2!$D$2:$D$1097,MATCH(W147,Infos_2!$C$2:$C$1097,0),1),"C2",INDEX(Infos_2!$G$2:$G$1097,MATCH(W147,Infos_2!$F$2:$F$1097,0), ,1),"H",INDEX(Infos_2!$J$2:$J$1097,MATCH(W147,Infos_2!$I$2:$I$1097,0), ,1),"H1",INDEX(Infos_2!$M$2:$M$1097,MATCH(W147,Infos_2!$L$2:$L$1097,0), ,1),"H2",INDEX(Infos_2!$P$2:$P$1097,MATCH(W147,Infos_2!$O$2:$O$1097,0), ,1)),"")</f>
        <v/>
      </c>
      <c r="X152" s="25" t="str">
        <f>IFERROR(_xlfn.SWITCH($B$3,"C1",INDEX(Infos_2!$D$2:$D$1097,MATCH(X147,Infos_2!$C$2:$C$1097,0),1),"C2",INDEX(Infos_2!$G$2:$G$1097,MATCH(X147,Infos_2!$F$2:$F$1097,0), ,1),"H",INDEX(Infos_2!$J$2:$J$1097,MATCH(X147,Infos_2!$I$2:$I$1097,0), ,1),"H1",INDEX(Infos_2!$M$2:$M$1097,MATCH(X147,Infos_2!$L$2:$L$1097,0), ,1),"H2",INDEX(Infos_2!$P$2:$P$1097,MATCH(X147,Infos_2!$O$2:$O$1097,0), ,1)),"")</f>
        <v/>
      </c>
      <c r="Y152" s="25" t="str">
        <f>IFERROR(_xlfn.SWITCH($B$3,"C1",INDEX(Infos_2!$D$2:$D$1097,MATCH(Y147,Infos_2!$C$2:$C$1097,0),1),"C2",INDEX(Infos_2!$G$2:$G$1097,MATCH(Y147,Infos_2!$F$2:$F$1097,0), ,1),"H",INDEX(Infos_2!$J$2:$J$1097,MATCH(Y147,Infos_2!$I$2:$I$1097,0), ,1),"H1",INDEX(Infos_2!$M$2:$M$1097,MATCH(Y147,Infos_2!$L$2:$L$1097,0), ,1),"H2",INDEX(Infos_2!$P$2:$P$1097,MATCH(Y147,Infos_2!$O$2:$O$1097,0), ,1)),"")</f>
        <v/>
      </c>
      <c r="Z152" s="25" t="str">
        <f>IFERROR(_xlfn.SWITCH($B$3,"C1",INDEX(Infos_2!$D$2:$D$1097,MATCH(Z147,Infos_2!$C$2:$C$1097,0),1),"C2",INDEX(Infos_2!$G$2:$G$1097,MATCH(Z147,Infos_2!$F$2:$F$1097,0), ,1),"H",INDEX(Infos_2!$J$2:$J$1097,MATCH(Z147,Infos_2!$I$2:$I$1097,0), ,1),"H1",INDEX(Infos_2!$M$2:$M$1097,MATCH(Z147,Infos_2!$L$2:$L$1097,0), ,1),"H2",INDEX(Infos_2!$P$2:$P$1097,MATCH(Z147,Infos_2!$O$2:$O$1097,0), ,1)),"")</f>
        <v/>
      </c>
      <c r="AA152" s="25" t="str">
        <f>IFERROR(_xlfn.SWITCH($B$3,"C1",INDEX(Infos_2!$D$2:$D$1097,MATCH(AA147,Infos_2!$C$2:$C$1097,0),1),"C2",INDEX(Infos_2!$G$2:$G$1097,MATCH(AA147,Infos_2!$F$2:$F$1097,0), ,1),"H",INDEX(Infos_2!$J$2:$J$1097,MATCH(AA147,Infos_2!$I$2:$I$1097,0), ,1),"H1",INDEX(Infos_2!$M$2:$M$1097,MATCH(AA147,Infos_2!$L$2:$L$1097,0), ,1),"H2",INDEX(Infos_2!$P$2:$P$1097,MATCH(AA147,Infos_2!$O$2:$O$1097,0), ,1)),"")</f>
        <v/>
      </c>
      <c r="AB152" s="25" t="str">
        <f>IFERROR(_xlfn.SWITCH($B$3,"C1",INDEX(Infos_2!$D$2:$D$1097,MATCH(AB147,Infos_2!$C$2:$C$1097,0),1),"C2",INDEX(Infos_2!$G$2:$G$1097,MATCH(AB147,Infos_2!$F$2:$F$1097,0), ,1),"H",INDEX(Infos_2!$J$2:$J$1097,MATCH(AB147,Infos_2!$I$2:$I$1097,0), ,1),"H1",INDEX(Infos_2!$M$2:$M$1097,MATCH(AB147,Infos_2!$L$2:$L$1097,0), ,1),"H2",INDEX(Infos_2!$P$2:$P$1097,MATCH(AB147,Infos_2!$O$2:$O$1097,0), ,1)),"")</f>
        <v/>
      </c>
      <c r="AC152" s="25" t="str">
        <f>IFERROR(_xlfn.SWITCH($B$3,"C1",INDEX(Infos_2!$D$2:$D$1097,MATCH(AC147,Infos_2!$C$2:$C$1097,0),1),"C2",INDEX(Infos_2!$G$2:$G$1097,MATCH(AC147,Infos_2!$F$2:$F$1097,0), ,1),"H",INDEX(Infos_2!$J$2:$J$1097,MATCH(AC147,Infos_2!$I$2:$I$1097,0), ,1),"H1",INDEX(Infos_2!$M$2:$M$1097,MATCH(AC147,Infos_2!$L$2:$L$1097,0), ,1),"H2",INDEX(Infos_2!$P$2:$P$1097,MATCH(AC147,Infos_2!$O$2:$O$1097,0), ,1)),"")</f>
        <v/>
      </c>
      <c r="AD152" s="25" t="str">
        <f>IFERROR(_xlfn.SWITCH($B$3,"C1",INDEX(Infos_2!$D$2:$D$1097,MATCH(AD147,Infos_2!$C$2:$C$1097,0),1),"C2",INDEX(Infos_2!$G$2:$G$1097,MATCH(AD147,Infos_2!$F$2:$F$1097,0), ,1),"H",INDEX(Infos_2!$J$2:$J$1097,MATCH(AD147,Infos_2!$I$2:$I$1097,0), ,1),"H1",INDEX(Infos_2!$M$2:$M$1097,MATCH(AD147,Infos_2!$L$2:$L$1097,0), ,1),"H2",INDEX(Infos_2!$P$2:$P$1097,MATCH(AD147,Infos_2!$O$2:$O$1097,0), ,1)),"")</f>
        <v/>
      </c>
      <c r="AE152" s="25" t="str">
        <f>IFERROR(_xlfn.SWITCH($B$3,"C1",INDEX(Infos_2!$D$2:$D$1097,MATCH(AE147,Infos_2!$C$2:$C$1097,0),1),"C2",INDEX(Infos_2!$G$2:$G$1097,MATCH(AE147,Infos_2!$F$2:$F$1097,0), ,1),"H",INDEX(Infos_2!$J$2:$J$1097,MATCH(AE147,Infos_2!$I$2:$I$1097,0), ,1),"H1",INDEX(Infos_2!$M$2:$M$1097,MATCH(AE147,Infos_2!$L$2:$L$1097,0), ,1),"H2",INDEX(Infos_2!$P$2:$P$1097,MATCH(AE147,Infos_2!$O$2:$O$1097,0), ,1)),"")</f>
        <v/>
      </c>
      <c r="AF152" s="25" t="str">
        <f>IFERROR(_xlfn.SWITCH($B$3,"C1",INDEX(Infos_2!$D$2:$D$1097,MATCH(AF147,Infos_2!$C$2:$C$1097,0),1),"C2",INDEX(Infos_2!$G$2:$G$1097,MATCH(AF147,Infos_2!$F$2:$F$1097,0), ,1),"H",INDEX(Infos_2!$J$2:$J$1097,MATCH(AF147,Infos_2!$I$2:$I$1097,0), ,1),"H1",INDEX(Infos_2!$M$2:$M$1097,MATCH(AF147,Infos_2!$L$2:$L$1097,0), ,1),"H2",INDEX(Infos_2!$P$2:$P$1097,MATCH(AF147,Infos_2!$O$2:$O$1097,0), ,1)),"")</f>
        <v/>
      </c>
      <c r="AG152" s="25" t="str">
        <f>IFERROR(_xlfn.SWITCH($B$3,"C1",INDEX(Infos_2!$D$2:$D$1097,MATCH(AG147,Infos_2!$C$2:$C$1097,0),1),"C2",INDEX(Infos_2!$G$2:$G$1097,MATCH(AG147,Infos_2!$F$2:$F$1097,0), ,1),"H",INDEX(Infos_2!$J$2:$J$1097,MATCH(AG147,Infos_2!$I$2:$I$1097,0), ,1),"H1",INDEX(Infos_2!$M$2:$M$1097,MATCH(AG147,Infos_2!$L$2:$L$1097,0), ,1),"H2",INDEX(Infos_2!$P$2:$P$1097,MATCH(AG147,Infos_2!$O$2:$O$1097,0), ,1)),"")</f>
        <v/>
      </c>
    </row>
    <row r="153" spans="1:1024" x14ac:dyDescent="0.2">
      <c r="A153" s="30">
        <v>1</v>
      </c>
      <c r="B153" s="40"/>
      <c r="C153" s="30" t="str">
        <f>IFERROR(IF(C147="","",IF(C$3&lt;#REF!,"",CHOOSE(IF((C$3)&lt;#REF!,0,1+MOD(COLUMN()-#REF!,14)),#REF!,#REF!,#REF!,#REF!,#REF!,#REF!,#REF!,#REF!,#REF!,#REF!,#REF!,#REF!,#REF!,#REF!))),"")</f>
        <v/>
      </c>
      <c r="D153" s="30" t="str">
        <f>IFERROR(IF(D147="","",IF(D$3&lt;#REF!,"",CHOOSE(IF((D$3)&lt;#REF!,0,1+MOD(COLUMN()-#REF!,14)),#REF!,#REF!,#REF!,#REF!,#REF!,#REF!,#REF!,#REF!,#REF!,#REF!,#REF!,#REF!,#REF!,#REF!))),"")</f>
        <v/>
      </c>
      <c r="E153" s="30" t="str">
        <f>IFERROR(IF(E147="","",IF(E$3&lt;#REF!,"",CHOOSE(IF((E$3)&lt;#REF!,0,1+MOD(COLUMN()-#REF!,14)),#REF!,#REF!,#REF!,#REF!,#REF!,#REF!,#REF!,#REF!,#REF!,#REF!,#REF!,#REF!,#REF!,#REF!))),"")</f>
        <v/>
      </c>
      <c r="F153" s="30" t="str">
        <f>IFERROR(IF(F147="","",IF(F$3&lt;#REF!,"",CHOOSE(IF((F$3)&lt;#REF!,0,1+MOD(COLUMN()-#REF!,14)),#REF!,#REF!,#REF!,#REF!,#REF!,#REF!,#REF!,#REF!,#REF!,#REF!,#REF!,#REF!,#REF!,#REF!))),"")</f>
        <v/>
      </c>
      <c r="G153" s="30" t="str">
        <f>IFERROR(IF(G147="","",IF(G$3&lt;#REF!,"",CHOOSE(IF((G$3)&lt;#REF!,0,1+MOD(COLUMN()-#REF!,14)),#REF!,#REF!,#REF!,#REF!,#REF!,#REF!,#REF!,#REF!,#REF!,#REF!,#REF!,#REF!,#REF!,#REF!))),"")</f>
        <v/>
      </c>
      <c r="H153" s="30" t="str">
        <f>IFERROR(IF(H147="","",IF(H$3&lt;#REF!,"",CHOOSE(IF((H$3)&lt;#REF!,0,1+MOD(COLUMN()-#REF!,14)),#REF!,#REF!,#REF!,#REF!,#REF!,#REF!,#REF!,#REF!,#REF!,#REF!,#REF!,#REF!,#REF!,#REF!))),"")</f>
        <v/>
      </c>
      <c r="I153" s="30" t="str">
        <f>IFERROR(IF(I147="","",IF(I$3&lt;#REF!,"",CHOOSE(IF((I$3)&lt;#REF!,0,1+MOD(COLUMN()-#REF!,14)),#REF!,#REF!,#REF!,#REF!,#REF!,#REF!,#REF!,#REF!,#REF!,#REF!,#REF!,#REF!,#REF!,#REF!))),"")</f>
        <v/>
      </c>
      <c r="J153" s="30" t="str">
        <f>IFERROR(IF(J147="","",IF(J$3&lt;#REF!,"",CHOOSE(IF((J$3)&lt;#REF!,0,1+MOD(COLUMN()-#REF!,14)),#REF!,#REF!,#REF!,#REF!,#REF!,#REF!,#REF!,#REF!,#REF!,#REF!,#REF!,#REF!,#REF!,#REF!))),"")</f>
        <v/>
      </c>
      <c r="K153" s="30" t="str">
        <f>IFERROR(IF(K147="","",IF(K$3&lt;#REF!,"",CHOOSE(IF((K$3)&lt;#REF!,0,1+MOD(COLUMN()-#REF!,14)),#REF!,#REF!,#REF!,#REF!,#REF!,#REF!,#REF!,#REF!,#REF!,#REF!,#REF!,#REF!,#REF!,#REF!))),"")</f>
        <v/>
      </c>
      <c r="L153" s="30" t="str">
        <f>IFERROR(IF(L147="","",IF(L$3&lt;#REF!,"",CHOOSE(IF((L$3)&lt;#REF!,0,1+MOD(COLUMN()-#REF!,14)),#REF!,#REF!,#REF!,#REF!,#REF!,#REF!,#REF!,#REF!,#REF!,#REF!,#REF!,#REF!,#REF!,#REF!))),"")</f>
        <v/>
      </c>
      <c r="M153" s="30"/>
      <c r="N153" s="30"/>
      <c r="O153" s="30"/>
      <c r="P153" s="30"/>
      <c r="Q153" s="30"/>
      <c r="R153" s="30"/>
      <c r="S153" s="30"/>
      <c r="T153" s="30"/>
      <c r="U153" s="30"/>
      <c r="V153" s="30"/>
      <c r="W153" s="30"/>
      <c r="X153" s="30"/>
      <c r="Y153" s="30"/>
      <c r="Z153" s="30"/>
      <c r="AA153" s="30"/>
      <c r="AB153" s="30"/>
      <c r="AC153" s="30"/>
      <c r="AD153" s="30"/>
      <c r="AE153" s="30"/>
      <c r="AF153" s="30"/>
      <c r="AG153" s="30"/>
    </row>
    <row r="154" spans="1:1024" x14ac:dyDescent="0.2">
      <c r="A154" s="30">
        <v>2</v>
      </c>
      <c r="B154" s="40"/>
      <c r="C154" s="30"/>
      <c r="D154" s="30"/>
      <c r="E154" s="30"/>
      <c r="F154" s="30"/>
      <c r="G154" s="30"/>
      <c r="H154" s="30"/>
      <c r="I154" s="30"/>
      <c r="J154" s="30"/>
      <c r="K154" s="30"/>
      <c r="L154" s="30"/>
      <c r="M154" s="30"/>
      <c r="N154" s="30"/>
      <c r="O154" s="30"/>
      <c r="P154" s="30"/>
      <c r="Q154" s="30"/>
      <c r="R154" s="30"/>
      <c r="S154" s="30"/>
      <c r="T154" s="30"/>
      <c r="U154" s="30"/>
      <c r="V154" s="30"/>
      <c r="W154" s="30"/>
      <c r="X154" s="30"/>
      <c r="Y154" s="30"/>
      <c r="Z154" s="30"/>
      <c r="AA154" s="30"/>
      <c r="AB154" s="30"/>
      <c r="AC154" s="30"/>
      <c r="AD154" s="30"/>
      <c r="AE154" s="30"/>
      <c r="AF154" s="30"/>
      <c r="AG154" s="30"/>
    </row>
    <row r="155" spans="1:1024" x14ac:dyDescent="0.2">
      <c r="A155" s="30">
        <v>3</v>
      </c>
      <c r="B155" s="40"/>
      <c r="C155" s="30"/>
      <c r="D155" s="30"/>
      <c r="E155" s="30"/>
      <c r="F155" s="30"/>
      <c r="G155" s="30"/>
      <c r="H155" s="30"/>
      <c r="I155" s="30"/>
      <c r="J155" s="30"/>
      <c r="K155" s="30"/>
      <c r="L155" s="30"/>
      <c r="M155" s="30"/>
      <c r="N155" s="30"/>
      <c r="O155" s="30"/>
      <c r="P155" s="30"/>
      <c r="Q155" s="30"/>
      <c r="R155" s="30"/>
      <c r="S155" s="30"/>
      <c r="T155" s="30"/>
      <c r="U155" s="30"/>
      <c r="V155" s="30"/>
      <c r="W155" s="30"/>
      <c r="X155" s="30"/>
      <c r="Y155" s="30"/>
      <c r="Z155" s="30"/>
      <c r="AA155" s="30"/>
      <c r="AB155" s="30"/>
      <c r="AC155" s="30"/>
      <c r="AD155" s="30"/>
      <c r="AE155" s="30"/>
      <c r="AF155" s="30"/>
      <c r="AG155" s="30"/>
    </row>
    <row r="156" spans="1:1024" x14ac:dyDescent="0.2">
      <c r="A156" s="30">
        <v>4</v>
      </c>
      <c r="B156" s="40"/>
      <c r="C156" s="30"/>
      <c r="D156" s="30"/>
      <c r="E156" s="30"/>
      <c r="F156" s="30"/>
      <c r="G156" s="30"/>
      <c r="H156" s="30"/>
      <c r="I156" s="30"/>
      <c r="J156" s="30"/>
      <c r="K156" s="30"/>
      <c r="L156" s="30"/>
      <c r="M156" s="30"/>
      <c r="N156" s="30"/>
      <c r="O156" s="30"/>
      <c r="P156" s="30"/>
      <c r="Q156" s="30"/>
      <c r="R156" s="30"/>
      <c r="S156" s="30"/>
      <c r="T156" s="30"/>
      <c r="U156" s="30"/>
      <c r="V156" s="30"/>
      <c r="W156" s="30"/>
      <c r="X156" s="30"/>
      <c r="Y156" s="30"/>
      <c r="Z156" s="30"/>
      <c r="AA156" s="30"/>
      <c r="AB156" s="30"/>
      <c r="AC156" s="30"/>
      <c r="AD156" s="30"/>
      <c r="AE156" s="30"/>
      <c r="AF156" s="30"/>
      <c r="AG156" s="30"/>
    </row>
    <row r="157" spans="1:1024" x14ac:dyDescent="0.2">
      <c r="A157" s="30">
        <v>5</v>
      </c>
      <c r="B157" s="40"/>
      <c r="C157" s="30"/>
      <c r="D157" s="30"/>
      <c r="E157" s="30"/>
      <c r="F157" s="30"/>
      <c r="G157" s="30"/>
      <c r="H157" s="30"/>
      <c r="I157" s="30"/>
      <c r="J157" s="30"/>
      <c r="K157" s="30"/>
      <c r="L157" s="30"/>
      <c r="M157" s="30"/>
      <c r="N157" s="30"/>
      <c r="O157" s="30"/>
      <c r="P157" s="30"/>
      <c r="Q157" s="30"/>
      <c r="R157" s="30"/>
      <c r="S157" s="30"/>
      <c r="T157" s="30"/>
      <c r="U157" s="30"/>
      <c r="V157" s="30"/>
      <c r="W157" s="30"/>
      <c r="X157" s="30"/>
      <c r="Y157" s="30"/>
      <c r="Z157" s="30"/>
      <c r="AA157" s="30"/>
      <c r="AB157" s="30"/>
      <c r="AC157" s="30"/>
      <c r="AD157" s="30"/>
      <c r="AE157" s="30"/>
      <c r="AF157" s="30"/>
      <c r="AG157" s="30"/>
    </row>
    <row r="158" spans="1:1024" x14ac:dyDescent="0.2">
      <c r="A158" s="30">
        <v>6</v>
      </c>
      <c r="B158" s="40"/>
      <c r="C158" s="30"/>
      <c r="D158" s="30"/>
      <c r="E158" s="30"/>
      <c r="F158" s="30"/>
      <c r="G158" s="30"/>
      <c r="H158" s="30"/>
      <c r="I158" s="30"/>
      <c r="J158" s="30"/>
      <c r="K158" s="30"/>
      <c r="L158" s="30"/>
      <c r="M158" s="30"/>
      <c r="N158" s="30"/>
      <c r="O158" s="30"/>
      <c r="P158" s="30"/>
      <c r="Q158" s="30"/>
      <c r="R158" s="30"/>
      <c r="S158" s="30"/>
      <c r="T158" s="30"/>
      <c r="U158" s="30"/>
      <c r="V158" s="30"/>
      <c r="W158" s="30"/>
      <c r="X158" s="30"/>
      <c r="Y158" s="30"/>
      <c r="Z158" s="30"/>
      <c r="AA158" s="30"/>
      <c r="AB158" s="30"/>
      <c r="AC158" s="30"/>
      <c r="AD158" s="30"/>
      <c r="AE158" s="30"/>
      <c r="AF158" s="30"/>
      <c r="AG158" s="30"/>
    </row>
    <row r="159" spans="1:1024" x14ac:dyDescent="0.2">
      <c r="A159" s="30">
        <v>7</v>
      </c>
      <c r="B159" s="40"/>
      <c r="C159" s="30"/>
      <c r="D159" s="30"/>
      <c r="E159" s="30"/>
      <c r="F159" s="30"/>
      <c r="G159" s="30"/>
      <c r="H159" s="30"/>
      <c r="I159" s="30"/>
      <c r="J159" s="30"/>
      <c r="K159" s="30"/>
      <c r="L159" s="30"/>
      <c r="M159" s="30"/>
      <c r="N159" s="30"/>
      <c r="O159" s="30"/>
      <c r="P159" s="30"/>
      <c r="Q159" s="30"/>
      <c r="R159" s="30"/>
      <c r="S159" s="30"/>
      <c r="T159" s="30"/>
      <c r="U159" s="30"/>
      <c r="V159" s="30"/>
      <c r="W159" s="30"/>
      <c r="X159" s="30"/>
      <c r="Y159" s="30"/>
      <c r="Z159" s="30"/>
      <c r="AA159" s="30"/>
      <c r="AB159" s="30"/>
      <c r="AC159" s="30"/>
      <c r="AD159" s="30"/>
      <c r="AE159" s="30"/>
      <c r="AF159" s="30"/>
      <c r="AG159" s="30"/>
    </row>
    <row r="160" spans="1:1024" x14ac:dyDescent="0.2">
      <c r="A160" s="30">
        <v>8</v>
      </c>
      <c r="B160" s="40"/>
      <c r="C160" s="30"/>
      <c r="D160" s="30"/>
      <c r="E160" s="30"/>
      <c r="F160" s="30"/>
      <c r="G160" s="30"/>
      <c r="H160" s="30"/>
      <c r="I160" s="30"/>
      <c r="J160" s="30"/>
      <c r="K160" s="30"/>
      <c r="L160" s="30"/>
      <c r="M160" s="30"/>
      <c r="N160" s="30"/>
      <c r="O160" s="30"/>
      <c r="P160" s="30"/>
      <c r="Q160" s="30"/>
      <c r="R160" s="30"/>
      <c r="S160" s="30"/>
      <c r="T160" s="30"/>
      <c r="U160" s="30"/>
      <c r="V160" s="30"/>
      <c r="W160" s="30"/>
      <c r="X160" s="30"/>
      <c r="Y160" s="30"/>
      <c r="Z160" s="30"/>
      <c r="AA160" s="30"/>
      <c r="AB160" s="30"/>
      <c r="AC160" s="30"/>
      <c r="AD160" s="30"/>
      <c r="AE160" s="30"/>
      <c r="AF160" s="30"/>
      <c r="AG160" s="30"/>
    </row>
    <row r="161" spans="1:1024" x14ac:dyDescent="0.2">
      <c r="A161" s="30">
        <v>9</v>
      </c>
      <c r="B161" s="40"/>
      <c r="C161" s="30"/>
      <c r="D161" s="30"/>
      <c r="E161" s="30"/>
      <c r="F161" s="30"/>
      <c r="G161" s="30"/>
      <c r="H161" s="30"/>
      <c r="I161" s="30"/>
      <c r="J161" s="30"/>
      <c r="K161" s="30"/>
      <c r="L161" s="30"/>
      <c r="M161" s="30"/>
      <c r="N161" s="30"/>
      <c r="O161" s="30"/>
      <c r="P161" s="30"/>
      <c r="Q161" s="30"/>
      <c r="R161" s="30"/>
      <c r="S161" s="30"/>
      <c r="T161" s="30"/>
      <c r="U161" s="30"/>
      <c r="V161" s="30"/>
      <c r="W161" s="30"/>
      <c r="X161" s="30"/>
      <c r="Y161" s="30"/>
      <c r="Z161" s="30"/>
      <c r="AA161" s="30"/>
      <c r="AB161" s="30"/>
      <c r="AC161" s="30"/>
      <c r="AD161" s="30"/>
      <c r="AE161" s="30"/>
      <c r="AF161" s="30"/>
      <c r="AG161" s="30"/>
    </row>
    <row r="163" spans="1:1024" x14ac:dyDescent="0.2">
      <c r="B163" s="41"/>
      <c r="C163" s="25">
        <f>DATE(C$1,MATCH(B164,Infos!A$2:A$13,0),1)</f>
        <v>45505</v>
      </c>
      <c r="D163" s="26">
        <f t="shared" ref="D163:AD163" si="18">C163+1</f>
        <v>45506</v>
      </c>
      <c r="E163" s="26">
        <f t="shared" si="18"/>
        <v>45507</v>
      </c>
      <c r="F163" s="26">
        <f t="shared" si="18"/>
        <v>45508</v>
      </c>
      <c r="G163" s="26">
        <f t="shared" si="18"/>
        <v>45509</v>
      </c>
      <c r="H163" s="26">
        <f t="shared" si="18"/>
        <v>45510</v>
      </c>
      <c r="I163" s="26">
        <f t="shared" si="18"/>
        <v>45511</v>
      </c>
      <c r="J163" s="26">
        <f t="shared" si="18"/>
        <v>45512</v>
      </c>
      <c r="K163" s="26">
        <f t="shared" si="18"/>
        <v>45513</v>
      </c>
      <c r="L163" s="26">
        <f t="shared" si="18"/>
        <v>45514</v>
      </c>
      <c r="M163" s="26">
        <f t="shared" si="18"/>
        <v>45515</v>
      </c>
      <c r="N163" s="26">
        <f t="shared" si="18"/>
        <v>45516</v>
      </c>
      <c r="O163" s="26">
        <f t="shared" si="18"/>
        <v>45517</v>
      </c>
      <c r="P163" s="26">
        <f t="shared" si="18"/>
        <v>45518</v>
      </c>
      <c r="Q163" s="26">
        <f t="shared" si="18"/>
        <v>45519</v>
      </c>
      <c r="R163" s="26">
        <f t="shared" si="18"/>
        <v>45520</v>
      </c>
      <c r="S163" s="26">
        <f t="shared" si="18"/>
        <v>45521</v>
      </c>
      <c r="T163" s="26">
        <f t="shared" si="18"/>
        <v>45522</v>
      </c>
      <c r="U163" s="26">
        <f t="shared" si="18"/>
        <v>45523</v>
      </c>
      <c r="V163" s="26">
        <f t="shared" si="18"/>
        <v>45524</v>
      </c>
      <c r="W163" s="26">
        <f t="shared" si="18"/>
        <v>45525</v>
      </c>
      <c r="X163" s="26">
        <f t="shared" si="18"/>
        <v>45526</v>
      </c>
      <c r="Y163" s="26">
        <f t="shared" si="18"/>
        <v>45527</v>
      </c>
      <c r="Z163" s="26">
        <f t="shared" si="18"/>
        <v>45528</v>
      </c>
      <c r="AA163" s="26">
        <f t="shared" si="18"/>
        <v>45529</v>
      </c>
      <c r="AB163" s="26">
        <f t="shared" si="18"/>
        <v>45530</v>
      </c>
      <c r="AC163" s="26">
        <f t="shared" si="18"/>
        <v>45531</v>
      </c>
      <c r="AD163" s="26">
        <f t="shared" si="18"/>
        <v>45532</v>
      </c>
      <c r="AE163" s="27">
        <f>IF(MONTH($AD163)&lt;&gt;MONTH(AD163+1),"",AD163+1)</f>
        <v>45533</v>
      </c>
      <c r="AF163" s="27">
        <f>IF(AE163="","",IF(MONTH(AE163+1)&lt;&gt;MONTH(AE163),"",AE163+1))</f>
        <v>45534</v>
      </c>
      <c r="AG163" s="27">
        <f>IF(AF163="","",IF(MONTH(AF163+1)&lt;&gt;MONTH(AF163),"",AF163+1))</f>
        <v>45535</v>
      </c>
    </row>
    <row r="164" spans="1:1024" x14ac:dyDescent="0.2">
      <c r="B164" s="39" t="str">
        <f>INDEX(Infos!$A$2:$B$13,MATCH(B148,Infos!$A$2:$A$13,0)+1,1)</f>
        <v>Août</v>
      </c>
      <c r="C164" s="29">
        <f t="shared" ref="C164:AG164" si="19">C163</f>
        <v>45505</v>
      </c>
      <c r="D164" s="29">
        <f t="shared" si="19"/>
        <v>45506</v>
      </c>
      <c r="E164" s="29">
        <f t="shared" si="19"/>
        <v>45507</v>
      </c>
      <c r="F164" s="29">
        <f t="shared" si="19"/>
        <v>45508</v>
      </c>
      <c r="G164" s="29">
        <f t="shared" si="19"/>
        <v>45509</v>
      </c>
      <c r="H164" s="29">
        <f t="shared" si="19"/>
        <v>45510</v>
      </c>
      <c r="I164" s="29">
        <f t="shared" si="19"/>
        <v>45511</v>
      </c>
      <c r="J164" s="29">
        <f t="shared" si="19"/>
        <v>45512</v>
      </c>
      <c r="K164" s="29">
        <f t="shared" si="19"/>
        <v>45513</v>
      </c>
      <c r="L164" s="29">
        <f t="shared" si="19"/>
        <v>45514</v>
      </c>
      <c r="M164" s="29">
        <f t="shared" si="19"/>
        <v>45515</v>
      </c>
      <c r="N164" s="29">
        <f t="shared" si="19"/>
        <v>45516</v>
      </c>
      <c r="O164" s="29">
        <f t="shared" si="19"/>
        <v>45517</v>
      </c>
      <c r="P164" s="29">
        <f t="shared" si="19"/>
        <v>45518</v>
      </c>
      <c r="Q164" s="29">
        <f t="shared" si="19"/>
        <v>45519</v>
      </c>
      <c r="R164" s="29">
        <f t="shared" si="19"/>
        <v>45520</v>
      </c>
      <c r="S164" s="29">
        <f t="shared" si="19"/>
        <v>45521</v>
      </c>
      <c r="T164" s="29">
        <f t="shared" si="19"/>
        <v>45522</v>
      </c>
      <c r="U164" s="29">
        <f t="shared" si="19"/>
        <v>45523</v>
      </c>
      <c r="V164" s="29">
        <f t="shared" si="19"/>
        <v>45524</v>
      </c>
      <c r="W164" s="29">
        <f t="shared" si="19"/>
        <v>45525</v>
      </c>
      <c r="X164" s="29">
        <f t="shared" si="19"/>
        <v>45526</v>
      </c>
      <c r="Y164" s="29">
        <f t="shared" si="19"/>
        <v>45527</v>
      </c>
      <c r="Z164" s="29">
        <f t="shared" si="19"/>
        <v>45528</v>
      </c>
      <c r="AA164" s="29">
        <f t="shared" si="19"/>
        <v>45529</v>
      </c>
      <c r="AB164" s="29">
        <f t="shared" si="19"/>
        <v>45530</v>
      </c>
      <c r="AC164" s="29">
        <f t="shared" si="19"/>
        <v>45531</v>
      </c>
      <c r="AD164" s="29">
        <f t="shared" si="19"/>
        <v>45532</v>
      </c>
      <c r="AE164" s="29">
        <f t="shared" si="19"/>
        <v>45533</v>
      </c>
      <c r="AF164" s="29">
        <f t="shared" si="19"/>
        <v>45534</v>
      </c>
      <c r="AG164" s="29">
        <f t="shared" si="19"/>
        <v>45535</v>
      </c>
    </row>
    <row r="165" spans="1:1024" x14ac:dyDescent="0.2">
      <c r="B165" s="40" t="s">
        <v>209</v>
      </c>
      <c r="C165" s="25">
        <f>IF(C163="","",DATE($C$1,MATCH($B164,Infos!$A$2:$A$13,0),DAY(C$83)))</f>
        <v>45505</v>
      </c>
      <c r="D165" s="25">
        <f>IF(D163="","",DATE($C$1,MATCH($B164,Infos!$A$2:$A$13,0),DAY(D$83)))</f>
        <v>45506</v>
      </c>
      <c r="E165" s="25">
        <f>IF(E163="","",DATE($C$1,MATCH($B164,Infos!$A$2:$A$13,0),DAY(E$83)))</f>
        <v>45507</v>
      </c>
      <c r="F165" s="25">
        <f>IF(F163="","",DATE($C$1,MATCH($B164,Infos!$A$2:$A$13,0),DAY(F$83)))</f>
        <v>45508</v>
      </c>
      <c r="G165" s="25">
        <f>IF(G163="","",DATE($C$1,MATCH($B164,Infos!$A$2:$A$13,0),DAY(G$83)))</f>
        <v>45509</v>
      </c>
      <c r="H165" s="25">
        <f>IF(H163="","",DATE($C$1,MATCH($B164,Infos!$A$2:$A$13,0),DAY(H$83)))</f>
        <v>45510</v>
      </c>
      <c r="I165" s="25">
        <f>IF(I163="","",DATE($C$1,MATCH($B164,Infos!$A$2:$A$13,0),DAY(I$83)))</f>
        <v>45511</v>
      </c>
      <c r="J165" s="25">
        <f>IF(J163="","",DATE($C$1,MATCH($B164,Infos!$A$2:$A$13,0),DAY(J$83)))</f>
        <v>45512</v>
      </c>
      <c r="K165" s="25">
        <f>IF(K163="","",DATE($C$1,MATCH($B164,Infos!$A$2:$A$13,0),DAY(K$83)))</f>
        <v>45513</v>
      </c>
      <c r="L165" s="25">
        <f>IF(L163="","",DATE($C$1,MATCH($B164,Infos!$A$2:$A$13,0),DAY(L$83)))</f>
        <v>45514</v>
      </c>
      <c r="M165" s="25">
        <f>IF(M163="","",DATE($C$1,MATCH($B164,Infos!$A$2:$A$13,0),DAY(M$83)))</f>
        <v>45515</v>
      </c>
      <c r="N165" s="25">
        <f>IF(N163="","",DATE($C$1,MATCH($B164,Infos!$A$2:$A$13,0),DAY(N$83)))</f>
        <v>45516</v>
      </c>
      <c r="O165" s="25">
        <f>IF(O163="","",DATE($C$1,MATCH($B164,Infos!$A$2:$A$13,0),DAY(O$83)))</f>
        <v>45517</v>
      </c>
      <c r="P165" s="25">
        <f>IF(P163="","",DATE($C$1,MATCH($B164,Infos!$A$2:$A$13,0),DAY(P$83)))</f>
        <v>45518</v>
      </c>
      <c r="Q165" s="25">
        <f>IF(Q163="","",DATE($C$1,MATCH($B164,Infos!$A$2:$A$13,0),DAY(Q$83)))</f>
        <v>45519</v>
      </c>
      <c r="R165" s="25">
        <f>IF(R163="","",DATE($C$1,MATCH($B164,Infos!$A$2:$A$13,0),DAY(R$83)))</f>
        <v>45520</v>
      </c>
      <c r="S165" s="25">
        <f>IF(S163="","",DATE($C$1,MATCH($B164,Infos!$A$2:$A$13,0),DAY(S$83)))</f>
        <v>45521</v>
      </c>
      <c r="T165" s="25">
        <f>IF(T163="","",DATE($C$1,MATCH($B164,Infos!$A$2:$A$13,0),DAY(T$83)))</f>
        <v>45522</v>
      </c>
      <c r="U165" s="25">
        <f>IF(U163="","",DATE($C$1,MATCH($B164,Infos!$A$2:$A$13,0),DAY(U$83)))</f>
        <v>45523</v>
      </c>
      <c r="V165" s="25">
        <f>IF(V163="","",DATE($C$1,MATCH($B164,Infos!$A$2:$A$13,0),DAY(V$83)))</f>
        <v>45524</v>
      </c>
      <c r="W165" s="25">
        <f>IF(W163="","",DATE($C$1,MATCH($B164,Infos!$A$2:$A$13,0),DAY(W$83)))</f>
        <v>45525</v>
      </c>
      <c r="X165" s="25">
        <f>IF(X163="","",DATE($C$1,MATCH($B164,Infos!$A$2:$A$13,0),DAY(X$83)))</f>
        <v>45526</v>
      </c>
      <c r="Y165" s="25">
        <f>IF(Y163="","",DATE($C$1,MATCH($B164,Infos!$A$2:$A$13,0),DAY(Y$83)))</f>
        <v>45527</v>
      </c>
      <c r="Z165" s="25">
        <f>IF(Z163="","",DATE($C$1,MATCH($B164,Infos!$A$2:$A$13,0),DAY(Z$83)))</f>
        <v>45528</v>
      </c>
      <c r="AA165" s="25">
        <f>IF(AA163="","",DATE($C$1,MATCH($B164,Infos!$A$2:$A$13,0),DAY(AA$83)))</f>
        <v>45529</v>
      </c>
      <c r="AB165" s="25">
        <f>IF(AB163="","",DATE($C$1,MATCH($B164,Infos!$A$2:$A$13,0),DAY(AB$83)))</f>
        <v>45530</v>
      </c>
      <c r="AC165" s="25">
        <f>IF(AC163="","",DATE($C$1,MATCH($B164,Infos!$A$2:$A$13,0),DAY(AC$83)))</f>
        <v>45531</v>
      </c>
      <c r="AD165" s="25">
        <f>IF(AD163="","",DATE($C$1,MATCH($B164,Infos!$A$2:$A$13,0),DAY(AD$83)))</f>
        <v>45532</v>
      </c>
      <c r="AE165" s="25">
        <f>IF(AE163="","",DATE($C$1,MATCH($B164,Infos!$A$2:$A$13,0),DAY(AE$83)))</f>
        <v>45533</v>
      </c>
      <c r="AF165" s="25">
        <f>IF(AF163="","",DATE($C$1,MATCH($B164,Infos!$A$2:$A$13,0),DAY(AF$83)))</f>
        <v>45534</v>
      </c>
      <c r="AG165" s="25">
        <f>IF(AG163="","",DATE($C$1,MATCH($B164,Infos!$A$2:$A$13,0),DAY(AG$83)))</f>
        <v>45535</v>
      </c>
      <c r="AMI165" s="19"/>
      <c r="AMJ165" s="19"/>
    </row>
    <row r="166" spans="1:1024" x14ac:dyDescent="0.2">
      <c r="B166" s="40" t="s">
        <v>211</v>
      </c>
      <c r="C166" s="30">
        <f>IF(COUNTIF('Jours fériés'!$B$3:$B$15,Planning!C165),8,WEEKDAY(C165,2))</f>
        <v>4</v>
      </c>
      <c r="D166" s="30">
        <f>IF(COUNTIF('Jours fériés'!$B$3:$B$15,Planning!D165),8,WEEKDAY(D165,2))</f>
        <v>5</v>
      </c>
      <c r="E166" s="30">
        <f>IF(COUNTIF('Jours fériés'!$B$3:$B$15,Planning!E165),8,WEEKDAY(E165,2))</f>
        <v>6</v>
      </c>
      <c r="F166" s="30">
        <f>IF(COUNTIF('Jours fériés'!$B$3:$B$15,Planning!F165),8,WEEKDAY(F165,2))</f>
        <v>7</v>
      </c>
      <c r="G166" s="30">
        <f>IF(COUNTIF('Jours fériés'!$B$3:$B$15,Planning!G165),8,WEEKDAY(G165,2))</f>
        <v>1</v>
      </c>
      <c r="H166" s="30">
        <f>IF(COUNTIF('Jours fériés'!$B$3:$B$15,Planning!H165),8,WEEKDAY(H165,2))</f>
        <v>2</v>
      </c>
      <c r="I166" s="30">
        <f>IF(COUNTIF('Jours fériés'!$B$3:$B$15,Planning!I165),8,WEEKDAY(I165,2))</f>
        <v>3</v>
      </c>
      <c r="J166" s="30">
        <f>IF(COUNTIF('Jours fériés'!$B$3:$B$15,Planning!J165),8,WEEKDAY(J165,2))</f>
        <v>4</v>
      </c>
      <c r="K166" s="30">
        <f>IF(COUNTIF('Jours fériés'!$B$3:$B$15,Planning!K165),8,WEEKDAY(K165,2))</f>
        <v>5</v>
      </c>
      <c r="L166" s="30">
        <f>IF(COUNTIF('Jours fériés'!$B$3:$B$15,Planning!L165),8,WEEKDAY(L165,2))</f>
        <v>6</v>
      </c>
      <c r="M166" s="30">
        <f>IF(COUNTIF('Jours fériés'!$B$3:$B$15,Planning!M165),8,WEEKDAY(M165,2))</f>
        <v>7</v>
      </c>
      <c r="N166" s="30">
        <f>IF(COUNTIF('Jours fériés'!$B$3:$B$15,Planning!N165),8,WEEKDAY(N165,2))</f>
        <v>1</v>
      </c>
      <c r="O166" s="30">
        <f>IF(COUNTIF('Jours fériés'!$B$3:$B$15,Planning!O165),8,WEEKDAY(O165,2))</f>
        <v>2</v>
      </c>
      <c r="P166" s="30">
        <f>IF(COUNTIF('Jours fériés'!$B$3:$B$15,Planning!P165),8,WEEKDAY(P165,2))</f>
        <v>3</v>
      </c>
      <c r="Q166" s="30">
        <f>IF(COUNTIF('Jours fériés'!$B$3:$B$15,Planning!Q165),8,WEEKDAY(Q165,2))</f>
        <v>8</v>
      </c>
      <c r="R166" s="30">
        <f>IF(COUNTIF('Jours fériés'!$B$3:$B$15,Planning!R165),8,WEEKDAY(R165,2))</f>
        <v>5</v>
      </c>
      <c r="S166" s="30">
        <f>IF(COUNTIF('Jours fériés'!$B$3:$B$15,Planning!S165),8,WEEKDAY(S165,2))</f>
        <v>6</v>
      </c>
      <c r="T166" s="30">
        <f>IF(COUNTIF('Jours fériés'!$B$3:$B$15,Planning!T165),8,WEEKDAY(T165,2))</f>
        <v>7</v>
      </c>
      <c r="U166" s="30">
        <f>IF(COUNTIF('Jours fériés'!$B$3:$B$15,Planning!U165),8,WEEKDAY(U165,2))</f>
        <v>1</v>
      </c>
      <c r="V166" s="30">
        <f>IF(COUNTIF('Jours fériés'!$B$3:$B$15,Planning!V165),8,WEEKDAY(V165,2))</f>
        <v>2</v>
      </c>
      <c r="W166" s="30">
        <f>IF(COUNTIF('Jours fériés'!$B$3:$B$15,Planning!W165),8,WEEKDAY(W165,2))</f>
        <v>3</v>
      </c>
      <c r="X166" s="30">
        <f>IF(COUNTIF('Jours fériés'!$B$3:$B$15,Planning!X165),8,WEEKDAY(X165,2))</f>
        <v>4</v>
      </c>
      <c r="Y166" s="30">
        <f>IF(COUNTIF('Jours fériés'!$B$3:$B$15,Planning!Y165),8,WEEKDAY(Y165,2))</f>
        <v>5</v>
      </c>
      <c r="Z166" s="30">
        <f>IF(COUNTIF('Jours fériés'!$B$3:$B$15,Planning!Z165),8,WEEKDAY(Z165,2))</f>
        <v>6</v>
      </c>
      <c r="AA166" s="30">
        <f>IF(COUNTIF('Jours fériés'!$B$3:$B$15,Planning!AA165),8,WEEKDAY(AA165,2))</f>
        <v>7</v>
      </c>
      <c r="AB166" s="30">
        <f>IF(COUNTIF('Jours fériés'!$B$3:$B$15,Planning!AB165),8,WEEKDAY(AB165,2))</f>
        <v>1</v>
      </c>
      <c r="AC166" s="30">
        <f>IF(COUNTIF('Jours fériés'!$B$3:$B$15,Planning!AC165),8,WEEKDAY(AC165,2))</f>
        <v>2</v>
      </c>
      <c r="AD166" s="30">
        <f>IF(COUNTIF('Jours fériés'!$B$3:$B$15,Planning!AD165),8,WEEKDAY(AD165,2))</f>
        <v>3</v>
      </c>
      <c r="AE166" s="30">
        <f>IF(COUNTIF('Jours fériés'!$B$3:$B$15,Planning!AE165),8,WEEKDAY(AE165,2))</f>
        <v>4</v>
      </c>
      <c r="AF166" s="30">
        <f>IF(COUNTIF('Jours fériés'!$B$3:$B$15,Planning!AF165),8,WEEKDAY(AF165,2))</f>
        <v>5</v>
      </c>
      <c r="AG166" s="30">
        <f>IF(COUNTIF('Jours fériés'!$B$3:$B$15,Planning!AG165),8,WEEKDAY(AG165,2))</f>
        <v>6</v>
      </c>
      <c r="AMI166" s="19"/>
      <c r="AMJ166" s="19"/>
    </row>
    <row r="167" spans="1:1024" x14ac:dyDescent="0.2">
      <c r="B167" s="40" t="s">
        <v>212</v>
      </c>
      <c r="C167" s="29"/>
      <c r="D167" s="29"/>
      <c r="E167" s="29"/>
      <c r="F167" s="29"/>
      <c r="G167" s="29"/>
      <c r="H167" s="29"/>
      <c r="I167" s="29"/>
      <c r="J167" s="29"/>
      <c r="K167" s="29"/>
      <c r="L167" s="29"/>
      <c r="M167" s="29"/>
      <c r="N167" s="29"/>
      <c r="O167" s="29"/>
      <c r="P167" s="29"/>
      <c r="Q167" s="29"/>
      <c r="R167" s="29"/>
      <c r="S167" s="29"/>
      <c r="T167" s="29"/>
      <c r="U167" s="29"/>
      <c r="V167" s="29"/>
      <c r="W167" s="29"/>
      <c r="X167" s="29"/>
      <c r="Y167" s="29"/>
      <c r="Z167" s="29"/>
      <c r="AA167" s="29"/>
      <c r="AB167" s="29"/>
      <c r="AC167" s="29"/>
      <c r="AD167" s="29"/>
      <c r="AE167" s="29"/>
      <c r="AF167" s="29"/>
      <c r="AG167" s="29"/>
      <c r="AMI167" s="19"/>
      <c r="AMJ167" s="19"/>
    </row>
    <row r="168" spans="1:1024" x14ac:dyDescent="0.2">
      <c r="B168" s="40"/>
      <c r="C168" s="25" t="str">
        <f>IFERROR(_xlfn.SWITCH($B$3,"C1",INDEX(Infos_2!$D$2:$D$1097,MATCH(C163,Infos_2!$C$2:$C$1097,0),1),"C2",INDEX(Infos_2!$G$2:$G$1097,MATCH(C163,Infos_2!$F$2:$F$1097,0), ,1),"H",INDEX(Infos_2!$J$2:$J$1097,MATCH(C163,Infos_2!$I$2:$I$1097,0), ,1),"H1",INDEX(Infos_2!$M$2:$M$1097,MATCH(C163,Infos_2!$L$2:$L$1097,0), ,1),"H2",INDEX(Infos_2!$P$2:$P$1097,MATCH(C163,Infos_2!$O$2:$O$1097,0), ,1)),"")</f>
        <v/>
      </c>
      <c r="D168" s="25" t="str">
        <f>IFERROR(_xlfn.SWITCH($B$3,"C1",INDEX(Infos_2!$D$2:$D$1097,MATCH(D163,Infos_2!$C$2:$C$1097,0),1),"C2",INDEX(Infos_2!$G$2:$G$1097,MATCH(D163,Infos_2!$F$2:$F$1097,0), ,1),"H",INDEX(Infos_2!$J$2:$J$1097,MATCH(D163,Infos_2!$I$2:$I$1097,0), ,1),"H1",INDEX(Infos_2!$M$2:$M$1097,MATCH(D163,Infos_2!$L$2:$L$1097,0), ,1),"H2",INDEX(Infos_2!$P$2:$P$1097,MATCH(D163,Infos_2!$O$2:$O$1097,0), ,1)),"")</f>
        <v/>
      </c>
      <c r="E168" s="25" t="str">
        <f>IFERROR(_xlfn.SWITCH($B$3,"C1",INDEX(Infos_2!$D$2:$D$1097,MATCH(E163,Infos_2!$C$2:$C$1097,0),1),"C2",INDEX(Infos_2!$G$2:$G$1097,MATCH(E163,Infos_2!$F$2:$F$1097,0), ,1),"H",INDEX(Infos_2!$J$2:$J$1097,MATCH(E163,Infos_2!$I$2:$I$1097,0), ,1),"H1",INDEX(Infos_2!$M$2:$M$1097,MATCH(E163,Infos_2!$L$2:$L$1097,0), ,1),"H2",INDEX(Infos_2!$P$2:$P$1097,MATCH(E163,Infos_2!$O$2:$O$1097,0), ,1)),"")</f>
        <v/>
      </c>
      <c r="F168" s="25" t="str">
        <f>IFERROR(_xlfn.SWITCH($B$3,"C1",INDEX(Infos_2!$D$2:$D$1097,MATCH(F163,Infos_2!$C$2:$C$1097,0),1),"C2",INDEX(Infos_2!$G$2:$G$1097,MATCH(F163,Infos_2!$F$2:$F$1097,0), ,1),"H",INDEX(Infos_2!$J$2:$J$1097,MATCH(F163,Infos_2!$I$2:$I$1097,0), ,1),"H1",INDEX(Infos_2!$M$2:$M$1097,MATCH(F163,Infos_2!$L$2:$L$1097,0), ,1),"H2",INDEX(Infos_2!$P$2:$P$1097,MATCH(F163,Infos_2!$O$2:$O$1097,0), ,1)),"")</f>
        <v/>
      </c>
      <c r="G168" s="25" t="str">
        <f>IFERROR(_xlfn.SWITCH($B$3,"C1",INDEX(Infos_2!$D$2:$D$1097,MATCH(G163,Infos_2!$C$2:$C$1097,0),1),"C2",INDEX(Infos_2!$G$2:$G$1097,MATCH(G163,Infos_2!$F$2:$F$1097,0), ,1),"H",INDEX(Infos_2!$J$2:$J$1097,MATCH(G163,Infos_2!$I$2:$I$1097,0), ,1),"H1",INDEX(Infos_2!$M$2:$M$1097,MATCH(G163,Infos_2!$L$2:$L$1097,0), ,1),"H2",INDEX(Infos_2!$P$2:$P$1097,MATCH(G163,Infos_2!$O$2:$O$1097,0), ,1)),"")</f>
        <v/>
      </c>
      <c r="H168" s="25" t="str">
        <f>IFERROR(_xlfn.SWITCH($B$3,"C1",INDEX(Infos_2!$D$2:$D$1097,MATCH(H163,Infos_2!$C$2:$C$1097,0),1),"C2",INDEX(Infos_2!$G$2:$G$1097,MATCH(H163,Infos_2!$F$2:$F$1097,0), ,1),"H",INDEX(Infos_2!$J$2:$J$1097,MATCH(H163,Infos_2!$I$2:$I$1097,0), ,1),"H1",INDEX(Infos_2!$M$2:$M$1097,MATCH(H163,Infos_2!$L$2:$L$1097,0), ,1),"H2",INDEX(Infos_2!$P$2:$P$1097,MATCH(H163,Infos_2!$O$2:$O$1097,0), ,1)),"")</f>
        <v/>
      </c>
      <c r="I168" s="25" t="str">
        <f>IFERROR(_xlfn.SWITCH($B$3,"C1",INDEX(Infos_2!$D$2:$D$1097,MATCH(I163,Infos_2!$C$2:$C$1097,0),1),"C2",INDEX(Infos_2!$G$2:$G$1097,MATCH(I163,Infos_2!$F$2:$F$1097,0), ,1),"H",INDEX(Infos_2!$J$2:$J$1097,MATCH(I163,Infos_2!$I$2:$I$1097,0), ,1),"H1",INDEX(Infos_2!$M$2:$M$1097,MATCH(I163,Infos_2!$L$2:$L$1097,0), ,1),"H2",INDEX(Infos_2!$P$2:$P$1097,MATCH(I163,Infos_2!$O$2:$O$1097,0), ,1)),"")</f>
        <v/>
      </c>
      <c r="J168" s="25" t="str">
        <f>IFERROR(_xlfn.SWITCH($B$3,"C1",INDEX(Infos_2!$D$2:$D$1097,MATCH(J163,Infos_2!$C$2:$C$1097,0),1),"C2",INDEX(Infos_2!$G$2:$G$1097,MATCH(J163,Infos_2!$F$2:$F$1097,0), ,1),"H",INDEX(Infos_2!$J$2:$J$1097,MATCH(J163,Infos_2!$I$2:$I$1097,0), ,1),"H1",INDEX(Infos_2!$M$2:$M$1097,MATCH(J163,Infos_2!$L$2:$L$1097,0), ,1),"H2",INDEX(Infos_2!$P$2:$P$1097,MATCH(J163,Infos_2!$O$2:$O$1097,0), ,1)),"")</f>
        <v/>
      </c>
      <c r="K168" s="25" t="str">
        <f>IFERROR(_xlfn.SWITCH($B$3,"C1",INDEX(Infos_2!$D$2:$D$1097,MATCH(K163,Infos_2!$C$2:$C$1097,0),1),"C2",INDEX(Infos_2!$G$2:$G$1097,MATCH(K163,Infos_2!$F$2:$F$1097,0), ,1),"H",INDEX(Infos_2!$J$2:$J$1097,MATCH(K163,Infos_2!$I$2:$I$1097,0), ,1),"H1",INDEX(Infos_2!$M$2:$M$1097,MATCH(K163,Infos_2!$L$2:$L$1097,0), ,1),"H2",INDEX(Infos_2!$P$2:$P$1097,MATCH(K163,Infos_2!$O$2:$O$1097,0), ,1)),"")</f>
        <v/>
      </c>
      <c r="L168" s="25" t="str">
        <f>IFERROR(_xlfn.SWITCH($B$3,"C1",INDEX(Infos_2!$D$2:$D$1097,MATCH(L163,Infos_2!$C$2:$C$1097,0),1),"C2",INDEX(Infos_2!$G$2:$G$1097,MATCH(L163,Infos_2!$F$2:$F$1097,0), ,1),"H",INDEX(Infos_2!$J$2:$J$1097,MATCH(L163,Infos_2!$I$2:$I$1097,0), ,1),"H1",INDEX(Infos_2!$M$2:$M$1097,MATCH(L163,Infos_2!$L$2:$L$1097,0), ,1),"H2",INDEX(Infos_2!$P$2:$P$1097,MATCH(L163,Infos_2!$O$2:$O$1097,0), ,1)),"")</f>
        <v/>
      </c>
      <c r="M168" s="25" t="str">
        <f>IFERROR(_xlfn.SWITCH($B$3,"C1",INDEX(Infos_2!$D$2:$D$1097,MATCH(M163,Infos_2!$C$2:$C$1097,0),1),"C2",INDEX(Infos_2!$G$2:$G$1097,MATCH(M163,Infos_2!$F$2:$F$1097,0), ,1),"H",INDEX(Infos_2!$J$2:$J$1097,MATCH(M163,Infos_2!$I$2:$I$1097,0), ,1),"H1",INDEX(Infos_2!$M$2:$M$1097,MATCH(M163,Infos_2!$L$2:$L$1097,0), ,1),"H2",INDEX(Infos_2!$P$2:$P$1097,MATCH(M163,Infos_2!$O$2:$O$1097,0), ,1)),"")</f>
        <v/>
      </c>
      <c r="N168" s="25" t="str">
        <f>IFERROR(_xlfn.SWITCH($B$3,"C1",INDEX(Infos_2!$D$2:$D$1097,MATCH(N163,Infos_2!$C$2:$C$1097,0),1),"C2",INDEX(Infos_2!$G$2:$G$1097,MATCH(N163,Infos_2!$F$2:$F$1097,0), ,1),"H",INDEX(Infos_2!$J$2:$J$1097,MATCH(N163,Infos_2!$I$2:$I$1097,0), ,1),"H1",INDEX(Infos_2!$M$2:$M$1097,MATCH(N163,Infos_2!$L$2:$L$1097,0), ,1),"H2",INDEX(Infos_2!$P$2:$P$1097,MATCH(N163,Infos_2!$O$2:$O$1097,0), ,1)),"")</f>
        <v/>
      </c>
      <c r="O168" s="25" t="str">
        <f>IFERROR(_xlfn.SWITCH($B$3,"C1",INDEX(Infos_2!$D$2:$D$1097,MATCH(O163,Infos_2!$C$2:$C$1097,0),1),"C2",INDEX(Infos_2!$G$2:$G$1097,MATCH(O163,Infos_2!$F$2:$F$1097,0), ,1),"H",INDEX(Infos_2!$J$2:$J$1097,MATCH(O163,Infos_2!$I$2:$I$1097,0), ,1),"H1",INDEX(Infos_2!$M$2:$M$1097,MATCH(O163,Infos_2!$L$2:$L$1097,0), ,1),"H2",INDEX(Infos_2!$P$2:$P$1097,MATCH(O163,Infos_2!$O$2:$O$1097,0), ,1)),"")</f>
        <v/>
      </c>
      <c r="P168" s="25" t="str">
        <f>IFERROR(_xlfn.SWITCH($B$3,"C1",INDEX(Infos_2!$D$2:$D$1097,MATCH(P163,Infos_2!$C$2:$C$1097,0),1),"C2",INDEX(Infos_2!$G$2:$G$1097,MATCH(P163,Infos_2!$F$2:$F$1097,0), ,1),"H",INDEX(Infos_2!$J$2:$J$1097,MATCH(P163,Infos_2!$I$2:$I$1097,0), ,1),"H1",INDEX(Infos_2!$M$2:$M$1097,MATCH(P163,Infos_2!$L$2:$L$1097,0), ,1),"H2",INDEX(Infos_2!$P$2:$P$1097,MATCH(P163,Infos_2!$O$2:$O$1097,0), ,1)),"")</f>
        <v/>
      </c>
      <c r="Q168" s="25" t="str">
        <f>IFERROR(_xlfn.SWITCH($B$3,"C1",INDEX(Infos_2!$D$2:$D$1097,MATCH(Q163,Infos_2!$C$2:$C$1097,0),1),"C2",INDEX(Infos_2!$G$2:$G$1097,MATCH(Q163,Infos_2!$F$2:$F$1097,0), ,1),"H",INDEX(Infos_2!$J$2:$J$1097,MATCH(Q163,Infos_2!$I$2:$I$1097,0), ,1),"H1",INDEX(Infos_2!$M$2:$M$1097,MATCH(Q163,Infos_2!$L$2:$L$1097,0), ,1),"H2",INDEX(Infos_2!$P$2:$P$1097,MATCH(Q163,Infos_2!$O$2:$O$1097,0), ,1)),"")</f>
        <v/>
      </c>
      <c r="R168" s="25" t="str">
        <f>IFERROR(_xlfn.SWITCH($B$3,"C1",INDEX(Infos_2!$D$2:$D$1097,MATCH(R163,Infos_2!$C$2:$C$1097,0),1),"C2",INDEX(Infos_2!$G$2:$G$1097,MATCH(R163,Infos_2!$F$2:$F$1097,0), ,1),"H",INDEX(Infos_2!$J$2:$J$1097,MATCH(R163,Infos_2!$I$2:$I$1097,0), ,1),"H1",INDEX(Infos_2!$M$2:$M$1097,MATCH(R163,Infos_2!$L$2:$L$1097,0), ,1),"H2",INDEX(Infos_2!$P$2:$P$1097,MATCH(R163,Infos_2!$O$2:$O$1097,0), ,1)),"")</f>
        <v/>
      </c>
      <c r="S168" s="25" t="str">
        <f>IFERROR(_xlfn.SWITCH($B$3,"C1",INDEX(Infos_2!$D$2:$D$1097,MATCH(S163,Infos_2!$C$2:$C$1097,0),1),"C2",INDEX(Infos_2!$G$2:$G$1097,MATCH(S163,Infos_2!$F$2:$F$1097,0), ,1),"H",INDEX(Infos_2!$J$2:$J$1097,MATCH(S163,Infos_2!$I$2:$I$1097,0), ,1),"H1",INDEX(Infos_2!$M$2:$M$1097,MATCH(S163,Infos_2!$L$2:$L$1097,0), ,1),"H2",INDEX(Infos_2!$P$2:$P$1097,MATCH(S163,Infos_2!$O$2:$O$1097,0), ,1)),"")</f>
        <v/>
      </c>
      <c r="T168" s="25" t="str">
        <f>IFERROR(_xlfn.SWITCH($B$3,"C1",INDEX(Infos_2!$D$2:$D$1097,MATCH(T163,Infos_2!$C$2:$C$1097,0),1),"C2",INDEX(Infos_2!$G$2:$G$1097,MATCH(T163,Infos_2!$F$2:$F$1097,0), ,1),"H",INDEX(Infos_2!$J$2:$J$1097,MATCH(T163,Infos_2!$I$2:$I$1097,0), ,1),"H1",INDEX(Infos_2!$M$2:$M$1097,MATCH(T163,Infos_2!$L$2:$L$1097,0), ,1),"H2",INDEX(Infos_2!$P$2:$P$1097,MATCH(T163,Infos_2!$O$2:$O$1097,0), ,1)),"")</f>
        <v/>
      </c>
      <c r="U168" s="25" t="str">
        <f>IFERROR(_xlfn.SWITCH($B$3,"C1",INDEX(Infos_2!$D$2:$D$1097,MATCH(U163,Infos_2!$C$2:$C$1097,0),1),"C2",INDEX(Infos_2!$G$2:$G$1097,MATCH(U163,Infos_2!$F$2:$F$1097,0), ,1),"H",INDEX(Infos_2!$J$2:$J$1097,MATCH(U163,Infos_2!$I$2:$I$1097,0), ,1),"H1",INDEX(Infos_2!$M$2:$M$1097,MATCH(U163,Infos_2!$L$2:$L$1097,0), ,1),"H2",INDEX(Infos_2!$P$2:$P$1097,MATCH(U163,Infos_2!$O$2:$O$1097,0), ,1)),"")</f>
        <v/>
      </c>
      <c r="V168" s="25" t="str">
        <f>IFERROR(_xlfn.SWITCH($B$3,"C1",INDEX(Infos_2!$D$2:$D$1097,MATCH(V163,Infos_2!$C$2:$C$1097,0),1),"C2",INDEX(Infos_2!$G$2:$G$1097,MATCH(V163,Infos_2!$F$2:$F$1097,0), ,1),"H",INDEX(Infos_2!$J$2:$J$1097,MATCH(V163,Infos_2!$I$2:$I$1097,0), ,1),"H1",INDEX(Infos_2!$M$2:$M$1097,MATCH(V163,Infos_2!$L$2:$L$1097,0), ,1),"H2",INDEX(Infos_2!$P$2:$P$1097,MATCH(V163,Infos_2!$O$2:$O$1097,0), ,1)),"")</f>
        <v/>
      </c>
      <c r="W168" s="25" t="str">
        <f>IFERROR(_xlfn.SWITCH($B$3,"C1",INDEX(Infos_2!$D$2:$D$1097,MATCH(W163,Infos_2!$C$2:$C$1097,0),1),"C2",INDEX(Infos_2!$G$2:$G$1097,MATCH(W163,Infos_2!$F$2:$F$1097,0), ,1),"H",INDEX(Infos_2!$J$2:$J$1097,MATCH(W163,Infos_2!$I$2:$I$1097,0), ,1),"H1",INDEX(Infos_2!$M$2:$M$1097,MATCH(W163,Infos_2!$L$2:$L$1097,0), ,1),"H2",INDEX(Infos_2!$P$2:$P$1097,MATCH(W163,Infos_2!$O$2:$O$1097,0), ,1)),"")</f>
        <v/>
      </c>
      <c r="X168" s="25" t="str">
        <f>IFERROR(_xlfn.SWITCH($B$3,"C1",INDEX(Infos_2!$D$2:$D$1097,MATCH(X163,Infos_2!$C$2:$C$1097,0),1),"C2",INDEX(Infos_2!$G$2:$G$1097,MATCH(X163,Infos_2!$F$2:$F$1097,0), ,1),"H",INDEX(Infos_2!$J$2:$J$1097,MATCH(X163,Infos_2!$I$2:$I$1097,0), ,1),"H1",INDEX(Infos_2!$M$2:$M$1097,MATCH(X163,Infos_2!$L$2:$L$1097,0), ,1),"H2",INDEX(Infos_2!$P$2:$P$1097,MATCH(X163,Infos_2!$O$2:$O$1097,0), ,1)),"")</f>
        <v/>
      </c>
      <c r="Y168" s="25" t="str">
        <f>IFERROR(_xlfn.SWITCH($B$3,"C1",INDEX(Infos_2!$D$2:$D$1097,MATCH(Y163,Infos_2!$C$2:$C$1097,0),1),"C2",INDEX(Infos_2!$G$2:$G$1097,MATCH(Y163,Infos_2!$F$2:$F$1097,0), ,1),"H",INDEX(Infos_2!$J$2:$J$1097,MATCH(Y163,Infos_2!$I$2:$I$1097,0), ,1),"H1",INDEX(Infos_2!$M$2:$M$1097,MATCH(Y163,Infos_2!$L$2:$L$1097,0), ,1),"H2",INDEX(Infos_2!$P$2:$P$1097,MATCH(Y163,Infos_2!$O$2:$O$1097,0), ,1)),"")</f>
        <v/>
      </c>
      <c r="Z168" s="25" t="str">
        <f>IFERROR(_xlfn.SWITCH($B$3,"C1",INDEX(Infos_2!$D$2:$D$1097,MATCH(Z163,Infos_2!$C$2:$C$1097,0),1),"C2",INDEX(Infos_2!$G$2:$G$1097,MATCH(Z163,Infos_2!$F$2:$F$1097,0), ,1),"H",INDEX(Infos_2!$J$2:$J$1097,MATCH(Z163,Infos_2!$I$2:$I$1097,0), ,1),"H1",INDEX(Infos_2!$M$2:$M$1097,MATCH(Z163,Infos_2!$L$2:$L$1097,0), ,1),"H2",INDEX(Infos_2!$P$2:$P$1097,MATCH(Z163,Infos_2!$O$2:$O$1097,0), ,1)),"")</f>
        <v/>
      </c>
      <c r="AA168" s="25" t="str">
        <f>IFERROR(_xlfn.SWITCH($B$3,"C1",INDEX(Infos_2!$D$2:$D$1097,MATCH(AA163,Infos_2!$C$2:$C$1097,0),1),"C2",INDEX(Infos_2!$G$2:$G$1097,MATCH(AA163,Infos_2!$F$2:$F$1097,0), ,1),"H",INDEX(Infos_2!$J$2:$J$1097,MATCH(AA163,Infos_2!$I$2:$I$1097,0), ,1),"H1",INDEX(Infos_2!$M$2:$M$1097,MATCH(AA163,Infos_2!$L$2:$L$1097,0), ,1),"H2",INDEX(Infos_2!$P$2:$P$1097,MATCH(AA163,Infos_2!$O$2:$O$1097,0), ,1)),"")</f>
        <v/>
      </c>
      <c r="AB168" s="25" t="str">
        <f>IFERROR(_xlfn.SWITCH($B$3,"C1",INDEX(Infos_2!$D$2:$D$1097,MATCH(AB163,Infos_2!$C$2:$C$1097,0),1),"C2",INDEX(Infos_2!$G$2:$G$1097,MATCH(AB163,Infos_2!$F$2:$F$1097,0), ,1),"H",INDEX(Infos_2!$J$2:$J$1097,MATCH(AB163,Infos_2!$I$2:$I$1097,0), ,1),"H1",INDEX(Infos_2!$M$2:$M$1097,MATCH(AB163,Infos_2!$L$2:$L$1097,0), ,1),"H2",INDEX(Infos_2!$P$2:$P$1097,MATCH(AB163,Infos_2!$O$2:$O$1097,0), ,1)),"")</f>
        <v/>
      </c>
      <c r="AC168" s="25" t="str">
        <f>IFERROR(_xlfn.SWITCH($B$3,"C1",INDEX(Infos_2!$D$2:$D$1097,MATCH(AC163,Infos_2!$C$2:$C$1097,0),1),"C2",INDEX(Infos_2!$G$2:$G$1097,MATCH(AC163,Infos_2!$F$2:$F$1097,0), ,1),"H",INDEX(Infos_2!$J$2:$J$1097,MATCH(AC163,Infos_2!$I$2:$I$1097,0), ,1),"H1",INDEX(Infos_2!$M$2:$M$1097,MATCH(AC163,Infos_2!$L$2:$L$1097,0), ,1),"H2",INDEX(Infos_2!$P$2:$P$1097,MATCH(AC163,Infos_2!$O$2:$O$1097,0), ,1)),"")</f>
        <v/>
      </c>
      <c r="AD168" s="25" t="str">
        <f>IFERROR(_xlfn.SWITCH($B$3,"C1",INDEX(Infos_2!$D$2:$D$1097,MATCH(AD163,Infos_2!$C$2:$C$1097,0),1),"C2",INDEX(Infos_2!$G$2:$G$1097,MATCH(AD163,Infos_2!$F$2:$F$1097,0), ,1),"H",INDEX(Infos_2!$J$2:$J$1097,MATCH(AD163,Infos_2!$I$2:$I$1097,0), ,1),"H1",INDEX(Infos_2!$M$2:$M$1097,MATCH(AD163,Infos_2!$L$2:$L$1097,0), ,1),"H2",INDEX(Infos_2!$P$2:$P$1097,MATCH(AD163,Infos_2!$O$2:$O$1097,0), ,1)),"")</f>
        <v/>
      </c>
      <c r="AE168" s="25" t="str">
        <f>IFERROR(_xlfn.SWITCH($B$3,"C1",INDEX(Infos_2!$D$2:$D$1097,MATCH(AE163,Infos_2!$C$2:$C$1097,0),1),"C2",INDEX(Infos_2!$G$2:$G$1097,MATCH(AE163,Infos_2!$F$2:$F$1097,0), ,1),"H",INDEX(Infos_2!$J$2:$J$1097,MATCH(AE163,Infos_2!$I$2:$I$1097,0), ,1),"H1",INDEX(Infos_2!$M$2:$M$1097,MATCH(AE163,Infos_2!$L$2:$L$1097,0), ,1),"H2",INDEX(Infos_2!$P$2:$P$1097,MATCH(AE163,Infos_2!$O$2:$O$1097,0), ,1)),"")</f>
        <v/>
      </c>
      <c r="AF168" s="25" t="str">
        <f>IFERROR(_xlfn.SWITCH($B$3,"C1",INDEX(Infos_2!$D$2:$D$1097,MATCH(AF163,Infos_2!$C$2:$C$1097,0),1),"C2",INDEX(Infos_2!$G$2:$G$1097,MATCH(AF163,Infos_2!$F$2:$F$1097,0), ,1),"H",INDEX(Infos_2!$J$2:$J$1097,MATCH(AF163,Infos_2!$I$2:$I$1097,0), ,1),"H1",INDEX(Infos_2!$M$2:$M$1097,MATCH(AF163,Infos_2!$L$2:$L$1097,0), ,1),"H2",INDEX(Infos_2!$P$2:$P$1097,MATCH(AF163,Infos_2!$O$2:$O$1097,0), ,1)),"")</f>
        <v/>
      </c>
      <c r="AG168" s="25" t="str">
        <f>IFERROR(_xlfn.SWITCH($B$3,"C1",INDEX(Infos_2!$D$2:$D$1097,MATCH(AG163,Infos_2!$C$2:$C$1097,0),1),"C2",INDEX(Infos_2!$G$2:$G$1097,MATCH(AG163,Infos_2!$F$2:$F$1097,0), ,1),"H",INDEX(Infos_2!$J$2:$J$1097,MATCH(AG163,Infos_2!$I$2:$I$1097,0), ,1),"H1",INDEX(Infos_2!$M$2:$M$1097,MATCH(AG163,Infos_2!$L$2:$L$1097,0), ,1),"H2",INDEX(Infos_2!$P$2:$P$1097,MATCH(AG163,Infos_2!$O$2:$O$1097,0), ,1)),"")</f>
        <v/>
      </c>
    </row>
    <row r="169" spans="1:1024" x14ac:dyDescent="0.2">
      <c r="A169" s="30">
        <v>1</v>
      </c>
      <c r="B169" s="40"/>
      <c r="C169" s="30" t="str">
        <f>IFERROR(IF(C163="","",IF(C$3&lt;#REF!,"",CHOOSE(IF((C$3)&lt;#REF!,0,1+MOD(COLUMN()-#REF!,14)),#REF!,#REF!,#REF!,#REF!,#REF!,#REF!,#REF!,#REF!,#REF!,#REF!,#REF!,#REF!,#REF!,#REF!))),"")</f>
        <v/>
      </c>
      <c r="D169" s="30" t="str">
        <f>IFERROR(IF(D163="","",IF(D$3&lt;#REF!,"",CHOOSE(IF((D$3)&lt;#REF!,0,1+MOD(COLUMN()-#REF!,14)),#REF!,#REF!,#REF!,#REF!,#REF!,#REF!,#REF!,#REF!,#REF!,#REF!,#REF!,#REF!,#REF!,#REF!))),"")</f>
        <v/>
      </c>
      <c r="E169" s="30" t="str">
        <f>IFERROR(IF(E163="","",IF(E$3&lt;#REF!,"",CHOOSE(IF((E$3)&lt;#REF!,0,1+MOD(COLUMN()-#REF!,14)),#REF!,#REF!,#REF!,#REF!,#REF!,#REF!,#REF!,#REF!,#REF!,#REF!,#REF!,#REF!,#REF!,#REF!))),"")</f>
        <v/>
      </c>
      <c r="F169" s="30" t="str">
        <f>IFERROR(IF(F163="","",IF(F$3&lt;#REF!,"",CHOOSE(IF((F$3)&lt;#REF!,0,1+MOD(COLUMN()-#REF!,14)),#REF!,#REF!,#REF!,#REF!,#REF!,#REF!,#REF!,#REF!,#REF!,#REF!,#REF!,#REF!,#REF!,#REF!))),"")</f>
        <v/>
      </c>
      <c r="G169" s="30" t="str">
        <f>IFERROR(IF(G163="","",IF(G$3&lt;#REF!,"",CHOOSE(IF((G$3)&lt;#REF!,0,1+MOD(COLUMN()-#REF!,14)),#REF!,#REF!,#REF!,#REF!,#REF!,#REF!,#REF!,#REF!,#REF!,#REF!,#REF!,#REF!,#REF!,#REF!))),"")</f>
        <v/>
      </c>
      <c r="H169" s="30" t="str">
        <f>IFERROR(IF(H163="","",IF(H$3&lt;#REF!,"",CHOOSE(IF((H$3)&lt;#REF!,0,1+MOD(COLUMN()-#REF!,14)),#REF!,#REF!,#REF!,#REF!,#REF!,#REF!,#REF!,#REF!,#REF!,#REF!,#REF!,#REF!,#REF!,#REF!))),"")</f>
        <v/>
      </c>
      <c r="I169" s="30" t="str">
        <f>IFERROR(IF(I163="","",IF(I$3&lt;#REF!,"",CHOOSE(IF((I$3)&lt;#REF!,0,1+MOD(COLUMN()-#REF!,14)),#REF!,#REF!,#REF!,#REF!,#REF!,#REF!,#REF!,#REF!,#REF!,#REF!,#REF!,#REF!,#REF!,#REF!))),"")</f>
        <v/>
      </c>
      <c r="J169" s="30" t="str">
        <f>IFERROR(IF(J163="","",IF(J$3&lt;#REF!,"",CHOOSE(IF((J$3)&lt;#REF!,0,1+MOD(COLUMN()-#REF!,14)),#REF!,#REF!,#REF!,#REF!,#REF!,#REF!,#REF!,#REF!,#REF!,#REF!,#REF!,#REF!,#REF!,#REF!))),"")</f>
        <v/>
      </c>
      <c r="K169" s="30" t="str">
        <f>IFERROR(IF(K163="","",IF(K$3&lt;#REF!,"",CHOOSE(IF((K$3)&lt;#REF!,0,1+MOD(COLUMN()-#REF!,14)),#REF!,#REF!,#REF!,#REF!,#REF!,#REF!,#REF!,#REF!,#REF!,#REF!,#REF!,#REF!,#REF!,#REF!))),"")</f>
        <v/>
      </c>
      <c r="L169" s="30" t="str">
        <f>IFERROR(IF(L163="","",IF(L$3&lt;#REF!,"",CHOOSE(IF((L$3)&lt;#REF!,0,1+MOD(COLUMN()-#REF!,14)),#REF!,#REF!,#REF!,#REF!,#REF!,#REF!,#REF!,#REF!,#REF!,#REF!,#REF!,#REF!,#REF!,#REF!))),"")</f>
        <v/>
      </c>
      <c r="M169" s="30"/>
      <c r="N169" s="30"/>
      <c r="O169" s="30"/>
      <c r="P169" s="30"/>
      <c r="Q169" s="30"/>
      <c r="R169" s="30"/>
      <c r="S169" s="30"/>
      <c r="T169" s="30"/>
      <c r="U169" s="30"/>
      <c r="V169" s="30"/>
      <c r="W169" s="30"/>
      <c r="X169" s="30"/>
      <c r="Y169" s="30"/>
      <c r="Z169" s="30"/>
      <c r="AA169" s="30"/>
      <c r="AB169" s="30"/>
      <c r="AC169" s="30"/>
      <c r="AD169" s="30"/>
      <c r="AE169" s="30"/>
      <c r="AF169" s="30"/>
      <c r="AG169" s="30"/>
    </row>
    <row r="170" spans="1:1024" x14ac:dyDescent="0.2">
      <c r="A170" s="30">
        <v>2</v>
      </c>
      <c r="B170" s="40"/>
      <c r="C170" s="30"/>
      <c r="D170" s="30"/>
      <c r="E170" s="30"/>
      <c r="F170" s="30"/>
      <c r="G170" s="30"/>
      <c r="H170" s="30"/>
      <c r="I170" s="30"/>
      <c r="J170" s="30"/>
      <c r="K170" s="30"/>
      <c r="L170" s="30"/>
      <c r="M170" s="30"/>
      <c r="N170" s="30"/>
      <c r="O170" s="30"/>
      <c r="P170" s="30"/>
      <c r="Q170" s="30"/>
      <c r="R170" s="30"/>
      <c r="S170" s="30"/>
      <c r="T170" s="30"/>
      <c r="U170" s="30"/>
      <c r="V170" s="30"/>
      <c r="W170" s="30"/>
      <c r="X170" s="30"/>
      <c r="Y170" s="30"/>
      <c r="Z170" s="30"/>
      <c r="AA170" s="30"/>
      <c r="AB170" s="30"/>
      <c r="AC170" s="30"/>
      <c r="AD170" s="30"/>
      <c r="AE170" s="30"/>
      <c r="AF170" s="30"/>
      <c r="AG170" s="30"/>
    </row>
    <row r="171" spans="1:1024" x14ac:dyDescent="0.2">
      <c r="A171" s="30">
        <v>3</v>
      </c>
      <c r="B171" s="40"/>
      <c r="C171" s="30"/>
      <c r="D171" s="30"/>
      <c r="E171" s="30"/>
      <c r="F171" s="30"/>
      <c r="G171" s="30"/>
      <c r="H171" s="30"/>
      <c r="I171" s="30"/>
      <c r="J171" s="30"/>
      <c r="K171" s="30"/>
      <c r="L171" s="30"/>
      <c r="M171" s="30"/>
      <c r="N171" s="30"/>
      <c r="O171" s="30"/>
      <c r="P171" s="30"/>
      <c r="Q171" s="30"/>
      <c r="R171" s="30"/>
      <c r="S171" s="30"/>
      <c r="T171" s="30"/>
      <c r="U171" s="30"/>
      <c r="V171" s="30"/>
      <c r="W171" s="30"/>
      <c r="X171" s="30"/>
      <c r="Y171" s="30"/>
      <c r="Z171" s="30"/>
      <c r="AA171" s="30"/>
      <c r="AB171" s="30"/>
      <c r="AC171" s="30"/>
      <c r="AD171" s="30"/>
      <c r="AE171" s="30"/>
      <c r="AF171" s="30"/>
      <c r="AG171" s="30"/>
    </row>
    <row r="172" spans="1:1024" x14ac:dyDescent="0.2">
      <c r="A172" s="30">
        <v>4</v>
      </c>
      <c r="B172" s="40"/>
      <c r="C172" s="30"/>
      <c r="D172" s="30"/>
      <c r="E172" s="30"/>
      <c r="F172" s="30"/>
      <c r="G172" s="30"/>
      <c r="H172" s="30"/>
      <c r="I172" s="30"/>
      <c r="J172" s="30"/>
      <c r="K172" s="30"/>
      <c r="L172" s="30"/>
      <c r="M172" s="30"/>
      <c r="N172" s="30"/>
      <c r="O172" s="30"/>
      <c r="P172" s="30"/>
      <c r="Q172" s="30"/>
      <c r="R172" s="30"/>
      <c r="S172" s="30"/>
      <c r="T172" s="30"/>
      <c r="U172" s="30"/>
      <c r="V172" s="30"/>
      <c r="W172" s="30"/>
      <c r="X172" s="30"/>
      <c r="Y172" s="30"/>
      <c r="Z172" s="30"/>
      <c r="AA172" s="30"/>
      <c r="AB172" s="30"/>
      <c r="AC172" s="30"/>
      <c r="AD172" s="30"/>
      <c r="AE172" s="30"/>
      <c r="AF172" s="30"/>
      <c r="AG172" s="30"/>
    </row>
    <row r="173" spans="1:1024" x14ac:dyDescent="0.2">
      <c r="A173" s="30">
        <v>5</v>
      </c>
      <c r="B173" s="40"/>
      <c r="C173" s="30"/>
      <c r="D173" s="30"/>
      <c r="E173" s="30"/>
      <c r="F173" s="30"/>
      <c r="G173" s="30"/>
      <c r="H173" s="30"/>
      <c r="I173" s="30"/>
      <c r="J173" s="30"/>
      <c r="K173" s="30"/>
      <c r="L173" s="30"/>
      <c r="M173" s="30"/>
      <c r="N173" s="30"/>
      <c r="O173" s="30"/>
      <c r="P173" s="30"/>
      <c r="Q173" s="30"/>
      <c r="R173" s="30"/>
      <c r="S173" s="30"/>
      <c r="T173" s="30"/>
      <c r="U173" s="30"/>
      <c r="V173" s="30"/>
      <c r="W173" s="30"/>
      <c r="X173" s="30"/>
      <c r="Y173" s="30"/>
      <c r="Z173" s="30"/>
      <c r="AA173" s="30"/>
      <c r="AB173" s="30"/>
      <c r="AC173" s="30"/>
      <c r="AD173" s="30"/>
      <c r="AE173" s="30"/>
      <c r="AF173" s="30"/>
      <c r="AG173" s="30"/>
    </row>
    <row r="174" spans="1:1024" x14ac:dyDescent="0.2">
      <c r="A174" s="30">
        <v>6</v>
      </c>
      <c r="B174" s="40"/>
      <c r="C174" s="30"/>
      <c r="D174" s="30"/>
      <c r="E174" s="30"/>
      <c r="F174" s="30"/>
      <c r="G174" s="30"/>
      <c r="H174" s="30"/>
      <c r="I174" s="30"/>
      <c r="J174" s="30"/>
      <c r="K174" s="30"/>
      <c r="L174" s="30"/>
      <c r="M174" s="30"/>
      <c r="N174" s="30"/>
      <c r="O174" s="30"/>
      <c r="P174" s="30"/>
      <c r="Q174" s="30"/>
      <c r="R174" s="30"/>
      <c r="S174" s="30"/>
      <c r="T174" s="30"/>
      <c r="U174" s="30"/>
      <c r="V174" s="30"/>
      <c r="W174" s="30"/>
      <c r="X174" s="30"/>
      <c r="Y174" s="30"/>
      <c r="Z174" s="30"/>
      <c r="AA174" s="30"/>
      <c r="AB174" s="30"/>
      <c r="AC174" s="30"/>
      <c r="AD174" s="30"/>
      <c r="AE174" s="30"/>
      <c r="AF174" s="30"/>
      <c r="AG174" s="30"/>
    </row>
    <row r="175" spans="1:1024" x14ac:dyDescent="0.2">
      <c r="A175" s="30">
        <v>7</v>
      </c>
      <c r="B175" s="40"/>
      <c r="C175" s="30"/>
      <c r="D175" s="30"/>
      <c r="E175" s="30"/>
      <c r="F175" s="30"/>
      <c r="G175" s="30"/>
      <c r="H175" s="30"/>
      <c r="I175" s="30"/>
      <c r="J175" s="30"/>
      <c r="K175" s="30"/>
      <c r="L175" s="30"/>
      <c r="M175" s="30"/>
      <c r="N175" s="30"/>
      <c r="O175" s="30"/>
      <c r="P175" s="30"/>
      <c r="Q175" s="30"/>
      <c r="R175" s="30"/>
      <c r="S175" s="30"/>
      <c r="T175" s="30"/>
      <c r="U175" s="30"/>
      <c r="V175" s="30"/>
      <c r="W175" s="30"/>
      <c r="X175" s="30"/>
      <c r="Y175" s="30"/>
      <c r="Z175" s="30"/>
      <c r="AA175" s="30"/>
      <c r="AB175" s="30"/>
      <c r="AC175" s="30"/>
      <c r="AD175" s="30"/>
      <c r="AE175" s="30"/>
      <c r="AF175" s="30"/>
      <c r="AG175" s="30"/>
    </row>
    <row r="176" spans="1:1024" x14ac:dyDescent="0.2">
      <c r="A176" s="30">
        <v>8</v>
      </c>
      <c r="B176" s="40"/>
      <c r="C176" s="30"/>
      <c r="D176" s="30"/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30"/>
      <c r="Q176" s="30"/>
      <c r="R176" s="30"/>
      <c r="S176" s="30"/>
      <c r="T176" s="30"/>
      <c r="U176" s="30"/>
      <c r="V176" s="30"/>
      <c r="W176" s="30"/>
      <c r="X176" s="30"/>
      <c r="Y176" s="30"/>
      <c r="Z176" s="30"/>
      <c r="AA176" s="30"/>
      <c r="AB176" s="30"/>
      <c r="AC176" s="30"/>
      <c r="AD176" s="30"/>
      <c r="AE176" s="30"/>
      <c r="AF176" s="30"/>
      <c r="AG176" s="30"/>
    </row>
    <row r="177" spans="1:1024" x14ac:dyDescent="0.2">
      <c r="A177" s="30">
        <v>9</v>
      </c>
      <c r="B177" s="40"/>
      <c r="C177" s="30"/>
      <c r="D177" s="30"/>
      <c r="E177" s="30"/>
      <c r="F177" s="30"/>
      <c r="G177" s="30"/>
      <c r="H177" s="30"/>
      <c r="I177" s="30"/>
      <c r="J177" s="30"/>
      <c r="K177" s="30"/>
      <c r="L177" s="30"/>
      <c r="M177" s="30"/>
      <c r="N177" s="30"/>
      <c r="O177" s="30"/>
      <c r="P177" s="30"/>
      <c r="Q177" s="30"/>
      <c r="R177" s="30"/>
      <c r="S177" s="30"/>
      <c r="T177" s="30"/>
      <c r="U177" s="30"/>
      <c r="V177" s="30"/>
      <c r="W177" s="30"/>
      <c r="X177" s="30"/>
      <c r="Y177" s="30"/>
      <c r="Z177" s="30"/>
      <c r="AA177" s="30"/>
      <c r="AB177" s="30"/>
      <c r="AC177" s="30"/>
      <c r="AD177" s="30"/>
      <c r="AE177" s="30"/>
      <c r="AF177" s="30"/>
      <c r="AG177" s="30"/>
    </row>
    <row r="179" spans="1:1024" x14ac:dyDescent="0.2">
      <c r="B179" s="41"/>
      <c r="C179" s="25">
        <f>DATE(C$1,MATCH(B180,Infos!A$2:A$13,0),1)</f>
        <v>45536</v>
      </c>
      <c r="D179" s="26">
        <f t="shared" ref="D179:AD179" si="20">C179+1</f>
        <v>45537</v>
      </c>
      <c r="E179" s="26">
        <f t="shared" si="20"/>
        <v>45538</v>
      </c>
      <c r="F179" s="26">
        <f t="shared" si="20"/>
        <v>45539</v>
      </c>
      <c r="G179" s="26">
        <f t="shared" si="20"/>
        <v>45540</v>
      </c>
      <c r="H179" s="26">
        <f t="shared" si="20"/>
        <v>45541</v>
      </c>
      <c r="I179" s="26">
        <f t="shared" si="20"/>
        <v>45542</v>
      </c>
      <c r="J179" s="26">
        <f t="shared" si="20"/>
        <v>45543</v>
      </c>
      <c r="K179" s="26">
        <f t="shared" si="20"/>
        <v>45544</v>
      </c>
      <c r="L179" s="26">
        <f t="shared" si="20"/>
        <v>45545</v>
      </c>
      <c r="M179" s="26">
        <f t="shared" si="20"/>
        <v>45546</v>
      </c>
      <c r="N179" s="26">
        <f t="shared" si="20"/>
        <v>45547</v>
      </c>
      <c r="O179" s="26">
        <f t="shared" si="20"/>
        <v>45548</v>
      </c>
      <c r="P179" s="26">
        <f t="shared" si="20"/>
        <v>45549</v>
      </c>
      <c r="Q179" s="26">
        <f t="shared" si="20"/>
        <v>45550</v>
      </c>
      <c r="R179" s="26">
        <f t="shared" si="20"/>
        <v>45551</v>
      </c>
      <c r="S179" s="26">
        <f t="shared" si="20"/>
        <v>45552</v>
      </c>
      <c r="T179" s="26">
        <f t="shared" si="20"/>
        <v>45553</v>
      </c>
      <c r="U179" s="26">
        <f t="shared" si="20"/>
        <v>45554</v>
      </c>
      <c r="V179" s="26">
        <f t="shared" si="20"/>
        <v>45555</v>
      </c>
      <c r="W179" s="26">
        <f t="shared" si="20"/>
        <v>45556</v>
      </c>
      <c r="X179" s="26">
        <f t="shared" si="20"/>
        <v>45557</v>
      </c>
      <c r="Y179" s="26">
        <f t="shared" si="20"/>
        <v>45558</v>
      </c>
      <c r="Z179" s="26">
        <f t="shared" si="20"/>
        <v>45559</v>
      </c>
      <c r="AA179" s="26">
        <f t="shared" si="20"/>
        <v>45560</v>
      </c>
      <c r="AB179" s="26">
        <f t="shared" si="20"/>
        <v>45561</v>
      </c>
      <c r="AC179" s="26">
        <f t="shared" si="20"/>
        <v>45562</v>
      </c>
      <c r="AD179" s="26">
        <f t="shared" si="20"/>
        <v>45563</v>
      </c>
      <c r="AE179" s="27">
        <f>IF(MONTH($AD179)&lt;&gt;MONTH(AD179+1),"",AD179+1)</f>
        <v>45564</v>
      </c>
      <c r="AF179" s="27">
        <f>IF(AE179="","",IF(MONTH(AE179+1)&lt;&gt;MONTH(AE179),"",AE179+1))</f>
        <v>45565</v>
      </c>
      <c r="AG179" s="27" t="str">
        <f>IF(AF179="","",IF(MONTH(AF179+1)&lt;&gt;MONTH(AF179),"",AF179+1))</f>
        <v/>
      </c>
    </row>
    <row r="180" spans="1:1024" x14ac:dyDescent="0.2">
      <c r="B180" s="39" t="str">
        <f>INDEX(Infos!$A$2:$B$13,MATCH(B164,Infos!$A$2:$A$13,0)+1,1)</f>
        <v>Septembre</v>
      </c>
      <c r="C180" s="29">
        <f t="shared" ref="C180:AG180" si="21">C179</f>
        <v>45536</v>
      </c>
      <c r="D180" s="29">
        <f t="shared" si="21"/>
        <v>45537</v>
      </c>
      <c r="E180" s="29">
        <f t="shared" si="21"/>
        <v>45538</v>
      </c>
      <c r="F180" s="29">
        <f t="shared" si="21"/>
        <v>45539</v>
      </c>
      <c r="G180" s="29">
        <f t="shared" si="21"/>
        <v>45540</v>
      </c>
      <c r="H180" s="29">
        <f t="shared" si="21"/>
        <v>45541</v>
      </c>
      <c r="I180" s="29">
        <f t="shared" si="21"/>
        <v>45542</v>
      </c>
      <c r="J180" s="29">
        <f t="shared" si="21"/>
        <v>45543</v>
      </c>
      <c r="K180" s="29">
        <f t="shared" si="21"/>
        <v>45544</v>
      </c>
      <c r="L180" s="29">
        <f t="shared" si="21"/>
        <v>45545</v>
      </c>
      <c r="M180" s="29">
        <f t="shared" si="21"/>
        <v>45546</v>
      </c>
      <c r="N180" s="29">
        <f t="shared" si="21"/>
        <v>45547</v>
      </c>
      <c r="O180" s="29">
        <f t="shared" si="21"/>
        <v>45548</v>
      </c>
      <c r="P180" s="29">
        <f t="shared" si="21"/>
        <v>45549</v>
      </c>
      <c r="Q180" s="29">
        <f t="shared" si="21"/>
        <v>45550</v>
      </c>
      <c r="R180" s="29">
        <f t="shared" si="21"/>
        <v>45551</v>
      </c>
      <c r="S180" s="29">
        <f t="shared" si="21"/>
        <v>45552</v>
      </c>
      <c r="T180" s="29">
        <f t="shared" si="21"/>
        <v>45553</v>
      </c>
      <c r="U180" s="29">
        <f t="shared" si="21"/>
        <v>45554</v>
      </c>
      <c r="V180" s="29">
        <f t="shared" si="21"/>
        <v>45555</v>
      </c>
      <c r="W180" s="29">
        <f t="shared" si="21"/>
        <v>45556</v>
      </c>
      <c r="X180" s="29">
        <f t="shared" si="21"/>
        <v>45557</v>
      </c>
      <c r="Y180" s="29">
        <f t="shared" si="21"/>
        <v>45558</v>
      </c>
      <c r="Z180" s="29">
        <f t="shared" si="21"/>
        <v>45559</v>
      </c>
      <c r="AA180" s="29">
        <f t="shared" si="21"/>
        <v>45560</v>
      </c>
      <c r="AB180" s="29">
        <f t="shared" si="21"/>
        <v>45561</v>
      </c>
      <c r="AC180" s="29">
        <f t="shared" si="21"/>
        <v>45562</v>
      </c>
      <c r="AD180" s="29">
        <f t="shared" si="21"/>
        <v>45563</v>
      </c>
      <c r="AE180" s="29">
        <f t="shared" si="21"/>
        <v>45564</v>
      </c>
      <c r="AF180" s="29">
        <f t="shared" si="21"/>
        <v>45565</v>
      </c>
      <c r="AG180" s="29" t="str">
        <f t="shared" si="21"/>
        <v/>
      </c>
    </row>
    <row r="181" spans="1:1024" x14ac:dyDescent="0.2">
      <c r="B181" s="40" t="s">
        <v>209</v>
      </c>
      <c r="C181" s="25">
        <f>IF(C179="","",DATE($C$1,MATCH($B180,Infos!$A$2:$A$13,0),DAY(C$83)))</f>
        <v>45536</v>
      </c>
      <c r="D181" s="25">
        <f>IF(D179="","",DATE($C$1,MATCH($B180,Infos!$A$2:$A$13,0),DAY(D$83)))</f>
        <v>45537</v>
      </c>
      <c r="E181" s="25">
        <f>IF(E179="","",DATE($C$1,MATCH($B180,Infos!$A$2:$A$13,0),DAY(E$83)))</f>
        <v>45538</v>
      </c>
      <c r="F181" s="25">
        <f>IF(F179="","",DATE($C$1,MATCH($B180,Infos!$A$2:$A$13,0),DAY(F$83)))</f>
        <v>45539</v>
      </c>
      <c r="G181" s="25">
        <f>IF(G179="","",DATE($C$1,MATCH($B180,Infos!$A$2:$A$13,0),DAY(G$83)))</f>
        <v>45540</v>
      </c>
      <c r="H181" s="25">
        <f>IF(H179="","",DATE($C$1,MATCH($B180,Infos!$A$2:$A$13,0),DAY(H$83)))</f>
        <v>45541</v>
      </c>
      <c r="I181" s="25">
        <f>IF(I179="","",DATE($C$1,MATCH($B180,Infos!$A$2:$A$13,0),DAY(I$83)))</f>
        <v>45542</v>
      </c>
      <c r="J181" s="25">
        <f>IF(J179="","",DATE($C$1,MATCH($B180,Infos!$A$2:$A$13,0),DAY(J$83)))</f>
        <v>45543</v>
      </c>
      <c r="K181" s="25">
        <f>IF(K179="","",DATE($C$1,MATCH($B180,Infos!$A$2:$A$13,0),DAY(K$83)))</f>
        <v>45544</v>
      </c>
      <c r="L181" s="25">
        <f>IF(L179="","",DATE($C$1,MATCH($B180,Infos!$A$2:$A$13,0),DAY(L$83)))</f>
        <v>45545</v>
      </c>
      <c r="M181" s="25">
        <f>IF(M179="","",DATE($C$1,MATCH($B180,Infos!$A$2:$A$13,0),DAY(M$83)))</f>
        <v>45546</v>
      </c>
      <c r="N181" s="25">
        <f>IF(N179="","",DATE($C$1,MATCH($B180,Infos!$A$2:$A$13,0),DAY(N$83)))</f>
        <v>45547</v>
      </c>
      <c r="O181" s="25">
        <f>IF(O179="","",DATE($C$1,MATCH($B180,Infos!$A$2:$A$13,0),DAY(O$83)))</f>
        <v>45548</v>
      </c>
      <c r="P181" s="25">
        <f>IF(P179="","",DATE($C$1,MATCH($B180,Infos!$A$2:$A$13,0),DAY(P$83)))</f>
        <v>45549</v>
      </c>
      <c r="Q181" s="25">
        <f>IF(Q179="","",DATE($C$1,MATCH($B180,Infos!$A$2:$A$13,0),DAY(Q$83)))</f>
        <v>45550</v>
      </c>
      <c r="R181" s="25">
        <f>IF(R179="","",DATE($C$1,MATCH($B180,Infos!$A$2:$A$13,0),DAY(R$83)))</f>
        <v>45551</v>
      </c>
      <c r="S181" s="25">
        <f>IF(S179="","",DATE($C$1,MATCH($B180,Infos!$A$2:$A$13,0),DAY(S$83)))</f>
        <v>45552</v>
      </c>
      <c r="T181" s="25">
        <f>IF(T179="","",DATE($C$1,MATCH($B180,Infos!$A$2:$A$13,0),DAY(T$83)))</f>
        <v>45553</v>
      </c>
      <c r="U181" s="25">
        <f>IF(U179="","",DATE($C$1,MATCH($B180,Infos!$A$2:$A$13,0),DAY(U$83)))</f>
        <v>45554</v>
      </c>
      <c r="V181" s="25">
        <f>IF(V179="","",DATE($C$1,MATCH($B180,Infos!$A$2:$A$13,0),DAY(V$83)))</f>
        <v>45555</v>
      </c>
      <c r="W181" s="25">
        <f>IF(W179="","",DATE($C$1,MATCH($B180,Infos!$A$2:$A$13,0),DAY(W$83)))</f>
        <v>45556</v>
      </c>
      <c r="X181" s="25">
        <f>IF(X179="","",DATE($C$1,MATCH($B180,Infos!$A$2:$A$13,0),DAY(X$83)))</f>
        <v>45557</v>
      </c>
      <c r="Y181" s="25">
        <f>IF(Y179="","",DATE($C$1,MATCH($B180,Infos!$A$2:$A$13,0),DAY(Y$83)))</f>
        <v>45558</v>
      </c>
      <c r="Z181" s="25">
        <f>IF(Z179="","",DATE($C$1,MATCH($B180,Infos!$A$2:$A$13,0),DAY(Z$83)))</f>
        <v>45559</v>
      </c>
      <c r="AA181" s="25">
        <f>IF(AA179="","",DATE($C$1,MATCH($B180,Infos!$A$2:$A$13,0),DAY(AA$83)))</f>
        <v>45560</v>
      </c>
      <c r="AB181" s="25">
        <f>IF(AB179="","",DATE($C$1,MATCH($B180,Infos!$A$2:$A$13,0),DAY(AB$83)))</f>
        <v>45561</v>
      </c>
      <c r="AC181" s="25">
        <f>IF(AC179="","",DATE($C$1,MATCH($B180,Infos!$A$2:$A$13,0),DAY(AC$83)))</f>
        <v>45562</v>
      </c>
      <c r="AD181" s="25">
        <f>IF(AD179="","",DATE($C$1,MATCH($B180,Infos!$A$2:$A$13,0),DAY(AD$83)))</f>
        <v>45563</v>
      </c>
      <c r="AE181" s="25">
        <f>IF(AE179="","",DATE($C$1,MATCH($B180,Infos!$A$2:$A$13,0),DAY(AE$83)))</f>
        <v>45564</v>
      </c>
      <c r="AF181" s="25">
        <f>IF(AF179="","",DATE($C$1,MATCH($B180,Infos!$A$2:$A$13,0),DAY(AF$83)))</f>
        <v>45565</v>
      </c>
      <c r="AG181" s="25" t="str">
        <f>IF(AG179="","",DATE($C$1,MATCH($B180,Infos!$A$2:$A$13,0),DAY(AG$83)))</f>
        <v/>
      </c>
      <c r="AMI181" s="19"/>
      <c r="AMJ181" s="19"/>
    </row>
    <row r="182" spans="1:1024" x14ac:dyDescent="0.2">
      <c r="B182" s="40" t="s">
        <v>211</v>
      </c>
      <c r="C182" s="30">
        <f>IF(COUNTIF('Jours fériés'!$B$3:$B$15,Planning!C181),8,WEEKDAY(C181,2))</f>
        <v>7</v>
      </c>
      <c r="D182" s="30">
        <f>IF(COUNTIF('Jours fériés'!$B$3:$B$15,Planning!D181),8,WEEKDAY(D181,2))</f>
        <v>1</v>
      </c>
      <c r="E182" s="30">
        <f>IF(COUNTIF('Jours fériés'!$B$3:$B$15,Planning!E181),8,WEEKDAY(E181,2))</f>
        <v>2</v>
      </c>
      <c r="F182" s="30">
        <f>IF(COUNTIF('Jours fériés'!$B$3:$B$15,Planning!F181),8,WEEKDAY(F181,2))</f>
        <v>3</v>
      </c>
      <c r="G182" s="30">
        <f>IF(COUNTIF('Jours fériés'!$B$3:$B$15,Planning!G181),8,WEEKDAY(G181,2))</f>
        <v>4</v>
      </c>
      <c r="H182" s="30">
        <f>IF(COUNTIF('Jours fériés'!$B$3:$B$15,Planning!H181),8,WEEKDAY(H181,2))</f>
        <v>5</v>
      </c>
      <c r="I182" s="30">
        <f>IF(COUNTIF('Jours fériés'!$B$3:$B$15,Planning!I181),8,WEEKDAY(I181,2))</f>
        <v>6</v>
      </c>
      <c r="J182" s="30">
        <f>IF(COUNTIF('Jours fériés'!$B$3:$B$15,Planning!J181),8,WEEKDAY(J181,2))</f>
        <v>7</v>
      </c>
      <c r="K182" s="30">
        <f>IF(COUNTIF('Jours fériés'!$B$3:$B$15,Planning!K181),8,WEEKDAY(K181,2))</f>
        <v>1</v>
      </c>
      <c r="L182" s="30">
        <f>IF(COUNTIF('Jours fériés'!$B$3:$B$15,Planning!L181),8,WEEKDAY(L181,2))</f>
        <v>2</v>
      </c>
      <c r="M182" s="30">
        <f>IF(COUNTIF('Jours fériés'!$B$3:$B$15,Planning!M181),8,WEEKDAY(M181,2))</f>
        <v>3</v>
      </c>
      <c r="N182" s="30">
        <f>IF(COUNTIF('Jours fériés'!$B$3:$B$15,Planning!N181),8,WEEKDAY(N181,2))</f>
        <v>4</v>
      </c>
      <c r="O182" s="30">
        <f>IF(COUNTIF('Jours fériés'!$B$3:$B$15,Planning!O181),8,WEEKDAY(O181,2))</f>
        <v>5</v>
      </c>
      <c r="P182" s="30">
        <f>IF(COUNTIF('Jours fériés'!$B$3:$B$15,Planning!P181),8,WEEKDAY(P181,2))</f>
        <v>6</v>
      </c>
      <c r="Q182" s="30">
        <f>IF(COUNTIF('Jours fériés'!$B$3:$B$15,Planning!Q181),8,WEEKDAY(Q181,2))</f>
        <v>7</v>
      </c>
      <c r="R182" s="30">
        <f>IF(COUNTIF('Jours fériés'!$B$3:$B$15,Planning!R181),8,WEEKDAY(R181,2))</f>
        <v>1</v>
      </c>
      <c r="S182" s="30">
        <f>IF(COUNTIF('Jours fériés'!$B$3:$B$15,Planning!S181),8,WEEKDAY(S181,2))</f>
        <v>2</v>
      </c>
      <c r="T182" s="30">
        <f>IF(COUNTIF('Jours fériés'!$B$3:$B$15,Planning!T181),8,WEEKDAY(T181,2))</f>
        <v>3</v>
      </c>
      <c r="U182" s="30">
        <f>IF(COUNTIF('Jours fériés'!$B$3:$B$15,Planning!U181),8,WEEKDAY(U181,2))</f>
        <v>4</v>
      </c>
      <c r="V182" s="30">
        <f>IF(COUNTIF('Jours fériés'!$B$3:$B$15,Planning!V181),8,WEEKDAY(V181,2))</f>
        <v>5</v>
      </c>
      <c r="W182" s="30">
        <f>IF(COUNTIF('Jours fériés'!$B$3:$B$15,Planning!W181),8,WEEKDAY(W181,2))</f>
        <v>6</v>
      </c>
      <c r="X182" s="30">
        <f>IF(COUNTIF('Jours fériés'!$B$3:$B$15,Planning!X181),8,WEEKDAY(X181,2))</f>
        <v>7</v>
      </c>
      <c r="Y182" s="30">
        <f>IF(COUNTIF('Jours fériés'!$B$3:$B$15,Planning!Y181),8,WEEKDAY(Y181,2))</f>
        <v>1</v>
      </c>
      <c r="Z182" s="30">
        <f>IF(COUNTIF('Jours fériés'!$B$3:$B$15,Planning!Z181),8,WEEKDAY(Z181,2))</f>
        <v>2</v>
      </c>
      <c r="AA182" s="30">
        <f>IF(COUNTIF('Jours fériés'!$B$3:$B$15,Planning!AA181),8,WEEKDAY(AA181,2))</f>
        <v>3</v>
      </c>
      <c r="AB182" s="30">
        <f>IF(COUNTIF('Jours fériés'!$B$3:$B$15,Planning!AB181),8,WEEKDAY(AB181,2))</f>
        <v>4</v>
      </c>
      <c r="AC182" s="30">
        <f>IF(COUNTIF('Jours fériés'!$B$3:$B$15,Planning!AC181),8,WEEKDAY(AC181,2))</f>
        <v>5</v>
      </c>
      <c r="AD182" s="30">
        <f>IF(COUNTIF('Jours fériés'!$B$3:$B$15,Planning!AD181),8,WEEKDAY(AD181,2))</f>
        <v>6</v>
      </c>
      <c r="AE182" s="30">
        <f>IF(COUNTIF('Jours fériés'!$B$3:$B$15,Planning!AE181),8,WEEKDAY(AE181,2))</f>
        <v>7</v>
      </c>
      <c r="AF182" s="30">
        <f>IF(COUNTIF('Jours fériés'!$B$3:$B$15,Planning!AF181),8,WEEKDAY(AF181,2))</f>
        <v>1</v>
      </c>
      <c r="AG182" s="30" t="e">
        <f>IF(COUNTIF('Jours fériés'!$B$3:$B$15,Planning!AG181),8,WEEKDAY(AG181,2))</f>
        <v>#VALUE!</v>
      </c>
      <c r="AMI182" s="19"/>
      <c r="AMJ182" s="19"/>
    </row>
    <row r="183" spans="1:1024" x14ac:dyDescent="0.2">
      <c r="B183" s="40" t="s">
        <v>212</v>
      </c>
      <c r="C183" s="29"/>
      <c r="D183" s="29"/>
      <c r="E183" s="29"/>
      <c r="F183" s="29"/>
      <c r="G183" s="29"/>
      <c r="H183" s="29"/>
      <c r="I183" s="29"/>
      <c r="J183" s="29"/>
      <c r="K183" s="29"/>
      <c r="L183" s="29"/>
      <c r="M183" s="29"/>
      <c r="N183" s="29"/>
      <c r="O183" s="29"/>
      <c r="P183" s="29"/>
      <c r="Q183" s="29"/>
      <c r="R183" s="29"/>
      <c r="S183" s="29"/>
      <c r="T183" s="29"/>
      <c r="U183" s="29"/>
      <c r="V183" s="29"/>
      <c r="W183" s="29"/>
      <c r="X183" s="29"/>
      <c r="Y183" s="29"/>
      <c r="Z183" s="29"/>
      <c r="AA183" s="29"/>
      <c r="AB183" s="29"/>
      <c r="AC183" s="29"/>
      <c r="AD183" s="29"/>
      <c r="AE183" s="29"/>
      <c r="AF183" s="29"/>
      <c r="AG183" s="29"/>
      <c r="AMI183" s="19"/>
      <c r="AMJ183" s="19"/>
    </row>
    <row r="184" spans="1:1024" x14ac:dyDescent="0.2">
      <c r="B184" s="40"/>
      <c r="C184" s="25" t="str">
        <f>IFERROR(_xlfn.SWITCH($B$3,"C1",INDEX(Infos_2!$D$2:$D$1097,MATCH(C179,Infos_2!$C$2:$C$1097,0),1),"C2",INDEX(Infos_2!$G$2:$G$1097,MATCH(C179,Infos_2!$F$2:$F$1097,0), ,1),"H",INDEX(Infos_2!$J$2:$J$1097,MATCH(C179,Infos_2!$I$2:$I$1097,0), ,1),"H1",INDEX(Infos_2!$M$2:$M$1097,MATCH(C179,Infos_2!$L$2:$L$1097,0), ,1),"H2",INDEX(Infos_2!$P$2:$P$1097,MATCH(C179,Infos_2!$O$2:$O$1097,0), ,1)),"")</f>
        <v/>
      </c>
      <c r="D184" s="25" t="str">
        <f>IFERROR(_xlfn.SWITCH($B$3,"C1",INDEX(Infos_2!$D$2:$D$1097,MATCH(D179,Infos_2!$C$2:$C$1097,0),1),"C2",INDEX(Infos_2!$G$2:$G$1097,MATCH(D179,Infos_2!$F$2:$F$1097,0), ,1),"H",INDEX(Infos_2!$J$2:$J$1097,MATCH(D179,Infos_2!$I$2:$I$1097,0), ,1),"H1",INDEX(Infos_2!$M$2:$M$1097,MATCH(D179,Infos_2!$L$2:$L$1097,0), ,1),"H2",INDEX(Infos_2!$P$2:$P$1097,MATCH(D179,Infos_2!$O$2:$O$1097,0), ,1)),"")</f>
        <v/>
      </c>
      <c r="E184" s="25" t="str">
        <f>IFERROR(_xlfn.SWITCH($B$3,"C1",INDEX(Infos_2!$D$2:$D$1097,MATCH(E179,Infos_2!$C$2:$C$1097,0),1),"C2",INDEX(Infos_2!$G$2:$G$1097,MATCH(E179,Infos_2!$F$2:$F$1097,0), ,1),"H",INDEX(Infos_2!$J$2:$J$1097,MATCH(E179,Infos_2!$I$2:$I$1097,0), ,1),"H1",INDEX(Infos_2!$M$2:$M$1097,MATCH(E179,Infos_2!$L$2:$L$1097,0), ,1),"H2",INDEX(Infos_2!$P$2:$P$1097,MATCH(E179,Infos_2!$O$2:$O$1097,0), ,1)),"")</f>
        <v/>
      </c>
      <c r="F184" s="25" t="str">
        <f>IFERROR(_xlfn.SWITCH($B$3,"C1",INDEX(Infos_2!$D$2:$D$1097,MATCH(F179,Infos_2!$C$2:$C$1097,0),1),"C2",INDEX(Infos_2!$G$2:$G$1097,MATCH(F179,Infos_2!$F$2:$F$1097,0), ,1),"H",INDEX(Infos_2!$J$2:$J$1097,MATCH(F179,Infos_2!$I$2:$I$1097,0), ,1),"H1",INDEX(Infos_2!$M$2:$M$1097,MATCH(F179,Infos_2!$L$2:$L$1097,0), ,1),"H2",INDEX(Infos_2!$P$2:$P$1097,MATCH(F179,Infos_2!$O$2:$O$1097,0), ,1)),"")</f>
        <v/>
      </c>
      <c r="G184" s="25" t="str">
        <f>IFERROR(_xlfn.SWITCH($B$3,"C1",INDEX(Infos_2!$D$2:$D$1097,MATCH(G179,Infos_2!$C$2:$C$1097,0),1),"C2",INDEX(Infos_2!$G$2:$G$1097,MATCH(G179,Infos_2!$F$2:$F$1097,0), ,1),"H",INDEX(Infos_2!$J$2:$J$1097,MATCH(G179,Infos_2!$I$2:$I$1097,0), ,1),"H1",INDEX(Infos_2!$M$2:$M$1097,MATCH(G179,Infos_2!$L$2:$L$1097,0), ,1),"H2",INDEX(Infos_2!$P$2:$P$1097,MATCH(G179,Infos_2!$O$2:$O$1097,0), ,1)),"")</f>
        <v/>
      </c>
      <c r="H184" s="25" t="str">
        <f>IFERROR(_xlfn.SWITCH($B$3,"C1",INDEX(Infos_2!$D$2:$D$1097,MATCH(H179,Infos_2!$C$2:$C$1097,0),1),"C2",INDEX(Infos_2!$G$2:$G$1097,MATCH(H179,Infos_2!$F$2:$F$1097,0), ,1),"H",INDEX(Infos_2!$J$2:$J$1097,MATCH(H179,Infos_2!$I$2:$I$1097,0), ,1),"H1",INDEX(Infos_2!$M$2:$M$1097,MATCH(H179,Infos_2!$L$2:$L$1097,0), ,1),"H2",INDEX(Infos_2!$P$2:$P$1097,MATCH(H179,Infos_2!$O$2:$O$1097,0), ,1)),"")</f>
        <v/>
      </c>
      <c r="I184" s="25" t="str">
        <f>IFERROR(_xlfn.SWITCH($B$3,"C1",INDEX(Infos_2!$D$2:$D$1097,MATCH(I179,Infos_2!$C$2:$C$1097,0),1),"C2",INDEX(Infos_2!$G$2:$G$1097,MATCH(I179,Infos_2!$F$2:$F$1097,0), ,1),"H",INDEX(Infos_2!$J$2:$J$1097,MATCH(I179,Infos_2!$I$2:$I$1097,0), ,1),"H1",INDEX(Infos_2!$M$2:$M$1097,MATCH(I179,Infos_2!$L$2:$L$1097,0), ,1),"H2",INDEX(Infos_2!$P$2:$P$1097,MATCH(I179,Infos_2!$O$2:$O$1097,0), ,1)),"")</f>
        <v/>
      </c>
      <c r="J184" s="25" t="str">
        <f>IFERROR(_xlfn.SWITCH($B$3,"C1",INDEX(Infos_2!$D$2:$D$1097,MATCH(J179,Infos_2!$C$2:$C$1097,0),1),"C2",INDEX(Infos_2!$G$2:$G$1097,MATCH(J179,Infos_2!$F$2:$F$1097,0), ,1),"H",INDEX(Infos_2!$J$2:$J$1097,MATCH(J179,Infos_2!$I$2:$I$1097,0), ,1),"H1",INDEX(Infos_2!$M$2:$M$1097,MATCH(J179,Infos_2!$L$2:$L$1097,0), ,1),"H2",INDEX(Infos_2!$P$2:$P$1097,MATCH(J179,Infos_2!$O$2:$O$1097,0), ,1)),"")</f>
        <v/>
      </c>
      <c r="K184" s="25" t="str">
        <f>IFERROR(_xlfn.SWITCH($B$3,"C1",INDEX(Infos_2!$D$2:$D$1097,MATCH(K179,Infos_2!$C$2:$C$1097,0),1),"C2",INDEX(Infos_2!$G$2:$G$1097,MATCH(K179,Infos_2!$F$2:$F$1097,0), ,1),"H",INDEX(Infos_2!$J$2:$J$1097,MATCH(K179,Infos_2!$I$2:$I$1097,0), ,1),"H1",INDEX(Infos_2!$M$2:$M$1097,MATCH(K179,Infos_2!$L$2:$L$1097,0), ,1),"H2",INDEX(Infos_2!$P$2:$P$1097,MATCH(K179,Infos_2!$O$2:$O$1097,0), ,1)),"")</f>
        <v/>
      </c>
      <c r="L184" s="25" t="str">
        <f>IFERROR(_xlfn.SWITCH($B$3,"C1",INDEX(Infos_2!$D$2:$D$1097,MATCH(L179,Infos_2!$C$2:$C$1097,0),1),"C2",INDEX(Infos_2!$G$2:$G$1097,MATCH(L179,Infos_2!$F$2:$F$1097,0), ,1),"H",INDEX(Infos_2!$J$2:$J$1097,MATCH(L179,Infos_2!$I$2:$I$1097,0), ,1),"H1",INDEX(Infos_2!$M$2:$M$1097,MATCH(L179,Infos_2!$L$2:$L$1097,0), ,1),"H2",INDEX(Infos_2!$P$2:$P$1097,MATCH(L179,Infos_2!$O$2:$O$1097,0), ,1)),"")</f>
        <v/>
      </c>
      <c r="M184" s="25" t="str">
        <f>IFERROR(_xlfn.SWITCH($B$3,"C1",INDEX(Infos_2!$D$2:$D$1097,MATCH(M179,Infos_2!$C$2:$C$1097,0),1),"C2",INDEX(Infos_2!$G$2:$G$1097,MATCH(M179,Infos_2!$F$2:$F$1097,0), ,1),"H",INDEX(Infos_2!$J$2:$J$1097,MATCH(M179,Infos_2!$I$2:$I$1097,0), ,1),"H1",INDEX(Infos_2!$M$2:$M$1097,MATCH(M179,Infos_2!$L$2:$L$1097,0), ,1),"H2",INDEX(Infos_2!$P$2:$P$1097,MATCH(M179,Infos_2!$O$2:$O$1097,0), ,1)),"")</f>
        <v/>
      </c>
      <c r="N184" s="25" t="str">
        <f>IFERROR(_xlfn.SWITCH($B$3,"C1",INDEX(Infos_2!$D$2:$D$1097,MATCH(N179,Infos_2!$C$2:$C$1097,0),1),"C2",INDEX(Infos_2!$G$2:$G$1097,MATCH(N179,Infos_2!$F$2:$F$1097,0), ,1),"H",INDEX(Infos_2!$J$2:$J$1097,MATCH(N179,Infos_2!$I$2:$I$1097,0), ,1),"H1",INDEX(Infos_2!$M$2:$M$1097,MATCH(N179,Infos_2!$L$2:$L$1097,0), ,1),"H2",INDEX(Infos_2!$P$2:$P$1097,MATCH(N179,Infos_2!$O$2:$O$1097,0), ,1)),"")</f>
        <v/>
      </c>
      <c r="O184" s="25" t="str">
        <f>IFERROR(_xlfn.SWITCH($B$3,"C1",INDEX(Infos_2!$D$2:$D$1097,MATCH(O179,Infos_2!$C$2:$C$1097,0),1),"C2",INDEX(Infos_2!$G$2:$G$1097,MATCH(O179,Infos_2!$F$2:$F$1097,0), ,1),"H",INDEX(Infos_2!$J$2:$J$1097,MATCH(O179,Infos_2!$I$2:$I$1097,0), ,1),"H1",INDEX(Infos_2!$M$2:$M$1097,MATCH(O179,Infos_2!$L$2:$L$1097,0), ,1),"H2",INDEX(Infos_2!$P$2:$P$1097,MATCH(O179,Infos_2!$O$2:$O$1097,0), ,1)),"")</f>
        <v/>
      </c>
      <c r="P184" s="25" t="str">
        <f>IFERROR(_xlfn.SWITCH($B$3,"C1",INDEX(Infos_2!$D$2:$D$1097,MATCH(P179,Infos_2!$C$2:$C$1097,0),1),"C2",INDEX(Infos_2!$G$2:$G$1097,MATCH(P179,Infos_2!$F$2:$F$1097,0), ,1),"H",INDEX(Infos_2!$J$2:$J$1097,MATCH(P179,Infos_2!$I$2:$I$1097,0), ,1),"H1",INDEX(Infos_2!$M$2:$M$1097,MATCH(P179,Infos_2!$L$2:$L$1097,0), ,1),"H2",INDEX(Infos_2!$P$2:$P$1097,MATCH(P179,Infos_2!$O$2:$O$1097,0), ,1)),"")</f>
        <v/>
      </c>
      <c r="Q184" s="25" t="str">
        <f>IFERROR(_xlfn.SWITCH($B$3,"C1",INDEX(Infos_2!$D$2:$D$1097,MATCH(Q179,Infos_2!$C$2:$C$1097,0),1),"C2",INDEX(Infos_2!$G$2:$G$1097,MATCH(Q179,Infos_2!$F$2:$F$1097,0), ,1),"H",INDEX(Infos_2!$J$2:$J$1097,MATCH(Q179,Infos_2!$I$2:$I$1097,0), ,1),"H1",INDEX(Infos_2!$M$2:$M$1097,MATCH(Q179,Infos_2!$L$2:$L$1097,0), ,1),"H2",INDEX(Infos_2!$P$2:$P$1097,MATCH(Q179,Infos_2!$O$2:$O$1097,0), ,1)),"")</f>
        <v/>
      </c>
      <c r="R184" s="25" t="str">
        <f>IFERROR(_xlfn.SWITCH($B$3,"C1",INDEX(Infos_2!$D$2:$D$1097,MATCH(R179,Infos_2!$C$2:$C$1097,0),1),"C2",INDEX(Infos_2!$G$2:$G$1097,MATCH(R179,Infos_2!$F$2:$F$1097,0), ,1),"H",INDEX(Infos_2!$J$2:$J$1097,MATCH(R179,Infos_2!$I$2:$I$1097,0), ,1),"H1",INDEX(Infos_2!$M$2:$M$1097,MATCH(R179,Infos_2!$L$2:$L$1097,0), ,1),"H2",INDEX(Infos_2!$P$2:$P$1097,MATCH(R179,Infos_2!$O$2:$O$1097,0), ,1)),"")</f>
        <v/>
      </c>
      <c r="S184" s="25" t="str">
        <f>IFERROR(_xlfn.SWITCH($B$3,"C1",INDEX(Infos_2!$D$2:$D$1097,MATCH(S179,Infos_2!$C$2:$C$1097,0),1),"C2",INDEX(Infos_2!$G$2:$G$1097,MATCH(S179,Infos_2!$F$2:$F$1097,0), ,1),"H",INDEX(Infos_2!$J$2:$J$1097,MATCH(S179,Infos_2!$I$2:$I$1097,0), ,1),"H1",INDEX(Infos_2!$M$2:$M$1097,MATCH(S179,Infos_2!$L$2:$L$1097,0), ,1),"H2",INDEX(Infos_2!$P$2:$P$1097,MATCH(S179,Infos_2!$O$2:$O$1097,0), ,1)),"")</f>
        <v/>
      </c>
      <c r="T184" s="25" t="str">
        <f>IFERROR(_xlfn.SWITCH($B$3,"C1",INDEX(Infos_2!$D$2:$D$1097,MATCH(T179,Infos_2!$C$2:$C$1097,0),1),"C2",INDEX(Infos_2!$G$2:$G$1097,MATCH(T179,Infos_2!$F$2:$F$1097,0), ,1),"H",INDEX(Infos_2!$J$2:$J$1097,MATCH(T179,Infos_2!$I$2:$I$1097,0), ,1),"H1",INDEX(Infos_2!$M$2:$M$1097,MATCH(T179,Infos_2!$L$2:$L$1097,0), ,1),"H2",INDEX(Infos_2!$P$2:$P$1097,MATCH(T179,Infos_2!$O$2:$O$1097,0), ,1)),"")</f>
        <v/>
      </c>
      <c r="U184" s="25" t="str">
        <f>IFERROR(_xlfn.SWITCH($B$3,"C1",INDEX(Infos_2!$D$2:$D$1097,MATCH(U179,Infos_2!$C$2:$C$1097,0),1),"C2",INDEX(Infos_2!$G$2:$G$1097,MATCH(U179,Infos_2!$F$2:$F$1097,0), ,1),"H",INDEX(Infos_2!$J$2:$J$1097,MATCH(U179,Infos_2!$I$2:$I$1097,0), ,1),"H1",INDEX(Infos_2!$M$2:$M$1097,MATCH(U179,Infos_2!$L$2:$L$1097,0), ,1),"H2",INDEX(Infos_2!$P$2:$P$1097,MATCH(U179,Infos_2!$O$2:$O$1097,0), ,1)),"")</f>
        <v/>
      </c>
      <c r="V184" s="25" t="str">
        <f>IFERROR(_xlfn.SWITCH($B$3,"C1",INDEX(Infos_2!$D$2:$D$1097,MATCH(V179,Infos_2!$C$2:$C$1097,0),1),"C2",INDEX(Infos_2!$G$2:$G$1097,MATCH(V179,Infos_2!$F$2:$F$1097,0), ,1),"H",INDEX(Infos_2!$J$2:$J$1097,MATCH(V179,Infos_2!$I$2:$I$1097,0), ,1),"H1",INDEX(Infos_2!$M$2:$M$1097,MATCH(V179,Infos_2!$L$2:$L$1097,0), ,1),"H2",INDEX(Infos_2!$P$2:$P$1097,MATCH(V179,Infos_2!$O$2:$O$1097,0), ,1)),"")</f>
        <v/>
      </c>
      <c r="W184" s="25" t="str">
        <f>IFERROR(_xlfn.SWITCH($B$3,"C1",INDEX(Infos_2!$D$2:$D$1097,MATCH(W179,Infos_2!$C$2:$C$1097,0),1),"C2",INDEX(Infos_2!$G$2:$G$1097,MATCH(W179,Infos_2!$F$2:$F$1097,0), ,1),"H",INDEX(Infos_2!$J$2:$J$1097,MATCH(W179,Infos_2!$I$2:$I$1097,0), ,1),"H1",INDEX(Infos_2!$M$2:$M$1097,MATCH(W179,Infos_2!$L$2:$L$1097,0), ,1),"H2",INDEX(Infos_2!$P$2:$P$1097,MATCH(W179,Infos_2!$O$2:$O$1097,0), ,1)),"")</f>
        <v/>
      </c>
      <c r="X184" s="25" t="str">
        <f>IFERROR(_xlfn.SWITCH($B$3,"C1",INDEX(Infos_2!$D$2:$D$1097,MATCH(X179,Infos_2!$C$2:$C$1097,0),1),"C2",INDEX(Infos_2!$G$2:$G$1097,MATCH(X179,Infos_2!$F$2:$F$1097,0), ,1),"H",INDEX(Infos_2!$J$2:$J$1097,MATCH(X179,Infos_2!$I$2:$I$1097,0), ,1),"H1",INDEX(Infos_2!$M$2:$M$1097,MATCH(X179,Infos_2!$L$2:$L$1097,0), ,1),"H2",INDEX(Infos_2!$P$2:$P$1097,MATCH(X179,Infos_2!$O$2:$O$1097,0), ,1)),"")</f>
        <v/>
      </c>
      <c r="Y184" s="25" t="str">
        <f>IFERROR(_xlfn.SWITCH($B$3,"C1",INDEX(Infos_2!$D$2:$D$1097,MATCH(Y179,Infos_2!$C$2:$C$1097,0),1),"C2",INDEX(Infos_2!$G$2:$G$1097,MATCH(Y179,Infos_2!$F$2:$F$1097,0), ,1),"H",INDEX(Infos_2!$J$2:$J$1097,MATCH(Y179,Infos_2!$I$2:$I$1097,0), ,1),"H1",INDEX(Infos_2!$M$2:$M$1097,MATCH(Y179,Infos_2!$L$2:$L$1097,0), ,1),"H2",INDEX(Infos_2!$P$2:$P$1097,MATCH(Y179,Infos_2!$O$2:$O$1097,0), ,1)),"")</f>
        <v/>
      </c>
      <c r="Z184" s="25" t="str">
        <f>IFERROR(_xlfn.SWITCH($B$3,"C1",INDEX(Infos_2!$D$2:$D$1097,MATCH(Z179,Infos_2!$C$2:$C$1097,0),1),"C2",INDEX(Infos_2!$G$2:$G$1097,MATCH(Z179,Infos_2!$F$2:$F$1097,0), ,1),"H",INDEX(Infos_2!$J$2:$J$1097,MATCH(Z179,Infos_2!$I$2:$I$1097,0), ,1),"H1",INDEX(Infos_2!$M$2:$M$1097,MATCH(Z179,Infos_2!$L$2:$L$1097,0), ,1),"H2",INDEX(Infos_2!$P$2:$P$1097,MATCH(Z179,Infos_2!$O$2:$O$1097,0), ,1)),"")</f>
        <v/>
      </c>
      <c r="AA184" s="25" t="str">
        <f>IFERROR(_xlfn.SWITCH($B$3,"C1",INDEX(Infos_2!$D$2:$D$1097,MATCH(AA179,Infos_2!$C$2:$C$1097,0),1),"C2",INDEX(Infos_2!$G$2:$G$1097,MATCH(AA179,Infos_2!$F$2:$F$1097,0), ,1),"H",INDEX(Infos_2!$J$2:$J$1097,MATCH(AA179,Infos_2!$I$2:$I$1097,0), ,1),"H1",INDEX(Infos_2!$M$2:$M$1097,MATCH(AA179,Infos_2!$L$2:$L$1097,0), ,1),"H2",INDEX(Infos_2!$P$2:$P$1097,MATCH(AA179,Infos_2!$O$2:$O$1097,0), ,1)),"")</f>
        <v/>
      </c>
      <c r="AB184" s="25" t="str">
        <f>IFERROR(_xlfn.SWITCH($B$3,"C1",INDEX(Infos_2!$D$2:$D$1097,MATCH(AB179,Infos_2!$C$2:$C$1097,0),1),"C2",INDEX(Infos_2!$G$2:$G$1097,MATCH(AB179,Infos_2!$F$2:$F$1097,0), ,1),"H",INDEX(Infos_2!$J$2:$J$1097,MATCH(AB179,Infos_2!$I$2:$I$1097,0), ,1),"H1",INDEX(Infos_2!$M$2:$M$1097,MATCH(AB179,Infos_2!$L$2:$L$1097,0), ,1),"H2",INDEX(Infos_2!$P$2:$P$1097,MATCH(AB179,Infos_2!$O$2:$O$1097,0), ,1)),"")</f>
        <v/>
      </c>
      <c r="AC184" s="25" t="str">
        <f>IFERROR(_xlfn.SWITCH($B$3,"C1",INDEX(Infos_2!$D$2:$D$1097,MATCH(AC179,Infos_2!$C$2:$C$1097,0),1),"C2",INDEX(Infos_2!$G$2:$G$1097,MATCH(AC179,Infos_2!$F$2:$F$1097,0), ,1),"H",INDEX(Infos_2!$J$2:$J$1097,MATCH(AC179,Infos_2!$I$2:$I$1097,0), ,1),"H1",INDEX(Infos_2!$M$2:$M$1097,MATCH(AC179,Infos_2!$L$2:$L$1097,0), ,1),"H2",INDEX(Infos_2!$P$2:$P$1097,MATCH(AC179,Infos_2!$O$2:$O$1097,0), ,1)),"")</f>
        <v/>
      </c>
      <c r="AD184" s="25" t="str">
        <f>IFERROR(_xlfn.SWITCH($B$3,"C1",INDEX(Infos_2!$D$2:$D$1097,MATCH(AD179,Infos_2!$C$2:$C$1097,0),1),"C2",INDEX(Infos_2!$G$2:$G$1097,MATCH(AD179,Infos_2!$F$2:$F$1097,0), ,1),"H",INDEX(Infos_2!$J$2:$J$1097,MATCH(AD179,Infos_2!$I$2:$I$1097,0), ,1),"H1",INDEX(Infos_2!$M$2:$M$1097,MATCH(AD179,Infos_2!$L$2:$L$1097,0), ,1),"H2",INDEX(Infos_2!$P$2:$P$1097,MATCH(AD179,Infos_2!$O$2:$O$1097,0), ,1)),"")</f>
        <v/>
      </c>
      <c r="AE184" s="25" t="str">
        <f>IFERROR(_xlfn.SWITCH($B$3,"C1",INDEX(Infos_2!$D$2:$D$1097,MATCH(AE179,Infos_2!$C$2:$C$1097,0),1),"C2",INDEX(Infos_2!$G$2:$G$1097,MATCH(AE179,Infos_2!$F$2:$F$1097,0), ,1),"H",INDEX(Infos_2!$J$2:$J$1097,MATCH(AE179,Infos_2!$I$2:$I$1097,0), ,1),"H1",INDEX(Infos_2!$M$2:$M$1097,MATCH(AE179,Infos_2!$L$2:$L$1097,0), ,1),"H2",INDEX(Infos_2!$P$2:$P$1097,MATCH(AE179,Infos_2!$O$2:$O$1097,0), ,1)),"")</f>
        <v/>
      </c>
      <c r="AF184" s="25" t="str">
        <f>IFERROR(_xlfn.SWITCH($B$3,"C1",INDEX(Infos_2!$D$2:$D$1097,MATCH(AF179,Infos_2!$C$2:$C$1097,0),1),"C2",INDEX(Infos_2!$G$2:$G$1097,MATCH(AF179,Infos_2!$F$2:$F$1097,0), ,1),"H",INDEX(Infos_2!$J$2:$J$1097,MATCH(AF179,Infos_2!$I$2:$I$1097,0), ,1),"H1",INDEX(Infos_2!$M$2:$M$1097,MATCH(AF179,Infos_2!$L$2:$L$1097,0), ,1),"H2",INDEX(Infos_2!$P$2:$P$1097,MATCH(AF179,Infos_2!$O$2:$O$1097,0), ,1)),"")</f>
        <v/>
      </c>
      <c r="AG184" s="25" t="str">
        <f>IFERROR(_xlfn.SWITCH($B$3,"C1",INDEX(Infos_2!$D$2:$D$1097,MATCH(AG179,Infos_2!$C$2:$C$1097,0),1),"C2",INDEX(Infos_2!$G$2:$G$1097,MATCH(AG179,Infos_2!$F$2:$F$1097,0), ,1),"H",INDEX(Infos_2!$J$2:$J$1097,MATCH(AG179,Infos_2!$I$2:$I$1097,0), ,1),"H1",INDEX(Infos_2!$M$2:$M$1097,MATCH(AG179,Infos_2!$L$2:$L$1097,0), ,1),"H2",INDEX(Infos_2!$P$2:$P$1097,MATCH(AG179,Infos_2!$O$2:$O$1097,0), ,1)),"")</f>
        <v/>
      </c>
    </row>
    <row r="185" spans="1:1024" x14ac:dyDescent="0.2">
      <c r="A185" s="30">
        <v>1</v>
      </c>
      <c r="B185" s="40"/>
      <c r="C185" s="30" t="str">
        <f>IFERROR(IF(C179="","",IF(C$3&lt;#REF!,"",CHOOSE(IF((C$3)&lt;#REF!,0,1+MOD(COLUMN()-#REF!,14)),#REF!,#REF!,#REF!,#REF!,#REF!,#REF!,#REF!,#REF!,#REF!,#REF!,#REF!,#REF!,#REF!,#REF!))),"")</f>
        <v/>
      </c>
      <c r="D185" s="30" t="str">
        <f>IFERROR(IF(D179="","",IF(D$3&lt;#REF!,"",CHOOSE(IF((D$3)&lt;#REF!,0,1+MOD(COLUMN()-#REF!,14)),#REF!,#REF!,#REF!,#REF!,#REF!,#REF!,#REF!,#REF!,#REF!,#REF!,#REF!,#REF!,#REF!,#REF!))),"")</f>
        <v/>
      </c>
      <c r="E185" s="30" t="str">
        <f>IFERROR(IF(E179="","",IF(E$3&lt;#REF!,"",CHOOSE(IF((E$3)&lt;#REF!,0,1+MOD(COLUMN()-#REF!,14)),#REF!,#REF!,#REF!,#REF!,#REF!,#REF!,#REF!,#REF!,#REF!,#REF!,#REF!,#REF!,#REF!,#REF!))),"")</f>
        <v/>
      </c>
      <c r="F185" s="30" t="str">
        <f>IFERROR(IF(F179="","",IF(F$3&lt;#REF!,"",CHOOSE(IF((F$3)&lt;#REF!,0,1+MOD(COLUMN()-#REF!,14)),#REF!,#REF!,#REF!,#REF!,#REF!,#REF!,#REF!,#REF!,#REF!,#REF!,#REF!,#REF!,#REF!,#REF!))),"")</f>
        <v/>
      </c>
      <c r="G185" s="30" t="str">
        <f>IFERROR(IF(G179="","",IF(G$3&lt;#REF!,"",CHOOSE(IF((G$3)&lt;#REF!,0,1+MOD(COLUMN()-#REF!,14)),#REF!,#REF!,#REF!,#REF!,#REF!,#REF!,#REF!,#REF!,#REF!,#REF!,#REF!,#REF!,#REF!,#REF!))),"")</f>
        <v/>
      </c>
      <c r="H185" s="30" t="str">
        <f>IFERROR(IF(H179="","",IF(H$3&lt;#REF!,"",CHOOSE(IF((H$3)&lt;#REF!,0,1+MOD(COLUMN()-#REF!,14)),#REF!,#REF!,#REF!,#REF!,#REF!,#REF!,#REF!,#REF!,#REF!,#REF!,#REF!,#REF!,#REF!,#REF!))),"")</f>
        <v/>
      </c>
      <c r="I185" s="30" t="str">
        <f>IFERROR(IF(I179="","",IF(I$3&lt;#REF!,"",CHOOSE(IF((I$3)&lt;#REF!,0,1+MOD(COLUMN()-#REF!,14)),#REF!,#REF!,#REF!,#REF!,#REF!,#REF!,#REF!,#REF!,#REF!,#REF!,#REF!,#REF!,#REF!,#REF!))),"")</f>
        <v/>
      </c>
      <c r="J185" s="30" t="str">
        <f>IFERROR(IF(J179="","",IF(J$3&lt;#REF!,"",CHOOSE(IF((J$3)&lt;#REF!,0,1+MOD(COLUMN()-#REF!,14)),#REF!,#REF!,#REF!,#REF!,#REF!,#REF!,#REF!,#REF!,#REF!,#REF!,#REF!,#REF!,#REF!,#REF!))),"")</f>
        <v/>
      </c>
      <c r="K185" s="30" t="str">
        <f>IFERROR(IF(K179="","",IF(K$3&lt;#REF!,"",CHOOSE(IF((K$3)&lt;#REF!,0,1+MOD(COLUMN()-#REF!,14)),#REF!,#REF!,#REF!,#REF!,#REF!,#REF!,#REF!,#REF!,#REF!,#REF!,#REF!,#REF!,#REF!,#REF!))),"")</f>
        <v/>
      </c>
      <c r="L185" s="30" t="str">
        <f>IFERROR(IF(L179="","",IF(L$3&lt;#REF!,"",CHOOSE(IF((L$3)&lt;#REF!,0,1+MOD(COLUMN()-#REF!,14)),#REF!,#REF!,#REF!,#REF!,#REF!,#REF!,#REF!,#REF!,#REF!,#REF!,#REF!,#REF!,#REF!,#REF!))),"")</f>
        <v/>
      </c>
      <c r="M185" s="30"/>
      <c r="N185" s="30"/>
      <c r="O185" s="30"/>
      <c r="P185" s="30"/>
      <c r="Q185" s="30"/>
      <c r="R185" s="30"/>
      <c r="S185" s="30"/>
      <c r="T185" s="30"/>
      <c r="U185" s="30"/>
      <c r="V185" s="30"/>
      <c r="W185" s="30"/>
      <c r="X185" s="30"/>
      <c r="Y185" s="30"/>
      <c r="Z185" s="30"/>
      <c r="AA185" s="30"/>
      <c r="AB185" s="30"/>
      <c r="AC185" s="30"/>
      <c r="AD185" s="30"/>
      <c r="AE185" s="30"/>
      <c r="AF185" s="30"/>
      <c r="AG185" s="30"/>
    </row>
    <row r="186" spans="1:1024" x14ac:dyDescent="0.2">
      <c r="A186" s="30">
        <v>2</v>
      </c>
      <c r="B186" s="40"/>
      <c r="C186" s="30"/>
      <c r="D186" s="30"/>
      <c r="E186" s="30"/>
      <c r="F186" s="30"/>
      <c r="G186" s="30"/>
      <c r="H186" s="30"/>
      <c r="I186" s="30"/>
      <c r="J186" s="30"/>
      <c r="K186" s="30"/>
      <c r="L186" s="30"/>
      <c r="M186" s="30"/>
      <c r="N186" s="30"/>
      <c r="O186" s="30"/>
      <c r="P186" s="30"/>
      <c r="Q186" s="30"/>
      <c r="R186" s="30"/>
      <c r="S186" s="30"/>
      <c r="T186" s="30"/>
      <c r="U186" s="30"/>
      <c r="V186" s="30"/>
      <c r="W186" s="30"/>
      <c r="X186" s="30"/>
      <c r="Y186" s="30"/>
      <c r="Z186" s="30"/>
      <c r="AA186" s="30"/>
      <c r="AB186" s="30"/>
      <c r="AC186" s="30"/>
      <c r="AD186" s="30"/>
      <c r="AE186" s="30"/>
      <c r="AF186" s="30"/>
      <c r="AG186" s="30"/>
    </row>
    <row r="187" spans="1:1024" x14ac:dyDescent="0.2">
      <c r="A187" s="30">
        <v>3</v>
      </c>
      <c r="B187" s="40"/>
      <c r="C187" s="30"/>
      <c r="D187" s="30"/>
      <c r="E187" s="30"/>
      <c r="F187" s="30"/>
      <c r="G187" s="30"/>
      <c r="H187" s="30"/>
      <c r="I187" s="30"/>
      <c r="J187" s="30"/>
      <c r="K187" s="30"/>
      <c r="L187" s="30"/>
      <c r="M187" s="30"/>
      <c r="N187" s="30"/>
      <c r="O187" s="30"/>
      <c r="P187" s="30"/>
      <c r="Q187" s="30"/>
      <c r="R187" s="30"/>
      <c r="S187" s="30"/>
      <c r="T187" s="30"/>
      <c r="U187" s="30"/>
      <c r="V187" s="30"/>
      <c r="W187" s="30"/>
      <c r="X187" s="30"/>
      <c r="Y187" s="30"/>
      <c r="Z187" s="30"/>
      <c r="AA187" s="30"/>
      <c r="AB187" s="30"/>
      <c r="AC187" s="30"/>
      <c r="AD187" s="30"/>
      <c r="AE187" s="30"/>
      <c r="AF187" s="30"/>
      <c r="AG187" s="30"/>
    </row>
    <row r="188" spans="1:1024" x14ac:dyDescent="0.2">
      <c r="A188" s="30">
        <v>4</v>
      </c>
      <c r="B188" s="40"/>
      <c r="C188" s="30"/>
      <c r="D188" s="30"/>
      <c r="E188" s="30"/>
      <c r="F188" s="30"/>
      <c r="G188" s="30"/>
      <c r="H188" s="30"/>
      <c r="I188" s="30"/>
      <c r="J188" s="30"/>
      <c r="K188" s="30"/>
      <c r="L188" s="30"/>
      <c r="M188" s="30"/>
      <c r="N188" s="30"/>
      <c r="O188" s="30"/>
      <c r="P188" s="30"/>
      <c r="Q188" s="30"/>
      <c r="R188" s="30"/>
      <c r="S188" s="30"/>
      <c r="T188" s="30"/>
      <c r="U188" s="30"/>
      <c r="V188" s="30"/>
      <c r="W188" s="30"/>
      <c r="X188" s="30"/>
      <c r="Y188" s="30"/>
      <c r="Z188" s="30"/>
      <c r="AA188" s="30"/>
      <c r="AB188" s="30"/>
      <c r="AC188" s="30"/>
      <c r="AD188" s="30"/>
      <c r="AE188" s="30"/>
      <c r="AF188" s="30"/>
      <c r="AG188" s="30"/>
    </row>
    <row r="189" spans="1:1024" x14ac:dyDescent="0.2">
      <c r="A189" s="30">
        <v>5</v>
      </c>
      <c r="B189" s="40"/>
      <c r="C189" s="30"/>
      <c r="D189" s="30"/>
      <c r="E189" s="30"/>
      <c r="F189" s="30"/>
      <c r="G189" s="30"/>
      <c r="H189" s="30"/>
      <c r="I189" s="30"/>
      <c r="J189" s="30"/>
      <c r="K189" s="30"/>
      <c r="L189" s="30"/>
      <c r="M189" s="30"/>
      <c r="N189" s="30"/>
      <c r="O189" s="30"/>
      <c r="P189" s="30"/>
      <c r="Q189" s="30"/>
      <c r="R189" s="30"/>
      <c r="S189" s="30"/>
      <c r="T189" s="30"/>
      <c r="U189" s="30"/>
      <c r="V189" s="30"/>
      <c r="W189" s="30"/>
      <c r="X189" s="30"/>
      <c r="Y189" s="30"/>
      <c r="Z189" s="30"/>
      <c r="AA189" s="30"/>
      <c r="AB189" s="30"/>
      <c r="AC189" s="30"/>
      <c r="AD189" s="30"/>
      <c r="AE189" s="30"/>
      <c r="AF189" s="30"/>
      <c r="AG189" s="30"/>
    </row>
    <row r="190" spans="1:1024" x14ac:dyDescent="0.2">
      <c r="A190" s="30">
        <v>6</v>
      </c>
      <c r="B190" s="40"/>
      <c r="C190" s="30"/>
      <c r="D190" s="30"/>
      <c r="E190" s="30"/>
      <c r="F190" s="30"/>
      <c r="G190" s="30"/>
      <c r="H190" s="30"/>
      <c r="I190" s="30"/>
      <c r="J190" s="30"/>
      <c r="K190" s="30"/>
      <c r="L190" s="30"/>
      <c r="M190" s="30"/>
      <c r="N190" s="30"/>
      <c r="O190" s="30"/>
      <c r="P190" s="30"/>
      <c r="Q190" s="30"/>
      <c r="R190" s="30"/>
      <c r="S190" s="30"/>
      <c r="T190" s="30"/>
      <c r="U190" s="30"/>
      <c r="V190" s="30"/>
      <c r="W190" s="30"/>
      <c r="X190" s="30"/>
      <c r="Y190" s="30"/>
      <c r="Z190" s="30"/>
      <c r="AA190" s="30"/>
      <c r="AB190" s="30"/>
      <c r="AC190" s="30"/>
      <c r="AD190" s="30"/>
      <c r="AE190" s="30"/>
      <c r="AF190" s="30"/>
      <c r="AG190" s="30"/>
    </row>
    <row r="191" spans="1:1024" x14ac:dyDescent="0.2">
      <c r="A191" s="30">
        <v>7</v>
      </c>
      <c r="B191" s="40"/>
      <c r="C191" s="30"/>
      <c r="D191" s="30"/>
      <c r="E191" s="30"/>
      <c r="F191" s="30"/>
      <c r="G191" s="30"/>
      <c r="H191" s="30"/>
      <c r="I191" s="30"/>
      <c r="J191" s="30"/>
      <c r="K191" s="30"/>
      <c r="L191" s="30"/>
      <c r="M191" s="30"/>
      <c r="N191" s="30"/>
      <c r="O191" s="30"/>
      <c r="P191" s="30"/>
      <c r="Q191" s="30"/>
      <c r="R191" s="30"/>
      <c r="S191" s="30"/>
      <c r="T191" s="30"/>
      <c r="U191" s="30"/>
      <c r="V191" s="30"/>
      <c r="W191" s="30"/>
      <c r="X191" s="30"/>
      <c r="Y191" s="30"/>
      <c r="Z191" s="30"/>
      <c r="AA191" s="30"/>
      <c r="AB191" s="30"/>
      <c r="AC191" s="30"/>
      <c r="AD191" s="30"/>
      <c r="AE191" s="30"/>
      <c r="AF191" s="30"/>
      <c r="AG191" s="30"/>
    </row>
    <row r="192" spans="1:1024" x14ac:dyDescent="0.2">
      <c r="A192" s="30">
        <v>8</v>
      </c>
      <c r="B192" s="40"/>
      <c r="C192" s="30"/>
      <c r="D192" s="30"/>
      <c r="E192" s="30"/>
      <c r="F192" s="30"/>
      <c r="G192" s="30"/>
      <c r="H192" s="30"/>
      <c r="I192" s="30"/>
      <c r="J192" s="30"/>
      <c r="K192" s="30"/>
      <c r="L192" s="30"/>
      <c r="M192" s="30"/>
      <c r="N192" s="30"/>
      <c r="O192" s="30"/>
      <c r="P192" s="30"/>
      <c r="Q192" s="30"/>
      <c r="R192" s="30"/>
      <c r="S192" s="30"/>
      <c r="T192" s="30"/>
      <c r="U192" s="30"/>
      <c r="V192" s="30"/>
      <c r="W192" s="30"/>
      <c r="X192" s="30"/>
      <c r="Y192" s="30"/>
      <c r="Z192" s="30"/>
      <c r="AA192" s="30"/>
      <c r="AB192" s="30"/>
      <c r="AC192" s="30"/>
      <c r="AD192" s="30"/>
      <c r="AE192" s="30"/>
      <c r="AF192" s="30"/>
      <c r="AG192" s="30"/>
    </row>
    <row r="193" spans="1:1024" x14ac:dyDescent="0.2">
      <c r="A193" s="30">
        <v>9</v>
      </c>
      <c r="B193" s="40"/>
      <c r="C193" s="30"/>
      <c r="D193" s="30"/>
      <c r="E193" s="30"/>
      <c r="F193" s="30"/>
      <c r="G193" s="30"/>
      <c r="H193" s="30"/>
      <c r="I193" s="30"/>
      <c r="J193" s="30"/>
      <c r="K193" s="30"/>
      <c r="L193" s="30"/>
      <c r="M193" s="30"/>
      <c r="N193" s="30"/>
      <c r="O193" s="30"/>
      <c r="P193" s="30"/>
      <c r="Q193" s="30"/>
      <c r="R193" s="30"/>
      <c r="S193" s="30"/>
      <c r="T193" s="30"/>
      <c r="U193" s="30"/>
      <c r="V193" s="30"/>
      <c r="W193" s="30"/>
      <c r="X193" s="30"/>
      <c r="Y193" s="30"/>
      <c r="Z193" s="30"/>
      <c r="AA193" s="30"/>
      <c r="AB193" s="30"/>
      <c r="AC193" s="30"/>
      <c r="AD193" s="30"/>
      <c r="AE193" s="30"/>
      <c r="AF193" s="30"/>
      <c r="AG193" s="30"/>
    </row>
    <row r="195" spans="1:1024" x14ac:dyDescent="0.2">
      <c r="B195" s="41"/>
      <c r="C195" s="25">
        <f>DATE(C$1,MATCH(B196,Infos!A$2:A$13,0),1)</f>
        <v>45566</v>
      </c>
      <c r="D195" s="26">
        <f t="shared" ref="D195:AD195" si="22">C195+1</f>
        <v>45567</v>
      </c>
      <c r="E195" s="26">
        <f t="shared" si="22"/>
        <v>45568</v>
      </c>
      <c r="F195" s="26">
        <f t="shared" si="22"/>
        <v>45569</v>
      </c>
      <c r="G195" s="26">
        <f t="shared" si="22"/>
        <v>45570</v>
      </c>
      <c r="H195" s="26">
        <f t="shared" si="22"/>
        <v>45571</v>
      </c>
      <c r="I195" s="26">
        <f t="shared" si="22"/>
        <v>45572</v>
      </c>
      <c r="J195" s="26">
        <f t="shared" si="22"/>
        <v>45573</v>
      </c>
      <c r="K195" s="26">
        <f t="shared" si="22"/>
        <v>45574</v>
      </c>
      <c r="L195" s="26">
        <f t="shared" si="22"/>
        <v>45575</v>
      </c>
      <c r="M195" s="26">
        <f t="shared" si="22"/>
        <v>45576</v>
      </c>
      <c r="N195" s="26">
        <f t="shared" si="22"/>
        <v>45577</v>
      </c>
      <c r="O195" s="26">
        <f t="shared" si="22"/>
        <v>45578</v>
      </c>
      <c r="P195" s="26">
        <f t="shared" si="22"/>
        <v>45579</v>
      </c>
      <c r="Q195" s="26">
        <f t="shared" si="22"/>
        <v>45580</v>
      </c>
      <c r="R195" s="26">
        <f t="shared" si="22"/>
        <v>45581</v>
      </c>
      <c r="S195" s="26">
        <f t="shared" si="22"/>
        <v>45582</v>
      </c>
      <c r="T195" s="26">
        <f t="shared" si="22"/>
        <v>45583</v>
      </c>
      <c r="U195" s="26">
        <f t="shared" si="22"/>
        <v>45584</v>
      </c>
      <c r="V195" s="26">
        <f t="shared" si="22"/>
        <v>45585</v>
      </c>
      <c r="W195" s="26">
        <f t="shared" si="22"/>
        <v>45586</v>
      </c>
      <c r="X195" s="26">
        <f t="shared" si="22"/>
        <v>45587</v>
      </c>
      <c r="Y195" s="26">
        <f t="shared" si="22"/>
        <v>45588</v>
      </c>
      <c r="Z195" s="26">
        <f t="shared" si="22"/>
        <v>45589</v>
      </c>
      <c r="AA195" s="26">
        <f t="shared" si="22"/>
        <v>45590</v>
      </c>
      <c r="AB195" s="26">
        <f t="shared" si="22"/>
        <v>45591</v>
      </c>
      <c r="AC195" s="26">
        <f t="shared" si="22"/>
        <v>45592</v>
      </c>
      <c r="AD195" s="26">
        <f t="shared" si="22"/>
        <v>45593</v>
      </c>
      <c r="AE195" s="27">
        <f>IF(MONTH($AD195)&lt;&gt;MONTH(AD195+1),"",AD195+1)</f>
        <v>45594</v>
      </c>
      <c r="AF195" s="27">
        <f>IF(AE195="","",IF(MONTH(AE195+1)&lt;&gt;MONTH(AE195),"",AE195+1))</f>
        <v>45595</v>
      </c>
      <c r="AG195" s="27">
        <f>IF(AF195="","",IF(MONTH(AF195+1)&lt;&gt;MONTH(AF195),"",AF195+1))</f>
        <v>45596</v>
      </c>
    </row>
    <row r="196" spans="1:1024" x14ac:dyDescent="0.2">
      <c r="B196" s="39" t="str">
        <f>INDEX(Infos!$A$2:$B$13,MATCH(B180,Infos!$A$2:$A$13,0)+1,1)</f>
        <v>Octobre</v>
      </c>
      <c r="C196" s="29">
        <f t="shared" ref="C196:AG196" si="23">C195</f>
        <v>45566</v>
      </c>
      <c r="D196" s="29">
        <f t="shared" si="23"/>
        <v>45567</v>
      </c>
      <c r="E196" s="29">
        <f t="shared" si="23"/>
        <v>45568</v>
      </c>
      <c r="F196" s="29">
        <f t="shared" si="23"/>
        <v>45569</v>
      </c>
      <c r="G196" s="29">
        <f t="shared" si="23"/>
        <v>45570</v>
      </c>
      <c r="H196" s="29">
        <f t="shared" si="23"/>
        <v>45571</v>
      </c>
      <c r="I196" s="29">
        <f t="shared" si="23"/>
        <v>45572</v>
      </c>
      <c r="J196" s="29">
        <f t="shared" si="23"/>
        <v>45573</v>
      </c>
      <c r="K196" s="29">
        <f t="shared" si="23"/>
        <v>45574</v>
      </c>
      <c r="L196" s="29">
        <f t="shared" si="23"/>
        <v>45575</v>
      </c>
      <c r="M196" s="29">
        <f t="shared" si="23"/>
        <v>45576</v>
      </c>
      <c r="N196" s="29">
        <f t="shared" si="23"/>
        <v>45577</v>
      </c>
      <c r="O196" s="29">
        <f t="shared" si="23"/>
        <v>45578</v>
      </c>
      <c r="P196" s="29">
        <f t="shared" si="23"/>
        <v>45579</v>
      </c>
      <c r="Q196" s="29">
        <f t="shared" si="23"/>
        <v>45580</v>
      </c>
      <c r="R196" s="29">
        <f t="shared" si="23"/>
        <v>45581</v>
      </c>
      <c r="S196" s="29">
        <f t="shared" si="23"/>
        <v>45582</v>
      </c>
      <c r="T196" s="29">
        <f t="shared" si="23"/>
        <v>45583</v>
      </c>
      <c r="U196" s="29">
        <f t="shared" si="23"/>
        <v>45584</v>
      </c>
      <c r="V196" s="29">
        <f t="shared" si="23"/>
        <v>45585</v>
      </c>
      <c r="W196" s="29">
        <f t="shared" si="23"/>
        <v>45586</v>
      </c>
      <c r="X196" s="29">
        <f t="shared" si="23"/>
        <v>45587</v>
      </c>
      <c r="Y196" s="29">
        <f t="shared" si="23"/>
        <v>45588</v>
      </c>
      <c r="Z196" s="29">
        <f t="shared" si="23"/>
        <v>45589</v>
      </c>
      <c r="AA196" s="29">
        <f t="shared" si="23"/>
        <v>45590</v>
      </c>
      <c r="AB196" s="29">
        <f t="shared" si="23"/>
        <v>45591</v>
      </c>
      <c r="AC196" s="29">
        <f t="shared" si="23"/>
        <v>45592</v>
      </c>
      <c r="AD196" s="29">
        <f t="shared" si="23"/>
        <v>45593</v>
      </c>
      <c r="AE196" s="29">
        <f t="shared" si="23"/>
        <v>45594</v>
      </c>
      <c r="AF196" s="29">
        <f t="shared" si="23"/>
        <v>45595</v>
      </c>
      <c r="AG196" s="29">
        <f t="shared" si="23"/>
        <v>45596</v>
      </c>
    </row>
    <row r="197" spans="1:1024" x14ac:dyDescent="0.2">
      <c r="B197" s="40" t="s">
        <v>209</v>
      </c>
      <c r="C197" s="25">
        <f>IF(C195="","",DATE($C$1,MATCH($B196,Infos!$A$2:$A$13,0),DAY(C$83)))</f>
        <v>45566</v>
      </c>
      <c r="D197" s="25">
        <f>IF(D195="","",DATE($C$1,MATCH($B196,Infos!$A$2:$A$13,0),DAY(D$83)))</f>
        <v>45567</v>
      </c>
      <c r="E197" s="25">
        <f>IF(E195="","",DATE($C$1,MATCH($B196,Infos!$A$2:$A$13,0),DAY(E$83)))</f>
        <v>45568</v>
      </c>
      <c r="F197" s="25">
        <f>IF(F195="","",DATE($C$1,MATCH($B196,Infos!$A$2:$A$13,0),DAY(F$83)))</f>
        <v>45569</v>
      </c>
      <c r="G197" s="25">
        <f>IF(G195="","",DATE($C$1,MATCH($B196,Infos!$A$2:$A$13,0),DAY(G$83)))</f>
        <v>45570</v>
      </c>
      <c r="H197" s="25">
        <f>IF(H195="","",DATE($C$1,MATCH($B196,Infos!$A$2:$A$13,0),DAY(H$83)))</f>
        <v>45571</v>
      </c>
      <c r="I197" s="25">
        <f>IF(I195="","",DATE($C$1,MATCH($B196,Infos!$A$2:$A$13,0),DAY(I$83)))</f>
        <v>45572</v>
      </c>
      <c r="J197" s="25">
        <f>IF(J195="","",DATE($C$1,MATCH($B196,Infos!$A$2:$A$13,0),DAY(J$83)))</f>
        <v>45573</v>
      </c>
      <c r="K197" s="25">
        <f>IF(K195="","",DATE($C$1,MATCH($B196,Infos!$A$2:$A$13,0),DAY(K$83)))</f>
        <v>45574</v>
      </c>
      <c r="L197" s="25">
        <f>IF(L195="","",DATE($C$1,MATCH($B196,Infos!$A$2:$A$13,0),DAY(L$83)))</f>
        <v>45575</v>
      </c>
      <c r="M197" s="25">
        <f>IF(M195="","",DATE($C$1,MATCH($B196,Infos!$A$2:$A$13,0),DAY(M$83)))</f>
        <v>45576</v>
      </c>
      <c r="N197" s="25">
        <f>IF(N195="","",DATE($C$1,MATCH($B196,Infos!$A$2:$A$13,0),DAY(N$83)))</f>
        <v>45577</v>
      </c>
      <c r="O197" s="25">
        <f>IF(O195="","",DATE($C$1,MATCH($B196,Infos!$A$2:$A$13,0),DAY(O$83)))</f>
        <v>45578</v>
      </c>
      <c r="P197" s="25">
        <f>IF(P195="","",DATE($C$1,MATCH($B196,Infos!$A$2:$A$13,0),DAY(P$83)))</f>
        <v>45579</v>
      </c>
      <c r="Q197" s="25">
        <f>IF(Q195="","",DATE($C$1,MATCH($B196,Infos!$A$2:$A$13,0),DAY(Q$83)))</f>
        <v>45580</v>
      </c>
      <c r="R197" s="25">
        <f>IF(R195="","",DATE($C$1,MATCH($B196,Infos!$A$2:$A$13,0),DAY(R$83)))</f>
        <v>45581</v>
      </c>
      <c r="S197" s="25">
        <f>IF(S195="","",DATE($C$1,MATCH($B196,Infos!$A$2:$A$13,0),DAY(S$83)))</f>
        <v>45582</v>
      </c>
      <c r="T197" s="25">
        <f>IF(T195="","",DATE($C$1,MATCH($B196,Infos!$A$2:$A$13,0),DAY(T$83)))</f>
        <v>45583</v>
      </c>
      <c r="U197" s="25">
        <f>IF(U195="","",DATE($C$1,MATCH($B196,Infos!$A$2:$A$13,0),DAY(U$83)))</f>
        <v>45584</v>
      </c>
      <c r="V197" s="25">
        <f>IF(V195="","",DATE($C$1,MATCH($B196,Infos!$A$2:$A$13,0),DAY(V$83)))</f>
        <v>45585</v>
      </c>
      <c r="W197" s="25">
        <f>IF(W195="","",DATE($C$1,MATCH($B196,Infos!$A$2:$A$13,0),DAY(W$83)))</f>
        <v>45586</v>
      </c>
      <c r="X197" s="25">
        <f>IF(X195="","",DATE($C$1,MATCH($B196,Infos!$A$2:$A$13,0),DAY(X$83)))</f>
        <v>45587</v>
      </c>
      <c r="Y197" s="25">
        <f>IF(Y195="","",DATE($C$1,MATCH($B196,Infos!$A$2:$A$13,0),DAY(Y$83)))</f>
        <v>45588</v>
      </c>
      <c r="Z197" s="25">
        <f>IF(Z195="","",DATE($C$1,MATCH($B196,Infos!$A$2:$A$13,0),DAY(Z$83)))</f>
        <v>45589</v>
      </c>
      <c r="AA197" s="25">
        <f>IF(AA195="","",DATE($C$1,MATCH($B196,Infos!$A$2:$A$13,0),DAY(AA$83)))</f>
        <v>45590</v>
      </c>
      <c r="AB197" s="25">
        <f>IF(AB195="","",DATE($C$1,MATCH($B196,Infos!$A$2:$A$13,0),DAY(AB$83)))</f>
        <v>45591</v>
      </c>
      <c r="AC197" s="25">
        <f>IF(AC195="","",DATE($C$1,MATCH($B196,Infos!$A$2:$A$13,0),DAY(AC$83)))</f>
        <v>45592</v>
      </c>
      <c r="AD197" s="25">
        <f>IF(AD195="","",DATE($C$1,MATCH($B196,Infos!$A$2:$A$13,0),DAY(AD$83)))</f>
        <v>45593</v>
      </c>
      <c r="AE197" s="25">
        <f>IF(AE195="","",DATE($C$1,MATCH($B196,Infos!$A$2:$A$13,0),DAY(AE$83)))</f>
        <v>45594</v>
      </c>
      <c r="AF197" s="25">
        <f>IF(AF195="","",DATE($C$1,MATCH($B196,Infos!$A$2:$A$13,0),DAY(AF$83)))</f>
        <v>45595</v>
      </c>
      <c r="AG197" s="25">
        <f>IF(AG195="","",DATE($C$1,MATCH($B196,Infos!$A$2:$A$13,0),DAY(AG$83)))</f>
        <v>45596</v>
      </c>
      <c r="AMI197" s="19"/>
      <c r="AMJ197" s="19"/>
    </row>
    <row r="198" spans="1:1024" x14ac:dyDescent="0.2">
      <c r="B198" s="40" t="s">
        <v>211</v>
      </c>
      <c r="C198" s="30">
        <f>IF(COUNTIF('Jours fériés'!$B$3:$B$15,Planning!C197),8,WEEKDAY(C197,2))</f>
        <v>2</v>
      </c>
      <c r="D198" s="30">
        <f>IF(COUNTIF('Jours fériés'!$B$3:$B$15,Planning!D197),8,WEEKDAY(D197,2))</f>
        <v>3</v>
      </c>
      <c r="E198" s="30">
        <f>IF(COUNTIF('Jours fériés'!$B$3:$B$15,Planning!E197),8,WEEKDAY(E197,2))</f>
        <v>4</v>
      </c>
      <c r="F198" s="30">
        <f>IF(COUNTIF('Jours fériés'!$B$3:$B$15,Planning!F197),8,WEEKDAY(F197,2))</f>
        <v>5</v>
      </c>
      <c r="G198" s="30">
        <f>IF(COUNTIF('Jours fériés'!$B$3:$B$15,Planning!G197),8,WEEKDAY(G197,2))</f>
        <v>6</v>
      </c>
      <c r="H198" s="30">
        <f>IF(COUNTIF('Jours fériés'!$B$3:$B$15,Planning!H197),8,WEEKDAY(H197,2))</f>
        <v>7</v>
      </c>
      <c r="I198" s="30">
        <f>IF(COUNTIF('Jours fériés'!$B$3:$B$15,Planning!I197),8,WEEKDAY(I197,2))</f>
        <v>1</v>
      </c>
      <c r="J198" s="30">
        <f>IF(COUNTIF('Jours fériés'!$B$3:$B$15,Planning!J197),8,WEEKDAY(J197,2))</f>
        <v>2</v>
      </c>
      <c r="K198" s="30">
        <f>IF(COUNTIF('Jours fériés'!$B$3:$B$15,Planning!K197),8,WEEKDAY(K197,2))</f>
        <v>3</v>
      </c>
      <c r="L198" s="30">
        <f>IF(COUNTIF('Jours fériés'!$B$3:$B$15,Planning!L197),8,WEEKDAY(L197,2))</f>
        <v>4</v>
      </c>
      <c r="M198" s="30">
        <f>IF(COUNTIF('Jours fériés'!$B$3:$B$15,Planning!M197),8,WEEKDAY(M197,2))</f>
        <v>5</v>
      </c>
      <c r="N198" s="30">
        <f>IF(COUNTIF('Jours fériés'!$B$3:$B$15,Planning!N197),8,WEEKDAY(N197,2))</f>
        <v>6</v>
      </c>
      <c r="O198" s="30">
        <f>IF(COUNTIF('Jours fériés'!$B$3:$B$15,Planning!O197),8,WEEKDAY(O197,2))</f>
        <v>7</v>
      </c>
      <c r="P198" s="30">
        <f>IF(COUNTIF('Jours fériés'!$B$3:$B$15,Planning!P197),8,WEEKDAY(P197,2))</f>
        <v>1</v>
      </c>
      <c r="Q198" s="30">
        <f>IF(COUNTIF('Jours fériés'!$B$3:$B$15,Planning!Q197),8,WEEKDAY(Q197,2))</f>
        <v>2</v>
      </c>
      <c r="R198" s="30">
        <f>IF(COUNTIF('Jours fériés'!$B$3:$B$15,Planning!R197),8,WEEKDAY(R197,2))</f>
        <v>3</v>
      </c>
      <c r="S198" s="30">
        <f>IF(COUNTIF('Jours fériés'!$B$3:$B$15,Planning!S197),8,WEEKDAY(S197,2))</f>
        <v>4</v>
      </c>
      <c r="T198" s="30">
        <f>IF(COUNTIF('Jours fériés'!$B$3:$B$15,Planning!T197),8,WEEKDAY(T197,2))</f>
        <v>5</v>
      </c>
      <c r="U198" s="30">
        <f>IF(COUNTIF('Jours fériés'!$B$3:$B$15,Planning!U197),8,WEEKDAY(U197,2))</f>
        <v>6</v>
      </c>
      <c r="V198" s="30">
        <f>IF(COUNTIF('Jours fériés'!$B$3:$B$15,Planning!V197),8,WEEKDAY(V197,2))</f>
        <v>7</v>
      </c>
      <c r="W198" s="30">
        <f>IF(COUNTIF('Jours fériés'!$B$3:$B$15,Planning!W197),8,WEEKDAY(W197,2))</f>
        <v>1</v>
      </c>
      <c r="X198" s="30">
        <f>IF(COUNTIF('Jours fériés'!$B$3:$B$15,Planning!X197),8,WEEKDAY(X197,2))</f>
        <v>2</v>
      </c>
      <c r="Y198" s="30">
        <f>IF(COUNTIF('Jours fériés'!$B$3:$B$15,Planning!Y197),8,WEEKDAY(Y197,2))</f>
        <v>3</v>
      </c>
      <c r="Z198" s="30">
        <f>IF(COUNTIF('Jours fériés'!$B$3:$B$15,Planning!Z197),8,WEEKDAY(Z197,2))</f>
        <v>4</v>
      </c>
      <c r="AA198" s="30">
        <f>IF(COUNTIF('Jours fériés'!$B$3:$B$15,Planning!AA197),8,WEEKDAY(AA197,2))</f>
        <v>5</v>
      </c>
      <c r="AB198" s="30">
        <f>IF(COUNTIF('Jours fériés'!$B$3:$B$15,Planning!AB197),8,WEEKDAY(AB197,2))</f>
        <v>6</v>
      </c>
      <c r="AC198" s="30">
        <f>IF(COUNTIF('Jours fériés'!$B$3:$B$15,Planning!AC197),8,WEEKDAY(AC197,2))</f>
        <v>7</v>
      </c>
      <c r="AD198" s="30">
        <f>IF(COUNTIF('Jours fériés'!$B$3:$B$15,Planning!AD197),8,WEEKDAY(AD197,2))</f>
        <v>1</v>
      </c>
      <c r="AE198" s="30">
        <f>IF(COUNTIF('Jours fériés'!$B$3:$B$15,Planning!AE197),8,WEEKDAY(AE197,2))</f>
        <v>2</v>
      </c>
      <c r="AF198" s="30">
        <f>IF(COUNTIF('Jours fériés'!$B$3:$B$15,Planning!AF197),8,WEEKDAY(AF197,2))</f>
        <v>3</v>
      </c>
      <c r="AG198" s="30">
        <f>IF(COUNTIF('Jours fériés'!$B$3:$B$15,Planning!AG197),8,WEEKDAY(AG197,2))</f>
        <v>4</v>
      </c>
      <c r="AMI198" s="19"/>
      <c r="AMJ198" s="19"/>
    </row>
    <row r="199" spans="1:1024" x14ac:dyDescent="0.2">
      <c r="B199" s="40" t="s">
        <v>212</v>
      </c>
      <c r="C199" s="29"/>
      <c r="D199" s="29"/>
      <c r="E199" s="29"/>
      <c r="F199" s="29"/>
      <c r="G199" s="29"/>
      <c r="H199" s="29"/>
      <c r="I199" s="29"/>
      <c r="J199" s="29"/>
      <c r="K199" s="29"/>
      <c r="L199" s="29"/>
      <c r="M199" s="29"/>
      <c r="N199" s="29"/>
      <c r="O199" s="29"/>
      <c r="P199" s="29"/>
      <c r="Q199" s="29"/>
      <c r="R199" s="29"/>
      <c r="S199" s="29"/>
      <c r="T199" s="29"/>
      <c r="U199" s="29"/>
      <c r="V199" s="29"/>
      <c r="W199" s="29"/>
      <c r="X199" s="29"/>
      <c r="Y199" s="29"/>
      <c r="Z199" s="29"/>
      <c r="AA199" s="29"/>
      <c r="AB199" s="29"/>
      <c r="AC199" s="29"/>
      <c r="AD199" s="29"/>
      <c r="AE199" s="29"/>
      <c r="AF199" s="29"/>
      <c r="AG199" s="29"/>
      <c r="AMI199" s="19"/>
      <c r="AMJ199" s="19"/>
    </row>
    <row r="200" spans="1:1024" x14ac:dyDescent="0.2">
      <c r="B200" s="40"/>
      <c r="C200" s="25" t="str">
        <f>IFERROR(_xlfn.SWITCH($B$3,"C1",INDEX(Infos_2!$D$2:$D$1097,MATCH(C195,Infos_2!$C$2:$C$1097,0),1),"C2",INDEX(Infos_2!$G$2:$G$1097,MATCH(C195,Infos_2!$F$2:$F$1097,0), ,1),"H",INDEX(Infos_2!$J$2:$J$1097,MATCH(C195,Infos_2!$I$2:$I$1097,0), ,1),"H1",INDEX(Infos_2!$M$2:$M$1097,MATCH(C195,Infos_2!$L$2:$L$1097,0), ,1),"H2",INDEX(Infos_2!$P$2:$P$1097,MATCH(C195,Infos_2!$O$2:$O$1097,0), ,1)),"")</f>
        <v/>
      </c>
      <c r="D200" s="25" t="str">
        <f>IFERROR(_xlfn.SWITCH($B$3,"C1",INDEX(Infos_2!$D$2:$D$1097,MATCH(D195,Infos_2!$C$2:$C$1097,0),1),"C2",INDEX(Infos_2!$G$2:$G$1097,MATCH(D195,Infos_2!$F$2:$F$1097,0), ,1),"H",INDEX(Infos_2!$J$2:$J$1097,MATCH(D195,Infos_2!$I$2:$I$1097,0), ,1),"H1",INDEX(Infos_2!$M$2:$M$1097,MATCH(D195,Infos_2!$L$2:$L$1097,0), ,1),"H2",INDEX(Infos_2!$P$2:$P$1097,MATCH(D195,Infos_2!$O$2:$O$1097,0), ,1)),"")</f>
        <v/>
      </c>
      <c r="E200" s="25" t="str">
        <f>IFERROR(_xlfn.SWITCH($B$3,"C1",INDEX(Infos_2!$D$2:$D$1097,MATCH(E195,Infos_2!$C$2:$C$1097,0),1),"C2",INDEX(Infos_2!$G$2:$G$1097,MATCH(E195,Infos_2!$F$2:$F$1097,0), ,1),"H",INDEX(Infos_2!$J$2:$J$1097,MATCH(E195,Infos_2!$I$2:$I$1097,0), ,1),"H1",INDEX(Infos_2!$M$2:$M$1097,MATCH(E195,Infos_2!$L$2:$L$1097,0), ,1),"H2",INDEX(Infos_2!$P$2:$P$1097,MATCH(E195,Infos_2!$O$2:$O$1097,0), ,1)),"")</f>
        <v/>
      </c>
      <c r="F200" s="25" t="str">
        <f>IFERROR(_xlfn.SWITCH($B$3,"C1",INDEX(Infos_2!$D$2:$D$1097,MATCH(F195,Infos_2!$C$2:$C$1097,0),1),"C2",INDEX(Infos_2!$G$2:$G$1097,MATCH(F195,Infos_2!$F$2:$F$1097,0), ,1),"H",INDEX(Infos_2!$J$2:$J$1097,MATCH(F195,Infos_2!$I$2:$I$1097,0), ,1),"H1",INDEX(Infos_2!$M$2:$M$1097,MATCH(F195,Infos_2!$L$2:$L$1097,0), ,1),"H2",INDEX(Infos_2!$P$2:$P$1097,MATCH(F195,Infos_2!$O$2:$O$1097,0), ,1)),"")</f>
        <v/>
      </c>
      <c r="G200" s="25" t="str">
        <f>IFERROR(_xlfn.SWITCH($B$3,"C1",INDEX(Infos_2!$D$2:$D$1097,MATCH(G195,Infos_2!$C$2:$C$1097,0),1),"C2",INDEX(Infos_2!$G$2:$G$1097,MATCH(G195,Infos_2!$F$2:$F$1097,0), ,1),"H",INDEX(Infos_2!$J$2:$J$1097,MATCH(G195,Infos_2!$I$2:$I$1097,0), ,1),"H1",INDEX(Infos_2!$M$2:$M$1097,MATCH(G195,Infos_2!$L$2:$L$1097,0), ,1),"H2",INDEX(Infos_2!$P$2:$P$1097,MATCH(G195,Infos_2!$O$2:$O$1097,0), ,1)),"")</f>
        <v/>
      </c>
      <c r="H200" s="25" t="str">
        <f>IFERROR(_xlfn.SWITCH($B$3,"C1",INDEX(Infos_2!$D$2:$D$1097,MATCH(H195,Infos_2!$C$2:$C$1097,0),1),"C2",INDEX(Infos_2!$G$2:$G$1097,MATCH(H195,Infos_2!$F$2:$F$1097,0), ,1),"H",INDEX(Infos_2!$J$2:$J$1097,MATCH(H195,Infos_2!$I$2:$I$1097,0), ,1),"H1",INDEX(Infos_2!$M$2:$M$1097,MATCH(H195,Infos_2!$L$2:$L$1097,0), ,1),"H2",INDEX(Infos_2!$P$2:$P$1097,MATCH(H195,Infos_2!$O$2:$O$1097,0), ,1)),"")</f>
        <v/>
      </c>
      <c r="I200" s="25" t="str">
        <f>IFERROR(_xlfn.SWITCH($B$3,"C1",INDEX(Infos_2!$D$2:$D$1097,MATCH(I195,Infos_2!$C$2:$C$1097,0),1),"C2",INDEX(Infos_2!$G$2:$G$1097,MATCH(I195,Infos_2!$F$2:$F$1097,0), ,1),"H",INDEX(Infos_2!$J$2:$J$1097,MATCH(I195,Infos_2!$I$2:$I$1097,0), ,1),"H1",INDEX(Infos_2!$M$2:$M$1097,MATCH(I195,Infos_2!$L$2:$L$1097,0), ,1),"H2",INDEX(Infos_2!$P$2:$P$1097,MATCH(I195,Infos_2!$O$2:$O$1097,0), ,1)),"")</f>
        <v/>
      </c>
      <c r="J200" s="25" t="str">
        <f>IFERROR(_xlfn.SWITCH($B$3,"C1",INDEX(Infos_2!$D$2:$D$1097,MATCH(J195,Infos_2!$C$2:$C$1097,0),1),"C2",INDEX(Infos_2!$G$2:$G$1097,MATCH(J195,Infos_2!$F$2:$F$1097,0), ,1),"H",INDEX(Infos_2!$J$2:$J$1097,MATCH(J195,Infos_2!$I$2:$I$1097,0), ,1),"H1",INDEX(Infos_2!$M$2:$M$1097,MATCH(J195,Infos_2!$L$2:$L$1097,0), ,1),"H2",INDEX(Infos_2!$P$2:$P$1097,MATCH(J195,Infos_2!$O$2:$O$1097,0), ,1)),"")</f>
        <v/>
      </c>
      <c r="K200" s="25" t="str">
        <f>IFERROR(_xlfn.SWITCH($B$3,"C1",INDEX(Infos_2!$D$2:$D$1097,MATCH(K195,Infos_2!$C$2:$C$1097,0),1),"C2",INDEX(Infos_2!$G$2:$G$1097,MATCH(K195,Infos_2!$F$2:$F$1097,0), ,1),"H",INDEX(Infos_2!$J$2:$J$1097,MATCH(K195,Infos_2!$I$2:$I$1097,0), ,1),"H1",INDEX(Infos_2!$M$2:$M$1097,MATCH(K195,Infos_2!$L$2:$L$1097,0), ,1),"H2",INDEX(Infos_2!$P$2:$P$1097,MATCH(K195,Infos_2!$O$2:$O$1097,0), ,1)),"")</f>
        <v/>
      </c>
      <c r="L200" s="25" t="str">
        <f>IFERROR(_xlfn.SWITCH($B$3,"C1",INDEX(Infos_2!$D$2:$D$1097,MATCH(L195,Infos_2!$C$2:$C$1097,0),1),"C2",INDEX(Infos_2!$G$2:$G$1097,MATCH(L195,Infos_2!$F$2:$F$1097,0), ,1),"H",INDEX(Infos_2!$J$2:$J$1097,MATCH(L195,Infos_2!$I$2:$I$1097,0), ,1),"H1",INDEX(Infos_2!$M$2:$M$1097,MATCH(L195,Infos_2!$L$2:$L$1097,0), ,1),"H2",INDEX(Infos_2!$P$2:$P$1097,MATCH(L195,Infos_2!$O$2:$O$1097,0), ,1)),"")</f>
        <v/>
      </c>
      <c r="M200" s="25" t="str">
        <f>IFERROR(_xlfn.SWITCH($B$3,"C1",INDEX(Infos_2!$D$2:$D$1097,MATCH(M195,Infos_2!$C$2:$C$1097,0),1),"C2",INDEX(Infos_2!$G$2:$G$1097,MATCH(M195,Infos_2!$F$2:$F$1097,0), ,1),"H",INDEX(Infos_2!$J$2:$J$1097,MATCH(M195,Infos_2!$I$2:$I$1097,0), ,1),"H1",INDEX(Infos_2!$M$2:$M$1097,MATCH(M195,Infos_2!$L$2:$L$1097,0), ,1),"H2",INDEX(Infos_2!$P$2:$P$1097,MATCH(M195,Infos_2!$O$2:$O$1097,0), ,1)),"")</f>
        <v/>
      </c>
      <c r="N200" s="25" t="str">
        <f>IFERROR(_xlfn.SWITCH($B$3,"C1",INDEX(Infos_2!$D$2:$D$1097,MATCH(N195,Infos_2!$C$2:$C$1097,0),1),"C2",INDEX(Infos_2!$G$2:$G$1097,MATCH(N195,Infos_2!$F$2:$F$1097,0), ,1),"H",INDEX(Infos_2!$J$2:$J$1097,MATCH(N195,Infos_2!$I$2:$I$1097,0), ,1),"H1",INDEX(Infos_2!$M$2:$M$1097,MATCH(N195,Infos_2!$L$2:$L$1097,0), ,1),"H2",INDEX(Infos_2!$P$2:$P$1097,MATCH(N195,Infos_2!$O$2:$O$1097,0), ,1)),"")</f>
        <v/>
      </c>
      <c r="O200" s="25" t="str">
        <f>IFERROR(_xlfn.SWITCH($B$3,"C1",INDEX(Infos_2!$D$2:$D$1097,MATCH(O195,Infos_2!$C$2:$C$1097,0),1),"C2",INDEX(Infos_2!$G$2:$G$1097,MATCH(O195,Infos_2!$F$2:$F$1097,0), ,1),"H",INDEX(Infos_2!$J$2:$J$1097,MATCH(O195,Infos_2!$I$2:$I$1097,0), ,1),"H1",INDEX(Infos_2!$M$2:$M$1097,MATCH(O195,Infos_2!$L$2:$L$1097,0), ,1),"H2",INDEX(Infos_2!$P$2:$P$1097,MATCH(O195,Infos_2!$O$2:$O$1097,0), ,1)),"")</f>
        <v/>
      </c>
      <c r="P200" s="25" t="str">
        <f>IFERROR(_xlfn.SWITCH($B$3,"C1",INDEX(Infos_2!$D$2:$D$1097,MATCH(P195,Infos_2!$C$2:$C$1097,0),1),"C2",INDEX(Infos_2!$G$2:$G$1097,MATCH(P195,Infos_2!$F$2:$F$1097,0), ,1),"H",INDEX(Infos_2!$J$2:$J$1097,MATCH(P195,Infos_2!$I$2:$I$1097,0), ,1),"H1",INDEX(Infos_2!$M$2:$M$1097,MATCH(P195,Infos_2!$L$2:$L$1097,0), ,1),"H2",INDEX(Infos_2!$P$2:$P$1097,MATCH(P195,Infos_2!$O$2:$O$1097,0), ,1)),"")</f>
        <v/>
      </c>
      <c r="Q200" s="25" t="str">
        <f>IFERROR(_xlfn.SWITCH($B$3,"C1",INDEX(Infos_2!$D$2:$D$1097,MATCH(Q195,Infos_2!$C$2:$C$1097,0),1),"C2",INDEX(Infos_2!$G$2:$G$1097,MATCH(Q195,Infos_2!$F$2:$F$1097,0), ,1),"H",INDEX(Infos_2!$J$2:$J$1097,MATCH(Q195,Infos_2!$I$2:$I$1097,0), ,1),"H1",INDEX(Infos_2!$M$2:$M$1097,MATCH(Q195,Infos_2!$L$2:$L$1097,0), ,1),"H2",INDEX(Infos_2!$P$2:$P$1097,MATCH(Q195,Infos_2!$O$2:$O$1097,0), ,1)),"")</f>
        <v/>
      </c>
      <c r="R200" s="25" t="str">
        <f>IFERROR(_xlfn.SWITCH($B$3,"C1",INDEX(Infos_2!$D$2:$D$1097,MATCH(R195,Infos_2!$C$2:$C$1097,0),1),"C2",INDEX(Infos_2!$G$2:$G$1097,MATCH(R195,Infos_2!$F$2:$F$1097,0), ,1),"H",INDEX(Infos_2!$J$2:$J$1097,MATCH(R195,Infos_2!$I$2:$I$1097,0), ,1),"H1",INDEX(Infos_2!$M$2:$M$1097,MATCH(R195,Infos_2!$L$2:$L$1097,0), ,1),"H2",INDEX(Infos_2!$P$2:$P$1097,MATCH(R195,Infos_2!$O$2:$O$1097,0), ,1)),"")</f>
        <v/>
      </c>
      <c r="S200" s="25" t="str">
        <f>IFERROR(_xlfn.SWITCH($B$3,"C1",INDEX(Infos_2!$D$2:$D$1097,MATCH(S195,Infos_2!$C$2:$C$1097,0),1),"C2",INDEX(Infos_2!$G$2:$G$1097,MATCH(S195,Infos_2!$F$2:$F$1097,0), ,1),"H",INDEX(Infos_2!$J$2:$J$1097,MATCH(S195,Infos_2!$I$2:$I$1097,0), ,1),"H1",INDEX(Infos_2!$M$2:$M$1097,MATCH(S195,Infos_2!$L$2:$L$1097,0), ,1),"H2",INDEX(Infos_2!$P$2:$P$1097,MATCH(S195,Infos_2!$O$2:$O$1097,0), ,1)),"")</f>
        <v/>
      </c>
      <c r="T200" s="25" t="str">
        <f>IFERROR(_xlfn.SWITCH($B$3,"C1",INDEX(Infos_2!$D$2:$D$1097,MATCH(T195,Infos_2!$C$2:$C$1097,0),1),"C2",INDEX(Infos_2!$G$2:$G$1097,MATCH(T195,Infos_2!$F$2:$F$1097,0), ,1),"H",INDEX(Infos_2!$J$2:$J$1097,MATCH(T195,Infos_2!$I$2:$I$1097,0), ,1),"H1",INDEX(Infos_2!$M$2:$M$1097,MATCH(T195,Infos_2!$L$2:$L$1097,0), ,1),"H2",INDEX(Infos_2!$P$2:$P$1097,MATCH(T195,Infos_2!$O$2:$O$1097,0), ,1)),"")</f>
        <v/>
      </c>
      <c r="U200" s="25" t="str">
        <f>IFERROR(_xlfn.SWITCH($B$3,"C1",INDEX(Infos_2!$D$2:$D$1097,MATCH(U195,Infos_2!$C$2:$C$1097,0),1),"C2",INDEX(Infos_2!$G$2:$G$1097,MATCH(U195,Infos_2!$F$2:$F$1097,0), ,1),"H",INDEX(Infos_2!$J$2:$J$1097,MATCH(U195,Infos_2!$I$2:$I$1097,0), ,1),"H1",INDEX(Infos_2!$M$2:$M$1097,MATCH(U195,Infos_2!$L$2:$L$1097,0), ,1),"H2",INDEX(Infos_2!$P$2:$P$1097,MATCH(U195,Infos_2!$O$2:$O$1097,0), ,1)),"")</f>
        <v/>
      </c>
      <c r="V200" s="25" t="str">
        <f>IFERROR(_xlfn.SWITCH($B$3,"C1",INDEX(Infos_2!$D$2:$D$1097,MATCH(V195,Infos_2!$C$2:$C$1097,0),1),"C2",INDEX(Infos_2!$G$2:$G$1097,MATCH(V195,Infos_2!$F$2:$F$1097,0), ,1),"H",INDEX(Infos_2!$J$2:$J$1097,MATCH(V195,Infos_2!$I$2:$I$1097,0), ,1),"H1",INDEX(Infos_2!$M$2:$M$1097,MATCH(V195,Infos_2!$L$2:$L$1097,0), ,1),"H2",INDEX(Infos_2!$P$2:$P$1097,MATCH(V195,Infos_2!$O$2:$O$1097,0), ,1)),"")</f>
        <v/>
      </c>
      <c r="W200" s="25" t="str">
        <f>IFERROR(_xlfn.SWITCH($B$3,"C1",INDEX(Infos_2!$D$2:$D$1097,MATCH(W195,Infos_2!$C$2:$C$1097,0),1),"C2",INDEX(Infos_2!$G$2:$G$1097,MATCH(W195,Infos_2!$F$2:$F$1097,0), ,1),"H",INDEX(Infos_2!$J$2:$J$1097,MATCH(W195,Infos_2!$I$2:$I$1097,0), ,1),"H1",INDEX(Infos_2!$M$2:$M$1097,MATCH(W195,Infos_2!$L$2:$L$1097,0), ,1),"H2",INDEX(Infos_2!$P$2:$P$1097,MATCH(W195,Infos_2!$O$2:$O$1097,0), ,1)),"")</f>
        <v/>
      </c>
      <c r="X200" s="25" t="str">
        <f>IFERROR(_xlfn.SWITCH($B$3,"C1",INDEX(Infos_2!$D$2:$D$1097,MATCH(X195,Infos_2!$C$2:$C$1097,0),1),"C2",INDEX(Infos_2!$G$2:$G$1097,MATCH(X195,Infos_2!$F$2:$F$1097,0), ,1),"H",INDEX(Infos_2!$J$2:$J$1097,MATCH(X195,Infos_2!$I$2:$I$1097,0), ,1),"H1",INDEX(Infos_2!$M$2:$M$1097,MATCH(X195,Infos_2!$L$2:$L$1097,0), ,1),"H2",INDEX(Infos_2!$P$2:$P$1097,MATCH(X195,Infos_2!$O$2:$O$1097,0), ,1)),"")</f>
        <v/>
      </c>
      <c r="Y200" s="25" t="str">
        <f>IFERROR(_xlfn.SWITCH($B$3,"C1",INDEX(Infos_2!$D$2:$D$1097,MATCH(Y195,Infos_2!$C$2:$C$1097,0),1),"C2",INDEX(Infos_2!$G$2:$G$1097,MATCH(Y195,Infos_2!$F$2:$F$1097,0), ,1),"H",INDEX(Infos_2!$J$2:$J$1097,MATCH(Y195,Infos_2!$I$2:$I$1097,0), ,1),"H1",INDEX(Infos_2!$M$2:$M$1097,MATCH(Y195,Infos_2!$L$2:$L$1097,0), ,1),"H2",INDEX(Infos_2!$P$2:$P$1097,MATCH(Y195,Infos_2!$O$2:$O$1097,0), ,1)),"")</f>
        <v/>
      </c>
      <c r="Z200" s="25" t="str">
        <f>IFERROR(_xlfn.SWITCH($B$3,"C1",INDEX(Infos_2!$D$2:$D$1097,MATCH(Z195,Infos_2!$C$2:$C$1097,0),1),"C2",INDEX(Infos_2!$G$2:$G$1097,MATCH(Z195,Infos_2!$F$2:$F$1097,0), ,1),"H",INDEX(Infos_2!$J$2:$J$1097,MATCH(Z195,Infos_2!$I$2:$I$1097,0), ,1),"H1",INDEX(Infos_2!$M$2:$M$1097,MATCH(Z195,Infos_2!$L$2:$L$1097,0), ,1),"H2",INDEX(Infos_2!$P$2:$P$1097,MATCH(Z195,Infos_2!$O$2:$O$1097,0), ,1)),"")</f>
        <v/>
      </c>
      <c r="AA200" s="25" t="str">
        <f>IFERROR(_xlfn.SWITCH($B$3,"C1",INDEX(Infos_2!$D$2:$D$1097,MATCH(AA195,Infos_2!$C$2:$C$1097,0),1),"C2",INDEX(Infos_2!$G$2:$G$1097,MATCH(AA195,Infos_2!$F$2:$F$1097,0), ,1),"H",INDEX(Infos_2!$J$2:$J$1097,MATCH(AA195,Infos_2!$I$2:$I$1097,0), ,1),"H1",INDEX(Infos_2!$M$2:$M$1097,MATCH(AA195,Infos_2!$L$2:$L$1097,0), ,1),"H2",INDEX(Infos_2!$P$2:$P$1097,MATCH(AA195,Infos_2!$O$2:$O$1097,0), ,1)),"")</f>
        <v/>
      </c>
      <c r="AB200" s="25" t="str">
        <f>IFERROR(_xlfn.SWITCH($B$3,"C1",INDEX(Infos_2!$D$2:$D$1097,MATCH(AB195,Infos_2!$C$2:$C$1097,0),1),"C2",INDEX(Infos_2!$G$2:$G$1097,MATCH(AB195,Infos_2!$F$2:$F$1097,0), ,1),"H",INDEX(Infos_2!$J$2:$J$1097,MATCH(AB195,Infos_2!$I$2:$I$1097,0), ,1),"H1",INDEX(Infos_2!$M$2:$M$1097,MATCH(AB195,Infos_2!$L$2:$L$1097,0), ,1),"H2",INDEX(Infos_2!$P$2:$P$1097,MATCH(AB195,Infos_2!$O$2:$O$1097,0), ,1)),"")</f>
        <v/>
      </c>
      <c r="AC200" s="25" t="str">
        <f>IFERROR(_xlfn.SWITCH($B$3,"C1",INDEX(Infos_2!$D$2:$D$1097,MATCH(AC195,Infos_2!$C$2:$C$1097,0),1),"C2",INDEX(Infos_2!$G$2:$G$1097,MATCH(AC195,Infos_2!$F$2:$F$1097,0), ,1),"H",INDEX(Infos_2!$J$2:$J$1097,MATCH(AC195,Infos_2!$I$2:$I$1097,0), ,1),"H1",INDEX(Infos_2!$M$2:$M$1097,MATCH(AC195,Infos_2!$L$2:$L$1097,0), ,1),"H2",INDEX(Infos_2!$P$2:$P$1097,MATCH(AC195,Infos_2!$O$2:$O$1097,0), ,1)),"")</f>
        <v/>
      </c>
      <c r="AD200" s="25" t="str">
        <f>IFERROR(_xlfn.SWITCH($B$3,"C1",INDEX(Infos_2!$D$2:$D$1097,MATCH(AD195,Infos_2!$C$2:$C$1097,0),1),"C2",INDEX(Infos_2!$G$2:$G$1097,MATCH(AD195,Infos_2!$F$2:$F$1097,0), ,1),"H",INDEX(Infos_2!$J$2:$J$1097,MATCH(AD195,Infos_2!$I$2:$I$1097,0), ,1),"H1",INDEX(Infos_2!$M$2:$M$1097,MATCH(AD195,Infos_2!$L$2:$L$1097,0), ,1),"H2",INDEX(Infos_2!$P$2:$P$1097,MATCH(AD195,Infos_2!$O$2:$O$1097,0), ,1)),"")</f>
        <v/>
      </c>
      <c r="AE200" s="25" t="str">
        <f>IFERROR(_xlfn.SWITCH($B$3,"C1",INDEX(Infos_2!$D$2:$D$1097,MATCH(AE195,Infos_2!$C$2:$C$1097,0),1),"C2",INDEX(Infos_2!$G$2:$G$1097,MATCH(AE195,Infos_2!$F$2:$F$1097,0), ,1),"H",INDEX(Infos_2!$J$2:$J$1097,MATCH(AE195,Infos_2!$I$2:$I$1097,0), ,1),"H1",INDEX(Infos_2!$M$2:$M$1097,MATCH(AE195,Infos_2!$L$2:$L$1097,0), ,1),"H2",INDEX(Infos_2!$P$2:$P$1097,MATCH(AE195,Infos_2!$O$2:$O$1097,0), ,1)),"")</f>
        <v/>
      </c>
      <c r="AF200" s="25" t="str">
        <f>IFERROR(_xlfn.SWITCH($B$3,"C1",INDEX(Infos_2!$D$2:$D$1097,MATCH(AF195,Infos_2!$C$2:$C$1097,0),1),"C2",INDEX(Infos_2!$G$2:$G$1097,MATCH(AF195,Infos_2!$F$2:$F$1097,0), ,1),"H",INDEX(Infos_2!$J$2:$J$1097,MATCH(AF195,Infos_2!$I$2:$I$1097,0), ,1),"H1",INDEX(Infos_2!$M$2:$M$1097,MATCH(AF195,Infos_2!$L$2:$L$1097,0), ,1),"H2",INDEX(Infos_2!$P$2:$P$1097,MATCH(AF195,Infos_2!$O$2:$O$1097,0), ,1)),"")</f>
        <v/>
      </c>
      <c r="AG200" s="25" t="str">
        <f>IFERROR(_xlfn.SWITCH($B$3,"C1",INDEX(Infos_2!$D$2:$D$1097,MATCH(AG195,Infos_2!$C$2:$C$1097,0),1),"C2",INDEX(Infos_2!$G$2:$G$1097,MATCH(AG195,Infos_2!$F$2:$F$1097,0), ,1),"H",INDEX(Infos_2!$J$2:$J$1097,MATCH(AG195,Infos_2!$I$2:$I$1097,0), ,1),"H1",INDEX(Infos_2!$M$2:$M$1097,MATCH(AG195,Infos_2!$L$2:$L$1097,0), ,1),"H2",INDEX(Infos_2!$P$2:$P$1097,MATCH(AG195,Infos_2!$O$2:$O$1097,0), ,1)),"")</f>
        <v/>
      </c>
    </row>
    <row r="201" spans="1:1024" x14ac:dyDescent="0.2">
      <c r="A201" s="30">
        <v>1</v>
      </c>
      <c r="B201" s="40"/>
      <c r="C201" s="30" t="str">
        <f>IFERROR(IF(C195="","",IF(C$3&lt;#REF!,"",CHOOSE(IF((C$3)&lt;#REF!,0,1+MOD(COLUMN()-#REF!,14)),#REF!,#REF!,#REF!,#REF!,#REF!,#REF!,#REF!,#REF!,#REF!,#REF!,#REF!,#REF!,#REF!,#REF!))),"")</f>
        <v/>
      </c>
      <c r="D201" s="30" t="str">
        <f>IFERROR(IF(D195="","",IF(D$3&lt;#REF!,"",CHOOSE(IF((D$3)&lt;#REF!,0,1+MOD(COLUMN()-#REF!,14)),#REF!,#REF!,#REF!,#REF!,#REF!,#REF!,#REF!,#REF!,#REF!,#REF!,#REF!,#REF!,#REF!,#REF!))),"")</f>
        <v/>
      </c>
      <c r="E201" s="30" t="str">
        <f>IFERROR(IF(E195="","",IF(E$3&lt;#REF!,"",CHOOSE(IF((E$3)&lt;#REF!,0,1+MOD(COLUMN()-#REF!,14)),#REF!,#REF!,#REF!,#REF!,#REF!,#REF!,#REF!,#REF!,#REF!,#REF!,#REF!,#REF!,#REF!,#REF!))),"")</f>
        <v/>
      </c>
      <c r="F201" s="30" t="str">
        <f>IFERROR(IF(F195="","",IF(F$3&lt;#REF!,"",CHOOSE(IF((F$3)&lt;#REF!,0,1+MOD(COLUMN()-#REF!,14)),#REF!,#REF!,#REF!,#REF!,#REF!,#REF!,#REF!,#REF!,#REF!,#REF!,#REF!,#REF!,#REF!,#REF!))),"")</f>
        <v/>
      </c>
      <c r="G201" s="30" t="str">
        <f>IFERROR(IF(G195="","",IF(G$3&lt;#REF!,"",CHOOSE(IF((G$3)&lt;#REF!,0,1+MOD(COLUMN()-#REF!,14)),#REF!,#REF!,#REF!,#REF!,#REF!,#REF!,#REF!,#REF!,#REF!,#REF!,#REF!,#REF!,#REF!,#REF!))),"")</f>
        <v/>
      </c>
      <c r="H201" s="30" t="str">
        <f>IFERROR(IF(H195="","",IF(H$3&lt;#REF!,"",CHOOSE(IF((H$3)&lt;#REF!,0,1+MOD(COLUMN()-#REF!,14)),#REF!,#REF!,#REF!,#REF!,#REF!,#REF!,#REF!,#REF!,#REF!,#REF!,#REF!,#REF!,#REF!,#REF!))),"")</f>
        <v/>
      </c>
      <c r="I201" s="30" t="str">
        <f>IFERROR(IF(I195="","",IF(I$3&lt;#REF!,"",CHOOSE(IF((I$3)&lt;#REF!,0,1+MOD(COLUMN()-#REF!,14)),#REF!,#REF!,#REF!,#REF!,#REF!,#REF!,#REF!,#REF!,#REF!,#REF!,#REF!,#REF!,#REF!,#REF!))),"")</f>
        <v/>
      </c>
      <c r="J201" s="30" t="str">
        <f>IFERROR(IF(J195="","",IF(J$3&lt;#REF!,"",CHOOSE(IF((J$3)&lt;#REF!,0,1+MOD(COLUMN()-#REF!,14)),#REF!,#REF!,#REF!,#REF!,#REF!,#REF!,#REF!,#REF!,#REF!,#REF!,#REF!,#REF!,#REF!,#REF!))),"")</f>
        <v/>
      </c>
      <c r="K201" s="30" t="str">
        <f>IFERROR(IF(K195="","",IF(K$3&lt;#REF!,"",CHOOSE(IF((K$3)&lt;#REF!,0,1+MOD(COLUMN()-#REF!,14)),#REF!,#REF!,#REF!,#REF!,#REF!,#REF!,#REF!,#REF!,#REF!,#REF!,#REF!,#REF!,#REF!,#REF!))),"")</f>
        <v/>
      </c>
      <c r="L201" s="30" t="str">
        <f>IFERROR(IF(L195="","",IF(L$3&lt;#REF!,"",CHOOSE(IF((L$3)&lt;#REF!,0,1+MOD(COLUMN()-#REF!,14)),#REF!,#REF!,#REF!,#REF!,#REF!,#REF!,#REF!,#REF!,#REF!,#REF!,#REF!,#REF!,#REF!,#REF!))),"")</f>
        <v/>
      </c>
      <c r="M201" s="30"/>
      <c r="N201" s="30"/>
      <c r="O201" s="30"/>
      <c r="P201" s="30"/>
      <c r="Q201" s="30"/>
      <c r="R201" s="30"/>
      <c r="S201" s="30"/>
      <c r="T201" s="30"/>
      <c r="U201" s="30"/>
      <c r="V201" s="30"/>
      <c r="W201" s="30"/>
      <c r="X201" s="30"/>
      <c r="Y201" s="30"/>
      <c r="Z201" s="30"/>
      <c r="AA201" s="30"/>
      <c r="AB201" s="30"/>
      <c r="AC201" s="30"/>
      <c r="AD201" s="30"/>
      <c r="AE201" s="30"/>
      <c r="AF201" s="30"/>
      <c r="AG201" s="30"/>
    </row>
    <row r="202" spans="1:1024" x14ac:dyDescent="0.2">
      <c r="A202" s="30">
        <v>2</v>
      </c>
      <c r="B202" s="40"/>
      <c r="C202" s="30"/>
      <c r="D202" s="30"/>
      <c r="E202" s="30"/>
      <c r="F202" s="30"/>
      <c r="G202" s="30"/>
      <c r="H202" s="30"/>
      <c r="I202" s="30"/>
      <c r="J202" s="30"/>
      <c r="K202" s="30"/>
      <c r="L202" s="30"/>
      <c r="M202" s="30"/>
      <c r="N202" s="30"/>
      <c r="O202" s="30"/>
      <c r="P202" s="30"/>
      <c r="Q202" s="30"/>
      <c r="R202" s="30"/>
      <c r="S202" s="30"/>
      <c r="T202" s="30"/>
      <c r="U202" s="30"/>
      <c r="V202" s="30"/>
      <c r="W202" s="30"/>
      <c r="X202" s="30"/>
      <c r="Y202" s="30"/>
      <c r="Z202" s="30"/>
      <c r="AA202" s="30"/>
      <c r="AB202" s="30"/>
      <c r="AC202" s="30"/>
      <c r="AD202" s="30"/>
      <c r="AE202" s="30"/>
      <c r="AF202" s="30"/>
      <c r="AG202" s="30"/>
    </row>
    <row r="203" spans="1:1024" x14ac:dyDescent="0.2">
      <c r="A203" s="30">
        <v>3</v>
      </c>
      <c r="B203" s="40"/>
      <c r="C203" s="30"/>
      <c r="D203" s="30"/>
      <c r="E203" s="30"/>
      <c r="F203" s="30"/>
      <c r="G203" s="30"/>
      <c r="H203" s="30"/>
      <c r="I203" s="30"/>
      <c r="J203" s="30"/>
      <c r="K203" s="30"/>
      <c r="L203" s="30"/>
      <c r="M203" s="30"/>
      <c r="N203" s="30"/>
      <c r="O203" s="30"/>
      <c r="P203" s="30"/>
      <c r="Q203" s="30"/>
      <c r="R203" s="30"/>
      <c r="S203" s="30"/>
      <c r="T203" s="30"/>
      <c r="U203" s="30"/>
      <c r="V203" s="30"/>
      <c r="W203" s="30"/>
      <c r="X203" s="30"/>
      <c r="Y203" s="30"/>
      <c r="Z203" s="30"/>
      <c r="AA203" s="30"/>
      <c r="AB203" s="30"/>
      <c r="AC203" s="30"/>
      <c r="AD203" s="30"/>
      <c r="AE203" s="30"/>
      <c r="AF203" s="30"/>
      <c r="AG203" s="30"/>
    </row>
    <row r="204" spans="1:1024" x14ac:dyDescent="0.2">
      <c r="A204" s="30">
        <v>4</v>
      </c>
      <c r="B204" s="40"/>
      <c r="C204" s="30"/>
      <c r="D204" s="30"/>
      <c r="E204" s="30"/>
      <c r="F204" s="30"/>
      <c r="G204" s="30"/>
      <c r="H204" s="30"/>
      <c r="I204" s="30"/>
      <c r="J204" s="30"/>
      <c r="K204" s="30"/>
      <c r="L204" s="30"/>
      <c r="M204" s="30"/>
      <c r="N204" s="30"/>
      <c r="O204" s="30"/>
      <c r="P204" s="30"/>
      <c r="Q204" s="30"/>
      <c r="R204" s="30"/>
      <c r="S204" s="30"/>
      <c r="T204" s="30"/>
      <c r="U204" s="30"/>
      <c r="V204" s="30"/>
      <c r="W204" s="30"/>
      <c r="X204" s="30"/>
      <c r="Y204" s="30"/>
      <c r="Z204" s="30"/>
      <c r="AA204" s="30"/>
      <c r="AB204" s="30"/>
      <c r="AC204" s="30"/>
      <c r="AD204" s="30"/>
      <c r="AE204" s="30"/>
      <c r="AF204" s="30"/>
      <c r="AG204" s="30"/>
    </row>
    <row r="205" spans="1:1024" x14ac:dyDescent="0.2">
      <c r="A205" s="30">
        <v>5</v>
      </c>
      <c r="B205" s="40"/>
      <c r="C205" s="30"/>
      <c r="D205" s="30"/>
      <c r="E205" s="30"/>
      <c r="F205" s="30"/>
      <c r="G205" s="30"/>
      <c r="H205" s="30"/>
      <c r="I205" s="30"/>
      <c r="J205" s="30"/>
      <c r="K205" s="30"/>
      <c r="L205" s="30"/>
      <c r="M205" s="30"/>
      <c r="N205" s="30"/>
      <c r="O205" s="30"/>
      <c r="P205" s="30"/>
      <c r="Q205" s="30"/>
      <c r="R205" s="30"/>
      <c r="S205" s="30"/>
      <c r="T205" s="30"/>
      <c r="U205" s="30"/>
      <c r="V205" s="30"/>
      <c r="W205" s="30"/>
      <c r="X205" s="30"/>
      <c r="Y205" s="30"/>
      <c r="Z205" s="30"/>
      <c r="AA205" s="30"/>
      <c r="AB205" s="30"/>
      <c r="AC205" s="30"/>
      <c r="AD205" s="30"/>
      <c r="AE205" s="30"/>
      <c r="AF205" s="30"/>
      <c r="AG205" s="30"/>
    </row>
    <row r="206" spans="1:1024" x14ac:dyDescent="0.2">
      <c r="A206" s="30">
        <v>6</v>
      </c>
      <c r="B206" s="40"/>
      <c r="C206" s="30"/>
      <c r="D206" s="30"/>
      <c r="E206" s="30"/>
      <c r="F206" s="30"/>
      <c r="G206" s="30"/>
      <c r="H206" s="30"/>
      <c r="I206" s="30"/>
      <c r="J206" s="30"/>
      <c r="K206" s="30"/>
      <c r="L206" s="30"/>
      <c r="M206" s="30"/>
      <c r="N206" s="30"/>
      <c r="O206" s="30"/>
      <c r="P206" s="30"/>
      <c r="Q206" s="30"/>
      <c r="R206" s="30"/>
      <c r="S206" s="30"/>
      <c r="T206" s="30"/>
      <c r="U206" s="30"/>
      <c r="V206" s="30"/>
      <c r="W206" s="30"/>
      <c r="X206" s="30"/>
      <c r="Y206" s="30"/>
      <c r="Z206" s="30"/>
      <c r="AA206" s="30"/>
      <c r="AB206" s="30"/>
      <c r="AC206" s="30"/>
      <c r="AD206" s="30"/>
      <c r="AE206" s="30"/>
      <c r="AF206" s="30"/>
      <c r="AG206" s="30"/>
    </row>
    <row r="207" spans="1:1024" x14ac:dyDescent="0.2">
      <c r="A207" s="30">
        <v>7</v>
      </c>
      <c r="B207" s="40"/>
      <c r="C207" s="30"/>
      <c r="D207" s="30"/>
      <c r="E207" s="30"/>
      <c r="F207" s="30"/>
      <c r="G207" s="30"/>
      <c r="H207" s="30"/>
      <c r="I207" s="30"/>
      <c r="J207" s="30"/>
      <c r="K207" s="30"/>
      <c r="L207" s="30"/>
      <c r="M207" s="30"/>
      <c r="N207" s="30"/>
      <c r="O207" s="30"/>
      <c r="P207" s="30"/>
      <c r="Q207" s="30"/>
      <c r="R207" s="30"/>
      <c r="S207" s="30"/>
      <c r="T207" s="30"/>
      <c r="U207" s="30"/>
      <c r="V207" s="30"/>
      <c r="W207" s="30"/>
      <c r="X207" s="30"/>
      <c r="Y207" s="30"/>
      <c r="Z207" s="30"/>
      <c r="AA207" s="30"/>
      <c r="AB207" s="30"/>
      <c r="AC207" s="30"/>
      <c r="AD207" s="30"/>
      <c r="AE207" s="30"/>
      <c r="AF207" s="30"/>
      <c r="AG207" s="30"/>
    </row>
    <row r="208" spans="1:1024" x14ac:dyDescent="0.2">
      <c r="A208" s="30">
        <v>8</v>
      </c>
      <c r="B208" s="40"/>
      <c r="C208" s="30"/>
      <c r="D208" s="30"/>
      <c r="E208" s="30"/>
      <c r="F208" s="30"/>
      <c r="G208" s="30"/>
      <c r="H208" s="30"/>
      <c r="I208" s="30"/>
      <c r="J208" s="30"/>
      <c r="K208" s="30"/>
      <c r="L208" s="30"/>
      <c r="M208" s="30"/>
      <c r="N208" s="30"/>
      <c r="O208" s="30"/>
      <c r="P208" s="30"/>
      <c r="Q208" s="30"/>
      <c r="R208" s="30"/>
      <c r="S208" s="30"/>
      <c r="T208" s="30"/>
      <c r="U208" s="30"/>
      <c r="V208" s="30"/>
      <c r="W208" s="30"/>
      <c r="X208" s="30"/>
      <c r="Y208" s="30"/>
      <c r="Z208" s="30"/>
      <c r="AA208" s="30"/>
      <c r="AB208" s="30"/>
      <c r="AC208" s="30"/>
      <c r="AD208" s="30"/>
      <c r="AE208" s="30"/>
      <c r="AF208" s="30"/>
      <c r="AG208" s="30"/>
    </row>
    <row r="209" spans="1:33" x14ac:dyDescent="0.2">
      <c r="A209" s="30">
        <v>9</v>
      </c>
      <c r="B209" s="40"/>
      <c r="C209" s="30"/>
      <c r="D209" s="30"/>
      <c r="E209" s="30"/>
      <c r="F209" s="30"/>
      <c r="G209" s="30"/>
      <c r="H209" s="30"/>
      <c r="I209" s="30"/>
      <c r="J209" s="30"/>
      <c r="K209" s="30"/>
      <c r="L209" s="30"/>
      <c r="M209" s="30"/>
      <c r="N209" s="30"/>
      <c r="O209" s="30"/>
      <c r="P209" s="30"/>
      <c r="Q209" s="30"/>
      <c r="R209" s="30"/>
      <c r="S209" s="30"/>
      <c r="T209" s="30"/>
      <c r="U209" s="30"/>
      <c r="V209" s="30"/>
      <c r="W209" s="30"/>
      <c r="X209" s="30"/>
      <c r="Y209" s="30"/>
      <c r="Z209" s="30"/>
      <c r="AA209" s="30"/>
      <c r="AB209" s="30"/>
      <c r="AC209" s="30"/>
      <c r="AD209" s="30"/>
      <c r="AE209" s="30"/>
      <c r="AF209" s="30"/>
      <c r="AG209" s="30"/>
    </row>
  </sheetData>
  <mergeCells count="2">
    <mergeCell ref="AI5:AI8"/>
    <mergeCell ref="AI25:AI28"/>
  </mergeCells>
  <conditionalFormatting sqref="C3:AG7">
    <cfRule type="expression" dxfId="29" priority="10">
      <formula>C$6=8</formula>
    </cfRule>
    <cfRule type="expression" dxfId="28" priority="11">
      <formula>OR(C$6=6,C$6=7)</formula>
    </cfRule>
  </conditionalFormatting>
  <conditionalFormatting sqref="C8:AG21">
    <cfRule type="expression" dxfId="27" priority="30">
      <formula>C$8="R"</formula>
    </cfRule>
  </conditionalFormatting>
  <conditionalFormatting sqref="C23:AG27">
    <cfRule type="expression" dxfId="26" priority="12">
      <formula>C$26=8</formula>
    </cfRule>
    <cfRule type="expression" dxfId="25" priority="13">
      <formula>OR(C$26=6,C$26=7)</formula>
    </cfRule>
  </conditionalFormatting>
  <conditionalFormatting sqref="C28:AG41">
    <cfRule type="expression" dxfId="24" priority="31">
      <formula>C$28="R"</formula>
    </cfRule>
  </conditionalFormatting>
  <conditionalFormatting sqref="C44:AG61 D43:AG43">
    <cfRule type="expression" dxfId="23" priority="28">
      <formula>C$46=8</formula>
    </cfRule>
    <cfRule type="expression" dxfId="22" priority="29">
      <formula>OR(C$46=6,C$46=7)</formula>
    </cfRule>
  </conditionalFormatting>
  <conditionalFormatting sqref="C64:AG81 D63:AG63">
    <cfRule type="expression" dxfId="21" priority="14">
      <formula>C$66=8</formula>
    </cfRule>
    <cfRule type="expression" dxfId="20" priority="15">
      <formula>OR(C$66=6,C$66=7)</formula>
    </cfRule>
  </conditionalFormatting>
  <conditionalFormatting sqref="C83:AG97">
    <cfRule type="expression" dxfId="19" priority="8">
      <formula>C$86=8</formula>
    </cfRule>
    <cfRule type="expression" dxfId="18" priority="9">
      <formula>OR(C$86=6,C$86=7)</formula>
    </cfRule>
  </conditionalFormatting>
  <conditionalFormatting sqref="C99:AG113">
    <cfRule type="expression" dxfId="17" priority="16">
      <formula>C$102=8</formula>
    </cfRule>
    <cfRule type="expression" dxfId="16" priority="17">
      <formula>OR(C$102=6,C$102=7)</formula>
    </cfRule>
  </conditionalFormatting>
  <conditionalFormatting sqref="C115:AG129">
    <cfRule type="expression" dxfId="15" priority="18">
      <formula>C$118=8</formula>
    </cfRule>
    <cfRule type="expression" dxfId="14" priority="19">
      <formula>OR(C$118=6,C$118=7)</formula>
    </cfRule>
  </conditionalFormatting>
  <conditionalFormatting sqref="C131:AG145">
    <cfRule type="expression" dxfId="13" priority="6">
      <formula>C$134=8</formula>
    </cfRule>
    <cfRule type="expression" dxfId="12" priority="7">
      <formula>OR(C$134=6,C$134=7)</formula>
    </cfRule>
  </conditionalFormatting>
  <conditionalFormatting sqref="C147:AG161">
    <cfRule type="expression" dxfId="11" priority="26">
      <formula>C$150=8</formula>
    </cfRule>
    <cfRule type="expression" dxfId="10" priority="27">
      <formula>OR(C$150=6,C$150=7)</formula>
    </cfRule>
  </conditionalFormatting>
  <conditionalFormatting sqref="C163:AG177">
    <cfRule type="expression" dxfId="9" priority="20">
      <formula>C$166=8</formula>
    </cfRule>
    <cfRule type="expression" dxfId="8" priority="21">
      <formula>OR(C$166=6,C$166=7)</formula>
    </cfRule>
  </conditionalFormatting>
  <conditionalFormatting sqref="C179:AG193">
    <cfRule type="expression" dxfId="7" priority="22">
      <formula>C$182=8</formula>
    </cfRule>
    <cfRule type="expression" dxfId="6" priority="23">
      <formula>OR(C$182=6,C$182=7)</formula>
    </cfRule>
  </conditionalFormatting>
  <conditionalFormatting sqref="C195:AG209">
    <cfRule type="expression" dxfId="5" priority="24">
      <formula>C$198=8</formula>
    </cfRule>
    <cfRule type="expression" dxfId="4" priority="25">
      <formula>OR(C$198=6,C$198=7)</formula>
    </cfRule>
  </conditionalFormatting>
  <conditionalFormatting sqref="C43">
    <cfRule type="expression" dxfId="3" priority="3">
      <formula>C$26=8</formula>
    </cfRule>
    <cfRule type="expression" dxfId="2" priority="4">
      <formula>OR(C$26=6,C$26=7)</formula>
    </cfRule>
  </conditionalFormatting>
  <conditionalFormatting sqref="C63">
    <cfRule type="expression" dxfId="1" priority="1">
      <formula>C$26=8</formula>
    </cfRule>
    <cfRule type="expression" dxfId="0" priority="2">
      <formula>OR(C$26=6,C$26=7)</formula>
    </cfRule>
  </conditionalFormatting>
  <printOptions horizontalCentered="1" verticalCentered="1"/>
  <pageMargins left="0.15763888888888899" right="0.15763888888888899" top="0.15763888888888899" bottom="0.15763888888888899" header="0.51180555555555496" footer="0.51180555555555496"/>
  <pageSetup paperSize="9" firstPageNumber="0" orientation="landscape" horizontalDpi="300" verticalDpi="300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operator="equal" allowBlank="1" showErrorMessage="1" xr:uid="{00000000-0002-0000-0400-000000000000}">
          <x14:formula1>
            <xm:f>Infos!$D$2:$D$13</xm:f>
          </x14:formula1>
          <x14:formula2>
            <xm:f>0</xm:f>
          </x14:formula2>
          <xm:sqref>C1</xm:sqref>
        </x14:dataValidation>
        <x14:dataValidation type="list" operator="equal" allowBlank="1" showErrorMessage="1" xr:uid="{00000000-0002-0000-0400-000001000000}">
          <x14:formula1>
            <xm:f>Infos!$A$2:$A$13</xm:f>
          </x14:formula1>
          <x14:formula2>
            <xm:f>0</xm:f>
          </x14:formula2>
          <xm:sqref>B4</xm:sqref>
        </x14:dataValidation>
        <x14:dataValidation type="list" operator="equal" allowBlank="1" showErrorMessage="1" xr:uid="{00000000-0002-0000-0400-000002000000}">
          <x14:formula1>
            <xm:f>Infos!$F$2:$F$8</xm:f>
          </x14:formula1>
          <x14:formula2>
            <xm:f>0</xm:f>
          </x14:formula2>
          <xm:sqref>B3</xm:sqref>
        </x14:dataValidation>
        <x14:dataValidation operator="equal" allowBlank="1" showErrorMessage="1" xr:uid="{00000000-0002-0000-0400-000003000000}">
          <x14:formula1>
            <xm:f>Infos!$A$2:$A$13</xm:f>
          </x14:formula1>
          <x14:formula2>
            <xm:f>0</xm:f>
          </x14:formula2>
          <xm:sqref>B5:B8 B196:B199 A29:A41 A49:A61 A9:A21 B44:B47 A89:A97 A105:A113 A121:A129 A137:A145 A153:A161 A169:A177 A185:A193 A201:A209 B24:B27 A69:A81 B84:B87 B100:B103 B116:B119 B132:B135 B148:B151 B164:B167 B180:B183 B64:B67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540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2</vt:i4>
      </vt:variant>
    </vt:vector>
  </HeadingPairs>
  <TitlesOfParts>
    <vt:vector size="7" baseType="lpstr">
      <vt:lpstr>Infos_2</vt:lpstr>
      <vt:lpstr>Infos</vt:lpstr>
      <vt:lpstr>Jours fériés</vt:lpstr>
      <vt:lpstr>Vacances</vt:lpstr>
      <vt:lpstr>Planning</vt:lpstr>
      <vt:lpstr>bloc_nom</vt:lpstr>
      <vt:lpstr>mois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JPP Purro</dc:creator>
  <dc:description/>
  <cp:lastModifiedBy>JPP Purro</cp:lastModifiedBy>
  <cp:revision>45</cp:revision>
  <dcterms:created xsi:type="dcterms:W3CDTF">2023-01-30T16:29:25Z</dcterms:created>
  <dcterms:modified xsi:type="dcterms:W3CDTF">2023-09-23T19:07:23Z</dcterms:modified>
  <dc:language>fr-FR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15.0000</vt:lpwstr>
  </property>
</Properties>
</file>