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rucine\Desktop\"/>
    </mc:Choice>
  </mc:AlternateContent>
  <xr:revisionPtr revIDLastSave="0" documentId="13_ncr:1_{B3B58BD1-FB01-4DB3-91D1-2AC244FB7E57}" xr6:coauthVersionLast="45" xr6:coauthVersionMax="47" xr10:uidLastSave="{00000000-0000-0000-0000-000000000000}"/>
  <bookViews>
    <workbookView xWindow="-120" yWindow="-120" windowWidth="20730" windowHeight="11070" xr2:uid="{60DD31DA-D52D-4F4D-A7FD-318421258C70}"/>
  </bookViews>
  <sheets>
    <sheet name="PLS8" sheetId="1" r:id="rId1"/>
  </sheets>
  <externalReferences>
    <externalReference r:id="rId2"/>
  </externalReferences>
  <definedNames>
    <definedName name="equipe_s1">[1]PLS1!$H$2:$I$104,[1]PLS1!$AH$2:$AH$104</definedName>
    <definedName name="equipe_s2">[1]PLS2!$H$4:$I$102,[1]PLS2!$AH$4:$AH$102</definedName>
    <definedName name="equipe_s3">[1]PLS3!$H$4:$I$106,[1]PLS3!$AH$4:$AH$106</definedName>
    <definedName name="equipe_s4">[1]PLS4!$H$4:$I$94,[1]PLS4!$AH$4:$AH$94</definedName>
    <definedName name="equipe_s5">[1]PLS5!$H$4:$I$87,[1]PLS5!$AH$4:$AH$87</definedName>
    <definedName name="equipe_s6">[1]PLS6!$H$4:$I$88,[1]PLS6!$AH$4:$AH$88</definedName>
    <definedName name="equipe_s7">[1]PLS7!$H$4:$I$85,[1]PLS7!$AH$4:$AH$85</definedName>
    <definedName name="equipe_s8">'PLS8'!$G$4:$H$12,'PLS8'!$AH$4:$AH$12</definedName>
    <definedName name="equipe_s9">[1]PLS9!$H$4:$I$62,[1]PLS9!$AH$4:$AH$62</definedName>
    <definedName name="prog_s1">[1]PRS1!$D$2,[1]PRS1!$G$2,[1]PRS1!$J$2,[1]PRS1!$M$2,[1]PRS1!$P$2,[1]PRS1!$B$3:$P$9,[1]PRS1!$D$10,[1]PRS1!$G$10,[1]PRS1!$J$10,[1]PRS1!$M$10,[1]PRS1!$P$10,[1]PRS1!$B$11:$P$17,[1]PRS1!$C$18:$D$19,[1]PRS1!$F$18:$G$19,[1]PRS1!$I$18:$J$19,[1]PRS1!$L$18:$M$19,[1]PRS1!$O$18:$P$19,[1]PRS1!$D$20,[1]PRS1!$G$20,[1]PRS1!$J$20,[1]PRS1!$M$20,[1]PRS1!$P$20,[1]PRS1!$B$21:$P$27,[1]PRS1!$D$28,[1]PRS1!$G$28,[1]PRS1!$J$28,[1]PRS1!$M$28,[1]PRS1!$P$28,[1]PRS1!$B$29:$P$41</definedName>
    <definedName name="prog_s2">[1]PRS2!$D$2,[1]PRS2!$G$2,[1]PRS2!$J$2,[1]PRS2!$M$2,[1]PRS2!$P$2,[1]PRS2!$B$3:$P$9,[1]PRS2!$D$10,[1]PRS2!$G$10,[1]PRS2!$J$10,[1]PRS2!$M$10,[1]PRS2!$P$10,[1]PRS2!$B$11:$P$17,[1]PRS2!$C$18:$D$19,[1]PRS2!$F$18:$G$19,[1]PRS2!$I$18:$J$19,[1]PRS2!$L$18:$M$19,[1]PRS2!$O$18:$P$19,[1]PRS2!$D$20,[1]PRS2!$G$20,[1]PRS2!$J$20,[1]PRS2!$M$20,[1]PRS2!$P$20,[1]PRS2!$B$21:$P$27,[1]PRS2!$D$28,[1]PRS2!$G$28,[1]PRS2!$J$28,[1]PRS2!$M$28,[1]PRS2!$P$28,[1]PRS2!$B$29:$P$41</definedName>
    <definedName name="prog_s3">[1]PRS3!$D$2,[1]PRS3!$G$2,[1]PRS3!$J$2,[1]PRS3!$M$2,[1]PRS3!$P$2,[1]PRS3!$B$3:$P$9,[1]PRS3!$D$10,[1]PRS3!$G$10,[1]PRS3!$J$10,[1]PRS3!$M$10,[1]PRS3!$P$10,[1]PRS3!$B$11:$P$17,[1]PRS3!$C$18:$D$19,[1]PRS3!$F$18:$G$19,[1]PRS3!$I$18:$J$19,[1]PRS3!$L$18:$M$19,[1]PRS3!$O$18:$P$19,[1]PRS3!$D$20,[1]PRS3!$G$20,[1]PRS3!$J$20,[1]PRS3!$M$20,[1]PRS3!$P$20,[1]PRS3!$B$21:$P$27,[1]PRS3!$D$28,[1]PRS3!$G$28,[1]PRS3!$J$28,[1]PRS3!$M$28,[1]PRS3!$P$28,[1]PRS3!$B$29:$P$41</definedName>
    <definedName name="prog_s4">[1]PRS4!$D$2,[1]PRS4!$G$2,[1]PRS4!$J$2,[1]PRS4!$M$2,[1]PRS4!$P$2,[1]PRS4!$B$3:$P$9,[1]PRS4!$D$10,[1]PRS4!$G$10,[1]PRS4!$J$10,[1]PRS4!$M$10,[1]PRS4!$P$10,[1]PRS4!$B$11:$P$17,[1]PRS4!$C$18:$D$19,[1]PRS4!$F$18:$G$19,[1]PRS4!$I$18:$J$19,[1]PRS4!$L$18:$M$19,[1]PRS4!$O$18:$P$19,[1]PRS4!$D$20,[1]PRS4!$G$20,[1]PRS4!$J$20,[1]PRS4!$M$20,[1]PRS4!$P$20,[1]PRS4!$B$21:$P$27,[1]PRS4!$D$28,[1]PRS4!$G$28,[1]PRS4!$J$28,[1]PRS4!$M$28,[1]PRS4!$P$28,[1]PRS4!$B$29:$P$41</definedName>
    <definedName name="prog_s5">[1]PRS5!$D$2,[1]PRS5!$G$2,[1]PRS5!$J$2,[1]PRS5!$M$2,[1]PRS5!$P$2,[1]PRS5!$B$3:$P$9,[1]PRS5!$D$10,[1]PRS5!$G$10,[1]PRS5!$J$10,[1]PRS5!$M$10,[1]PRS5!$P$10,[1]PRS5!$B$11:$P$17,[1]PRS5!$C$18:$D$19,[1]PRS5!$F$18:$G$19,[1]PRS5!$I$18:$J$19,[1]PRS5!$L$18:$M$19,[1]PRS5!$O$18:$P$19,[1]PRS5!$D$20,[1]PRS5!$G$20,[1]PRS5!$J$20,[1]PRS5!$M$20,[1]PRS5!$P$20,[1]PRS5!$B$21:$P$27,[1]PRS5!$D$28,[1]PRS5!$G$28,[1]PRS5!$J$28,[1]PRS5!$M$28,[1]PRS5!$P$28,[1]PRS5!$B$29:$P$41</definedName>
    <definedName name="prog_s6">[1]PRS6!$D$2,[1]PRS6!$G$2,[1]PRS6!$J$2,[1]PRS6!$M$2,[1]PRS6!$P$2,[1]PRS6!$B$3:$P$9,[1]PRS6!$D$10,[1]PRS6!$G$10,[1]PRS6!$J$10,[1]PRS6!$M$10,[1]PRS6!$P$10,[1]PRS6!$B$11:$P$17,[1]PRS6!$C$18:$D$19,[1]PRS6!$F$18:$G$19,[1]PRS6!$I$18:$J$19,[1]PRS6!$L$18:$M$19,[1]PRS6!$O$18:$P$19,[1]PRS6!$D$20,[1]PRS6!$G$20,[1]PRS6!$J$20,[1]PRS6!$M$20,[1]PRS6!$P$20,[1]PRS6!$B$21:$P$27,[1]PRS6!$D$28,[1]PRS6!$G$28,[1]PRS6!$J$28,[1]PRS6!$M$28,[1]PRS6!$P$28,[1]PRS6!$B$29:$P$41</definedName>
    <definedName name="prog_s7">[1]PRS7!$D$2,[1]PRS7!$G$2,[1]PRS7!$J$2,[1]PRS7!$M$2,[1]PRS7!$P$2,[1]PRS7!$B$3:$P$9,[1]PRS7!$D$10,[1]PRS7!$G$10,[1]PRS7!$J$10,[1]PRS7!$M$10,[1]PRS7!$P$10,[1]PRS7!$B$11:$P$17,[1]PRS7!$C$18:$D$19,[1]PRS7!$F$18:$G$19,[1]PRS7!$I$18:$J$19,[1]PRS7!$L$18:$M$19,[1]PRS7!$O$18:$P$19,[1]PRS7!$D$20,[1]PRS7!$G$20,[1]PRS7!$J$20,[1]PRS7!$M$20,[1]PRS7!$P$20,[1]PRS7!$B$21:$P$27,[1]PRS7!$D$28,[1]PRS7!$G$28,[1]PRS7!$J$28,[1]PRS7!$M$28,[1]PRS7!$P$28,[1]PRS7!$B$29:$P$41</definedName>
    <definedName name="prog_s8">[1]PRS8!$D$2,[1]PRS8!$G$2,[1]PRS8!$J$2,[1]PRS8!$M$2,[1]PRS8!$P$2,[1]PRS8!$B$3:$P$9,[1]PRS8!$D$10,[1]PRS8!$G$10,[1]PRS8!$J$10,[1]PRS8!$M$10,[1]PRS8!$P$10,[1]PRS8!$B$11:$P$17,[1]PRS8!$C$18:$D$19,[1]PRS8!$F$18:$G$19,[1]PRS8!$I$18:$J$19,[1]PRS8!$L$18:$M$19,[1]PRS8!$O$18:$P$19,[1]PRS8!$D$20,[1]PRS8!$G$20,[1]PRS8!$J$20,[1]PRS8!$M$20,[1]PRS8!$P$20,[1]PRS8!$B$21:$P$27,[1]PRS8!$D$28,[1]PRS8!$G$28,[1]PRS8!$J$28,[1]PRS8!$M$28,[1]PRS8!$P$28,[1]PRS8!$B$29:$P$41</definedName>
    <definedName name="prog_s9">[1]PRS9!$D$2,[1]PRS9!$G$2,[1]PRS9!$J$2,[1]PRS9!$M$2,[1]PRS9!$P$2,[1]PRS9!$B$3:$P$9,[1]PRS9!$D$10,[1]PRS9!$G$10,[1]PRS9!$J$10,[1]PRS9!$M$10,[1]PRS9!$P$10,[1]PRS9!$B$11:$P$17,[1]PRS9!$C$18:$D$19,[1]PRS9!$F$18:$G$19,[1]PRS9!$I$18:$J$19,[1]PRS9!$L$18:$M$19,[1]PRS9!$O$18:$P$19,[1]PRS9!$D$20,[1]PRS9!$G$20,[1]PRS9!$J$20,[1]PRS9!$M$20,[1]PRS9!$P$20,[1]PRS9!$B$21:$P$27,[1]PRS9!$D$28,[1]PRS9!$G$28,[1]PRS9!$J$28,[1]PRS9!$M$28,[1]PRS9!$P$28,[1]PRS9!$B$29:$P$41</definedName>
    <definedName name="_xlnm.Print_Area" localSheetId="0">'PLS8'!$A$1:$AN$12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AG12" i="1" l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M12" i="1"/>
  <c r="L12" i="1"/>
  <c r="K12" i="1"/>
  <c r="AI11" i="1"/>
  <c r="AI10" i="1"/>
  <c r="S10" i="1"/>
  <c r="R10" i="1"/>
  <c r="Q10" i="1"/>
  <c r="P10" i="1"/>
  <c r="O10" i="1"/>
  <c r="N10" i="1"/>
  <c r="M10" i="1"/>
  <c r="L10" i="1"/>
  <c r="K10" i="1"/>
  <c r="AE10" i="1"/>
  <c r="AI9" i="1"/>
  <c r="AG9" i="1"/>
  <c r="AF9" i="1"/>
  <c r="AE9" i="1"/>
  <c r="AD9" i="1"/>
  <c r="AC9" i="1"/>
  <c r="AB9" i="1"/>
  <c r="AA9" i="1"/>
  <c r="Z9" i="1"/>
  <c r="Y9" i="1"/>
  <c r="X9" i="1"/>
  <c r="W9" i="1"/>
  <c r="B9" i="1"/>
  <c r="A9" i="1"/>
  <c r="AI7" i="1"/>
  <c r="AG7" i="1"/>
  <c r="AF7" i="1"/>
  <c r="K7" i="1"/>
  <c r="AD7" i="1"/>
  <c r="AI6" i="1"/>
  <c r="W6" i="1"/>
  <c r="V6" i="1"/>
  <c r="U6" i="1"/>
  <c r="T6" i="1"/>
  <c r="S6" i="1"/>
  <c r="R6" i="1"/>
  <c r="Q6" i="1"/>
  <c r="P6" i="1"/>
  <c r="O6" i="1"/>
  <c r="N6" i="1"/>
  <c r="M6" i="1"/>
  <c r="L6" i="1"/>
  <c r="K6" i="1"/>
  <c r="AF6" i="1"/>
  <c r="AI5" i="1"/>
  <c r="AG5" i="1"/>
  <c r="AF5" i="1"/>
  <c r="AE5" i="1"/>
  <c r="AD5" i="1"/>
  <c r="AC5" i="1"/>
  <c r="AB5" i="1"/>
  <c r="AA5" i="1"/>
  <c r="Z5" i="1"/>
  <c r="Y5" i="1"/>
  <c r="X5" i="1"/>
  <c r="P5" i="1"/>
  <c r="B5" i="1"/>
  <c r="A5" i="1"/>
  <c r="K5" i="1" l="1"/>
  <c r="AE7" i="1"/>
  <c r="O7" i="1"/>
  <c r="W10" i="1"/>
  <c r="W5" i="1"/>
  <c r="M5" i="1"/>
  <c r="U5" i="1"/>
  <c r="L5" i="1"/>
  <c r="T5" i="1"/>
  <c r="V7" i="1"/>
  <c r="L9" i="1"/>
  <c r="T9" i="1"/>
  <c r="AA10" i="1"/>
  <c r="Q9" i="1"/>
  <c r="W7" i="1"/>
  <c r="M9" i="1"/>
  <c r="U9" i="1"/>
  <c r="AD10" i="1"/>
  <c r="Q5" i="1"/>
  <c r="N7" i="1"/>
  <c r="P9" i="1"/>
  <c r="V10" i="1"/>
  <c r="Y6" i="1"/>
  <c r="AC6" i="1"/>
  <c r="AG6" i="1"/>
  <c r="Z6" i="1"/>
  <c r="AD6" i="1"/>
  <c r="N5" i="1"/>
  <c r="R5" i="1"/>
  <c r="V5" i="1"/>
  <c r="AA6" i="1"/>
  <c r="AE6" i="1"/>
  <c r="AC7" i="1"/>
  <c r="Y7" i="1"/>
  <c r="U7" i="1"/>
  <c r="Q7" i="1"/>
  <c r="M7" i="1"/>
  <c r="AB7" i="1"/>
  <c r="X7" i="1"/>
  <c r="T7" i="1"/>
  <c r="P7" i="1"/>
  <c r="L7" i="1"/>
  <c r="R7" i="1"/>
  <c r="Z7" i="1"/>
  <c r="O5" i="1"/>
  <c r="S5" i="1"/>
  <c r="X6" i="1"/>
  <c r="AB6" i="1"/>
  <c r="S7" i="1"/>
  <c r="AA7" i="1"/>
  <c r="AG10" i="1"/>
  <c r="AC10" i="1"/>
  <c r="Y10" i="1"/>
  <c r="U10" i="1"/>
  <c r="AF10" i="1"/>
  <c r="AB10" i="1"/>
  <c r="X10" i="1"/>
  <c r="T10" i="1"/>
  <c r="Z10" i="1"/>
  <c r="N9" i="1"/>
  <c r="R9" i="1"/>
  <c r="V9" i="1"/>
  <c r="K9" i="1"/>
  <c r="O9" i="1"/>
  <c r="S9" i="1"/>
</calcChain>
</file>

<file path=xl/sharedStrings.xml><?xml version="1.0" encoding="utf-8"?>
<sst xmlns="http://schemas.openxmlformats.org/spreadsheetml/2006/main" count="26" uniqueCount="20">
  <si>
    <t>pique-nique</t>
  </si>
  <si>
    <t>baignade</t>
  </si>
  <si>
    <t>Effectif max</t>
  </si>
  <si>
    <t>Effectif prev</t>
  </si>
  <si>
    <t>Agent</t>
  </si>
  <si>
    <t>Horaires</t>
  </si>
  <si>
    <t>BUS</t>
  </si>
  <si>
    <t>Infos</t>
  </si>
  <si>
    <t>Réunion</t>
  </si>
  <si>
    <t>Primaires</t>
  </si>
  <si>
    <t>Louanne</t>
  </si>
  <si>
    <t>Morgane</t>
  </si>
  <si>
    <t>Loan</t>
  </si>
  <si>
    <t>ADMI</t>
  </si>
  <si>
    <t>Maternelles</t>
  </si>
  <si>
    <t>Rémi</t>
  </si>
  <si>
    <t>Emma</t>
  </si>
  <si>
    <t>Audrey</t>
  </si>
  <si>
    <t>Saisonniers</t>
  </si>
  <si>
    <t>Stagiaires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</si>
</sst>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[$-40C]d\-mmm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gray0625"/>
    </fill>
    <fill>
      <patternFill patternType="lightHorizontal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textRotation="90"/>
    </xf>
    <xf numFmtId="0" fontId="1" fillId="0" borderId="0" xfId="1" applyAlignment="1">
      <alignment horizontal="center" vertical="center" textRotation="90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  <protection locked="0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right"/>
    </xf>
    <xf numFmtId="0" fontId="1" fillId="0" borderId="0" xfId="1" applyAlignment="1">
      <alignment horizontal="center" vertical="center" wrapText="1"/>
    </xf>
    <xf numFmtId="0" fontId="1" fillId="0" borderId="0" xfId="1" applyAlignment="1" applyProtection="1">
      <alignment horizontal="center" vertical="center" wrapText="1"/>
      <protection locked="0"/>
    </xf>
    <xf numFmtId="164" fontId="1" fillId="0" borderId="0" xfId="1" applyNumberForma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164" fontId="3" fillId="0" borderId="0" xfId="1" applyNumberFormat="1" applyFont="1" applyAlignment="1" applyProtection="1">
      <alignment horizontal="center" vertical="center"/>
      <protection locked="0"/>
    </xf>
    <xf numFmtId="0" fontId="1" fillId="0" borderId="0" xfId="1" applyAlignment="1">
      <alignment vertical="center" wrapText="1"/>
    </xf>
    <xf numFmtId="0" fontId="1" fillId="0" borderId="0" xfId="1" applyProtection="1">
      <protection locked="0"/>
    </xf>
    <xf numFmtId="20" fontId="1" fillId="0" borderId="0" xfId="1" applyNumberFormat="1" applyAlignment="1">
      <alignment horizontal="left" vertical="center"/>
    </xf>
    <xf numFmtId="20" fontId="1" fillId="0" borderId="0" xfId="1" applyNumberFormat="1" applyAlignment="1">
      <alignment horizontal="center" vertical="center"/>
    </xf>
    <xf numFmtId="164" fontId="1" fillId="0" borderId="0" xfId="1" applyNumberFormat="1" applyAlignment="1" applyProtection="1">
      <alignment horizontal="center" vertical="center"/>
      <protection locked="0"/>
    </xf>
    <xf numFmtId="164" fontId="1" fillId="0" borderId="0" xfId="1" applyNumberFormat="1"/>
    <xf numFmtId="0" fontId="1" fillId="0" borderId="3" xfId="1" applyBorder="1" applyAlignment="1">
      <alignment horizontal="center" vertical="center"/>
    </xf>
    <xf numFmtId="0" fontId="4" fillId="0" borderId="4" xfId="1" applyFont="1" applyBorder="1" applyAlignment="1" applyProtection="1">
      <alignment horizontal="center" vertical="center"/>
      <protection locked="0"/>
    </xf>
    <xf numFmtId="164" fontId="1" fillId="0" borderId="4" xfId="1" applyNumberFormat="1" applyBorder="1" applyAlignment="1" applyProtection="1">
      <alignment horizontal="center" vertical="center"/>
      <protection locked="0"/>
    </xf>
    <xf numFmtId="0" fontId="1" fillId="2" borderId="4" xfId="1" applyFill="1" applyBorder="1" applyAlignment="1">
      <alignment horizontal="left" vertical="center"/>
    </xf>
    <xf numFmtId="165" fontId="1" fillId="0" borderId="0" xfId="1" applyNumberFormat="1" applyAlignment="1">
      <alignment vertical="center" wrapText="1"/>
    </xf>
    <xf numFmtId="165" fontId="1" fillId="0" borderId="0" xfId="1" applyNumberFormat="1" applyAlignment="1">
      <alignment horizontal="right" vertical="center" wrapText="1"/>
    </xf>
    <xf numFmtId="0" fontId="1" fillId="0" borderId="7" xfId="1" applyBorder="1" applyAlignment="1">
      <alignment horizontal="center" vertical="center"/>
    </xf>
    <xf numFmtId="0" fontId="4" fillId="0" borderId="8" xfId="1" applyFont="1" applyBorder="1" applyAlignment="1" applyProtection="1">
      <alignment horizontal="center" vertical="center"/>
      <protection locked="0"/>
    </xf>
    <xf numFmtId="164" fontId="1" fillId="0" borderId="8" xfId="1" applyNumberFormat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0" xfId="1" applyFont="1" applyAlignment="1" applyProtection="1">
      <alignment horizontal="center" vertical="center"/>
      <protection locked="0"/>
    </xf>
    <xf numFmtId="0" fontId="1" fillId="2" borderId="0" xfId="1" applyFill="1" applyAlignment="1">
      <alignment horizontal="left" vertical="center"/>
    </xf>
    <xf numFmtId="164" fontId="1" fillId="0" borderId="13" xfId="1" applyNumberFormat="1" applyBorder="1" applyAlignment="1" applyProtection="1">
      <alignment horizontal="center" vertical="center"/>
      <protection locked="0"/>
    </xf>
    <xf numFmtId="0" fontId="1" fillId="2" borderId="8" xfId="1" applyFill="1" applyBorder="1" applyAlignment="1">
      <alignment horizontal="left" vertical="center"/>
    </xf>
    <xf numFmtId="164" fontId="1" fillId="0" borderId="15" xfId="1" applyNumberFormat="1" applyBorder="1" applyAlignment="1" applyProtection="1">
      <alignment horizontal="center" vertical="center"/>
      <protection locked="0"/>
    </xf>
    <xf numFmtId="164" fontId="1" fillId="0" borderId="0" xfId="1" applyNumberFormat="1" applyAlignment="1">
      <alignment horizontal="center" vertical="center"/>
    </xf>
    <xf numFmtId="0" fontId="4" fillId="0" borderId="18" xfId="1" applyFont="1" applyBorder="1" applyAlignment="1" applyProtection="1">
      <alignment horizontal="center" vertical="center"/>
      <protection locked="0"/>
    </xf>
    <xf numFmtId="164" fontId="1" fillId="0" borderId="18" xfId="1" applyNumberFormat="1" applyBorder="1" applyAlignment="1" applyProtection="1">
      <alignment horizontal="center" vertical="center"/>
      <protection locked="0"/>
    </xf>
    <xf numFmtId="0" fontId="1" fillId="2" borderId="18" xfId="1" applyFill="1" applyBorder="1" applyAlignment="1">
      <alignment horizontal="left" vertical="center"/>
    </xf>
    <xf numFmtId="164" fontId="1" fillId="0" borderId="19" xfId="1" applyNumberFormat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164" fontId="1" fillId="0" borderId="0" xfId="1" applyNumberFormat="1" applyProtection="1"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164" fontId="1" fillId="0" borderId="20" xfId="1" applyNumberFormat="1" applyBorder="1" applyAlignment="1">
      <alignment horizontal="center" vertical="center"/>
    </xf>
    <xf numFmtId="164" fontId="1" fillId="0" borderId="21" xfId="1" applyNumberFormat="1" applyBorder="1" applyAlignment="1">
      <alignment horizontal="center" vertical="center"/>
    </xf>
    <xf numFmtId="164" fontId="1" fillId="0" borderId="9" xfId="1" applyNumberFormat="1" applyBorder="1" applyAlignment="1" applyProtection="1">
      <alignment horizontal="center" vertical="center"/>
      <protection locked="0"/>
    </xf>
    <xf numFmtId="164" fontId="1" fillId="0" borderId="24" xfId="1" applyNumberFormat="1" applyBorder="1" applyAlignment="1" applyProtection="1">
      <alignment horizontal="center" vertical="center"/>
      <protection locked="0"/>
    </xf>
    <xf numFmtId="164" fontId="1" fillId="0" borderId="25" xfId="1" applyNumberFormat="1" applyBorder="1" applyAlignment="1">
      <alignment horizontal="center" vertical="center"/>
    </xf>
    <xf numFmtId="164" fontId="1" fillId="0" borderId="0" xfId="1" applyNumberFormat="1" applyAlignment="1" applyProtection="1">
      <alignment horizontal="center"/>
      <protection locked="0"/>
    </xf>
    <xf numFmtId="164" fontId="1" fillId="0" borderId="5" xfId="1" applyNumberFormat="1" applyBorder="1" applyAlignment="1">
      <alignment horizontal="center" vertical="center"/>
    </xf>
    <xf numFmtId="164" fontId="1" fillId="0" borderId="26" xfId="1" applyNumberFormat="1" applyBorder="1" applyAlignment="1" applyProtection="1">
      <alignment horizontal="center" vertical="center"/>
      <protection locked="0"/>
    </xf>
    <xf numFmtId="20" fontId="5" fillId="0" borderId="0" xfId="1" applyNumberFormat="1" applyFont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164" fontId="1" fillId="0" borderId="2" xfId="1" applyNumberFormat="1" applyBorder="1"/>
    <xf numFmtId="20" fontId="1" fillId="0" borderId="0" xfId="1" applyNumberFormat="1" applyProtection="1">
      <protection locked="0"/>
    </xf>
    <xf numFmtId="164" fontId="1" fillId="0" borderId="10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2" borderId="2" xfId="1" applyFill="1" applyBorder="1" applyAlignment="1">
      <alignment horizontal="right" vertical="center"/>
    </xf>
    <xf numFmtId="0" fontId="1" fillId="2" borderId="2" xfId="1" applyFill="1" applyBorder="1" applyAlignment="1">
      <alignment horizontal="center" vertical="center"/>
    </xf>
    <xf numFmtId="164" fontId="1" fillId="0" borderId="27" xfId="1" applyNumberFormat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165" fontId="1" fillId="0" borderId="22" xfId="1" applyNumberFormat="1" applyBorder="1" applyAlignment="1">
      <alignment horizontal="right" vertical="center" wrapText="1"/>
    </xf>
    <xf numFmtId="165" fontId="1" fillId="0" borderId="23" xfId="1" applyNumberFormat="1" applyBorder="1" applyAlignment="1">
      <alignment horizontal="right" vertical="center" wrapText="1"/>
    </xf>
    <xf numFmtId="0" fontId="1" fillId="4" borderId="11" xfId="1" applyFill="1" applyBorder="1" applyAlignment="1">
      <alignment horizontal="center" vertical="center"/>
    </xf>
    <xf numFmtId="0" fontId="1" fillId="4" borderId="16" xfId="1" applyFill="1" applyBorder="1" applyAlignment="1">
      <alignment horizontal="center" vertical="center"/>
    </xf>
    <xf numFmtId="0" fontId="1" fillId="4" borderId="14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4" borderId="12" xfId="1" applyFill="1" applyBorder="1" applyAlignment="1" applyProtection="1">
      <alignment horizontal="center" vertical="center"/>
      <protection locked="0"/>
    </xf>
    <xf numFmtId="0" fontId="1" fillId="4" borderId="17" xfId="1" applyFill="1" applyBorder="1" applyAlignment="1" applyProtection="1">
      <alignment horizontal="center" vertical="center"/>
      <protection locked="0"/>
    </xf>
    <xf numFmtId="0" fontId="1" fillId="4" borderId="9" xfId="1" applyFill="1" applyBorder="1" applyAlignment="1" applyProtection="1">
      <alignment horizontal="center" vertical="center"/>
      <protection locked="0"/>
    </xf>
    <xf numFmtId="165" fontId="1" fillId="0" borderId="0" xfId="1" applyNumberForma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3" borderId="11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" fillId="3" borderId="12" xfId="1" applyFill="1" applyBorder="1" applyAlignment="1" applyProtection="1">
      <alignment horizontal="center" vertical="center"/>
      <protection locked="0"/>
    </xf>
    <xf numFmtId="0" fontId="1" fillId="3" borderId="17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165" fontId="1" fillId="0" borderId="6" xfId="1" applyNumberFormat="1" applyBorder="1" applyAlignment="1">
      <alignment vertical="center" wrapText="1"/>
    </xf>
    <xf numFmtId="0" fontId="6" fillId="2" borderId="8" xfId="1" applyFont="1" applyFill="1" applyBorder="1" applyAlignment="1">
      <alignment horizontal="left" vertical="center"/>
    </xf>
    <xf numFmtId="164" fontId="1" fillId="2" borderId="0" xfId="1" applyNumberFormat="1" applyFill="1" applyAlignment="1">
      <alignment horizontal="left" vertical="center"/>
    </xf>
    <xf numFmtId="164" fontId="1" fillId="0" borderId="27" xfId="1" applyNumberFormat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1" fillId="5" borderId="0" xfId="1" applyFill="1"/>
    <xf numFmtId="0" fontId="1" fillId="6" borderId="0" xfId="1" applyFill="1"/>
  </cellXfs>
  <cellStyles count="2">
    <cellStyle name="Normal" xfId="0" builtinId="0"/>
    <cellStyle name="Normal 2" xfId="1" xr:uid="{456A7614-FC5A-4619-BEFB-9C894208C8B5}"/>
  </cellStyles>
  <dxfs count="419">
    <dxf>
      <font>
        <color theme="0" tint="-0.499984740745262"/>
      </font>
      <fill>
        <patternFill patternType="gray0625"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ill>
        <patternFill patternType="lightHorizontal">
          <bgColor theme="6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 patternType="gray0625"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rgb="FF92D050"/>
      </font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8" tint="0.59996337778862885"/>
        </patternFill>
      </fill>
    </dxf>
    <dxf>
      <font>
        <color rgb="FF00B0F0"/>
      </font>
      <fill>
        <gradientFill type="path" left="0.5" right="0.5" top="0.5" bottom="0.5">
          <stop position="0">
            <color rgb="FF00B0F0"/>
          </stop>
          <stop position="1">
            <color theme="0"/>
          </stop>
        </gradientFill>
      </fill>
    </dxf>
    <dxf>
      <font>
        <color rgb="FF00B0F0"/>
      </font>
      <fill>
        <patternFill patternType="solid">
          <fgColor auto="1"/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ocuments/Ann&#233;e%202022-2023/Et&#233;/Planning%20&#233;quipe%20bus%20m&#233;nage%20&#233;t&#233;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fichage"/>
      <sheetName val="Equipe"/>
      <sheetName val="Prépa"/>
      <sheetName val="Fiche horaire"/>
      <sheetName val="TOTAL HEURES"/>
      <sheetName val="PLS1"/>
      <sheetName val="PRS1"/>
      <sheetName val="PBS1"/>
      <sheetName val="PMS1"/>
      <sheetName val="PLS2"/>
      <sheetName val="PRS2"/>
      <sheetName val="PBS2"/>
      <sheetName val="PMS2"/>
      <sheetName val="PLS3"/>
      <sheetName val="PRS3"/>
      <sheetName val="PBS3"/>
      <sheetName val="PMS3"/>
      <sheetName val="PLS4"/>
      <sheetName val="PRS4"/>
      <sheetName val="PBS4"/>
      <sheetName val="PMS4"/>
      <sheetName val="PLS5"/>
      <sheetName val="PRS5"/>
      <sheetName val="PBS5"/>
      <sheetName val="PMS5"/>
      <sheetName val="PLS6"/>
      <sheetName val="PRS6"/>
      <sheetName val="PBS6"/>
      <sheetName val="PMS6"/>
      <sheetName val="PLS7"/>
      <sheetName val="PRS7"/>
      <sheetName val="PBS7"/>
      <sheetName val="PMS7"/>
      <sheetName val="PLS8"/>
      <sheetName val="PRS8"/>
      <sheetName val="PBS8"/>
      <sheetName val="PMS8"/>
      <sheetName val="PLS9"/>
      <sheetName val="PRS9"/>
      <sheetName val="PBS9"/>
      <sheetName val="PMS9"/>
      <sheetName val="Capacité"/>
      <sheetName val="Heures réelles"/>
      <sheetName val="Planning équipe bus ménage été "/>
    </sheetNames>
    <sheetDataSet>
      <sheetData sheetId="0"/>
      <sheetData sheetId="1">
        <row r="4">
          <cell r="B4" t="str">
            <v>Permanents</v>
          </cell>
        </row>
      </sheetData>
      <sheetData sheetId="2"/>
      <sheetData sheetId="3"/>
      <sheetData sheetId="4"/>
      <sheetData sheetId="5">
        <row r="2">
          <cell r="H2"/>
          <cell r="I2"/>
          <cell r="AH2"/>
        </row>
        <row r="3">
          <cell r="H3"/>
          <cell r="I3"/>
          <cell r="AH3"/>
        </row>
        <row r="4">
          <cell r="H4"/>
          <cell r="I4"/>
          <cell r="AH4"/>
        </row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0.33333333333333331</v>
          </cell>
          <cell r="AH6">
            <v>0.75</v>
          </cell>
        </row>
        <row r="7">
          <cell r="H7"/>
          <cell r="I7"/>
          <cell r="AH7"/>
        </row>
        <row r="8">
          <cell r="H8" t="str">
            <v>Emma</v>
          </cell>
          <cell r="I8">
            <v>0.33333333333333331</v>
          </cell>
          <cell r="AH8">
            <v>0.70833333333333337</v>
          </cell>
        </row>
        <row r="9">
          <cell r="H9" t="str">
            <v>Audrey</v>
          </cell>
          <cell r="I9">
            <v>0.375</v>
          </cell>
          <cell r="AH9">
            <v>0.75</v>
          </cell>
        </row>
        <row r="10">
          <cell r="H10"/>
          <cell r="I10"/>
          <cell r="AH10"/>
        </row>
        <row r="11">
          <cell r="H11" t="str">
            <v>Elisa</v>
          </cell>
          <cell r="I11">
            <v>0.3125</v>
          </cell>
          <cell r="AH11">
            <v>0.72916666666666663</v>
          </cell>
        </row>
        <row r="12">
          <cell r="H12" t="str">
            <v>Mathy</v>
          </cell>
          <cell r="I12">
            <v>0.375</v>
          </cell>
          <cell r="AH12">
            <v>0.79166666666666663</v>
          </cell>
        </row>
        <row r="13">
          <cell r="H13" t="str">
            <v>Maïlys</v>
          </cell>
          <cell r="I13">
            <v>0.33333333333333331</v>
          </cell>
          <cell r="AH13">
            <v>0.75</v>
          </cell>
        </row>
        <row r="14">
          <cell r="H14" t="str">
            <v>Aurélie</v>
          </cell>
          <cell r="I14">
            <v>0.34375</v>
          </cell>
          <cell r="AH14">
            <v>0.76041666666666663</v>
          </cell>
        </row>
        <row r="15">
          <cell r="H15" t="str">
            <v>Morgane</v>
          </cell>
          <cell r="I15">
            <v>0.375</v>
          </cell>
          <cell r="AH15">
            <v>0.79166666666666663</v>
          </cell>
        </row>
        <row r="16">
          <cell r="H16" t="str">
            <v>Bruçula</v>
          </cell>
          <cell r="I16">
            <v>0.29166666666666669</v>
          </cell>
          <cell r="AH16">
            <v>0.875</v>
          </cell>
        </row>
        <row r="17">
          <cell r="H17" t="str">
            <v>Louanne</v>
          </cell>
          <cell r="I17">
            <v>0.29166666666666669</v>
          </cell>
          <cell r="AH17">
            <v>0.875</v>
          </cell>
        </row>
        <row r="18">
          <cell r="H18" t="str">
            <v>Arthus</v>
          </cell>
          <cell r="I18">
            <v>0.29166666666666669</v>
          </cell>
          <cell r="AH18">
            <v>0.875</v>
          </cell>
        </row>
        <row r="19">
          <cell r="AH19"/>
        </row>
        <row r="20">
          <cell r="H20" t="str">
            <v>Peggy</v>
          </cell>
          <cell r="I20">
            <v>0.3125</v>
          </cell>
          <cell r="AH20">
            <v>0.72916666666666663</v>
          </cell>
        </row>
        <row r="21">
          <cell r="H21" t="str">
            <v>Lucie</v>
          </cell>
          <cell r="I21">
            <v>0.33333333333333331</v>
          </cell>
          <cell r="AH21">
            <v>0.75</v>
          </cell>
        </row>
        <row r="22">
          <cell r="H22" t="str">
            <v>Anaïs</v>
          </cell>
          <cell r="I22">
            <v>0.375</v>
          </cell>
          <cell r="AH22">
            <v>0.75</v>
          </cell>
        </row>
        <row r="23">
          <cell r="H23" t="str">
            <v>Mila</v>
          </cell>
          <cell r="I23">
            <v>0.375</v>
          </cell>
          <cell r="AH23">
            <v>0.72916666666666663</v>
          </cell>
        </row>
        <row r="24">
          <cell r="H24" t="str">
            <v>Loan</v>
          </cell>
          <cell r="I24">
            <v>0.375</v>
          </cell>
          <cell r="AH24">
            <v>0.79166666666666663</v>
          </cell>
        </row>
        <row r="26">
          <cell r="H26"/>
          <cell r="I26"/>
          <cell r="AH26"/>
        </row>
        <row r="27">
          <cell r="H27" t="str">
            <v>Rémi</v>
          </cell>
          <cell r="I27">
            <v>0.33333333333333331</v>
          </cell>
          <cell r="AH27">
            <v>0.75</v>
          </cell>
        </row>
        <row r="28">
          <cell r="H28" t="str">
            <v>Saïd</v>
          </cell>
          <cell r="I28">
            <v>0.375</v>
          </cell>
          <cell r="AH28">
            <v>0.79166666666666663</v>
          </cell>
        </row>
        <row r="29">
          <cell r="H29"/>
          <cell r="I29"/>
          <cell r="AH29"/>
        </row>
        <row r="30">
          <cell r="H30" t="str">
            <v>Emma</v>
          </cell>
          <cell r="I30">
            <v>0.375</v>
          </cell>
          <cell r="AH30">
            <v>0.75</v>
          </cell>
        </row>
        <row r="31">
          <cell r="H31" t="str">
            <v>Audrey</v>
          </cell>
          <cell r="I31">
            <v>0.33333333333333331</v>
          </cell>
          <cell r="AH31">
            <v>0.70833333333333337</v>
          </cell>
        </row>
        <row r="32">
          <cell r="H32"/>
          <cell r="I32"/>
          <cell r="AH32"/>
        </row>
        <row r="33">
          <cell r="H33"/>
          <cell r="I33"/>
          <cell r="AH33"/>
        </row>
        <row r="34">
          <cell r="H34" t="str">
            <v>Elisa</v>
          </cell>
          <cell r="I34">
            <v>0.3125</v>
          </cell>
          <cell r="AH34">
            <v>0.72916666666666663</v>
          </cell>
        </row>
        <row r="35">
          <cell r="H35" t="str">
            <v>Morgane</v>
          </cell>
          <cell r="I35">
            <v>0.375</v>
          </cell>
          <cell r="AH35">
            <v>0.79166666666666663</v>
          </cell>
        </row>
        <row r="36">
          <cell r="H36" t="str">
            <v>Mila</v>
          </cell>
          <cell r="I36">
            <v>0.35416666666666669</v>
          </cell>
          <cell r="AH36">
            <v>0.72916666666666663</v>
          </cell>
        </row>
        <row r="37">
          <cell r="H37" t="str">
            <v>Peggy</v>
          </cell>
          <cell r="I37">
            <v>0.375</v>
          </cell>
          <cell r="AH37">
            <v>0.77083333333333337</v>
          </cell>
        </row>
        <row r="38">
          <cell r="H38" t="str">
            <v>Bruçula</v>
          </cell>
          <cell r="I38">
            <v>0.29166666666666669</v>
          </cell>
          <cell r="AH38">
            <v>0.875</v>
          </cell>
        </row>
        <row r="39">
          <cell r="H39" t="str">
            <v>Louanne</v>
          </cell>
          <cell r="I39">
            <v>0.29166666666666669</v>
          </cell>
          <cell r="AH39">
            <v>0.875</v>
          </cell>
        </row>
        <row r="40">
          <cell r="H40" t="str">
            <v>Arthus</v>
          </cell>
          <cell r="I40">
            <v>0.29166666666666669</v>
          </cell>
          <cell r="AH40">
            <v>0.875</v>
          </cell>
        </row>
        <row r="41">
          <cell r="AH41"/>
        </row>
        <row r="42">
          <cell r="H42" t="str">
            <v>Aurélie</v>
          </cell>
          <cell r="I42">
            <v>0.3125</v>
          </cell>
          <cell r="AH42">
            <v>0.72916666666666663</v>
          </cell>
        </row>
        <row r="43">
          <cell r="H43" t="str">
            <v>Mathy</v>
          </cell>
          <cell r="I43">
            <v>0.35416666666666669</v>
          </cell>
          <cell r="AH43">
            <v>0.70833333333333337</v>
          </cell>
        </row>
        <row r="44">
          <cell r="H44" t="str">
            <v>Anaïs</v>
          </cell>
          <cell r="I44">
            <v>0.375</v>
          </cell>
          <cell r="AH44">
            <v>0.75</v>
          </cell>
        </row>
        <row r="45">
          <cell r="H45" t="str">
            <v>Loan</v>
          </cell>
          <cell r="I45">
            <v>0.34375</v>
          </cell>
          <cell r="AH45">
            <v>0.76041666666666663</v>
          </cell>
        </row>
        <row r="46">
          <cell r="H46" t="str">
            <v>Lucie</v>
          </cell>
          <cell r="I46">
            <v>0.375</v>
          </cell>
          <cell r="AH46">
            <v>0.79166666666666663</v>
          </cell>
        </row>
        <row r="47">
          <cell r="H47"/>
        </row>
        <row r="48">
          <cell r="H48"/>
          <cell r="I48"/>
          <cell r="AH48"/>
        </row>
        <row r="49">
          <cell r="H49" t="str">
            <v>Rémi</v>
          </cell>
          <cell r="I49">
            <v>0.33333333333333331</v>
          </cell>
          <cell r="AH49">
            <v>0.75</v>
          </cell>
        </row>
        <row r="50">
          <cell r="H50" t="str">
            <v>Saïd</v>
          </cell>
          <cell r="I50">
            <v>0.375</v>
          </cell>
          <cell r="AH50">
            <v>0.79166666666666663</v>
          </cell>
        </row>
        <row r="51">
          <cell r="H51"/>
          <cell r="I51"/>
          <cell r="AH51"/>
        </row>
        <row r="52">
          <cell r="H52" t="str">
            <v>Emma</v>
          </cell>
          <cell r="I52">
            <v>0.33333333333333331</v>
          </cell>
          <cell r="AH52">
            <v>0.70833333333333337</v>
          </cell>
        </row>
        <row r="53">
          <cell r="H53" t="str">
            <v>Audrey</v>
          </cell>
          <cell r="I53">
            <v>0.375</v>
          </cell>
          <cell r="AH53">
            <v>0.75</v>
          </cell>
        </row>
        <row r="54">
          <cell r="H54"/>
          <cell r="I54"/>
          <cell r="AH54"/>
        </row>
        <row r="55">
          <cell r="H55" t="str">
            <v>Elisa</v>
          </cell>
          <cell r="I55">
            <v>0.3125</v>
          </cell>
          <cell r="AH55">
            <v>0.72916666666666663</v>
          </cell>
        </row>
        <row r="56">
          <cell r="H56" t="str">
            <v>Maïlys</v>
          </cell>
          <cell r="I56">
            <v>0.34375</v>
          </cell>
          <cell r="AH56">
            <v>0.76041666666666663</v>
          </cell>
        </row>
        <row r="57">
          <cell r="H57" t="str">
            <v>Mathy</v>
          </cell>
          <cell r="I57">
            <v>0.375</v>
          </cell>
          <cell r="AH57">
            <v>0.6875</v>
          </cell>
        </row>
        <row r="58">
          <cell r="H58" t="str">
            <v>Morgane</v>
          </cell>
          <cell r="I58">
            <v>0.35416666666666669</v>
          </cell>
          <cell r="AH58">
            <v>0.77083333333333337</v>
          </cell>
        </row>
        <row r="59">
          <cell r="H59" t="str">
            <v>Loan</v>
          </cell>
          <cell r="I59">
            <v>0.375</v>
          </cell>
          <cell r="AH59">
            <v>0.79166666666666663</v>
          </cell>
        </row>
        <row r="60">
          <cell r="H60" t="str">
            <v>Louanne</v>
          </cell>
          <cell r="I60">
            <v>0.29166666666666669</v>
          </cell>
          <cell r="AH60">
            <v>0.875</v>
          </cell>
        </row>
        <row r="61">
          <cell r="H61" t="str">
            <v>Arthus</v>
          </cell>
          <cell r="I61">
            <v>0.29166666666666669</v>
          </cell>
          <cell r="AH61">
            <v>0.875</v>
          </cell>
        </row>
        <row r="62">
          <cell r="H62" t="str">
            <v>Bruçula</v>
          </cell>
          <cell r="I62">
            <v>0.29166666666666669</v>
          </cell>
          <cell r="AH62">
            <v>0.875</v>
          </cell>
        </row>
        <row r="63">
          <cell r="AH63"/>
        </row>
        <row r="64">
          <cell r="H64" t="str">
            <v>Aurélie</v>
          </cell>
          <cell r="I64">
            <v>0.3125</v>
          </cell>
          <cell r="AH64">
            <v>0.72916666666666663</v>
          </cell>
        </row>
        <row r="65">
          <cell r="H65" t="str">
            <v>Lucie</v>
          </cell>
          <cell r="I65">
            <v>0.33333333333333331</v>
          </cell>
          <cell r="AH65">
            <v>0.75</v>
          </cell>
        </row>
        <row r="66">
          <cell r="H66" t="str">
            <v>Anaïs</v>
          </cell>
          <cell r="I66">
            <v>0.375</v>
          </cell>
          <cell r="AH66">
            <v>0.70833333333333337</v>
          </cell>
        </row>
        <row r="67">
          <cell r="H67" t="str">
            <v>Mila</v>
          </cell>
          <cell r="I67">
            <v>0.375</v>
          </cell>
          <cell r="AH67">
            <v>0.70833333333333337</v>
          </cell>
        </row>
        <row r="68">
          <cell r="H68" t="str">
            <v>Peggy</v>
          </cell>
          <cell r="I68">
            <v>0.375</v>
          </cell>
          <cell r="AH68">
            <v>0.79166666666666663</v>
          </cell>
        </row>
        <row r="69">
          <cell r="H69"/>
          <cell r="I69"/>
          <cell r="AH69"/>
        </row>
        <row r="70">
          <cell r="H70"/>
          <cell r="I70"/>
          <cell r="AH70"/>
        </row>
        <row r="71">
          <cell r="H71" t="str">
            <v>Rémi</v>
          </cell>
          <cell r="I71">
            <v>0.375</v>
          </cell>
          <cell r="AH71">
            <v>0.91666666666666663</v>
          </cell>
        </row>
        <row r="72">
          <cell r="H72" t="str">
            <v>Saïd</v>
          </cell>
          <cell r="I72">
            <v>0.375</v>
          </cell>
          <cell r="AH72">
            <v>0.79166666666666663</v>
          </cell>
        </row>
        <row r="73">
          <cell r="H73"/>
          <cell r="I73"/>
          <cell r="AH73"/>
        </row>
        <row r="74">
          <cell r="H74" t="str">
            <v>Rémi</v>
          </cell>
          <cell r="I74">
            <v>0.33333333333333331</v>
          </cell>
          <cell r="AH74">
            <v>0.375</v>
          </cell>
        </row>
        <row r="75">
          <cell r="H75" t="str">
            <v>Emma</v>
          </cell>
          <cell r="I75">
            <v>0.375</v>
          </cell>
          <cell r="AH75">
            <v>0.91666666666666663</v>
          </cell>
        </row>
        <row r="76">
          <cell r="H76" t="str">
            <v>Audrey</v>
          </cell>
          <cell r="I76">
            <v>0.375</v>
          </cell>
          <cell r="AH76">
            <v>0.91666666666666663</v>
          </cell>
        </row>
        <row r="77">
          <cell r="H77"/>
          <cell r="I77"/>
          <cell r="AH77"/>
        </row>
        <row r="78">
          <cell r="H78" t="str">
            <v>Maïlys</v>
          </cell>
          <cell r="I78">
            <v>0.3125</v>
          </cell>
          <cell r="AH78">
            <v>0.72916666666666663</v>
          </cell>
        </row>
        <row r="79">
          <cell r="H79" t="str">
            <v>Elisa</v>
          </cell>
          <cell r="I79">
            <v>0.33333333333333331</v>
          </cell>
          <cell r="AH79">
            <v>0.75</v>
          </cell>
        </row>
        <row r="80">
          <cell r="H80" t="str">
            <v>Morgane</v>
          </cell>
          <cell r="I80">
            <v>0.375</v>
          </cell>
          <cell r="AH80">
            <v>0.79166666666666663</v>
          </cell>
        </row>
        <row r="81">
          <cell r="H81" t="str">
            <v>Anaïs</v>
          </cell>
          <cell r="I81">
            <v>0.375</v>
          </cell>
          <cell r="AH81">
            <v>0.70833333333333337</v>
          </cell>
        </row>
        <row r="82">
          <cell r="H82" t="str">
            <v>Arthus</v>
          </cell>
          <cell r="I82">
            <v>0.29166666666666669</v>
          </cell>
          <cell r="AH82">
            <v>0.875</v>
          </cell>
        </row>
        <row r="83">
          <cell r="H83" t="str">
            <v>Bruçula</v>
          </cell>
          <cell r="I83">
            <v>0.29166666666666669</v>
          </cell>
          <cell r="AH83">
            <v>0.875</v>
          </cell>
        </row>
        <row r="84">
          <cell r="H84" t="str">
            <v>Louanne</v>
          </cell>
          <cell r="I84">
            <v>0.29166666666666669</v>
          </cell>
          <cell r="AH84">
            <v>0.875</v>
          </cell>
        </row>
        <row r="85">
          <cell r="AH85"/>
        </row>
        <row r="86">
          <cell r="H86" t="str">
            <v>Peggy</v>
          </cell>
          <cell r="I86">
            <v>0.3125</v>
          </cell>
          <cell r="AH86">
            <v>0.72916666666666663</v>
          </cell>
        </row>
        <row r="87">
          <cell r="H87" t="str">
            <v>Lucie</v>
          </cell>
          <cell r="I87">
            <v>0.34375</v>
          </cell>
          <cell r="AH87">
            <v>0.76041666666666663</v>
          </cell>
        </row>
        <row r="88">
          <cell r="H88" t="str">
            <v>Mathy</v>
          </cell>
          <cell r="I88">
            <v>0.33333333333333331</v>
          </cell>
          <cell r="AH88">
            <v>0.64583333333333337</v>
          </cell>
        </row>
        <row r="89">
          <cell r="H89" t="str">
            <v>Mila</v>
          </cell>
          <cell r="I89">
            <v>0.375</v>
          </cell>
          <cell r="AH89">
            <v>0.61458333333333337</v>
          </cell>
        </row>
        <row r="90">
          <cell r="H90" t="str">
            <v>Aurélie</v>
          </cell>
          <cell r="I90">
            <v>0.375</v>
          </cell>
          <cell r="AH90">
            <v>0.79166666666666663</v>
          </cell>
        </row>
        <row r="92">
          <cell r="H92" t="str">
            <v>Saïd</v>
          </cell>
          <cell r="I92">
            <v>0.6875</v>
          </cell>
          <cell r="AH92">
            <v>0.72916666666666663</v>
          </cell>
        </row>
        <row r="93">
          <cell r="H93"/>
          <cell r="I93"/>
          <cell r="AH93"/>
        </row>
        <row r="94">
          <cell r="H94"/>
          <cell r="I94"/>
          <cell r="AH94"/>
        </row>
        <row r="95">
          <cell r="H95"/>
          <cell r="I95"/>
          <cell r="AH95"/>
        </row>
        <row r="96">
          <cell r="H96"/>
          <cell r="I96"/>
          <cell r="AH96"/>
        </row>
        <row r="97">
          <cell r="H97"/>
          <cell r="I97"/>
          <cell r="AH97"/>
        </row>
        <row r="98">
          <cell r="H98" t="str">
            <v>Arthus</v>
          </cell>
          <cell r="I98">
            <v>0.29166666666666669</v>
          </cell>
          <cell r="AH98">
            <v>0.875</v>
          </cell>
        </row>
        <row r="99">
          <cell r="H99" t="str">
            <v>Bruçula</v>
          </cell>
          <cell r="I99">
            <v>0.29166666666666669</v>
          </cell>
          <cell r="AH99">
            <v>0.875</v>
          </cell>
        </row>
        <row r="100">
          <cell r="H100" t="str">
            <v>Louanne</v>
          </cell>
          <cell r="I100">
            <v>0.29166666666666669</v>
          </cell>
          <cell r="AH100">
            <v>0.875</v>
          </cell>
        </row>
        <row r="101">
          <cell r="AH101"/>
        </row>
        <row r="102">
          <cell r="H102"/>
          <cell r="I102"/>
          <cell r="AH102"/>
        </row>
        <row r="103">
          <cell r="H103"/>
          <cell r="I103"/>
          <cell r="AH103"/>
        </row>
      </sheetData>
      <sheetData sheetId="6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 t="str">
            <v>b</v>
          </cell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 t="str">
            <v>b</v>
          </cell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 t="str">
            <v>Départ camp + minibus</v>
          </cell>
          <cell r="C36"/>
          <cell r="D36"/>
          <cell r="E36" t="str">
            <v>Sortie à Feel Nature pour les primaires du camp à Aunac
16700 Taizé-Aizie
Minibus CAMP PRIM</v>
          </cell>
          <cell r="F36"/>
          <cell r="G36"/>
          <cell r="H36" t="str">
            <v>Prim 10h-17h30 Baignade Marsac (Geneviève x3)
Minibus CAMP PRIM</v>
          </cell>
          <cell r="I36"/>
          <cell r="J36"/>
          <cell r="K36" t="str">
            <v>Minibus CAMP PRIM</v>
          </cell>
          <cell r="L36"/>
          <cell r="M36"/>
          <cell r="N36" t="str">
            <v>Minibus CAMP PRIM</v>
          </cell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 t="str">
            <v>Libérer Salle du Conseil (réunion à 20h)</v>
          </cell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7"/>
      <sheetData sheetId="8"/>
      <sheetData sheetId="9">
        <row r="4">
          <cell r="H4"/>
          <cell r="I4"/>
          <cell r="AH4"/>
        </row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0.375</v>
          </cell>
          <cell r="AH6">
            <v>0.79166666666666663</v>
          </cell>
        </row>
        <row r="7">
          <cell r="H7"/>
          <cell r="I7"/>
          <cell r="AH7"/>
        </row>
        <row r="8">
          <cell r="H8" t="str">
            <v>Emma</v>
          </cell>
          <cell r="I8">
            <v>0.33333333333333331</v>
          </cell>
          <cell r="AH8">
            <v>0.70833333333333337</v>
          </cell>
        </row>
        <row r="9">
          <cell r="H9" t="str">
            <v>Audrey</v>
          </cell>
          <cell r="I9">
            <v>0.375</v>
          </cell>
          <cell r="AH9">
            <v>0.75</v>
          </cell>
        </row>
        <row r="10">
          <cell r="H10"/>
          <cell r="I10"/>
          <cell r="AH10"/>
        </row>
        <row r="11">
          <cell r="H11" t="str">
            <v>Morgane</v>
          </cell>
          <cell r="I11">
            <v>0.3125</v>
          </cell>
          <cell r="AH11">
            <v>0.58333333333333337</v>
          </cell>
        </row>
        <row r="12">
          <cell r="H12" t="str">
            <v>Maïlys</v>
          </cell>
          <cell r="I12">
            <v>0.33333333333333331</v>
          </cell>
          <cell r="AH12">
            <v>0.75</v>
          </cell>
        </row>
        <row r="13">
          <cell r="H13" t="str">
            <v>Mathy</v>
          </cell>
          <cell r="I13">
            <v>0.39583333333333331</v>
          </cell>
          <cell r="AH13">
            <v>0.6875</v>
          </cell>
        </row>
        <row r="14">
          <cell r="H14" t="str">
            <v>Anaïs</v>
          </cell>
          <cell r="I14">
            <v>0.375</v>
          </cell>
          <cell r="AH14">
            <v>0.75</v>
          </cell>
        </row>
        <row r="15">
          <cell r="H15" t="str">
            <v>Saïd</v>
          </cell>
          <cell r="I15">
            <v>0.58333333333333337</v>
          </cell>
          <cell r="AH15">
            <v>0.79166666666666663</v>
          </cell>
        </row>
        <row r="16">
          <cell r="H16" t="str">
            <v>Peggy</v>
          </cell>
          <cell r="I16">
            <v>0.34375</v>
          </cell>
          <cell r="AH16">
            <v>0.76041666666666663</v>
          </cell>
        </row>
        <row r="17">
          <cell r="H17" t="str">
            <v>Elisa</v>
          </cell>
          <cell r="I17">
            <v>0.375</v>
          </cell>
          <cell r="AH17">
            <v>0.77083333333333337</v>
          </cell>
        </row>
        <row r="18">
          <cell r="AH18"/>
        </row>
        <row r="19">
          <cell r="H19" t="str">
            <v>Lucie</v>
          </cell>
          <cell r="I19">
            <v>0.3125</v>
          </cell>
          <cell r="AH19">
            <v>0.72916666666666663</v>
          </cell>
        </row>
        <row r="20">
          <cell r="H20" t="str">
            <v>Aurélie</v>
          </cell>
          <cell r="I20">
            <v>0.33333333333333331</v>
          </cell>
          <cell r="AH20">
            <v>0.75</v>
          </cell>
        </row>
        <row r="21">
          <cell r="H21" t="str">
            <v>Loan</v>
          </cell>
          <cell r="I21">
            <v>0.375</v>
          </cell>
          <cell r="AH21">
            <v>0.79166666666666663</v>
          </cell>
        </row>
        <row r="23">
          <cell r="H23"/>
          <cell r="I23"/>
          <cell r="AH23"/>
        </row>
        <row r="24">
          <cell r="H24" t="str">
            <v>Rémi</v>
          </cell>
          <cell r="I24">
            <v>0.33333333333333331</v>
          </cell>
          <cell r="AH24">
            <v>0.58333333333333337</v>
          </cell>
        </row>
        <row r="25">
          <cell r="H25" t="str">
            <v>Saïd</v>
          </cell>
          <cell r="I25">
            <v>0.375</v>
          </cell>
          <cell r="AH25">
            <v>0.79166666666666663</v>
          </cell>
        </row>
        <row r="26">
          <cell r="H26"/>
          <cell r="I26"/>
          <cell r="AH26"/>
        </row>
        <row r="27">
          <cell r="H27" t="str">
            <v>Emma</v>
          </cell>
          <cell r="I27">
            <v>0.375</v>
          </cell>
          <cell r="AH27">
            <v>0.75</v>
          </cell>
        </row>
        <row r="28">
          <cell r="H28" t="str">
            <v>Audrey</v>
          </cell>
          <cell r="I28">
            <v>0.33333333333333331</v>
          </cell>
          <cell r="AH28">
            <v>0.70833333333333337</v>
          </cell>
        </row>
        <row r="29">
          <cell r="H29" t="str">
            <v>Rémi</v>
          </cell>
          <cell r="I29">
            <v>0.58333333333333337</v>
          </cell>
          <cell r="AH29">
            <v>0.70833333333333337</v>
          </cell>
        </row>
        <row r="30">
          <cell r="H30"/>
          <cell r="I30"/>
          <cell r="AH30"/>
        </row>
        <row r="31">
          <cell r="H31" t="str">
            <v>Elisa</v>
          </cell>
          <cell r="I31">
            <v>0.3125</v>
          </cell>
          <cell r="AH31">
            <v>0.72916666666666663</v>
          </cell>
        </row>
        <row r="32">
          <cell r="H32" t="str">
            <v>Maïlys</v>
          </cell>
          <cell r="I32">
            <v>0.33333333333333331</v>
          </cell>
          <cell r="AH32">
            <v>0.75</v>
          </cell>
        </row>
        <row r="33">
          <cell r="H33" t="str">
            <v>Anaïs</v>
          </cell>
          <cell r="I33">
            <v>0.375</v>
          </cell>
          <cell r="AH33">
            <v>0.79166666666666663</v>
          </cell>
        </row>
        <row r="34">
          <cell r="H34" t="str">
            <v>Aurélie</v>
          </cell>
          <cell r="I34">
            <v>0.35416666666666669</v>
          </cell>
          <cell r="AH34">
            <v>0.77083333333333337</v>
          </cell>
        </row>
        <row r="35">
          <cell r="H35" t="str">
            <v>Morgane</v>
          </cell>
          <cell r="I35">
            <v>0.375</v>
          </cell>
          <cell r="AH35">
            <v>0.79166666666666663</v>
          </cell>
        </row>
        <row r="36">
          <cell r="AH36"/>
        </row>
        <row r="37">
          <cell r="H37" t="str">
            <v>Arthus</v>
          </cell>
          <cell r="I37">
            <v>0.3125</v>
          </cell>
          <cell r="AH37">
            <v>0.72916666666666663</v>
          </cell>
        </row>
        <row r="38">
          <cell r="H38" t="str">
            <v>Mathy</v>
          </cell>
          <cell r="I38">
            <v>0.39583333333333331</v>
          </cell>
          <cell r="AH38">
            <v>0.6875</v>
          </cell>
        </row>
        <row r="39">
          <cell r="H39" t="str">
            <v>Lucie</v>
          </cell>
          <cell r="I39">
            <v>0.33333333333333331</v>
          </cell>
          <cell r="AH39">
            <v>0.75</v>
          </cell>
        </row>
        <row r="40">
          <cell r="H40" t="str">
            <v>Loan</v>
          </cell>
          <cell r="I40">
            <v>0.34375</v>
          </cell>
          <cell r="AH40">
            <v>0.76041666666666663</v>
          </cell>
        </row>
        <row r="41">
          <cell r="H41" t="str">
            <v>Peggy</v>
          </cell>
          <cell r="I41">
            <v>0.375</v>
          </cell>
          <cell r="AH41">
            <v>0.79166666666666663</v>
          </cell>
        </row>
        <row r="42">
          <cell r="H42"/>
        </row>
        <row r="43">
          <cell r="H43"/>
          <cell r="I43"/>
          <cell r="AH43"/>
        </row>
        <row r="44">
          <cell r="H44" t="str">
            <v>Rémi</v>
          </cell>
          <cell r="I44">
            <v>0.33333333333333331</v>
          </cell>
          <cell r="AH44">
            <v>0.75</v>
          </cell>
        </row>
        <row r="45">
          <cell r="H45" t="str">
            <v>Saïd</v>
          </cell>
          <cell r="I45">
            <v>0.375</v>
          </cell>
          <cell r="AH45">
            <v>0.79166666666666663</v>
          </cell>
        </row>
        <row r="46">
          <cell r="H46"/>
          <cell r="I46"/>
          <cell r="AH46"/>
        </row>
        <row r="47">
          <cell r="H47" t="str">
            <v>Emma</v>
          </cell>
          <cell r="I47">
            <v>0.33333333333333331</v>
          </cell>
          <cell r="AH47">
            <v>0.70833333333333337</v>
          </cell>
        </row>
        <row r="48">
          <cell r="H48" t="str">
            <v>Audrey</v>
          </cell>
          <cell r="I48">
            <v>0.375</v>
          </cell>
          <cell r="AH48">
            <v>0.75</v>
          </cell>
        </row>
        <row r="49">
          <cell r="H49"/>
          <cell r="I49"/>
          <cell r="AH49"/>
        </row>
        <row r="50">
          <cell r="H50" t="str">
            <v>Bruçula</v>
          </cell>
          <cell r="I50">
            <v>0.3125</v>
          </cell>
          <cell r="AH50">
            <v>0.72916666666666663</v>
          </cell>
        </row>
        <row r="51">
          <cell r="H51" t="str">
            <v>Mathy</v>
          </cell>
          <cell r="I51">
            <v>0.39583333333333331</v>
          </cell>
          <cell r="AH51">
            <v>0.6875</v>
          </cell>
        </row>
        <row r="52">
          <cell r="H52" t="str">
            <v>Maïlys</v>
          </cell>
          <cell r="I52">
            <v>0.34375</v>
          </cell>
          <cell r="AH52">
            <v>0.76041666666666663</v>
          </cell>
        </row>
        <row r="53">
          <cell r="H53" t="str">
            <v>Elisa</v>
          </cell>
          <cell r="I53">
            <v>0.58333333333333337</v>
          </cell>
          <cell r="AH53">
            <v>0.75</v>
          </cell>
        </row>
        <row r="54">
          <cell r="H54" t="str">
            <v>Loan</v>
          </cell>
          <cell r="I54">
            <v>0.33333333333333331</v>
          </cell>
          <cell r="AH54">
            <v>0.58333333333333337</v>
          </cell>
        </row>
        <row r="55">
          <cell r="H55" t="str">
            <v>Morgane</v>
          </cell>
          <cell r="I55">
            <v>0.375</v>
          </cell>
          <cell r="AH55">
            <v>0.79166666666666663</v>
          </cell>
        </row>
        <row r="56">
          <cell r="AH56"/>
        </row>
        <row r="57">
          <cell r="H57" t="str">
            <v>Aurélie</v>
          </cell>
          <cell r="I57">
            <v>0.3125</v>
          </cell>
          <cell r="AH57">
            <v>0.72916666666666663</v>
          </cell>
        </row>
        <row r="58">
          <cell r="H58" t="str">
            <v>Lucie</v>
          </cell>
          <cell r="I58">
            <v>0.33333333333333331</v>
          </cell>
          <cell r="AH58">
            <v>0.75</v>
          </cell>
        </row>
        <row r="59">
          <cell r="H59" t="str">
            <v>Anaïs</v>
          </cell>
          <cell r="I59">
            <v>0.39583333333333331</v>
          </cell>
          <cell r="AH59">
            <v>0.72916666666666663</v>
          </cell>
        </row>
        <row r="60">
          <cell r="H60" t="str">
            <v>Arthus</v>
          </cell>
          <cell r="I60">
            <v>0.375</v>
          </cell>
          <cell r="AH60">
            <v>0.79166666666666663</v>
          </cell>
        </row>
        <row r="61">
          <cell r="H61" t="str">
            <v>Peggy</v>
          </cell>
          <cell r="I61"/>
          <cell r="AH61"/>
        </row>
        <row r="62">
          <cell r="H62"/>
          <cell r="I62"/>
          <cell r="AH62"/>
        </row>
        <row r="63">
          <cell r="H63"/>
          <cell r="I63"/>
          <cell r="AH63"/>
        </row>
        <row r="64">
          <cell r="H64" t="str">
            <v>Rémi</v>
          </cell>
          <cell r="I64">
            <v>0.33333333333333331</v>
          </cell>
          <cell r="AH64">
            <v>0.75</v>
          </cell>
        </row>
        <row r="65">
          <cell r="H65" t="str">
            <v>Saïd</v>
          </cell>
          <cell r="I65">
            <v>0.375</v>
          </cell>
          <cell r="AH65">
            <v>0.79166666666666663</v>
          </cell>
        </row>
        <row r="66">
          <cell r="H66"/>
          <cell r="I66"/>
          <cell r="AH66"/>
        </row>
        <row r="67">
          <cell r="H67" t="str">
            <v>Emma</v>
          </cell>
          <cell r="I67">
            <v>0.375</v>
          </cell>
          <cell r="AH67">
            <v>0.75</v>
          </cell>
        </row>
        <row r="68">
          <cell r="H68" t="str">
            <v>Audrey</v>
          </cell>
          <cell r="I68">
            <v>0.33333333333333331</v>
          </cell>
          <cell r="AH68">
            <v>0.70833333333333337</v>
          </cell>
        </row>
        <row r="69">
          <cell r="H69"/>
          <cell r="I69"/>
          <cell r="AH69"/>
        </row>
        <row r="70">
          <cell r="H70" t="str">
            <v>Elisa</v>
          </cell>
          <cell r="I70">
            <v>0.3125</v>
          </cell>
          <cell r="AH70">
            <v>0.72916666666666663</v>
          </cell>
        </row>
        <row r="71">
          <cell r="H71" t="str">
            <v>Anaïs</v>
          </cell>
          <cell r="I71">
            <v>0.375</v>
          </cell>
          <cell r="AH71">
            <v>0.70833333333333337</v>
          </cell>
        </row>
        <row r="72">
          <cell r="H72" t="str">
            <v>Maïlys</v>
          </cell>
          <cell r="I72">
            <v>0.33333333333333331</v>
          </cell>
          <cell r="AH72">
            <v>0.75</v>
          </cell>
        </row>
        <row r="73">
          <cell r="H73" t="str">
            <v>Bruçula</v>
          </cell>
          <cell r="I73">
            <v>0.35416666666666669</v>
          </cell>
          <cell r="AH73">
            <v>0.77083333333333337</v>
          </cell>
        </row>
        <row r="74">
          <cell r="H74" t="str">
            <v>Morgane</v>
          </cell>
          <cell r="I74">
            <v>0.375</v>
          </cell>
          <cell r="AH74">
            <v>0.79166666666666663</v>
          </cell>
        </row>
        <row r="75">
          <cell r="AH75"/>
        </row>
        <row r="76">
          <cell r="H76" t="str">
            <v>Arthus</v>
          </cell>
          <cell r="I76">
            <v>0.3125</v>
          </cell>
          <cell r="AH76">
            <v>0.58333333333333337</v>
          </cell>
        </row>
        <row r="77">
          <cell r="H77" t="str">
            <v>Lucie</v>
          </cell>
          <cell r="I77">
            <v>0.58333333333333337</v>
          </cell>
          <cell r="AH77">
            <v>0.76041666666666663</v>
          </cell>
        </row>
        <row r="78">
          <cell r="H78" t="str">
            <v>Aurélie</v>
          </cell>
          <cell r="I78">
            <v>0.33333333333333331</v>
          </cell>
          <cell r="AH78">
            <v>0.75</v>
          </cell>
        </row>
        <row r="79">
          <cell r="H79" t="str">
            <v>Mathy</v>
          </cell>
          <cell r="I79">
            <v>0.39583333333333331</v>
          </cell>
          <cell r="AH79">
            <v>0.6875</v>
          </cell>
        </row>
        <row r="80">
          <cell r="H80" t="str">
            <v>Loan</v>
          </cell>
          <cell r="I80">
            <v>0.58333333333333337</v>
          </cell>
          <cell r="AH80">
            <v>0.79166666666666663</v>
          </cell>
        </row>
        <row r="81">
          <cell r="H81" t="str">
            <v>Peggy</v>
          </cell>
          <cell r="I81">
            <v>0.34375</v>
          </cell>
          <cell r="AH81">
            <v>0.58333333333333337</v>
          </cell>
        </row>
        <row r="83">
          <cell r="H83"/>
          <cell r="I83"/>
          <cell r="AH83"/>
        </row>
        <row r="84">
          <cell r="H84" t="str">
            <v>Rémi</v>
          </cell>
          <cell r="I84">
            <v>0.33333333333333331</v>
          </cell>
          <cell r="AH84">
            <v>0.75</v>
          </cell>
        </row>
        <row r="85">
          <cell r="H85" t="str">
            <v>Saïd</v>
          </cell>
          <cell r="I85">
            <v>0.375</v>
          </cell>
          <cell r="AH85">
            <v>0.79166666666666663</v>
          </cell>
        </row>
        <row r="86">
          <cell r="H86"/>
          <cell r="I86"/>
          <cell r="AH86"/>
        </row>
        <row r="87">
          <cell r="H87" t="str">
            <v>Emma</v>
          </cell>
          <cell r="I87">
            <v>0.33333333333333331</v>
          </cell>
          <cell r="AH87">
            <v>0.70833333333333337</v>
          </cell>
        </row>
        <row r="88">
          <cell r="H88" t="str">
            <v>Audrey</v>
          </cell>
          <cell r="I88">
            <v>0.375</v>
          </cell>
          <cell r="AH88">
            <v>0.75</v>
          </cell>
        </row>
        <row r="89">
          <cell r="H89"/>
          <cell r="I89"/>
          <cell r="AH89"/>
        </row>
        <row r="90">
          <cell r="H90" t="str">
            <v>Elisa</v>
          </cell>
          <cell r="I90">
            <v>0.3125</v>
          </cell>
          <cell r="AH90">
            <v>0.72916666666666663</v>
          </cell>
        </row>
        <row r="91">
          <cell r="H91" t="str">
            <v>Anaïs</v>
          </cell>
          <cell r="I91">
            <v>0.375</v>
          </cell>
          <cell r="AH91">
            <v>0.75</v>
          </cell>
        </row>
        <row r="92">
          <cell r="H92" t="str">
            <v>Maïlys</v>
          </cell>
          <cell r="I92">
            <v>0.34375</v>
          </cell>
          <cell r="AH92">
            <v>0.58333333333333337</v>
          </cell>
        </row>
        <row r="93">
          <cell r="H93" t="str">
            <v>Peggy</v>
          </cell>
          <cell r="I93"/>
          <cell r="AH93"/>
        </row>
        <row r="94">
          <cell r="H94" t="str">
            <v>Aurélie</v>
          </cell>
          <cell r="I94">
            <v>0.58333333333333337</v>
          </cell>
          <cell r="AH94">
            <v>0.79166666666666663</v>
          </cell>
        </row>
        <row r="95">
          <cell r="H95" t="str">
            <v>Bruçula</v>
          </cell>
          <cell r="I95">
            <v>0.33333333333333331</v>
          </cell>
          <cell r="AH95">
            <v>0.75</v>
          </cell>
        </row>
        <row r="96">
          <cell r="H96" t="str">
            <v>Morgane</v>
          </cell>
          <cell r="I96">
            <v>0.375</v>
          </cell>
          <cell r="AH96">
            <v>0.77083333333333337</v>
          </cell>
        </row>
        <row r="97">
          <cell r="AH97"/>
        </row>
        <row r="98">
          <cell r="H98" t="str">
            <v>Lucie</v>
          </cell>
          <cell r="I98">
            <v>0.3125</v>
          </cell>
          <cell r="AH98">
            <v>0.72916666666666663</v>
          </cell>
        </row>
        <row r="99">
          <cell r="H99" t="str">
            <v>Arthus</v>
          </cell>
          <cell r="I99">
            <v>0.33333333333333331</v>
          </cell>
          <cell r="AH99">
            <v>0.75</v>
          </cell>
        </row>
        <row r="100">
          <cell r="H100" t="str">
            <v>Mathy</v>
          </cell>
          <cell r="I100">
            <v>0.39583333333333331</v>
          </cell>
          <cell r="AH100">
            <v>0.6875</v>
          </cell>
        </row>
        <row r="101">
          <cell r="H101" t="str">
            <v>Loan</v>
          </cell>
          <cell r="I101">
            <v>0.35416666666666669</v>
          </cell>
          <cell r="AH101">
            <v>0.79166666666666663</v>
          </cell>
        </row>
        <row r="102">
          <cell r="H102"/>
          <cell r="I102"/>
          <cell r="AH102"/>
        </row>
      </sheetData>
      <sheetData sheetId="10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/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/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 t="str">
            <v>Pas de navette le matin
Grand bus Château des Enigmes (9h-18h30)
Minibus Ados</v>
          </cell>
          <cell r="F36"/>
          <cell r="G36"/>
          <cell r="H36" t="str">
            <v>Mat 9h30-17h30 Jonzac Thierry + minibus</v>
          </cell>
          <cell r="I36"/>
          <cell r="J36"/>
          <cell r="K36" t="str">
            <v>9-18h baignade ados marsac geneviève + minibus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/>
          <cell r="F38"/>
          <cell r="G38"/>
          <cell r="H38" t="str">
            <v>Sortie Mater à Jonzac Journée</v>
          </cell>
          <cell r="I38"/>
          <cell r="J38"/>
          <cell r="K38"/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11"/>
      <sheetData sheetId="12"/>
      <sheetData sheetId="13">
        <row r="4">
          <cell r="H4"/>
          <cell r="I4"/>
          <cell r="AH4"/>
        </row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0.33333333333333331</v>
          </cell>
          <cell r="AH6">
            <v>0.79166666666666663</v>
          </cell>
        </row>
        <row r="7">
          <cell r="H7"/>
          <cell r="I7"/>
          <cell r="AH7"/>
        </row>
        <row r="8">
          <cell r="H8" t="str">
            <v>Lydie</v>
          </cell>
          <cell r="I8">
            <v>0.33333333333333331</v>
          </cell>
          <cell r="AH8">
            <v>0.70833333333333337</v>
          </cell>
        </row>
        <row r="9">
          <cell r="H9" t="str">
            <v>Rémi</v>
          </cell>
          <cell r="I9">
            <v>0.70833333333333337</v>
          </cell>
          <cell r="AH9">
            <v>0.75</v>
          </cell>
        </row>
        <row r="10">
          <cell r="H10"/>
          <cell r="I10"/>
          <cell r="AH10"/>
        </row>
        <row r="11">
          <cell r="H11" t="str">
            <v>Maïlys</v>
          </cell>
          <cell r="I11">
            <v>0.3125</v>
          </cell>
          <cell r="AH11">
            <v>0.5</v>
          </cell>
        </row>
        <row r="12">
          <cell r="H12" t="str">
            <v>Elisa</v>
          </cell>
          <cell r="I12">
            <v>0.34375</v>
          </cell>
          <cell r="AH12">
            <v>0.75</v>
          </cell>
        </row>
        <row r="13">
          <cell r="H13" t="str">
            <v>Arthus</v>
          </cell>
          <cell r="I13">
            <v>0.58333333333333337</v>
          </cell>
          <cell r="AH13">
            <v>0.77083333333333337</v>
          </cell>
        </row>
        <row r="14">
          <cell r="H14" t="str">
            <v>Lucie</v>
          </cell>
          <cell r="I14">
            <v>0.35416666666666669</v>
          </cell>
          <cell r="AH14">
            <v>0.58333333333333337</v>
          </cell>
        </row>
        <row r="15">
          <cell r="H15" t="str">
            <v>Anaïs</v>
          </cell>
          <cell r="I15">
            <v>0.39583333333333331</v>
          </cell>
          <cell r="AH15">
            <v>0.70833333333333337</v>
          </cell>
        </row>
        <row r="16">
          <cell r="H16" t="str">
            <v>Morgane</v>
          </cell>
          <cell r="I16">
            <v>0.5</v>
          </cell>
          <cell r="AH16">
            <v>0.79166666666666663</v>
          </cell>
        </row>
        <row r="17">
          <cell r="AH17"/>
        </row>
        <row r="18">
          <cell r="H18" t="str">
            <v>Aurélie</v>
          </cell>
          <cell r="I18">
            <v>0.3125</v>
          </cell>
          <cell r="AH18">
            <v>0.58333333333333337</v>
          </cell>
        </row>
        <row r="19">
          <cell r="H19" t="str">
            <v>Emma</v>
          </cell>
          <cell r="I19">
            <v>0.35416666666666669</v>
          </cell>
          <cell r="AH19">
            <v>0.77083333333333337</v>
          </cell>
        </row>
        <row r="20">
          <cell r="H20" t="str">
            <v>Lucie</v>
          </cell>
          <cell r="I20">
            <v>0.58333333333333337</v>
          </cell>
          <cell r="AH20">
            <v>0.79166666666666663</v>
          </cell>
        </row>
        <row r="21">
          <cell r="H21" t="str">
            <v>Peggy</v>
          </cell>
          <cell r="I21">
            <v>0.33333333333333331</v>
          </cell>
          <cell r="AH21">
            <v>0.91666666666666663</v>
          </cell>
        </row>
        <row r="22">
          <cell r="H22" t="str">
            <v>Loan</v>
          </cell>
          <cell r="I22">
            <v>0.33333333333333331</v>
          </cell>
          <cell r="AH22">
            <v>0.91666666666666663</v>
          </cell>
        </row>
        <row r="23">
          <cell r="H23" t="str">
            <v>Mathy</v>
          </cell>
          <cell r="I23">
            <v>0.41666666666666669</v>
          </cell>
          <cell r="AH23">
            <v>0.70833333333333337</v>
          </cell>
        </row>
        <row r="25">
          <cell r="H25"/>
          <cell r="I25"/>
          <cell r="AH25"/>
        </row>
        <row r="26">
          <cell r="H26" t="str">
            <v>Rémi</v>
          </cell>
          <cell r="I26">
            <v>0.33333333333333331</v>
          </cell>
          <cell r="AH26">
            <v>0.75</v>
          </cell>
        </row>
        <row r="27">
          <cell r="H27" t="str">
            <v>Saïd</v>
          </cell>
          <cell r="I27">
            <v>0.375</v>
          </cell>
          <cell r="AH27">
            <v>0.75</v>
          </cell>
        </row>
        <row r="28">
          <cell r="H28"/>
          <cell r="I28"/>
          <cell r="AH28"/>
        </row>
        <row r="29">
          <cell r="H29" t="str">
            <v>Lydie</v>
          </cell>
          <cell r="I29">
            <v>0.33333333333333331</v>
          </cell>
          <cell r="AH29">
            <v>0.70833333333333337</v>
          </cell>
        </row>
        <row r="30">
          <cell r="H30" t="str">
            <v>Audrey</v>
          </cell>
          <cell r="I30">
            <v>0.375</v>
          </cell>
          <cell r="AH30">
            <v>0.75</v>
          </cell>
        </row>
        <row r="31">
          <cell r="H31"/>
          <cell r="I31"/>
          <cell r="AH31"/>
        </row>
        <row r="32">
          <cell r="H32" t="str">
            <v>Morgane</v>
          </cell>
          <cell r="I32">
            <v>0.3125</v>
          </cell>
          <cell r="AH32">
            <v>0.72916666666666663</v>
          </cell>
        </row>
        <row r="33">
          <cell r="H33" t="str">
            <v>Anaïs</v>
          </cell>
          <cell r="I33">
            <v>0.33333333333333331</v>
          </cell>
          <cell r="AH33">
            <v>0.66666666666666663</v>
          </cell>
        </row>
        <row r="34">
          <cell r="H34" t="str">
            <v>Elisa</v>
          </cell>
          <cell r="I34">
            <v>0.33333333333333331</v>
          </cell>
          <cell r="AH34">
            <v>0.75</v>
          </cell>
        </row>
        <row r="35">
          <cell r="H35" t="str">
            <v>Arthus</v>
          </cell>
          <cell r="I35">
            <v>0.34375</v>
          </cell>
          <cell r="AH35">
            <v>0.75</v>
          </cell>
        </row>
        <row r="36">
          <cell r="H36" t="str">
            <v>Saïd</v>
          </cell>
          <cell r="I36">
            <v>0.75</v>
          </cell>
          <cell r="AH36">
            <v>0.79166666666666663</v>
          </cell>
        </row>
        <row r="37">
          <cell r="H37" t="str">
            <v>Maïlys</v>
          </cell>
          <cell r="I37">
            <v>0.35416666666666669</v>
          </cell>
          <cell r="AH37">
            <v>0.77083333333333337</v>
          </cell>
        </row>
        <row r="38">
          <cell r="AH38"/>
        </row>
        <row r="39">
          <cell r="H39" t="str">
            <v>Emma</v>
          </cell>
          <cell r="I39">
            <v>0.3125</v>
          </cell>
          <cell r="AH39">
            <v>0.58333333333333337</v>
          </cell>
        </row>
        <row r="40">
          <cell r="H40" t="str">
            <v>Aurélie</v>
          </cell>
          <cell r="I40">
            <v>0.35416666666666669</v>
          </cell>
          <cell r="AH40">
            <v>0.77083333333333337</v>
          </cell>
        </row>
        <row r="41">
          <cell r="H41" t="str">
            <v>Lucie</v>
          </cell>
          <cell r="I41">
            <v>0.58333333333333337</v>
          </cell>
          <cell r="AH41">
            <v>0.79166666666666663</v>
          </cell>
        </row>
        <row r="42">
          <cell r="H42" t="str">
            <v>Mathy</v>
          </cell>
          <cell r="I42">
            <v>0.375</v>
          </cell>
          <cell r="AH42">
            <v>0.66666666666666663</v>
          </cell>
        </row>
        <row r="43">
          <cell r="H43" t="str">
            <v>Peggy</v>
          </cell>
          <cell r="I43">
            <v>0.33333333333333331</v>
          </cell>
          <cell r="AH43">
            <v>0.91666666666666663</v>
          </cell>
        </row>
        <row r="44">
          <cell r="H44" t="str">
            <v>Loan</v>
          </cell>
          <cell r="I44">
            <v>0.33333333333333331</v>
          </cell>
          <cell r="AH44">
            <v>0.91666666666666663</v>
          </cell>
        </row>
        <row r="45">
          <cell r="H45"/>
        </row>
        <row r="46">
          <cell r="H46"/>
          <cell r="I46"/>
          <cell r="AH46"/>
        </row>
        <row r="47">
          <cell r="H47" t="str">
            <v>Rémi</v>
          </cell>
          <cell r="I47">
            <v>0.33333333333333331</v>
          </cell>
          <cell r="AH47">
            <v>0.75</v>
          </cell>
        </row>
        <row r="48">
          <cell r="H48" t="str">
            <v>Saïd</v>
          </cell>
          <cell r="I48">
            <v>0.375</v>
          </cell>
          <cell r="AH48">
            <v>0.72916666666666663</v>
          </cell>
        </row>
        <row r="49">
          <cell r="H49"/>
          <cell r="I49"/>
          <cell r="AH49"/>
        </row>
        <row r="50">
          <cell r="H50" t="str">
            <v>Lydie</v>
          </cell>
          <cell r="I50">
            <v>0.33333333333333331</v>
          </cell>
          <cell r="AH50">
            <v>0.70833333333333337</v>
          </cell>
        </row>
        <row r="51">
          <cell r="H51" t="str">
            <v>Audrey</v>
          </cell>
          <cell r="I51">
            <v>0.375</v>
          </cell>
          <cell r="AH51">
            <v>0.75</v>
          </cell>
        </row>
        <row r="52">
          <cell r="H52"/>
          <cell r="I52"/>
          <cell r="AH52"/>
        </row>
        <row r="53">
          <cell r="H53" t="str">
            <v>Maïlys</v>
          </cell>
          <cell r="I53">
            <v>0.3125</v>
          </cell>
          <cell r="AH53">
            <v>0.72916666666666663</v>
          </cell>
        </row>
        <row r="54">
          <cell r="H54" t="str">
            <v>Elisa</v>
          </cell>
          <cell r="I54">
            <v>0.33333333333333331</v>
          </cell>
          <cell r="AH54">
            <v>0.75</v>
          </cell>
        </row>
        <row r="55">
          <cell r="H55" t="str">
            <v>Arthus</v>
          </cell>
          <cell r="I55">
            <v>0.34375</v>
          </cell>
          <cell r="AH55">
            <v>0.76041666666666663</v>
          </cell>
        </row>
        <row r="56">
          <cell r="H56" t="str">
            <v>Anaïs</v>
          </cell>
          <cell r="I56">
            <v>0.39583333333333331</v>
          </cell>
          <cell r="AH56">
            <v>0.70833333333333337</v>
          </cell>
        </row>
        <row r="57">
          <cell r="H57" t="str">
            <v>Pamela</v>
          </cell>
          <cell r="I57">
            <v>0.375</v>
          </cell>
          <cell r="AH57">
            <v>0.58333333333333337</v>
          </cell>
        </row>
        <row r="58">
          <cell r="H58" t="str">
            <v>Morgane</v>
          </cell>
          <cell r="I58">
            <v>0.58333333333333337</v>
          </cell>
          <cell r="AH58">
            <v>0.79166666666666663</v>
          </cell>
        </row>
        <row r="59">
          <cell r="AH59"/>
        </row>
        <row r="60">
          <cell r="H60" t="str">
            <v>Lucie</v>
          </cell>
          <cell r="I60">
            <v>0.375</v>
          </cell>
          <cell r="AH60">
            <v>0.72916666666666663</v>
          </cell>
        </row>
        <row r="61">
          <cell r="H61" t="str">
            <v>Emma</v>
          </cell>
          <cell r="I61">
            <v>0.35416666666666669</v>
          </cell>
          <cell r="AH61">
            <v>0.77083333333333337</v>
          </cell>
        </row>
        <row r="62">
          <cell r="H62" t="str">
            <v>Saïd</v>
          </cell>
          <cell r="I62">
            <v>0.3125</v>
          </cell>
          <cell r="AH62">
            <v>0.375</v>
          </cell>
        </row>
        <row r="63">
          <cell r="H63" t="str">
            <v>Aurélie</v>
          </cell>
          <cell r="I63">
            <v>0.5</v>
          </cell>
          <cell r="AH63">
            <v>0.79166666666666663</v>
          </cell>
        </row>
        <row r="64">
          <cell r="H64" t="str">
            <v>Aurélie</v>
          </cell>
          <cell r="I64">
            <v>0.375</v>
          </cell>
          <cell r="AH64">
            <v>0.5</v>
          </cell>
        </row>
        <row r="65">
          <cell r="H65" t="str">
            <v>Loan</v>
          </cell>
          <cell r="I65">
            <v>0.33333333333333331</v>
          </cell>
          <cell r="AH65">
            <v>0.91666666666666663</v>
          </cell>
        </row>
        <row r="66">
          <cell r="H66" t="str">
            <v>Peggy</v>
          </cell>
          <cell r="I66">
            <v>0.33333333333333331</v>
          </cell>
          <cell r="AH66">
            <v>0.91666666666666663</v>
          </cell>
        </row>
        <row r="67">
          <cell r="H67" t="str">
            <v>Mathy</v>
          </cell>
          <cell r="I67">
            <v>0.375</v>
          </cell>
          <cell r="AH67">
            <v>0.66666666666666663</v>
          </cell>
        </row>
        <row r="68">
          <cell r="H68"/>
          <cell r="I68"/>
          <cell r="AH68"/>
        </row>
        <row r="69">
          <cell r="H69"/>
          <cell r="I69"/>
          <cell r="AH69"/>
        </row>
        <row r="70">
          <cell r="H70" t="str">
            <v>Rémi</v>
          </cell>
          <cell r="I70">
            <v>0.33333333333333331</v>
          </cell>
          <cell r="AH70">
            <v>0.75</v>
          </cell>
        </row>
        <row r="71">
          <cell r="H71" t="str">
            <v>Saïd</v>
          </cell>
          <cell r="I71">
            <v>0.375</v>
          </cell>
          <cell r="AH71">
            <v>0.79166666666666663</v>
          </cell>
        </row>
        <row r="72">
          <cell r="H72"/>
          <cell r="I72"/>
          <cell r="AH72"/>
        </row>
        <row r="73">
          <cell r="H73" t="str">
            <v>Pamela</v>
          </cell>
          <cell r="I73">
            <v>0.33333333333333331</v>
          </cell>
          <cell r="AH73">
            <v>0.70833333333333337</v>
          </cell>
        </row>
        <row r="74">
          <cell r="H74" t="str">
            <v>Audrey</v>
          </cell>
          <cell r="I74">
            <v>0.375</v>
          </cell>
          <cell r="AH74">
            <v>0.75</v>
          </cell>
        </row>
        <row r="75">
          <cell r="H75" t="str">
            <v>Lydie</v>
          </cell>
          <cell r="I75">
            <v>0.375</v>
          </cell>
          <cell r="AH75">
            <v>0.66666666666666663</v>
          </cell>
        </row>
        <row r="76">
          <cell r="H76"/>
          <cell r="I76"/>
          <cell r="AH76"/>
        </row>
        <row r="77">
          <cell r="H77" t="str">
            <v>Arthus</v>
          </cell>
          <cell r="I77">
            <v>0.3125</v>
          </cell>
          <cell r="AH77">
            <v>0.72916666666666663</v>
          </cell>
        </row>
        <row r="78">
          <cell r="H78" t="str">
            <v>Elisa</v>
          </cell>
          <cell r="I78">
            <v>0.58333333333333337</v>
          </cell>
          <cell r="AH78">
            <v>0.79166666666666663</v>
          </cell>
        </row>
        <row r="79">
          <cell r="H79" t="str">
            <v>Anaïs</v>
          </cell>
          <cell r="I79">
            <v>0.33333333333333331</v>
          </cell>
          <cell r="AH79">
            <v>0.66666666666666663</v>
          </cell>
        </row>
        <row r="80">
          <cell r="H80" t="str">
            <v>Morgane</v>
          </cell>
          <cell r="I80">
            <v>0.33333333333333331</v>
          </cell>
          <cell r="AH80">
            <v>0.58333333333333337</v>
          </cell>
        </row>
        <row r="81">
          <cell r="H81" t="str">
            <v>Emma</v>
          </cell>
          <cell r="I81">
            <v>0.34375</v>
          </cell>
          <cell r="AH81">
            <v>0.75</v>
          </cell>
        </row>
        <row r="82">
          <cell r="H82" t="str">
            <v>Maïlys</v>
          </cell>
          <cell r="I82">
            <v>0.35416666666666669</v>
          </cell>
          <cell r="AH82">
            <v>0.77083333333333337</v>
          </cell>
        </row>
        <row r="83">
          <cell r="AH83"/>
        </row>
        <row r="84">
          <cell r="H84" t="str">
            <v>Aurélie</v>
          </cell>
          <cell r="I84">
            <v>0.3125</v>
          </cell>
          <cell r="AH84">
            <v>0.58333333333333337</v>
          </cell>
        </row>
        <row r="85">
          <cell r="H85" t="str">
            <v>Lucie</v>
          </cell>
          <cell r="I85">
            <v>0.35416666666666669</v>
          </cell>
          <cell r="AH85">
            <v>0.77083333333333337</v>
          </cell>
        </row>
        <row r="86">
          <cell r="H86" t="str">
            <v>Mathy</v>
          </cell>
          <cell r="I86">
            <v>0.39583333333333331</v>
          </cell>
          <cell r="AH86">
            <v>0.6875</v>
          </cell>
        </row>
        <row r="87">
          <cell r="H87" t="str">
            <v>Morgane</v>
          </cell>
          <cell r="I87">
            <v>0.58333333333333337</v>
          </cell>
          <cell r="AH87">
            <v>0.79166666666666663</v>
          </cell>
        </row>
        <row r="89">
          <cell r="H89"/>
          <cell r="I89"/>
          <cell r="AH89"/>
        </row>
        <row r="90">
          <cell r="H90" t="str">
            <v>Rémi</v>
          </cell>
          <cell r="I90">
            <v>0.33333333333333331</v>
          </cell>
          <cell r="AH90">
            <v>0.70833333333333337</v>
          </cell>
        </row>
        <row r="91">
          <cell r="H91" t="str">
            <v>Saïd</v>
          </cell>
          <cell r="I91">
            <v>0.375</v>
          </cell>
          <cell r="AH91">
            <v>0.75</v>
          </cell>
        </row>
        <row r="92">
          <cell r="H92"/>
          <cell r="I92"/>
          <cell r="AH92"/>
        </row>
        <row r="93">
          <cell r="H93" t="str">
            <v>Pamela</v>
          </cell>
          <cell r="I93">
            <v>0.33333333333333331</v>
          </cell>
          <cell r="AH93">
            <v>0.70833333333333337</v>
          </cell>
        </row>
        <row r="94">
          <cell r="H94" t="str">
            <v>Rémi</v>
          </cell>
          <cell r="I94">
            <v>0.70833333333333337</v>
          </cell>
          <cell r="AH94">
            <v>0.75</v>
          </cell>
        </row>
        <row r="95">
          <cell r="H95"/>
          <cell r="I95"/>
          <cell r="AH95"/>
        </row>
        <row r="96">
          <cell r="H96"/>
          <cell r="I96"/>
          <cell r="AH96"/>
        </row>
        <row r="97">
          <cell r="H97" t="str">
            <v>Maïlys</v>
          </cell>
          <cell r="I97">
            <v>0.3125</v>
          </cell>
          <cell r="AH97">
            <v>0.72916666666666663</v>
          </cell>
        </row>
        <row r="98">
          <cell r="H98" t="str">
            <v>Arthus</v>
          </cell>
          <cell r="I98">
            <v>0.33333333333333331</v>
          </cell>
          <cell r="AH98">
            <v>0.75</v>
          </cell>
        </row>
        <row r="99">
          <cell r="H99" t="str">
            <v>Elisa</v>
          </cell>
          <cell r="I99">
            <v>0.35416666666666669</v>
          </cell>
          <cell r="AH99">
            <v>0.77083333333333337</v>
          </cell>
        </row>
        <row r="100">
          <cell r="H100" t="str">
            <v>Saïd</v>
          </cell>
          <cell r="I100">
            <v>0.75</v>
          </cell>
          <cell r="AH100">
            <v>0.79166666666666663</v>
          </cell>
        </row>
        <row r="101">
          <cell r="H101" t="str">
            <v>Mathy</v>
          </cell>
          <cell r="I101">
            <v>0.375</v>
          </cell>
          <cell r="AH101">
            <v>0.66666666666666663</v>
          </cell>
        </row>
        <row r="102">
          <cell r="H102" t="str">
            <v>Morgane</v>
          </cell>
          <cell r="I102">
            <v>0.34375</v>
          </cell>
          <cell r="AH102">
            <v>0.76041666666666663</v>
          </cell>
        </row>
        <row r="103">
          <cell r="AH103"/>
        </row>
        <row r="104">
          <cell r="H104" t="str">
            <v>Lucie</v>
          </cell>
          <cell r="I104">
            <v>0.3125</v>
          </cell>
          <cell r="AH104">
            <v>0.72916666666666663</v>
          </cell>
        </row>
        <row r="105">
          <cell r="H105" t="str">
            <v>Aurélie</v>
          </cell>
          <cell r="I105">
            <v>0.35416666666666669</v>
          </cell>
          <cell r="AH105">
            <v>0.79166666666666663</v>
          </cell>
        </row>
        <row r="106">
          <cell r="H106" t="str">
            <v>Anaïs</v>
          </cell>
          <cell r="I106">
            <v>0.375</v>
          </cell>
          <cell r="AH106">
            <v>0.70833333333333337</v>
          </cell>
        </row>
      </sheetData>
      <sheetData sheetId="14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 t="str">
            <v>b</v>
          </cell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 t="str">
            <v>b</v>
          </cell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 t="str">
            <v>b</v>
          </cell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 t="str">
            <v>Départ camp Mat + minibus</v>
          </cell>
          <cell r="C36"/>
          <cell r="D36"/>
          <cell r="E36" t="str">
            <v xml:space="preserve">Sortie CAMP MATER ACCROPARC
</v>
          </cell>
          <cell r="F36"/>
          <cell r="G36"/>
          <cell r="H36" t="str">
            <v>Prim : Baignade Vindelle retour uniquement Geneviève 18h X3
Mat : Baignade Marsac 13h30-16h30 Geneviève x1
Retour camp Mat (les familles récupèrent les enfants sur place)</v>
          </cell>
          <cell r="I36"/>
          <cell r="J36"/>
          <cell r="K36" t="str">
            <v>9h-18h Plage Saint George de Didonne Ados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/>
          <cell r="F38"/>
          <cell r="G38"/>
          <cell r="H38" t="str">
            <v>Saïd ramène le PN aux prims</v>
          </cell>
          <cell r="I38"/>
          <cell r="J38"/>
          <cell r="K38"/>
          <cell r="L38"/>
          <cell r="M38"/>
          <cell r="N38" t="str">
            <v>AsbaShow</v>
          </cell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15"/>
      <sheetData sheetId="16"/>
      <sheetData sheetId="17">
        <row r="4">
          <cell r="H4"/>
          <cell r="I4"/>
          <cell r="AH4"/>
        </row>
        <row r="5">
          <cell r="H5" t="str">
            <v>Rémi</v>
          </cell>
          <cell r="I5">
            <v>0.375</v>
          </cell>
          <cell r="AH5">
            <v>0.79166666666666663</v>
          </cell>
        </row>
        <row r="6">
          <cell r="H6"/>
          <cell r="I6"/>
          <cell r="AH6"/>
        </row>
        <row r="7">
          <cell r="H7" t="str">
            <v>Audrey</v>
          </cell>
          <cell r="I7">
            <v>0.29166666666666669</v>
          </cell>
          <cell r="AH7">
            <v>0.875</v>
          </cell>
        </row>
        <row r="8">
          <cell r="H8" t="str">
            <v>Lydie</v>
          </cell>
          <cell r="I8">
            <v>0.29166666666666669</v>
          </cell>
          <cell r="AH8">
            <v>0.875</v>
          </cell>
        </row>
        <row r="9">
          <cell r="H9" t="str">
            <v>Pamela</v>
          </cell>
          <cell r="I9">
            <v>0.54166666666666663</v>
          </cell>
          <cell r="AH9">
            <v>0.75</v>
          </cell>
        </row>
        <row r="10">
          <cell r="H10" t="str">
            <v>Julie</v>
          </cell>
          <cell r="I10">
            <v>0.33333333333333331</v>
          </cell>
          <cell r="AH10">
            <v>0.70833333333333337</v>
          </cell>
        </row>
        <row r="11">
          <cell r="H11"/>
          <cell r="I11"/>
          <cell r="AH11"/>
        </row>
        <row r="12">
          <cell r="H12" t="str">
            <v>Louanne</v>
          </cell>
          <cell r="I12">
            <v>0.3125</v>
          </cell>
          <cell r="AH12">
            <v>0.58333333333333337</v>
          </cell>
        </row>
        <row r="13">
          <cell r="H13" t="str">
            <v>Elisa</v>
          </cell>
          <cell r="I13">
            <v>0.33333333333333331</v>
          </cell>
          <cell r="AH13">
            <v>0.75</v>
          </cell>
        </row>
        <row r="14">
          <cell r="H14" t="str">
            <v>Maïlys</v>
          </cell>
          <cell r="I14">
            <v>0.34375</v>
          </cell>
          <cell r="AH14">
            <v>0.76041666666666663</v>
          </cell>
        </row>
        <row r="15">
          <cell r="H15" t="str">
            <v>Arthus</v>
          </cell>
          <cell r="I15">
            <v>0.58333333333333337</v>
          </cell>
          <cell r="AH15">
            <v>0.79166666666666663</v>
          </cell>
        </row>
        <row r="16">
          <cell r="AH16"/>
        </row>
        <row r="17">
          <cell r="H17" t="str">
            <v>Aurélie</v>
          </cell>
          <cell r="I17">
            <v>0.3125</v>
          </cell>
          <cell r="AH17">
            <v>0.58333333333333337</v>
          </cell>
        </row>
        <row r="18">
          <cell r="H18" t="str">
            <v>Morgane</v>
          </cell>
          <cell r="I18">
            <v>0.35416666666666669</v>
          </cell>
          <cell r="AH18">
            <v>0.77083333333333337</v>
          </cell>
        </row>
        <row r="19">
          <cell r="H19" t="str">
            <v>Lucie S</v>
          </cell>
          <cell r="I19">
            <v>0.375</v>
          </cell>
          <cell r="AH19">
            <v>0.66666666666666663</v>
          </cell>
        </row>
        <row r="20">
          <cell r="H20" t="str">
            <v>Peggy</v>
          </cell>
          <cell r="I20">
            <v>0.58333333333333337</v>
          </cell>
          <cell r="AH20">
            <v>0.79166666666666663</v>
          </cell>
        </row>
        <row r="22">
          <cell r="H22"/>
          <cell r="I22"/>
          <cell r="AH22"/>
        </row>
        <row r="23">
          <cell r="H23" t="str">
            <v>Rémi</v>
          </cell>
          <cell r="I23">
            <v>0.375</v>
          </cell>
          <cell r="AH23">
            <v>0.79166666666666663</v>
          </cell>
        </row>
        <row r="24">
          <cell r="H24"/>
          <cell r="I24"/>
          <cell r="AH24"/>
        </row>
        <row r="25">
          <cell r="H25" t="str">
            <v>Audrey</v>
          </cell>
          <cell r="I25">
            <v>0.29166666666666669</v>
          </cell>
          <cell r="AH25">
            <v>0.875</v>
          </cell>
        </row>
        <row r="26">
          <cell r="H26" t="str">
            <v>Lydie</v>
          </cell>
          <cell r="I26">
            <v>0.29166666666666669</v>
          </cell>
          <cell r="AH26">
            <v>0.875</v>
          </cell>
        </row>
        <row r="27">
          <cell r="H27" t="str">
            <v>Julie</v>
          </cell>
          <cell r="I27">
            <v>0.33333333333333331</v>
          </cell>
          <cell r="AH27">
            <v>0.75</v>
          </cell>
        </row>
        <row r="28">
          <cell r="H28"/>
          <cell r="I28"/>
          <cell r="AH28"/>
        </row>
        <row r="29">
          <cell r="H29" t="str">
            <v>Maïlys</v>
          </cell>
          <cell r="I29">
            <v>0.3125</v>
          </cell>
          <cell r="AH29">
            <v>0.72916666666666663</v>
          </cell>
        </row>
        <row r="30">
          <cell r="H30" t="str">
            <v>Elisa</v>
          </cell>
          <cell r="I30">
            <v>0.33333333333333331</v>
          </cell>
          <cell r="AH30">
            <v>0.58333333333333337</v>
          </cell>
        </row>
        <row r="31">
          <cell r="H31" t="str">
            <v>Pamela</v>
          </cell>
          <cell r="I31">
            <v>0.33333333333333331</v>
          </cell>
          <cell r="AH31">
            <v>0.77083333333333337</v>
          </cell>
        </row>
        <row r="32">
          <cell r="H32" t="str">
            <v>Morgane</v>
          </cell>
          <cell r="I32">
            <v>0.58333333333333337</v>
          </cell>
          <cell r="AH32">
            <v>0.77083333333333337</v>
          </cell>
        </row>
        <row r="33">
          <cell r="H33" t="str">
            <v>Louanne</v>
          </cell>
          <cell r="I33">
            <v>0.375</v>
          </cell>
          <cell r="AH33">
            <v>0.79166666666666663</v>
          </cell>
        </row>
        <row r="34">
          <cell r="AH34"/>
        </row>
        <row r="35">
          <cell r="H35" t="str">
            <v>Peggy</v>
          </cell>
          <cell r="I35">
            <v>0.3125</v>
          </cell>
          <cell r="AH35">
            <v>0.72916666666666663</v>
          </cell>
        </row>
        <row r="36">
          <cell r="H36" t="str">
            <v>Aurélie</v>
          </cell>
          <cell r="I36">
            <v>0.34375</v>
          </cell>
          <cell r="AH36">
            <v>0.75</v>
          </cell>
        </row>
        <row r="37">
          <cell r="H37" t="str">
            <v>Lucie S</v>
          </cell>
          <cell r="I37">
            <v>0.375</v>
          </cell>
          <cell r="AH37">
            <v>0.66666666666666663</v>
          </cell>
        </row>
        <row r="38">
          <cell r="H38" t="str">
            <v>Saïd</v>
          </cell>
          <cell r="I38">
            <v>0.75</v>
          </cell>
          <cell r="AH38">
            <v>0.79166666666666663</v>
          </cell>
        </row>
        <row r="39">
          <cell r="H39" t="str">
            <v>Arthus</v>
          </cell>
          <cell r="I39">
            <v>0.35416666666666669</v>
          </cell>
          <cell r="AH39">
            <v>0.77083333333333337</v>
          </cell>
        </row>
        <row r="40">
          <cell r="H40"/>
        </row>
        <row r="41">
          <cell r="H41"/>
          <cell r="I41"/>
          <cell r="AH41"/>
        </row>
        <row r="42">
          <cell r="H42" t="str">
            <v>Rémi</v>
          </cell>
          <cell r="I42">
            <v>0.375</v>
          </cell>
          <cell r="AH42">
            <v>0.79166666666666663</v>
          </cell>
        </row>
        <row r="43">
          <cell r="H43"/>
          <cell r="I43"/>
          <cell r="AH43"/>
        </row>
        <row r="44">
          <cell r="H44" t="str">
            <v>Audrey</v>
          </cell>
          <cell r="I44">
            <v>0.29166666666666669</v>
          </cell>
          <cell r="AH44">
            <v>0.875</v>
          </cell>
        </row>
        <row r="45">
          <cell r="H45" t="str">
            <v>Lydie</v>
          </cell>
          <cell r="I45">
            <v>0.29166666666666669</v>
          </cell>
          <cell r="AH45">
            <v>0.875</v>
          </cell>
        </row>
        <row r="46">
          <cell r="H46" t="str">
            <v>Julie</v>
          </cell>
          <cell r="I46">
            <v>0.33333333333333331</v>
          </cell>
          <cell r="AH46">
            <v>0.75</v>
          </cell>
        </row>
        <row r="47">
          <cell r="H47"/>
          <cell r="I47"/>
          <cell r="AH47"/>
        </row>
        <row r="48">
          <cell r="H48" t="str">
            <v>Louanne</v>
          </cell>
          <cell r="I48">
            <v>0.3125</v>
          </cell>
          <cell r="AH48">
            <v>0.58333333333333337</v>
          </cell>
        </row>
        <row r="49">
          <cell r="H49" t="str">
            <v>Elisa</v>
          </cell>
          <cell r="I49">
            <v>0.34375</v>
          </cell>
          <cell r="AH49">
            <v>0.76041666666666663</v>
          </cell>
        </row>
        <row r="50">
          <cell r="H50" t="str">
            <v>Maïlys</v>
          </cell>
          <cell r="I50">
            <v>0.35416666666666669</v>
          </cell>
          <cell r="AH50">
            <v>0.77083333333333337</v>
          </cell>
        </row>
        <row r="51">
          <cell r="H51" t="str">
            <v>Arthus</v>
          </cell>
          <cell r="I51">
            <v>0.58333333333333337</v>
          </cell>
          <cell r="AH51">
            <v>0.79166666666666663</v>
          </cell>
        </row>
        <row r="52">
          <cell r="AH52"/>
        </row>
        <row r="53">
          <cell r="H53" t="str">
            <v>Morgane</v>
          </cell>
          <cell r="I53">
            <v>0.3125</v>
          </cell>
          <cell r="AH53">
            <v>0.72916666666666663</v>
          </cell>
        </row>
        <row r="54">
          <cell r="H54" t="str">
            <v>Aurélie</v>
          </cell>
          <cell r="I54">
            <v>0.35416666666666669</v>
          </cell>
          <cell r="AH54">
            <v>0.77083333333333337</v>
          </cell>
        </row>
        <row r="55">
          <cell r="H55" t="str">
            <v>Lucie S</v>
          </cell>
          <cell r="I55">
            <v>0.375</v>
          </cell>
          <cell r="AH55">
            <v>0.66666666666666663</v>
          </cell>
        </row>
        <row r="56">
          <cell r="H56" t="str">
            <v>Peggy</v>
          </cell>
          <cell r="I56">
            <v>0.375</v>
          </cell>
          <cell r="AH56">
            <v>0.79166666666666663</v>
          </cell>
        </row>
        <row r="57">
          <cell r="H57"/>
          <cell r="I57"/>
          <cell r="AH57"/>
        </row>
        <row r="58">
          <cell r="H58"/>
          <cell r="I58"/>
          <cell r="AH58"/>
        </row>
        <row r="59">
          <cell r="H59" t="str">
            <v>Rémi</v>
          </cell>
          <cell r="I59">
            <v>0.58333333333333337</v>
          </cell>
          <cell r="AH59">
            <v>0.70833333333333337</v>
          </cell>
        </row>
        <row r="60">
          <cell r="H60"/>
          <cell r="I60"/>
          <cell r="AH60"/>
        </row>
        <row r="61">
          <cell r="H61" t="str">
            <v>Audrey</v>
          </cell>
          <cell r="I61">
            <v>0.29166666666666669</v>
          </cell>
          <cell r="AH61">
            <v>0.875</v>
          </cell>
        </row>
        <row r="62">
          <cell r="H62" t="str">
            <v>Lydie</v>
          </cell>
          <cell r="I62">
            <v>0.29166666666666669</v>
          </cell>
          <cell r="AH62">
            <v>0.875</v>
          </cell>
        </row>
        <row r="63">
          <cell r="H63" t="str">
            <v>Rémi</v>
          </cell>
          <cell r="I63">
            <v>0.70833333333333337</v>
          </cell>
          <cell r="AH63">
            <v>0.75</v>
          </cell>
        </row>
        <row r="64">
          <cell r="H64" t="str">
            <v>Julie</v>
          </cell>
          <cell r="I64">
            <v>0.33333333333333331</v>
          </cell>
          <cell r="AH64">
            <v>0.70833333333333337</v>
          </cell>
        </row>
        <row r="65">
          <cell r="H65"/>
          <cell r="I65"/>
          <cell r="AH65"/>
        </row>
        <row r="66">
          <cell r="H66" t="str">
            <v>Elisa</v>
          </cell>
          <cell r="I66">
            <v>0.3125</v>
          </cell>
          <cell r="AH66">
            <v>0.72916666666666663</v>
          </cell>
        </row>
        <row r="67">
          <cell r="H67" t="str">
            <v>Louanne</v>
          </cell>
          <cell r="I67">
            <v>0.33333333333333331</v>
          </cell>
          <cell r="AH67">
            <v>0.75</v>
          </cell>
        </row>
        <row r="68">
          <cell r="H68" t="str">
            <v>Morgane</v>
          </cell>
          <cell r="I68">
            <v>0.35416666666666669</v>
          </cell>
          <cell r="AH68">
            <v>0.77083333333333337</v>
          </cell>
        </row>
        <row r="69">
          <cell r="H69" t="str">
            <v>Pamela</v>
          </cell>
          <cell r="I69">
            <v>0.375</v>
          </cell>
          <cell r="AH69">
            <v>0.58333333333333337</v>
          </cell>
        </row>
        <row r="70">
          <cell r="H70" t="str">
            <v>Maïlys</v>
          </cell>
          <cell r="I70">
            <v>0.58333333333333337</v>
          </cell>
          <cell r="AH70">
            <v>0.79166666666666663</v>
          </cell>
        </row>
        <row r="71">
          <cell r="AH71"/>
        </row>
        <row r="72">
          <cell r="H72" t="str">
            <v>Aurélie</v>
          </cell>
          <cell r="I72">
            <v>0.3125</v>
          </cell>
          <cell r="AH72">
            <v>0.72916666666666663</v>
          </cell>
        </row>
        <row r="73">
          <cell r="H73" t="str">
            <v>Peggy</v>
          </cell>
          <cell r="I73">
            <v>0.34375</v>
          </cell>
          <cell r="AH73">
            <v>0.75</v>
          </cell>
        </row>
        <row r="74">
          <cell r="H74" t="str">
            <v>Lucie S</v>
          </cell>
          <cell r="I74">
            <v>0.375</v>
          </cell>
          <cell r="AH74">
            <v>0.66666666666666663</v>
          </cell>
        </row>
        <row r="75">
          <cell r="H75" t="str">
            <v>Rémi</v>
          </cell>
          <cell r="I75">
            <v>0.75</v>
          </cell>
          <cell r="AH75">
            <v>0.79166666666666663</v>
          </cell>
        </row>
        <row r="76">
          <cell r="H76" t="str">
            <v>Arthus</v>
          </cell>
          <cell r="I76">
            <v>0.35416666666666669</v>
          </cell>
          <cell r="AH76">
            <v>0.77083333333333337</v>
          </cell>
        </row>
        <row r="78">
          <cell r="H78"/>
          <cell r="I78"/>
          <cell r="AH78"/>
        </row>
        <row r="79">
          <cell r="H79" t="str">
            <v>Rémi</v>
          </cell>
          <cell r="I79">
            <v>0.375</v>
          </cell>
          <cell r="AH79">
            <v>0.79166666666666663</v>
          </cell>
        </row>
        <row r="80">
          <cell r="H80"/>
          <cell r="I80"/>
          <cell r="AH80"/>
        </row>
        <row r="81">
          <cell r="H81" t="str">
            <v>Audrey</v>
          </cell>
          <cell r="I81">
            <v>0.29166666666666669</v>
          </cell>
          <cell r="AH81">
            <v>0.875</v>
          </cell>
        </row>
        <row r="82">
          <cell r="H82" t="str">
            <v>Lydie</v>
          </cell>
          <cell r="I82">
            <v>0.29166666666666669</v>
          </cell>
          <cell r="AH82">
            <v>0.875</v>
          </cell>
        </row>
        <row r="83">
          <cell r="H83" t="str">
            <v>Rémi</v>
          </cell>
          <cell r="I83">
            <v>0.70833333333333337</v>
          </cell>
          <cell r="AH83">
            <v>0.75</v>
          </cell>
        </row>
        <row r="84">
          <cell r="H84" t="str">
            <v>Julie</v>
          </cell>
          <cell r="I84">
            <v>0.33333333333333331</v>
          </cell>
          <cell r="AH84">
            <v>0.70833333333333337</v>
          </cell>
        </row>
        <row r="85">
          <cell r="H85"/>
          <cell r="I85"/>
          <cell r="AH85"/>
        </row>
        <row r="86">
          <cell r="H86" t="str">
            <v>Arthus</v>
          </cell>
          <cell r="I86">
            <v>0.3125</v>
          </cell>
          <cell r="AH86">
            <v>0.72916666666666663</v>
          </cell>
        </row>
        <row r="87">
          <cell r="H87" t="str">
            <v>Morgane</v>
          </cell>
          <cell r="I87">
            <v>0.34375</v>
          </cell>
          <cell r="AH87">
            <v>0.76041666666666663</v>
          </cell>
        </row>
        <row r="88">
          <cell r="H88" t="str">
            <v>Maïlys</v>
          </cell>
          <cell r="I88">
            <v>0.33333333333333331</v>
          </cell>
          <cell r="AH88">
            <v>0.75</v>
          </cell>
        </row>
        <row r="89">
          <cell r="H89" t="str">
            <v>Louanne</v>
          </cell>
          <cell r="I89">
            <v>0.375</v>
          </cell>
          <cell r="AH89">
            <v>0.79166666666666663</v>
          </cell>
        </row>
        <row r="90">
          <cell r="AH90"/>
        </row>
        <row r="91">
          <cell r="H91" t="str">
            <v>Peggy</v>
          </cell>
          <cell r="I91">
            <v>0.3125</v>
          </cell>
          <cell r="AH91">
            <v>0.72916666666666663</v>
          </cell>
        </row>
        <row r="92">
          <cell r="H92" t="str">
            <v>Elisa</v>
          </cell>
          <cell r="I92">
            <v>0.35416666666666669</v>
          </cell>
          <cell r="AH92">
            <v>0.77083333333333337</v>
          </cell>
        </row>
        <row r="93">
          <cell r="H93" t="str">
            <v>Lucie S</v>
          </cell>
          <cell r="I93">
            <v>0.375</v>
          </cell>
          <cell r="AH93">
            <v>0.66666666666666663</v>
          </cell>
        </row>
        <row r="94">
          <cell r="H94" t="str">
            <v>Aurélie</v>
          </cell>
          <cell r="I94">
            <v>0.375</v>
          </cell>
          <cell r="AH94">
            <v>0.79166666666666663</v>
          </cell>
        </row>
      </sheetData>
      <sheetData sheetId="18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 t="str">
            <v>b</v>
          </cell>
          <cell r="J10"/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 t="str">
            <v>b</v>
          </cell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 t="str">
            <v>b</v>
          </cell>
          <cell r="J28"/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 t="str">
            <v>Geneviève Terra Aventura Ruelle Ados 13h30-18h</v>
          </cell>
          <cell r="C36"/>
          <cell r="D36"/>
          <cell r="E36" t="str">
            <v>Baignade Vindelle primaires uniquement retour à 18h (Geneviève X3)</v>
          </cell>
          <cell r="F36"/>
          <cell r="G36"/>
          <cell r="H36" t="str">
            <v>Baignade Vars Mater Geneviève (2 navettes)</v>
          </cell>
          <cell r="I36"/>
          <cell r="J36"/>
          <cell r="K36"/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 t="str">
            <v>Prévoir un anim en plus chez les ados
Terra Aventura Ados</v>
          </cell>
          <cell r="C38"/>
          <cell r="D38"/>
          <cell r="E38" t="str">
            <v>Rémi ramène le PN aux prims
Baignade Vindelle primaires</v>
          </cell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19"/>
      <sheetData sheetId="20"/>
      <sheetData sheetId="21">
        <row r="4">
          <cell r="H4"/>
          <cell r="I4"/>
          <cell r="AH4"/>
        </row>
        <row r="5">
          <cell r="H5" t="str">
            <v>Rémi</v>
          </cell>
          <cell r="I5">
            <v>0.375</v>
          </cell>
          <cell r="AH5">
            <v>0.75</v>
          </cell>
        </row>
        <row r="6">
          <cell r="H6"/>
          <cell r="I6"/>
          <cell r="AH6"/>
        </row>
        <row r="7">
          <cell r="H7" t="str">
            <v>Pamela</v>
          </cell>
          <cell r="I7">
            <v>0.33333333333333331</v>
          </cell>
          <cell r="AH7">
            <v>0.75</v>
          </cell>
        </row>
        <row r="8">
          <cell r="H8"/>
          <cell r="I8"/>
          <cell r="AH8"/>
        </row>
        <row r="9">
          <cell r="H9"/>
          <cell r="I9"/>
          <cell r="AH9"/>
        </row>
        <row r="10">
          <cell r="H10" t="str">
            <v>Bruçula</v>
          </cell>
          <cell r="I10">
            <v>0.3125</v>
          </cell>
          <cell r="AH10">
            <v>0.58333333333333337</v>
          </cell>
        </row>
        <row r="11">
          <cell r="H11" t="str">
            <v>Louanne</v>
          </cell>
          <cell r="I11">
            <v>0.58333333333333337</v>
          </cell>
          <cell r="AH11">
            <v>0.75</v>
          </cell>
        </row>
        <row r="12">
          <cell r="H12" t="str">
            <v>Morgane</v>
          </cell>
          <cell r="I12">
            <v>0.34375</v>
          </cell>
          <cell r="AH12">
            <v>0.58333333333333337</v>
          </cell>
        </row>
        <row r="13">
          <cell r="H13" t="str">
            <v>Arthus</v>
          </cell>
          <cell r="I13">
            <v>0.58333333333333337</v>
          </cell>
          <cell r="AH13">
            <v>0.79166666666666663</v>
          </cell>
        </row>
        <row r="14">
          <cell r="H14" t="str">
            <v>Maïlys</v>
          </cell>
          <cell r="I14">
            <v>0.33333333333333331</v>
          </cell>
          <cell r="AH14">
            <v>0.58333333333333337</v>
          </cell>
        </row>
        <row r="15">
          <cell r="AH15"/>
        </row>
        <row r="16">
          <cell r="H16" t="str">
            <v>Aurélie</v>
          </cell>
          <cell r="I16">
            <v>0.3125</v>
          </cell>
          <cell r="AH16">
            <v>0.58333333333333337</v>
          </cell>
        </row>
        <row r="17">
          <cell r="H17" t="str">
            <v>Peggy</v>
          </cell>
          <cell r="I17">
            <v>0.35416666666666669</v>
          </cell>
          <cell r="AH17">
            <v>0.77083333333333337</v>
          </cell>
        </row>
        <row r="18">
          <cell r="H18" t="str">
            <v>Lucie S</v>
          </cell>
          <cell r="I18">
            <v>0.375</v>
          </cell>
          <cell r="AH18">
            <v>0.66666666666666663</v>
          </cell>
        </row>
        <row r="19">
          <cell r="H19" t="str">
            <v>Auguste</v>
          </cell>
          <cell r="I19">
            <v>0.58333333333333337</v>
          </cell>
          <cell r="AH19">
            <v>0.79166666666666663</v>
          </cell>
        </row>
        <row r="21">
          <cell r="H21"/>
          <cell r="I21"/>
          <cell r="AH21"/>
        </row>
        <row r="22">
          <cell r="H22" t="str">
            <v>Rémi</v>
          </cell>
          <cell r="I22">
            <v>0.375</v>
          </cell>
          <cell r="AH22">
            <v>0.75</v>
          </cell>
        </row>
        <row r="23">
          <cell r="H23"/>
          <cell r="I23"/>
          <cell r="AH23"/>
        </row>
        <row r="24">
          <cell r="H24" t="str">
            <v>Pamela</v>
          </cell>
          <cell r="I24">
            <v>0.33333333333333331</v>
          </cell>
          <cell r="AH24">
            <v>0.75</v>
          </cell>
        </row>
        <row r="25">
          <cell r="H25"/>
          <cell r="I25"/>
          <cell r="AH25"/>
        </row>
        <row r="26">
          <cell r="H26"/>
          <cell r="I26"/>
          <cell r="AH26"/>
        </row>
        <row r="27">
          <cell r="H27" t="str">
            <v>Louanne</v>
          </cell>
          <cell r="I27">
            <v>0.3125</v>
          </cell>
          <cell r="AH27">
            <v>0.72916666666666663</v>
          </cell>
        </row>
        <row r="28">
          <cell r="H28" t="str">
            <v>Bruçula</v>
          </cell>
          <cell r="I28">
            <v>0.58333333333333337</v>
          </cell>
          <cell r="AH28">
            <v>0.79166666666666663</v>
          </cell>
        </row>
        <row r="29">
          <cell r="H29" t="str">
            <v>Auguste</v>
          </cell>
          <cell r="I29">
            <v>0.33333333333333331</v>
          </cell>
          <cell r="AH29">
            <v>0.58333333333333337</v>
          </cell>
        </row>
        <row r="30">
          <cell r="H30" t="str">
            <v>Morgane</v>
          </cell>
          <cell r="I30">
            <v>0.35416666666666669</v>
          </cell>
          <cell r="AH30">
            <v>0.75</v>
          </cell>
        </row>
        <row r="31">
          <cell r="H31" t="str">
            <v>Arthus</v>
          </cell>
          <cell r="I31">
            <v>0.375</v>
          </cell>
          <cell r="AH31">
            <v>0.77083333333333337</v>
          </cell>
        </row>
        <row r="32">
          <cell r="AH32"/>
        </row>
        <row r="33">
          <cell r="H33" t="str">
            <v>Aurélie</v>
          </cell>
          <cell r="I33">
            <v>0.3125</v>
          </cell>
          <cell r="AH33">
            <v>0.72916666666666663</v>
          </cell>
        </row>
        <row r="34">
          <cell r="H34" t="str">
            <v>Maïlys</v>
          </cell>
          <cell r="I34">
            <v>0.34375</v>
          </cell>
          <cell r="AH34">
            <v>0.58333333333333337</v>
          </cell>
        </row>
        <row r="35">
          <cell r="H35" t="str">
            <v>Lucie S</v>
          </cell>
          <cell r="I35">
            <v>0.375</v>
          </cell>
          <cell r="AH35">
            <v>0.66666666666666663</v>
          </cell>
        </row>
        <row r="36">
          <cell r="H36" t="str">
            <v>Peggy</v>
          </cell>
          <cell r="I36">
            <v>0.58333333333333337</v>
          </cell>
          <cell r="AH36">
            <v>0.79166666666666663</v>
          </cell>
        </row>
        <row r="37">
          <cell r="H37"/>
        </row>
        <row r="38">
          <cell r="H38"/>
          <cell r="I38"/>
          <cell r="AH38"/>
        </row>
        <row r="39">
          <cell r="H39" t="str">
            <v>Rémi</v>
          </cell>
          <cell r="I39">
            <v>0.375</v>
          </cell>
          <cell r="AH39">
            <v>0.75</v>
          </cell>
        </row>
        <row r="40">
          <cell r="H40"/>
          <cell r="I40"/>
          <cell r="AH40"/>
        </row>
        <row r="41">
          <cell r="H41"/>
          <cell r="I41"/>
          <cell r="AH41"/>
        </row>
        <row r="42">
          <cell r="H42" t="str">
            <v>Pamela</v>
          </cell>
          <cell r="I42">
            <v>0.33333333333333331</v>
          </cell>
          <cell r="AH42">
            <v>0.75</v>
          </cell>
        </row>
        <row r="43">
          <cell r="H43"/>
          <cell r="I43"/>
          <cell r="AH43"/>
        </row>
        <row r="44">
          <cell r="H44" t="str">
            <v>Maïlys</v>
          </cell>
          <cell r="I44">
            <v>0.3125</v>
          </cell>
          <cell r="AH44">
            <v>0.77083333333333337</v>
          </cell>
        </row>
        <row r="45">
          <cell r="H45" t="str">
            <v>Louanne</v>
          </cell>
          <cell r="I45">
            <v>0.34375</v>
          </cell>
          <cell r="AH45">
            <v>0.77083333333333337</v>
          </cell>
        </row>
        <row r="46">
          <cell r="H46" t="str">
            <v>Morgane</v>
          </cell>
          <cell r="I46">
            <v>0.35416666666666669</v>
          </cell>
          <cell r="AH46">
            <v>0.77083333333333337</v>
          </cell>
        </row>
        <row r="47">
          <cell r="H47" t="str">
            <v>Lucie S</v>
          </cell>
          <cell r="I47">
            <v>0.375</v>
          </cell>
          <cell r="AH47">
            <v>0.77083333333333337</v>
          </cell>
        </row>
        <row r="48">
          <cell r="H48" t="str">
            <v>Bruçula</v>
          </cell>
          <cell r="I48">
            <v>0.375</v>
          </cell>
          <cell r="AH48">
            <v>0.77083333333333337</v>
          </cell>
        </row>
        <row r="49">
          <cell r="H49" t="str">
            <v>Arthus</v>
          </cell>
          <cell r="I49">
            <v>0.375</v>
          </cell>
          <cell r="AH49">
            <v>0.79166666666666663</v>
          </cell>
        </row>
        <row r="50">
          <cell r="AH50"/>
        </row>
        <row r="51">
          <cell r="H51" t="str">
            <v>Peggy</v>
          </cell>
          <cell r="I51">
            <v>0.3125</v>
          </cell>
          <cell r="AH51">
            <v>0.77083333333333337</v>
          </cell>
        </row>
        <row r="52">
          <cell r="H52" t="str">
            <v>Aurélie</v>
          </cell>
          <cell r="I52">
            <v>0.35416666666666669</v>
          </cell>
          <cell r="AH52">
            <v>0.77083333333333337</v>
          </cell>
        </row>
        <row r="53">
          <cell r="H53" t="str">
            <v>Auguste</v>
          </cell>
          <cell r="I53">
            <v>0.375</v>
          </cell>
          <cell r="AH53">
            <v>0.79166666666666663</v>
          </cell>
        </row>
        <row r="54">
          <cell r="H54"/>
          <cell r="I54"/>
          <cell r="AH54"/>
        </row>
        <row r="55">
          <cell r="H55"/>
          <cell r="I55"/>
          <cell r="AH55"/>
        </row>
        <row r="56">
          <cell r="H56" t="str">
            <v>Rémi</v>
          </cell>
          <cell r="I56">
            <v>0.375</v>
          </cell>
          <cell r="AH56">
            <v>0.75</v>
          </cell>
        </row>
        <row r="57">
          <cell r="H57"/>
          <cell r="I57"/>
          <cell r="AH57"/>
        </row>
        <row r="58">
          <cell r="H58" t="str">
            <v>Auguste</v>
          </cell>
          <cell r="I58">
            <v>0.58333333333333337</v>
          </cell>
          <cell r="AH58">
            <v>0.75</v>
          </cell>
        </row>
        <row r="59">
          <cell r="H59" t="str">
            <v>Pamela</v>
          </cell>
          <cell r="I59">
            <v>0.33333333333333331</v>
          </cell>
          <cell r="AH59">
            <v>0.58333333333333337</v>
          </cell>
        </row>
        <row r="60">
          <cell r="H60"/>
          <cell r="I60"/>
          <cell r="AH60"/>
        </row>
        <row r="61">
          <cell r="H61" t="str">
            <v>Bruçula</v>
          </cell>
          <cell r="I61">
            <v>0.58333333333333337</v>
          </cell>
          <cell r="AH61">
            <v>0.77083333333333337</v>
          </cell>
        </row>
        <row r="62">
          <cell r="H62" t="str">
            <v>Louanne</v>
          </cell>
          <cell r="I62">
            <v>0.33333333333333331</v>
          </cell>
          <cell r="AH62">
            <v>0.75</v>
          </cell>
        </row>
        <row r="63">
          <cell r="H63" t="str">
            <v>Auguste</v>
          </cell>
          <cell r="I63">
            <v>0.3125</v>
          </cell>
          <cell r="AH63">
            <v>0.58333333333333337</v>
          </cell>
        </row>
        <row r="64">
          <cell r="H64" t="str">
            <v>Lucie S</v>
          </cell>
          <cell r="I64">
            <v>0.39583333333333331</v>
          </cell>
          <cell r="AH64">
            <v>0.625</v>
          </cell>
        </row>
        <row r="65">
          <cell r="H65" t="str">
            <v>Morgane</v>
          </cell>
          <cell r="I65">
            <v>0.35416666666666669</v>
          </cell>
          <cell r="AH65">
            <v>0.58333333333333337</v>
          </cell>
        </row>
        <row r="66">
          <cell r="H66" t="str">
            <v>Arthus</v>
          </cell>
          <cell r="I66">
            <v>0.58333333333333337</v>
          </cell>
          <cell r="AH66">
            <v>0.79166666666666663</v>
          </cell>
        </row>
        <row r="67">
          <cell r="AH67"/>
        </row>
        <row r="68">
          <cell r="H68" t="str">
            <v>Peggy</v>
          </cell>
          <cell r="I68">
            <v>0.3125</v>
          </cell>
          <cell r="AH68">
            <v>0.58333333333333337</v>
          </cell>
        </row>
        <row r="69">
          <cell r="H69" t="str">
            <v>Maïlys</v>
          </cell>
          <cell r="I69">
            <v>0.34375</v>
          </cell>
          <cell r="AH69">
            <v>0.76041666666666663</v>
          </cell>
        </row>
        <row r="70">
          <cell r="H70" t="str">
            <v>Aurélie</v>
          </cell>
          <cell r="I70">
            <v>0.58333333333333337</v>
          </cell>
          <cell r="AH70">
            <v>0.79166666666666663</v>
          </cell>
        </row>
        <row r="72">
          <cell r="H72"/>
          <cell r="I72"/>
          <cell r="AH72"/>
        </row>
        <row r="73">
          <cell r="H73" t="str">
            <v>Rémi</v>
          </cell>
          <cell r="I73">
            <v>0.375</v>
          </cell>
          <cell r="AH73">
            <v>0.75</v>
          </cell>
        </row>
        <row r="74">
          <cell r="H74"/>
          <cell r="I74"/>
          <cell r="AH74"/>
        </row>
        <row r="75">
          <cell r="H75" t="str">
            <v>Rémi</v>
          </cell>
          <cell r="I75">
            <v>0.70833333333333337</v>
          </cell>
          <cell r="AH75">
            <v>0.75</v>
          </cell>
        </row>
        <row r="76">
          <cell r="H76" t="str">
            <v>Pamela</v>
          </cell>
          <cell r="I76">
            <v>0.33333333333333331</v>
          </cell>
          <cell r="AH76">
            <v>0.70833333333333337</v>
          </cell>
        </row>
        <row r="77">
          <cell r="H77"/>
          <cell r="I77"/>
          <cell r="AH77"/>
        </row>
        <row r="78">
          <cell r="H78" t="str">
            <v>Louanne</v>
          </cell>
          <cell r="I78">
            <v>0.58333333333333337</v>
          </cell>
          <cell r="AH78">
            <v>0.79166666666666663</v>
          </cell>
        </row>
        <row r="79">
          <cell r="H79" t="str">
            <v>Bruçula</v>
          </cell>
          <cell r="I79">
            <v>0.34375</v>
          </cell>
          <cell r="AH79">
            <v>0.76041666666666663</v>
          </cell>
        </row>
        <row r="80">
          <cell r="H80" t="str">
            <v>Morgane</v>
          </cell>
          <cell r="I80">
            <v>0.33333333333333331</v>
          </cell>
          <cell r="AH80">
            <v>0.58333333333333337</v>
          </cell>
        </row>
        <row r="81">
          <cell r="H81" t="str">
            <v>Lucie S</v>
          </cell>
          <cell r="I81">
            <v>0.41666666666666669</v>
          </cell>
          <cell r="AH81">
            <v>0.66666666666666663</v>
          </cell>
        </row>
        <row r="82">
          <cell r="H82" t="str">
            <v>Arthus</v>
          </cell>
          <cell r="I82">
            <v>0.3125</v>
          </cell>
          <cell r="AH82">
            <v>0.58333333333333337</v>
          </cell>
        </row>
        <row r="83">
          <cell r="H83" t="str">
            <v>Maïlys</v>
          </cell>
          <cell r="I83">
            <v>0.58333333333333337</v>
          </cell>
          <cell r="AH83">
            <v>0.75</v>
          </cell>
        </row>
        <row r="84">
          <cell r="AH84"/>
        </row>
        <row r="85">
          <cell r="H85" t="str">
            <v>Aurélie</v>
          </cell>
          <cell r="I85">
            <v>0.3125</v>
          </cell>
          <cell r="AH85">
            <v>0.58333333333333337</v>
          </cell>
        </row>
        <row r="86">
          <cell r="H86" t="str">
            <v>Peggy</v>
          </cell>
          <cell r="I86">
            <v>0.58333333333333337</v>
          </cell>
          <cell r="AH86">
            <v>0.79166666666666663</v>
          </cell>
        </row>
        <row r="87">
          <cell r="H87" t="str">
            <v>Auguste</v>
          </cell>
          <cell r="I87">
            <v>0.35416666666666669</v>
          </cell>
          <cell r="AH87">
            <v>0.77083333333333337</v>
          </cell>
        </row>
      </sheetData>
      <sheetData sheetId="22">
        <row r="2">
          <cell r="D2"/>
          <cell r="G2"/>
          <cell r="J2" t="str">
            <v>b</v>
          </cell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 t="str">
            <v>b</v>
          </cell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 t="str">
            <v>x</v>
          </cell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 t="str">
            <v>x</v>
          </cell>
          <cell r="J19"/>
          <cell r="L19"/>
          <cell r="M19"/>
          <cell r="O19"/>
          <cell r="P19"/>
        </row>
        <row r="20">
          <cell r="D20"/>
          <cell r="G20"/>
          <cell r="J20" t="str">
            <v>b</v>
          </cell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 t="str">
            <v>b</v>
          </cell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/>
          <cell r="F36"/>
          <cell r="G36"/>
          <cell r="H36" t="str">
            <v>Grand Bus + Geneviève Bain des dames (9h-18h30)</v>
          </cell>
          <cell r="I36"/>
          <cell r="J36"/>
          <cell r="K36" t="str">
            <v>Mat Garat Alvéole Geneviève (9h30-13h30)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/>
          <cell r="F38"/>
          <cell r="G38"/>
          <cell r="H38" t="str">
            <v>Sortie commune Bain des Dames</v>
          </cell>
          <cell r="I38"/>
          <cell r="J38"/>
          <cell r="K38" t="str">
            <v>Balade Contée Mat</v>
          </cell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23"/>
      <sheetData sheetId="24"/>
      <sheetData sheetId="25">
        <row r="4">
          <cell r="H4"/>
          <cell r="I4"/>
          <cell r="AH4"/>
        </row>
        <row r="5">
          <cell r="H5" t="str">
            <v>Rémi</v>
          </cell>
          <cell r="I5">
            <v>0.33333333333333331</v>
          </cell>
          <cell r="AH5">
            <v>0.75</v>
          </cell>
        </row>
        <row r="6">
          <cell r="H6" t="str">
            <v>Saïd</v>
          </cell>
          <cell r="I6">
            <v>0.34375</v>
          </cell>
          <cell r="AH6">
            <v>0.76041666666666663</v>
          </cell>
        </row>
        <row r="7">
          <cell r="H7"/>
          <cell r="I7"/>
          <cell r="AH7"/>
        </row>
        <row r="8">
          <cell r="H8" t="str">
            <v>Julie</v>
          </cell>
          <cell r="I8">
            <v>0.33333333333333331</v>
          </cell>
          <cell r="AH8">
            <v>0.75</v>
          </cell>
        </row>
        <row r="9">
          <cell r="H9"/>
          <cell r="I9"/>
          <cell r="AH9"/>
        </row>
        <row r="10">
          <cell r="H10"/>
          <cell r="I10"/>
          <cell r="AH10"/>
        </row>
        <row r="11">
          <cell r="H11" t="str">
            <v>Bruçula</v>
          </cell>
          <cell r="I11"/>
          <cell r="AH11"/>
        </row>
        <row r="12">
          <cell r="H12" t="str">
            <v>Louanne</v>
          </cell>
          <cell r="I12"/>
          <cell r="AH12"/>
        </row>
        <row r="13">
          <cell r="H13" t="str">
            <v>Arthus</v>
          </cell>
          <cell r="I13">
            <v>0.3125</v>
          </cell>
          <cell r="AH13">
            <v>0.58333333333333337</v>
          </cell>
        </row>
        <row r="14">
          <cell r="H14" t="str">
            <v>Lucie S</v>
          </cell>
          <cell r="I14">
            <v>0.375</v>
          </cell>
          <cell r="AH14">
            <v>0.66666666666666663</v>
          </cell>
        </row>
        <row r="15">
          <cell r="H15" t="str">
            <v>Auguste</v>
          </cell>
          <cell r="I15">
            <v>0.58333333333333337</v>
          </cell>
          <cell r="AH15">
            <v>0.79166666666666663</v>
          </cell>
        </row>
        <row r="16">
          <cell r="AH16"/>
        </row>
        <row r="17">
          <cell r="H17" t="str">
            <v>Aurélie</v>
          </cell>
          <cell r="I17"/>
          <cell r="AH17"/>
        </row>
        <row r="18">
          <cell r="H18" t="str">
            <v>Loan</v>
          </cell>
          <cell r="I18"/>
          <cell r="AH18"/>
        </row>
        <row r="19">
          <cell r="H19" t="str">
            <v>Maïlys</v>
          </cell>
          <cell r="I19">
            <v>0.58333333333333337</v>
          </cell>
          <cell r="AH19">
            <v>0.79166666666666663</v>
          </cell>
        </row>
        <row r="20">
          <cell r="H20" t="str">
            <v>Peggy</v>
          </cell>
          <cell r="I20"/>
          <cell r="AH20"/>
        </row>
        <row r="21">
          <cell r="H21" t="str">
            <v>Morgane</v>
          </cell>
          <cell r="I21">
            <v>0.33333333333333331</v>
          </cell>
          <cell r="AH21">
            <v>0.58333333333333337</v>
          </cell>
        </row>
        <row r="23">
          <cell r="H23"/>
          <cell r="I23"/>
          <cell r="AH23"/>
        </row>
        <row r="24">
          <cell r="H24"/>
          <cell r="I24"/>
          <cell r="AH24"/>
        </row>
        <row r="25">
          <cell r="H25"/>
          <cell r="I25"/>
          <cell r="AH25"/>
        </row>
        <row r="26">
          <cell r="H26"/>
          <cell r="I26"/>
          <cell r="AH26"/>
        </row>
        <row r="27">
          <cell r="H27"/>
          <cell r="I27"/>
          <cell r="AH27"/>
        </row>
        <row r="28">
          <cell r="H28"/>
          <cell r="I28"/>
          <cell r="AH28"/>
        </row>
        <row r="29">
          <cell r="H29"/>
          <cell r="I29"/>
          <cell r="AH29"/>
        </row>
        <row r="30">
          <cell r="H30"/>
          <cell r="I30"/>
          <cell r="AH30"/>
        </row>
        <row r="31">
          <cell r="AH31"/>
        </row>
        <row r="32">
          <cell r="H32"/>
          <cell r="I32"/>
          <cell r="AH32"/>
        </row>
        <row r="33">
          <cell r="H33"/>
          <cell r="I33"/>
          <cell r="AH33"/>
        </row>
        <row r="34">
          <cell r="H34"/>
        </row>
        <row r="35">
          <cell r="H35"/>
          <cell r="I35"/>
          <cell r="AH35"/>
        </row>
        <row r="36">
          <cell r="H36" t="str">
            <v>Rémi</v>
          </cell>
          <cell r="I36">
            <v>0.33333333333333331</v>
          </cell>
          <cell r="AH36">
            <v>0.75</v>
          </cell>
        </row>
        <row r="37">
          <cell r="H37" t="str">
            <v>Saïd</v>
          </cell>
          <cell r="I37">
            <v>0.375</v>
          </cell>
          <cell r="AH37">
            <v>0.79166666666666663</v>
          </cell>
        </row>
        <row r="38">
          <cell r="H38"/>
          <cell r="I38"/>
          <cell r="AH38"/>
        </row>
        <row r="39">
          <cell r="H39" t="str">
            <v>Julie</v>
          </cell>
          <cell r="I39">
            <v>0.33333333333333331</v>
          </cell>
          <cell r="AH39">
            <v>0.75</v>
          </cell>
        </row>
        <row r="40">
          <cell r="H40"/>
          <cell r="I40"/>
          <cell r="AH40"/>
        </row>
        <row r="41">
          <cell r="H41"/>
          <cell r="I41"/>
          <cell r="AH41"/>
        </row>
        <row r="42">
          <cell r="H42" t="str">
            <v>Lucie S</v>
          </cell>
          <cell r="I42">
            <v>0.375</v>
          </cell>
          <cell r="AH42">
            <v>0.66666666666666663</v>
          </cell>
        </row>
        <row r="43">
          <cell r="H43" t="str">
            <v>Morgane</v>
          </cell>
          <cell r="I43">
            <v>0.34375</v>
          </cell>
          <cell r="AH43">
            <v>0.76041666666666663</v>
          </cell>
        </row>
        <row r="44">
          <cell r="H44" t="str">
            <v>Louanne</v>
          </cell>
          <cell r="I44">
            <v>0.3125</v>
          </cell>
          <cell r="AH44">
            <v>0.72916666666666663</v>
          </cell>
        </row>
        <row r="45">
          <cell r="H45" t="str">
            <v>Bruçula</v>
          </cell>
          <cell r="I45">
            <v>0.375</v>
          </cell>
          <cell r="AH45">
            <v>0.79166666666666663</v>
          </cell>
        </row>
        <row r="46">
          <cell r="H46" t="str">
            <v>Maïlys</v>
          </cell>
          <cell r="I46"/>
          <cell r="AH46"/>
        </row>
        <row r="47">
          <cell r="AH47"/>
        </row>
        <row r="48">
          <cell r="H48" t="str">
            <v>Auguste</v>
          </cell>
          <cell r="I48">
            <v>0.3125</v>
          </cell>
          <cell r="AH48">
            <v>0.58333333333333337</v>
          </cell>
        </row>
        <row r="49">
          <cell r="H49" t="str">
            <v>Aurélie</v>
          </cell>
          <cell r="I49">
            <v>0.35416666666666669</v>
          </cell>
          <cell r="AH49">
            <v>0.77083333333333337</v>
          </cell>
        </row>
        <row r="50">
          <cell r="H50" t="str">
            <v>Loan</v>
          </cell>
          <cell r="I50">
            <v>0.58333333333333337</v>
          </cell>
          <cell r="AH50">
            <v>0.79166666666666663</v>
          </cell>
        </row>
        <row r="51">
          <cell r="H51" t="str">
            <v>Peggy</v>
          </cell>
          <cell r="I51"/>
          <cell r="AH51"/>
        </row>
        <row r="52">
          <cell r="H52"/>
          <cell r="I52"/>
          <cell r="AH52"/>
        </row>
        <row r="53">
          <cell r="H53"/>
          <cell r="I53"/>
          <cell r="AH53"/>
        </row>
        <row r="54">
          <cell r="H54" t="str">
            <v>Rémi</v>
          </cell>
          <cell r="I54">
            <v>0.33333333333333331</v>
          </cell>
          <cell r="AH54">
            <v>0.75</v>
          </cell>
        </row>
        <row r="55">
          <cell r="H55" t="str">
            <v>Saïd</v>
          </cell>
          <cell r="I55">
            <v>0.375</v>
          </cell>
          <cell r="AH55">
            <v>0.79166666666666663</v>
          </cell>
        </row>
        <row r="56">
          <cell r="H56"/>
          <cell r="I56"/>
          <cell r="AH56"/>
        </row>
        <row r="57">
          <cell r="H57" t="str">
            <v>Julie</v>
          </cell>
          <cell r="I57">
            <v>0.33333333333333331</v>
          </cell>
          <cell r="AH57">
            <v>0.75</v>
          </cell>
        </row>
        <row r="58">
          <cell r="H58"/>
          <cell r="I58"/>
          <cell r="AH58"/>
        </row>
        <row r="59">
          <cell r="H59"/>
          <cell r="I59"/>
          <cell r="AH59"/>
        </row>
        <row r="60">
          <cell r="H60" t="str">
            <v>Maïlys</v>
          </cell>
          <cell r="I60">
            <v>0.3125</v>
          </cell>
          <cell r="AH60">
            <v>0.58333333333333337</v>
          </cell>
        </row>
        <row r="61">
          <cell r="H61" t="str">
            <v>Auguste</v>
          </cell>
          <cell r="I61">
            <v>0.58333333333333337</v>
          </cell>
          <cell r="AH61">
            <v>0.79166666666666663</v>
          </cell>
        </row>
        <row r="62">
          <cell r="H62" t="str">
            <v>Louanne</v>
          </cell>
          <cell r="I62">
            <v>0.35416666666666669</v>
          </cell>
          <cell r="AH62">
            <v>0.75</v>
          </cell>
        </row>
        <row r="63">
          <cell r="H63" t="str">
            <v>Lucie S</v>
          </cell>
          <cell r="I63">
            <v>0.375</v>
          </cell>
          <cell r="AH63">
            <v>0.66666666666666663</v>
          </cell>
        </row>
        <row r="64">
          <cell r="H64" t="str">
            <v>Bruçula</v>
          </cell>
          <cell r="I64">
            <v>0.375</v>
          </cell>
          <cell r="AH64">
            <v>0.77083333333333337</v>
          </cell>
        </row>
        <row r="65">
          <cell r="AH65"/>
        </row>
        <row r="66">
          <cell r="H66" t="str">
            <v>Morgane</v>
          </cell>
          <cell r="I66"/>
          <cell r="AH66"/>
        </row>
        <row r="67">
          <cell r="H67" t="str">
            <v>Peggy</v>
          </cell>
          <cell r="I67">
            <v>0.3125</v>
          </cell>
          <cell r="AH67">
            <v>0.72916666666666663</v>
          </cell>
        </row>
        <row r="68">
          <cell r="H68" t="str">
            <v>Loan</v>
          </cell>
          <cell r="I68">
            <v>0.34375</v>
          </cell>
          <cell r="AH68">
            <v>0.76041666666666663</v>
          </cell>
        </row>
        <row r="69">
          <cell r="H69" t="str">
            <v>Aurélie</v>
          </cell>
          <cell r="I69">
            <v>0.375</v>
          </cell>
          <cell r="AH69">
            <v>0.79166666666666663</v>
          </cell>
        </row>
        <row r="71">
          <cell r="H71"/>
          <cell r="I71"/>
          <cell r="AH71"/>
        </row>
        <row r="72">
          <cell r="H72" t="str">
            <v>Rémi</v>
          </cell>
          <cell r="I72">
            <v>0.33333333333333331</v>
          </cell>
          <cell r="AH72">
            <v>0.75</v>
          </cell>
        </row>
        <row r="73">
          <cell r="H73" t="str">
            <v>Saïd</v>
          </cell>
          <cell r="I73">
            <v>0.375</v>
          </cell>
          <cell r="AH73">
            <v>0.75</v>
          </cell>
        </row>
        <row r="74">
          <cell r="H74"/>
          <cell r="I74"/>
          <cell r="AH74"/>
        </row>
        <row r="75">
          <cell r="H75" t="str">
            <v>Julie</v>
          </cell>
          <cell r="I75">
            <v>0.33333333333333331</v>
          </cell>
          <cell r="AH75">
            <v>0.75</v>
          </cell>
        </row>
        <row r="76">
          <cell r="H76"/>
          <cell r="I76"/>
          <cell r="AH76"/>
        </row>
        <row r="77">
          <cell r="H77"/>
          <cell r="I77"/>
          <cell r="AH77"/>
        </row>
        <row r="78">
          <cell r="H78" t="str">
            <v>Morgane</v>
          </cell>
          <cell r="I78">
            <v>0.3125</v>
          </cell>
          <cell r="AH78">
            <v>0.58333333333333337</v>
          </cell>
        </row>
        <row r="79">
          <cell r="H79" t="str">
            <v>Maïlys</v>
          </cell>
          <cell r="I79">
            <v>0.34375</v>
          </cell>
          <cell r="AH79">
            <v>0.76041666666666663</v>
          </cell>
        </row>
        <row r="80">
          <cell r="H80" t="str">
            <v>Lucie S</v>
          </cell>
          <cell r="I80">
            <v>0.375</v>
          </cell>
          <cell r="AH80">
            <v>0.66666666666666663</v>
          </cell>
        </row>
        <row r="81">
          <cell r="H81" t="str">
            <v>Saïd</v>
          </cell>
          <cell r="I81">
            <v>0.33333333333333331</v>
          </cell>
          <cell r="AH81">
            <v>0.375</v>
          </cell>
        </row>
        <row r="82">
          <cell r="H82" t="str">
            <v>Louanne</v>
          </cell>
          <cell r="I82">
            <v>0.58333333333333337</v>
          </cell>
          <cell r="AH82">
            <v>0.79166666666666663</v>
          </cell>
        </row>
        <row r="83">
          <cell r="H83" t="str">
            <v>Bruçula</v>
          </cell>
          <cell r="I83"/>
          <cell r="AH83"/>
        </row>
        <row r="84">
          <cell r="AH84"/>
        </row>
        <row r="85">
          <cell r="H85" t="str">
            <v>Auguste</v>
          </cell>
          <cell r="I85"/>
          <cell r="AH85"/>
        </row>
        <row r="86">
          <cell r="H86" t="str">
            <v>Aurélie</v>
          </cell>
          <cell r="I86">
            <v>0.35416666666666669</v>
          </cell>
          <cell r="AH86">
            <v>0.77083333333333337</v>
          </cell>
        </row>
        <row r="87">
          <cell r="H87" t="str">
            <v>Loan</v>
          </cell>
          <cell r="I87">
            <v>0.3125</v>
          </cell>
          <cell r="AH87">
            <v>0.58333333333333337</v>
          </cell>
        </row>
        <row r="88">
          <cell r="H88" t="str">
            <v>Peggy</v>
          </cell>
          <cell r="I88">
            <v>0.58333333333333337</v>
          </cell>
          <cell r="AH88">
            <v>0.79166666666666663</v>
          </cell>
        </row>
      </sheetData>
      <sheetData sheetId="26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 t="str">
            <v>b</v>
          </cell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 t="str">
            <v>b</v>
          </cell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/>
          <cell r="F36"/>
          <cell r="G36"/>
          <cell r="H36" t="str">
            <v>Baignade Portal (Vars (9h30-18h) Prim Geneviève + Minibus</v>
          </cell>
          <cell r="I36"/>
          <cell r="J36"/>
          <cell r="K36" t="str">
            <v>Saint Savinien Port Miniature Geneviève
Sortie Bowling Ados en Minibus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 t="str">
            <v>Sortie Mat Saint Savinien</v>
          </cell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27"/>
      <sheetData sheetId="28"/>
      <sheetData sheetId="29">
        <row r="4">
          <cell r="H4"/>
          <cell r="I4"/>
          <cell r="AH4"/>
        </row>
        <row r="5">
          <cell r="H5" t="str">
            <v>Saïd</v>
          </cell>
          <cell r="I5"/>
          <cell r="AH5"/>
        </row>
        <row r="6">
          <cell r="H6"/>
          <cell r="I6"/>
          <cell r="AH6"/>
        </row>
        <row r="7">
          <cell r="H7" t="str">
            <v>Lydie</v>
          </cell>
          <cell r="I7">
            <v>0.375</v>
          </cell>
          <cell r="AH7">
            <v>0.75</v>
          </cell>
        </row>
        <row r="8">
          <cell r="H8" t="str">
            <v>Pamela</v>
          </cell>
          <cell r="I8">
            <v>0.33333333333333331</v>
          </cell>
          <cell r="AH8">
            <v>0.70833333333333337</v>
          </cell>
        </row>
        <row r="9">
          <cell r="H9"/>
          <cell r="I9"/>
          <cell r="AH9"/>
        </row>
        <row r="10">
          <cell r="H10" t="str">
            <v>Bruçula</v>
          </cell>
          <cell r="I10">
            <v>0.3125</v>
          </cell>
          <cell r="AH10">
            <v>0.58333333333333337</v>
          </cell>
        </row>
        <row r="11">
          <cell r="H11" t="str">
            <v>Louanne</v>
          </cell>
          <cell r="I11">
            <v>0.34375</v>
          </cell>
          <cell r="AH11">
            <v>0.75</v>
          </cell>
        </row>
        <row r="12">
          <cell r="H12" t="str">
            <v>Maïlys</v>
          </cell>
          <cell r="I12">
            <v>0.35416666666666669</v>
          </cell>
          <cell r="AH12">
            <v>0.77083333333333337</v>
          </cell>
        </row>
        <row r="13">
          <cell r="H13" t="str">
            <v>Morgane</v>
          </cell>
          <cell r="I13">
            <v>0.58333333333333337</v>
          </cell>
          <cell r="AH13">
            <v>0.79166666666666663</v>
          </cell>
        </row>
        <row r="14">
          <cell r="AH14"/>
        </row>
        <row r="15">
          <cell r="H15" t="str">
            <v>Loan</v>
          </cell>
          <cell r="I15">
            <v>0.3125</v>
          </cell>
          <cell r="AH15">
            <v>0.58333333333333337</v>
          </cell>
        </row>
        <row r="16">
          <cell r="H16" t="str">
            <v>Auguste</v>
          </cell>
          <cell r="I16">
            <v>0.35416666666666669</v>
          </cell>
          <cell r="AH16">
            <v>0.77083333333333337</v>
          </cell>
        </row>
        <row r="17">
          <cell r="H17" t="str">
            <v>Mila</v>
          </cell>
          <cell r="I17">
            <v>0.39583333333333331</v>
          </cell>
          <cell r="AH17">
            <v>0.6875</v>
          </cell>
        </row>
        <row r="18">
          <cell r="H18" t="str">
            <v>Elisa</v>
          </cell>
          <cell r="I18">
            <v>0.58333333333333337</v>
          </cell>
          <cell r="AH18">
            <v>0.79166666666666663</v>
          </cell>
        </row>
        <row r="20">
          <cell r="H20"/>
          <cell r="I20"/>
          <cell r="AH20"/>
        </row>
        <row r="21">
          <cell r="H21" t="str">
            <v>Saïd</v>
          </cell>
          <cell r="I21"/>
          <cell r="AH21"/>
        </row>
        <row r="22">
          <cell r="H22"/>
          <cell r="I22"/>
          <cell r="AH22"/>
        </row>
        <row r="23">
          <cell r="H23" t="str">
            <v>Lydie</v>
          </cell>
          <cell r="I23">
            <v>0.33333333333333331</v>
          </cell>
          <cell r="AH23">
            <v>0.70833333333333337</v>
          </cell>
        </row>
        <row r="24">
          <cell r="H24" t="str">
            <v>Pamela</v>
          </cell>
          <cell r="I24">
            <v>0.375</v>
          </cell>
          <cell r="AH24">
            <v>0.75</v>
          </cell>
        </row>
        <row r="25">
          <cell r="H25"/>
          <cell r="I25"/>
          <cell r="AH25"/>
        </row>
        <row r="26">
          <cell r="H26" t="str">
            <v>Bruçula</v>
          </cell>
          <cell r="I26">
            <v>0.3125</v>
          </cell>
          <cell r="AH26">
            <v>0.72916666666666663</v>
          </cell>
        </row>
        <row r="27">
          <cell r="H27" t="str">
            <v>Louanne</v>
          </cell>
          <cell r="I27">
            <v>0.33333333333333331</v>
          </cell>
          <cell r="AH27">
            <v>0.58333333333333337</v>
          </cell>
        </row>
        <row r="28">
          <cell r="H28" t="str">
            <v>Maïlys</v>
          </cell>
          <cell r="I28">
            <v>0.35416666666666669</v>
          </cell>
          <cell r="AH28">
            <v>0.77083333333333337</v>
          </cell>
        </row>
        <row r="29">
          <cell r="H29" t="str">
            <v>Morgane</v>
          </cell>
          <cell r="I29">
            <v>0.58333333333333337</v>
          </cell>
          <cell r="AH29">
            <v>0.79166666666666663</v>
          </cell>
        </row>
        <row r="30">
          <cell r="AH30"/>
        </row>
        <row r="31">
          <cell r="H31" t="str">
            <v>Loan</v>
          </cell>
          <cell r="I31">
            <v>0.3125</v>
          </cell>
          <cell r="AH31">
            <v>0.58333333333333337</v>
          </cell>
        </row>
        <row r="32">
          <cell r="H32" t="str">
            <v>Auguste</v>
          </cell>
          <cell r="I32">
            <v>0.58333333333333337</v>
          </cell>
          <cell r="AH32">
            <v>0.79166666666666663</v>
          </cell>
        </row>
        <row r="33">
          <cell r="H33" t="str">
            <v>Mila</v>
          </cell>
          <cell r="I33">
            <v>0.375</v>
          </cell>
          <cell r="AH33">
            <v>0.66666666666666663</v>
          </cell>
        </row>
        <row r="34">
          <cell r="H34" t="str">
            <v>Elisa</v>
          </cell>
          <cell r="I34">
            <v>0.34375</v>
          </cell>
          <cell r="AH34">
            <v>0.76041666666666663</v>
          </cell>
        </row>
        <row r="35">
          <cell r="H35"/>
        </row>
        <row r="36">
          <cell r="H36"/>
          <cell r="I36"/>
          <cell r="AH36"/>
        </row>
        <row r="37">
          <cell r="H37" t="str">
            <v>Saïd</v>
          </cell>
          <cell r="I37"/>
          <cell r="AH37"/>
        </row>
        <row r="38">
          <cell r="H38"/>
          <cell r="I38"/>
          <cell r="AH38"/>
        </row>
        <row r="39">
          <cell r="H39" t="str">
            <v>Julie</v>
          </cell>
          <cell r="I39">
            <v>0.33333333333333331</v>
          </cell>
          <cell r="AH39">
            <v>0.75</v>
          </cell>
        </row>
        <row r="40">
          <cell r="H40"/>
          <cell r="I40"/>
          <cell r="AH40"/>
        </row>
        <row r="41">
          <cell r="H41"/>
          <cell r="I41"/>
          <cell r="AH41"/>
        </row>
        <row r="42">
          <cell r="H42" t="str">
            <v>Louanne</v>
          </cell>
          <cell r="I42">
            <v>0.3125</v>
          </cell>
          <cell r="AH42">
            <v>0.72916666666666663</v>
          </cell>
        </row>
        <row r="43">
          <cell r="H43" t="str">
            <v>Elisa</v>
          </cell>
          <cell r="I43">
            <v>0.35416666666666669</v>
          </cell>
          <cell r="AH43">
            <v>0.77083333333333337</v>
          </cell>
        </row>
        <row r="44">
          <cell r="H44" t="str">
            <v>Bruçula</v>
          </cell>
          <cell r="I44">
            <v>0.375</v>
          </cell>
          <cell r="AH44">
            <v>0.79166666666666663</v>
          </cell>
        </row>
        <row r="45">
          <cell r="H45" t="str">
            <v>Maïlys</v>
          </cell>
          <cell r="I45">
            <v>0.375</v>
          </cell>
          <cell r="AH45">
            <v>0.75</v>
          </cell>
        </row>
        <row r="46">
          <cell r="H46" t="str">
            <v>Pamela</v>
          </cell>
          <cell r="I46"/>
          <cell r="AH46"/>
        </row>
        <row r="47">
          <cell r="AH47"/>
        </row>
        <row r="48">
          <cell r="H48" t="str">
            <v>Morgane</v>
          </cell>
          <cell r="I48">
            <v>0.3125</v>
          </cell>
          <cell r="AH48">
            <v>0.58333333333333337</v>
          </cell>
        </row>
        <row r="49">
          <cell r="H49" t="str">
            <v>Auguste</v>
          </cell>
          <cell r="I49">
            <v>0.35416666666666669</v>
          </cell>
          <cell r="AH49">
            <v>0.77083333333333337</v>
          </cell>
        </row>
        <row r="50">
          <cell r="H50" t="str">
            <v>Mila</v>
          </cell>
          <cell r="I50">
            <v>0.375</v>
          </cell>
          <cell r="AH50">
            <v>0.66666666666666663</v>
          </cell>
        </row>
        <row r="51">
          <cell r="H51" t="str">
            <v>Loan</v>
          </cell>
          <cell r="I51">
            <v>0.58333333333333337</v>
          </cell>
          <cell r="AH51">
            <v>0.79166666666666663</v>
          </cell>
        </row>
        <row r="52">
          <cell r="H52"/>
          <cell r="I52"/>
          <cell r="AH52"/>
        </row>
        <row r="53">
          <cell r="H53"/>
          <cell r="I53"/>
          <cell r="AH53"/>
        </row>
        <row r="54">
          <cell r="H54" t="str">
            <v>Saïd</v>
          </cell>
          <cell r="I54"/>
          <cell r="AH54"/>
        </row>
        <row r="55">
          <cell r="H55"/>
          <cell r="I55"/>
          <cell r="AH55"/>
        </row>
        <row r="56">
          <cell r="H56" t="str">
            <v>Julie</v>
          </cell>
          <cell r="I56">
            <v>0.33333333333333331</v>
          </cell>
          <cell r="AH56">
            <v>0.75</v>
          </cell>
        </row>
        <row r="57">
          <cell r="H57"/>
          <cell r="I57"/>
          <cell r="AH57"/>
        </row>
        <row r="58">
          <cell r="H58"/>
          <cell r="I58"/>
          <cell r="AH58"/>
        </row>
        <row r="59">
          <cell r="H59" t="str">
            <v>Louanne</v>
          </cell>
          <cell r="I59">
            <v>0.3125</v>
          </cell>
          <cell r="AH59">
            <v>0.58333333333333337</v>
          </cell>
        </row>
        <row r="60">
          <cell r="H60" t="str">
            <v>Elisa</v>
          </cell>
          <cell r="I60">
            <v>0.33333333333333331</v>
          </cell>
          <cell r="AH60">
            <v>0.58333333333333337</v>
          </cell>
        </row>
        <row r="61">
          <cell r="H61" t="str">
            <v>Pamela</v>
          </cell>
          <cell r="I61">
            <v>0.35416666666666669</v>
          </cell>
          <cell r="AH61">
            <v>0.75</v>
          </cell>
        </row>
        <row r="62">
          <cell r="H62" t="str">
            <v>Mila</v>
          </cell>
          <cell r="I62">
            <v>0.375</v>
          </cell>
          <cell r="AH62">
            <v>0.66666666666666663</v>
          </cell>
        </row>
        <row r="63">
          <cell r="H63" t="str">
            <v>Bruçula</v>
          </cell>
          <cell r="I63">
            <v>0.58333333333333337</v>
          </cell>
          <cell r="AH63">
            <v>0.77083333333333337</v>
          </cell>
        </row>
        <row r="64">
          <cell r="H64" t="str">
            <v>Maïlys</v>
          </cell>
          <cell r="I64">
            <v>0.58333333333333337</v>
          </cell>
          <cell r="AH64">
            <v>0.79166666666666663</v>
          </cell>
        </row>
        <row r="65">
          <cell r="AH65"/>
        </row>
        <row r="66">
          <cell r="H66" t="str">
            <v>Loan</v>
          </cell>
          <cell r="I66">
            <v>0.3125</v>
          </cell>
          <cell r="AH66">
            <v>0.72916666666666663</v>
          </cell>
        </row>
        <row r="67">
          <cell r="H67" t="str">
            <v>Morgane</v>
          </cell>
          <cell r="I67">
            <v>0.34375</v>
          </cell>
          <cell r="AH67">
            <v>0.75</v>
          </cell>
        </row>
        <row r="68">
          <cell r="H68" t="str">
            <v>Auguste</v>
          </cell>
          <cell r="I68">
            <v>0.54166666666666663</v>
          </cell>
          <cell r="AH68">
            <v>0.79166666666666663</v>
          </cell>
        </row>
        <row r="70">
          <cell r="H70"/>
          <cell r="I70"/>
          <cell r="AH70"/>
        </row>
        <row r="71">
          <cell r="H71" t="str">
            <v>Saïd</v>
          </cell>
          <cell r="I71"/>
          <cell r="AH71"/>
        </row>
        <row r="72">
          <cell r="H72"/>
          <cell r="I72"/>
          <cell r="AH72"/>
        </row>
        <row r="73">
          <cell r="H73" t="str">
            <v>Julie</v>
          </cell>
          <cell r="I73">
            <v>0.33333333333333331</v>
          </cell>
          <cell r="AH73">
            <v>0.75</v>
          </cell>
        </row>
        <row r="74">
          <cell r="H74"/>
          <cell r="I74"/>
          <cell r="AH74"/>
        </row>
        <row r="75">
          <cell r="H75"/>
          <cell r="I75"/>
          <cell r="AH75"/>
        </row>
        <row r="76">
          <cell r="H76" t="str">
            <v>Pamela</v>
          </cell>
          <cell r="I76">
            <v>0.3125</v>
          </cell>
          <cell r="AH76">
            <v>0.58333333333333337</v>
          </cell>
        </row>
        <row r="77">
          <cell r="H77" t="str">
            <v>Morgane</v>
          </cell>
          <cell r="I77">
            <v>0.34375</v>
          </cell>
          <cell r="AH77">
            <v>0.75</v>
          </cell>
        </row>
        <row r="78">
          <cell r="H78" t="str">
            <v>Elisa</v>
          </cell>
          <cell r="I78">
            <v>0.35416666666666669</v>
          </cell>
          <cell r="AH78">
            <v>0.58333333333333337</v>
          </cell>
        </row>
        <row r="79">
          <cell r="H79" t="str">
            <v>Mila</v>
          </cell>
          <cell r="I79">
            <v>0.375</v>
          </cell>
          <cell r="AH79">
            <v>0.66666666666666663</v>
          </cell>
        </row>
        <row r="80">
          <cell r="H80" t="str">
            <v>Louanne</v>
          </cell>
          <cell r="I80">
            <v>0.58333333333333337</v>
          </cell>
          <cell r="AH80">
            <v>0.79166666666666663</v>
          </cell>
        </row>
        <row r="81">
          <cell r="H81" t="str">
            <v>Bruçula</v>
          </cell>
          <cell r="I81">
            <v>0.58333333333333337</v>
          </cell>
          <cell r="AH81">
            <v>0.77083333333333337</v>
          </cell>
        </row>
        <row r="82">
          <cell r="AH82"/>
        </row>
        <row r="83">
          <cell r="H83" t="str">
            <v>Auguste</v>
          </cell>
          <cell r="I83">
            <v>0.3125</v>
          </cell>
          <cell r="AH83">
            <v>0.58333333333333337</v>
          </cell>
        </row>
        <row r="84">
          <cell r="H84" t="str">
            <v>Loan</v>
          </cell>
          <cell r="I84">
            <v>0.35416666666666669</v>
          </cell>
          <cell r="AH84">
            <v>0.77083333333333337</v>
          </cell>
        </row>
        <row r="85">
          <cell r="H85" t="str">
            <v>Maïlys</v>
          </cell>
          <cell r="I85">
            <v>0.58333333333333337</v>
          </cell>
          <cell r="AH85">
            <v>0.79166666666666663</v>
          </cell>
        </row>
      </sheetData>
      <sheetData sheetId="30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/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 t="str">
            <v>b</v>
          </cell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/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 t="str">
            <v>Prim G2A (9h-13h30) Geneviève x2
Ados Laser Game Gond Pontouvre (14h-18h)</v>
          </cell>
          <cell r="F36"/>
          <cell r="G36"/>
          <cell r="H36" t="str">
            <v>Pas de navette la matin
Grand Bus Ferme des Marronniers (9h-18h)</v>
          </cell>
          <cell r="I36"/>
          <cell r="J36"/>
          <cell r="K36" t="str">
            <v>Mat 13h30-17h Baignade Marsac (Geneviève x1)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 t="str">
            <v>Sortie G2A Prim</v>
          </cell>
          <cell r="F38"/>
          <cell r="G38"/>
          <cell r="H38" t="str">
            <v>Prim Ferme des Marronniers Journée
Pas de navette le matin</v>
          </cell>
          <cell r="I38"/>
          <cell r="J38"/>
          <cell r="K38" t="str">
            <v>Baignade Mat Marsac</v>
          </cell>
          <cell r="L38"/>
          <cell r="M38"/>
          <cell r="N38" t="str">
            <v>AsbaShow</v>
          </cell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31"/>
      <sheetData sheetId="32"/>
      <sheetData sheetId="33"/>
      <sheetData sheetId="34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/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/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 t="str">
            <v>Ados 9h-18h Gare Roumazière Vélo Rail (Geneviève x1)</v>
          </cell>
          <cell r="F36"/>
          <cell r="G36"/>
          <cell r="H36"/>
          <cell r="I36"/>
          <cell r="J36"/>
          <cell r="K36" t="str">
            <v>Prim 14h-17h Bois de Balzac (retour Geneviève)</v>
          </cell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 t="str">
            <v>Nuit Mat Prim</v>
          </cell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35"/>
      <sheetData sheetId="36"/>
      <sheetData sheetId="37">
        <row r="4">
          <cell r="H4"/>
          <cell r="I4"/>
          <cell r="AH4"/>
        </row>
        <row r="5">
          <cell r="H5"/>
          <cell r="I5"/>
          <cell r="AH5"/>
        </row>
        <row r="6">
          <cell r="H6"/>
          <cell r="I6"/>
          <cell r="AH6"/>
        </row>
        <row r="7">
          <cell r="H7"/>
          <cell r="I7"/>
          <cell r="AH7"/>
        </row>
        <row r="8">
          <cell r="H8"/>
          <cell r="I8"/>
          <cell r="AH8"/>
        </row>
        <row r="9">
          <cell r="H9"/>
          <cell r="I9"/>
          <cell r="AH9"/>
        </row>
        <row r="10">
          <cell r="H10"/>
          <cell r="I10"/>
          <cell r="AH10"/>
        </row>
        <row r="11">
          <cell r="H11"/>
          <cell r="I11"/>
          <cell r="AH11"/>
        </row>
        <row r="12">
          <cell r="AH12"/>
        </row>
        <row r="13">
          <cell r="H13"/>
          <cell r="I13"/>
          <cell r="AH13"/>
        </row>
        <row r="14">
          <cell r="H14"/>
          <cell r="I14"/>
          <cell r="AH14"/>
        </row>
        <row r="16">
          <cell r="H16"/>
          <cell r="I16"/>
          <cell r="AH16"/>
        </row>
        <row r="17">
          <cell r="H17"/>
          <cell r="I17"/>
          <cell r="AH17"/>
        </row>
        <row r="18">
          <cell r="H18"/>
          <cell r="I18"/>
          <cell r="AH18"/>
        </row>
        <row r="19">
          <cell r="H19"/>
          <cell r="I19"/>
          <cell r="AH19"/>
        </row>
        <row r="20">
          <cell r="H20"/>
          <cell r="I20"/>
          <cell r="AH20"/>
        </row>
        <row r="21">
          <cell r="H21"/>
          <cell r="I21"/>
          <cell r="AH21"/>
        </row>
        <row r="22">
          <cell r="H22"/>
          <cell r="I22"/>
          <cell r="AH22"/>
        </row>
        <row r="23">
          <cell r="H23"/>
          <cell r="I23"/>
          <cell r="AH23"/>
        </row>
        <row r="24">
          <cell r="AH24"/>
        </row>
        <row r="25">
          <cell r="H25"/>
          <cell r="I25"/>
          <cell r="AH25"/>
        </row>
        <row r="26">
          <cell r="H26"/>
          <cell r="I26"/>
          <cell r="AH26"/>
        </row>
        <row r="27">
          <cell r="H27"/>
        </row>
        <row r="28">
          <cell r="H28"/>
          <cell r="I28"/>
          <cell r="AH28"/>
        </row>
        <row r="29">
          <cell r="H29"/>
          <cell r="I29"/>
          <cell r="AH29"/>
        </row>
        <row r="30">
          <cell r="H30"/>
          <cell r="I30"/>
          <cell r="AH30"/>
        </row>
        <row r="31">
          <cell r="H31"/>
          <cell r="I31"/>
          <cell r="AH31"/>
        </row>
        <row r="32">
          <cell r="H32"/>
          <cell r="I32"/>
          <cell r="AH32"/>
        </row>
        <row r="33">
          <cell r="H33"/>
          <cell r="I33"/>
          <cell r="AH33"/>
        </row>
        <row r="34">
          <cell r="H34"/>
          <cell r="I34"/>
          <cell r="AH34"/>
        </row>
        <row r="35">
          <cell r="H35"/>
          <cell r="I35"/>
          <cell r="AH35"/>
        </row>
        <row r="36">
          <cell r="AH36"/>
        </row>
        <row r="37">
          <cell r="H37"/>
          <cell r="I37"/>
          <cell r="AH37"/>
        </row>
        <row r="38">
          <cell r="H38"/>
          <cell r="I38"/>
          <cell r="AH38"/>
        </row>
        <row r="39">
          <cell r="H39"/>
          <cell r="I39"/>
          <cell r="AH39"/>
        </row>
        <row r="40">
          <cell r="H40"/>
          <cell r="I40"/>
          <cell r="AH40"/>
        </row>
        <row r="41">
          <cell r="H41"/>
          <cell r="I41"/>
          <cell r="AH41"/>
        </row>
        <row r="42">
          <cell r="H42"/>
          <cell r="I42"/>
          <cell r="AH42"/>
        </row>
        <row r="43">
          <cell r="H43"/>
          <cell r="I43"/>
          <cell r="AH43"/>
        </row>
        <row r="44">
          <cell r="H44"/>
          <cell r="I44"/>
          <cell r="AH44"/>
        </row>
        <row r="45">
          <cell r="H45"/>
          <cell r="I45"/>
          <cell r="AH45"/>
        </row>
        <row r="46">
          <cell r="H46"/>
          <cell r="I46"/>
          <cell r="AH46"/>
        </row>
        <row r="47">
          <cell r="H47"/>
          <cell r="I47"/>
          <cell r="AH47"/>
        </row>
        <row r="48">
          <cell r="AH48"/>
        </row>
        <row r="49">
          <cell r="H49"/>
          <cell r="I49"/>
          <cell r="AH49"/>
        </row>
        <row r="50">
          <cell r="H50"/>
          <cell r="I50"/>
          <cell r="AH50"/>
        </row>
        <row r="52">
          <cell r="H52"/>
          <cell r="I52"/>
          <cell r="AH52"/>
        </row>
        <row r="53">
          <cell r="H53"/>
          <cell r="I53"/>
          <cell r="AH53"/>
        </row>
        <row r="54">
          <cell r="H54"/>
          <cell r="I54"/>
          <cell r="AH54"/>
        </row>
        <row r="55">
          <cell r="H55"/>
          <cell r="I55"/>
          <cell r="AH55"/>
        </row>
        <row r="56">
          <cell r="H56"/>
          <cell r="I56"/>
          <cell r="AH56"/>
        </row>
        <row r="57">
          <cell r="H57"/>
          <cell r="I57"/>
          <cell r="AH57"/>
        </row>
        <row r="58">
          <cell r="H58"/>
          <cell r="I58"/>
          <cell r="AH58"/>
        </row>
        <row r="59">
          <cell r="H59"/>
          <cell r="I59"/>
          <cell r="AH59"/>
        </row>
        <row r="60">
          <cell r="AH60"/>
        </row>
        <row r="61">
          <cell r="H61"/>
          <cell r="I61"/>
          <cell r="AH61"/>
        </row>
        <row r="62">
          <cell r="H62"/>
          <cell r="I62"/>
          <cell r="AH62"/>
        </row>
      </sheetData>
      <sheetData sheetId="38">
        <row r="2">
          <cell r="D2"/>
          <cell r="G2"/>
          <cell r="J2"/>
          <cell r="M2"/>
          <cell r="P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  <cell r="N3"/>
          <cell r="O3"/>
          <cell r="P3"/>
        </row>
        <row r="4"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  <cell r="N4"/>
          <cell r="O4"/>
          <cell r="P4"/>
        </row>
        <row r="5">
          <cell r="B5"/>
          <cell r="C5"/>
          <cell r="D5"/>
          <cell r="E5"/>
          <cell r="F5"/>
          <cell r="G5"/>
          <cell r="H5"/>
          <cell r="I5"/>
          <cell r="J5"/>
          <cell r="K5"/>
          <cell r="L5"/>
          <cell r="M5"/>
          <cell r="N5"/>
          <cell r="O5"/>
          <cell r="P5"/>
        </row>
        <row r="6">
          <cell r="B6"/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</row>
        <row r="7">
          <cell r="B7"/>
          <cell r="C7"/>
          <cell r="D7"/>
          <cell r="E7"/>
          <cell r="F7"/>
          <cell r="G7"/>
          <cell r="H7"/>
          <cell r="I7"/>
          <cell r="J7"/>
          <cell r="K7"/>
          <cell r="L7"/>
          <cell r="M7"/>
          <cell r="N7"/>
          <cell r="O7"/>
          <cell r="P7"/>
        </row>
        <row r="8">
          <cell r="B8"/>
          <cell r="C8"/>
          <cell r="D8"/>
          <cell r="E8"/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</row>
        <row r="9"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</row>
        <row r="10">
          <cell r="D10"/>
          <cell r="G10"/>
          <cell r="J10"/>
          <cell r="M10"/>
          <cell r="P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/>
          <cell r="O11"/>
          <cell r="P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</row>
        <row r="18">
          <cell r="C18"/>
          <cell r="D18"/>
          <cell r="F18"/>
          <cell r="G18"/>
          <cell r="I18"/>
          <cell r="J18"/>
          <cell r="L18"/>
          <cell r="M18"/>
          <cell r="O18"/>
          <cell r="P18"/>
        </row>
        <row r="19">
          <cell r="C19"/>
          <cell r="D19"/>
          <cell r="F19"/>
          <cell r="G19"/>
          <cell r="I19"/>
          <cell r="J19"/>
          <cell r="L19"/>
          <cell r="M19"/>
          <cell r="O19"/>
          <cell r="P19"/>
        </row>
        <row r="20">
          <cell r="D20"/>
          <cell r="G20"/>
          <cell r="J20"/>
          <cell r="M20"/>
          <cell r="P20"/>
        </row>
        <row r="21">
          <cell r="B21"/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  <cell r="P21"/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</row>
        <row r="28">
          <cell r="D28"/>
          <cell r="G28"/>
          <cell r="J28"/>
          <cell r="M28"/>
          <cell r="P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</row>
      </sheetData>
      <sheetData sheetId="39"/>
      <sheetData sheetId="40"/>
      <sheetData sheetId="41">
        <row r="7">
          <cell r="S7">
            <v>16</v>
          </cell>
        </row>
      </sheetData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DFEA1-9B38-4E75-9A11-85B9A8E66BE3}">
  <sheetPr codeName="Feuil11">
    <tabColor rgb="FF00B0F0"/>
    <pageSetUpPr fitToPage="1"/>
  </sheetPr>
  <dimension ref="A1:AN14"/>
  <sheetViews>
    <sheetView tabSelected="1" zoomScale="85" zoomScaleNormal="85" workbookViewId="0">
      <selection activeCell="I4" sqref="I4:J4"/>
    </sheetView>
  </sheetViews>
  <sheetFormatPr baseColWidth="10" defaultColWidth="5.7109375" defaultRowHeight="12.75" x14ac:dyDescent="0.2"/>
  <cols>
    <col min="1" max="1" width="3" style="1" customWidth="1"/>
    <col min="2" max="2" width="3.28515625" style="7" customWidth="1"/>
    <col min="3" max="3" width="9.7109375" style="1" customWidth="1"/>
    <col min="4" max="4" width="7.28515625" style="1" customWidth="1"/>
    <col min="5" max="6" width="6.7109375" style="1" customWidth="1"/>
    <col min="7" max="7" width="10.7109375" style="15" customWidth="1"/>
    <col min="8" max="10" width="6.42578125" style="42" customWidth="1"/>
    <col min="11" max="11" width="6.42578125" style="59" customWidth="1"/>
    <col min="12" max="12" width="5.5703125" style="1" customWidth="1"/>
    <col min="13" max="15" width="5.42578125" style="1" customWidth="1"/>
    <col min="16" max="16" width="5.85546875" style="1" customWidth="1"/>
    <col min="17" max="17" width="5.5703125" style="1" customWidth="1"/>
    <col min="18" max="18" width="5.85546875" style="1" customWidth="1"/>
    <col min="19" max="19" width="6" style="1" customWidth="1"/>
    <col min="20" max="20" width="6.140625" style="1" customWidth="1"/>
    <col min="21" max="22" width="5.85546875" style="1" customWidth="1"/>
    <col min="23" max="23" width="5.7109375" style="1" customWidth="1"/>
    <col min="24" max="24" width="5.5703125" style="1" customWidth="1"/>
    <col min="25" max="26" width="5.42578125" style="1" customWidth="1"/>
    <col min="27" max="27" width="6" style="1" customWidth="1"/>
    <col min="28" max="28" width="5.7109375" style="1" customWidth="1"/>
    <col min="29" max="29" width="5.42578125" style="1" customWidth="1"/>
    <col min="30" max="30" width="5.5703125" style="1" customWidth="1"/>
    <col min="31" max="32" width="5.42578125" style="1" customWidth="1"/>
    <col min="33" max="33" width="6" style="1" customWidth="1"/>
    <col min="34" max="34" width="6.42578125" style="51" customWidth="1"/>
    <col min="35" max="35" width="7.7109375" style="19" customWidth="1"/>
    <col min="36" max="36" width="5.7109375" style="8"/>
    <col min="37" max="39" width="5.7109375" style="14"/>
    <col min="40" max="40" width="5.7109375" style="15"/>
    <col min="41" max="16384" width="5.7109375" style="1"/>
  </cols>
  <sheetData>
    <row r="1" spans="1:40" ht="43.5" customHeight="1" thickBot="1" x14ac:dyDescent="0.25">
      <c r="A1" s="2" t="s">
        <v>0</v>
      </c>
      <c r="B1" s="3" t="s">
        <v>1</v>
      </c>
      <c r="D1" s="4" t="s">
        <v>2</v>
      </c>
      <c r="E1" s="4" t="s">
        <v>3</v>
      </c>
      <c r="F1" s="4"/>
      <c r="G1" s="5" t="s">
        <v>4</v>
      </c>
      <c r="H1" s="6" t="s">
        <v>5</v>
      </c>
      <c r="I1" s="62" t="s">
        <v>6</v>
      </c>
      <c r="J1" s="63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7" t="s">
        <v>7</v>
      </c>
      <c r="AK1" s="77"/>
      <c r="AL1" s="77"/>
      <c r="AM1" s="77"/>
      <c r="AN1" s="3" t="s">
        <v>8</v>
      </c>
    </row>
    <row r="2" spans="1:40" ht="15.75" customHeight="1" x14ac:dyDescent="0.2">
      <c r="D2" s="8"/>
      <c r="E2" s="8"/>
      <c r="F2" s="8"/>
      <c r="G2" s="9"/>
      <c r="H2" s="10"/>
      <c r="I2" s="10"/>
      <c r="J2" s="10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3"/>
      <c r="AI2" s="13"/>
    </row>
    <row r="3" spans="1:40" ht="15" customHeight="1" thickBot="1" x14ac:dyDescent="0.25">
      <c r="D3" s="8"/>
      <c r="E3" s="8"/>
      <c r="F3" s="8"/>
      <c r="G3" s="9"/>
      <c r="H3" s="10"/>
      <c r="I3" s="10"/>
      <c r="J3" s="10"/>
      <c r="K3" s="16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8"/>
    </row>
    <row r="4" spans="1:40" ht="15.75" thickBot="1" x14ac:dyDescent="0.25">
      <c r="A4" s="24"/>
      <c r="B4" s="25"/>
      <c r="C4" s="29"/>
      <c r="D4" s="29"/>
      <c r="E4" s="29"/>
      <c r="F4" s="30"/>
      <c r="G4" s="31"/>
      <c r="H4" s="18"/>
      <c r="I4" s="87" t="s">
        <v>13</v>
      </c>
      <c r="J4" s="88"/>
      <c r="K4" s="86">
        <v>0.3125</v>
      </c>
      <c r="L4" s="86">
        <v>0.33333333333333331</v>
      </c>
      <c r="M4" s="86">
        <v>0.35416666666666669</v>
      </c>
      <c r="N4" s="86">
        <v>0.375</v>
      </c>
      <c r="O4" s="86">
        <v>0.39583333333333331</v>
      </c>
      <c r="P4" s="86">
        <v>0.41666666666666669</v>
      </c>
      <c r="Q4" s="86">
        <v>0.4375</v>
      </c>
      <c r="R4" s="86">
        <v>0.45833333333333331</v>
      </c>
      <c r="S4" s="86">
        <v>0.47916666666666669</v>
      </c>
      <c r="T4" s="86">
        <v>0.5</v>
      </c>
      <c r="U4" s="86">
        <v>0.52083333333333337</v>
      </c>
      <c r="V4" s="86">
        <v>0.54166666666666663</v>
      </c>
      <c r="W4" s="86">
        <v>0.5625</v>
      </c>
      <c r="X4" s="86">
        <v>0.58333333333333337</v>
      </c>
      <c r="Y4" s="86">
        <v>0.60416666666666663</v>
      </c>
      <c r="Z4" s="86">
        <v>0.625</v>
      </c>
      <c r="AA4" s="86">
        <v>0.64583333333333337</v>
      </c>
      <c r="AB4" s="86">
        <v>0.66666666666666663</v>
      </c>
      <c r="AC4" s="86">
        <v>0.6875</v>
      </c>
      <c r="AD4" s="86">
        <v>0.70833333333333337</v>
      </c>
      <c r="AE4" s="86">
        <v>0.72916666666666663</v>
      </c>
      <c r="AF4" s="86">
        <v>0.75</v>
      </c>
      <c r="AG4" s="86">
        <v>0.77083333333333337</v>
      </c>
      <c r="AH4" s="86">
        <v>0.79166666666666663</v>
      </c>
      <c r="AI4" s="36"/>
    </row>
    <row r="5" spans="1:40" ht="15" x14ac:dyDescent="0.2">
      <c r="A5" s="75">
        <f>[1]PRS8!I19</f>
        <v>0</v>
      </c>
      <c r="B5" s="64" t="str">
        <f>[1]PRS8!J10&amp;""&amp;[1]PRS8!J28</f>
        <v/>
      </c>
      <c r="C5" s="78" t="s">
        <v>9</v>
      </c>
      <c r="D5" s="69">
        <v>36</v>
      </c>
      <c r="E5" s="81">
        <v>24</v>
      </c>
      <c r="F5" s="20" t="s">
        <v>18</v>
      </c>
      <c r="G5" s="21" t="s">
        <v>11</v>
      </c>
      <c r="H5" s="22">
        <v>0.3125</v>
      </c>
      <c r="I5" s="22"/>
      <c r="J5" s="22"/>
      <c r="K5" s="23" t="str">
        <f>IF(AND($H5&lt;=K$3,$AH5&gt;K$3),$F5,"")</f>
        <v/>
      </c>
      <c r="L5" s="23" t="str">
        <f>IF(AND($H5&lt;=L$3,$AH5&gt;L$3),$F5,"")</f>
        <v/>
      </c>
      <c r="M5" s="23" t="str">
        <f>IF(AND($H5&lt;=M$3,$AH5&gt;M$3),$F5,"")</f>
        <v/>
      </c>
      <c r="N5" s="23" t="str">
        <f>IF(AND($H5&lt;=N$3,$AH5&gt;N$3),$F5,"")</f>
        <v/>
      </c>
      <c r="O5" s="23" t="str">
        <f>IF(AND($H5&lt;=O$3,$AH5&gt;O$3),$F5,"")</f>
        <v/>
      </c>
      <c r="P5" s="23" t="str">
        <f>IF(AND($H5&lt;=P$3,$AH5&gt;P$3),$F5,"")</f>
        <v/>
      </c>
      <c r="Q5" s="23" t="str">
        <f>IF(AND($H5&lt;=Q$3,$AH5&gt;Q$3),$F5,"")</f>
        <v/>
      </c>
      <c r="R5" s="23" t="str">
        <f>IF(AND($H5&lt;=R$3,$AH5&gt;R$3),$F5,"")</f>
        <v/>
      </c>
      <c r="S5" s="23" t="str">
        <f>IF(AND($H5&lt;=S$3,$AH5&gt;S$3),$F5,"")</f>
        <v/>
      </c>
      <c r="T5" s="23" t="str">
        <f>IF(AND($H5&lt;=T$3,$AH5&gt;T$3),$F5,"")</f>
        <v/>
      </c>
      <c r="U5" s="23" t="str">
        <f>IF(AND($H5&lt;=U$3,$AH5&gt;U$3),$F5,"")</f>
        <v/>
      </c>
      <c r="V5" s="23" t="str">
        <f>IF(AND($H5&lt;=V$3,$AH5&gt;V$3),$F5,"")</f>
        <v/>
      </c>
      <c r="W5" s="23" t="str">
        <f>IF(AND($H5&lt;=W$3,$AH5&gt;W$3),$F5,"")</f>
        <v/>
      </c>
      <c r="X5" s="23" t="str">
        <f>IF(AND($H5&lt;=X$3,$AH5&gt;X$3),$F5,"")</f>
        <v/>
      </c>
      <c r="Y5" s="23" t="str">
        <f>IF(AND($H5&lt;=Y$3,$AH5&gt;Y$3),$F5,"")</f>
        <v/>
      </c>
      <c r="Z5" s="23" t="str">
        <f>IF(AND($H5&lt;=Z$3,$AH5&gt;Z$3),$F5,"")</f>
        <v/>
      </c>
      <c r="AA5" s="23" t="str">
        <f>IF(AND($H5&lt;=AA$3,$AH5&gt;AA$3),$F5,"")</f>
        <v/>
      </c>
      <c r="AB5" s="23" t="str">
        <f>IF(AND($H5&lt;=AB$3,$AH5&gt;AB$3),$F5,"")</f>
        <v/>
      </c>
      <c r="AC5" s="23" t="str">
        <f>IF(AND($H5&lt;=AC$3,$AH5&gt;AC$3),$F5,"")</f>
        <v/>
      </c>
      <c r="AD5" s="23" t="str">
        <f>IF(AND($H5&lt;=AD$3,$AH5&gt;AD$3),$F5,"")</f>
        <v/>
      </c>
      <c r="AE5" s="23" t="str">
        <f>IF(AND($H5&lt;=AE$3,$AH5&gt;AE$3),$F5,"")</f>
        <v/>
      </c>
      <c r="AF5" s="23" t="str">
        <f>IF(AND($H5&lt;=AF$3,$AH5&gt;AF$3),$F5,"")</f>
        <v/>
      </c>
      <c r="AG5" s="23" t="str">
        <f>IF(AND($H5&lt;=AG$3,$AH5&gt;AG$3),$F5,"")</f>
        <v/>
      </c>
      <c r="AH5" s="33">
        <v>0.58333333333333337</v>
      </c>
      <c r="AI5" s="52">
        <f>AH5-H5</f>
        <v>0.27083333333333337</v>
      </c>
      <c r="AJ5" s="77"/>
      <c r="AK5" s="77"/>
      <c r="AL5" s="77"/>
      <c r="AM5" s="77"/>
    </row>
    <row r="6" spans="1:40" ht="15" x14ac:dyDescent="0.2">
      <c r="A6" s="75"/>
      <c r="B6" s="64"/>
      <c r="C6" s="79"/>
      <c r="D6" s="70"/>
      <c r="E6" s="82"/>
      <c r="F6" s="45" t="s">
        <v>18</v>
      </c>
      <c r="G6" s="37" t="s">
        <v>10</v>
      </c>
      <c r="H6" s="53">
        <v>0.58333333333333337</v>
      </c>
      <c r="I6" s="53"/>
      <c r="J6" s="53"/>
      <c r="K6" s="39" t="str">
        <f>IF(AND($H6&lt;=K$3,$AH6&gt;K$3),$F6,"")</f>
        <v/>
      </c>
      <c r="L6" s="39" t="str">
        <f>IF(AND($H6&lt;=L$3,$AH6&gt;L$3),$F6,"")</f>
        <v/>
      </c>
      <c r="M6" s="39" t="str">
        <f>IF(AND($H6&lt;=M$3,$AH6&gt;M$3),$F6,"")</f>
        <v/>
      </c>
      <c r="N6" s="39" t="str">
        <f>IF(AND($H6&lt;=N$3,$AH6&gt;N$3),$F6,"")</f>
        <v/>
      </c>
      <c r="O6" s="39" t="str">
        <f>IF(AND($H6&lt;=O$3,$AH6&gt;O$3),$F6,"")</f>
        <v/>
      </c>
      <c r="P6" s="39" t="str">
        <f>IF(AND($H6&lt;=P$3,$AH6&gt;P$3),$F6,"")</f>
        <v/>
      </c>
      <c r="Q6" s="39" t="str">
        <f>IF(AND($H6&lt;=Q$3,$AH6&gt;Q$3),$F6,"")</f>
        <v/>
      </c>
      <c r="R6" s="39" t="str">
        <f>IF(AND($H6&lt;=R$3,$AH6&gt;R$3),$F6,"")</f>
        <v/>
      </c>
      <c r="S6" s="39" t="str">
        <f>IF(AND($H6&lt;=S$3,$AH6&gt;S$3),$F6,"")</f>
        <v/>
      </c>
      <c r="T6" s="39" t="str">
        <f>IF(AND($H6&lt;=T$3,$AH6&gt;T$3),$F6,"")</f>
        <v/>
      </c>
      <c r="U6" s="39" t="str">
        <f>IF(AND($H6&lt;=U$3,$AH6&gt;U$3),$F6,"")</f>
        <v/>
      </c>
      <c r="V6" s="39" t="str">
        <f>IF(AND($H6&lt;=V$3,$AH6&gt;V$3),$F6,"")</f>
        <v/>
      </c>
      <c r="W6" s="39" t="str">
        <f>IF(AND($H6&lt;=W$3,$AH6&gt;W$3),$F6,"")</f>
        <v/>
      </c>
      <c r="X6" s="39" t="str">
        <f>IF(AND($H6&lt;=X$3,$AH6&gt;X$3),$F6,"")</f>
        <v/>
      </c>
      <c r="Y6" s="39" t="str">
        <f>IF(AND($H6&lt;=Y$3,$AH6&gt;Y$3),$F6,"")</f>
        <v/>
      </c>
      <c r="Z6" s="39" t="str">
        <f>IF(AND($H6&lt;=Z$3,$AH6&gt;Z$3),$F6,"")</f>
        <v/>
      </c>
      <c r="AA6" s="39" t="str">
        <f>IF(AND($H6&lt;=AA$3,$AH6&gt;AA$3),$F6,"")</f>
        <v/>
      </c>
      <c r="AB6" s="39" t="str">
        <f>IF(AND($H6&lt;=AB$3,$AH6&gt;AB$3),$F6,"")</f>
        <v/>
      </c>
      <c r="AC6" s="39" t="str">
        <f>IF(AND($H6&lt;=AC$3,$AH6&gt;AC$3),$F6,"")</f>
        <v/>
      </c>
      <c r="AD6" s="39" t="str">
        <f>IF(AND($H6&lt;=AD$3,$AH6&gt;AD$3),$F6,"")</f>
        <v/>
      </c>
      <c r="AE6" s="39" t="str">
        <f>IF(AND($H6&lt;=AE$3,$AH6&gt;AE$3),$F6,"")</f>
        <v/>
      </c>
      <c r="AF6" s="39" t="str">
        <f>IF(AND($H6&lt;=AF$3,$AH6&gt;AF$3),$F6,"")</f>
        <v/>
      </c>
      <c r="AG6" s="39" t="str">
        <f>IF(AND($H6&lt;=AG$3,$AH6&gt;AG$3),$F6,"")</f>
        <v/>
      </c>
      <c r="AH6" s="40">
        <v>0.79166666666666663</v>
      </c>
      <c r="AI6" s="46">
        <f>AH6-H6</f>
        <v>0.20833333333333326</v>
      </c>
      <c r="AJ6" s="77"/>
      <c r="AK6" s="77"/>
      <c r="AL6" s="77"/>
      <c r="AM6" s="77"/>
      <c r="AN6" s="54"/>
    </row>
    <row r="7" spans="1:40" ht="15.75" thickBot="1" x14ac:dyDescent="0.25">
      <c r="A7" s="75"/>
      <c r="B7" s="64"/>
      <c r="C7" s="80"/>
      <c r="D7" s="71"/>
      <c r="E7" s="83"/>
      <c r="F7" s="26" t="s">
        <v>18</v>
      </c>
      <c r="G7" s="27" t="s">
        <v>12</v>
      </c>
      <c r="H7" s="28">
        <v>0.33333333333333331</v>
      </c>
      <c r="I7" s="48"/>
      <c r="J7" s="48"/>
      <c r="K7" s="34" t="str">
        <f>IF(AND($H7&lt;=K$3,$AH7&gt;K$3),$F7,"")</f>
        <v/>
      </c>
      <c r="L7" s="34" t="str">
        <f>IF(AND($H7&lt;=L$3,$AH7&gt;L$3),$F7,"")</f>
        <v/>
      </c>
      <c r="M7" s="34" t="str">
        <f>IF(AND($H7&lt;=M$3,$AH7&gt;M$3),$F7,"")</f>
        <v/>
      </c>
      <c r="N7" s="34" t="str">
        <f>IF(AND($H7&lt;=N$3,$AH7&gt;N$3),$F7,"")</f>
        <v/>
      </c>
      <c r="O7" s="34" t="str">
        <f>IF(AND($H7&lt;=O$3,$AH7&gt;O$3),$F7,"")</f>
        <v/>
      </c>
      <c r="P7" s="34" t="str">
        <f>IF(AND($H7&lt;=P$3,$AH7&gt;P$3),$F7,"")</f>
        <v/>
      </c>
      <c r="Q7" s="34" t="str">
        <f>IF(AND($H7&lt;=Q$3,$AH7&gt;Q$3),$F7,"")</f>
        <v/>
      </c>
      <c r="R7" s="34" t="str">
        <f>IF(AND($H7&lt;=R$3,$AH7&gt;R$3),$F7,"")</f>
        <v/>
      </c>
      <c r="S7" s="34" t="str">
        <f>IF(AND($H7&lt;=S$3,$AH7&gt;S$3),$F7,"")</f>
        <v/>
      </c>
      <c r="T7" s="34" t="str">
        <f>IF(AND($H7&lt;=T$3,$AH7&gt;T$3),$F7,"")</f>
        <v/>
      </c>
      <c r="U7" s="34" t="str">
        <f>IF(AND($H7&lt;=U$3,$AH7&gt;U$3),$F7,"")</f>
        <v/>
      </c>
      <c r="V7" s="34" t="str">
        <f>IF(AND($H7&lt;=V$3,$AH7&gt;V$3),$F7,"")</f>
        <v/>
      </c>
      <c r="W7" s="34" t="str">
        <f>IF(AND($H7&lt;=W$3,$AH7&gt;W$3),$F7,"")</f>
        <v/>
      </c>
      <c r="X7" s="34" t="str">
        <f>IF(AND($H7&lt;=X$3,$AH7&gt;X$3),$F7,"")</f>
        <v/>
      </c>
      <c r="Y7" s="34" t="str">
        <f>IF(AND($H7&lt;=Y$3,$AH7&gt;Y$3),$F7,"")</f>
        <v/>
      </c>
      <c r="Z7" s="34" t="str">
        <f>IF(AND($H7&lt;=Z$3,$AH7&gt;Z$3),$F7,"")</f>
        <v/>
      </c>
      <c r="AA7" s="34" t="str">
        <f>IF(AND($H7&lt;=AA$3,$AH7&gt;AA$3),$F7,"")</f>
        <v/>
      </c>
      <c r="AB7" s="34" t="str">
        <f>IF(AND($H7&lt;=AB$3,$AH7&gt;AB$3),$F7,"")</f>
        <v/>
      </c>
      <c r="AC7" s="34" t="str">
        <f>IF(AND($H7&lt;=AC$3,$AH7&gt;AC$3),$F7,"")</f>
        <v/>
      </c>
      <c r="AD7" s="34" t="str">
        <f>IF(AND($H7&lt;=AD$3,$AH7&gt;AD$3),$F7,"")</f>
        <v/>
      </c>
      <c r="AE7" s="34" t="str">
        <f>IF(AND($H7&lt;=AE$3,$AH7&gt;AE$3),$F7,"")</f>
        <v/>
      </c>
      <c r="AF7" s="34" t="str">
        <f>IF(AND($H7&lt;=AF$3,$AH7&gt;AF$3),$F7,"")</f>
        <v/>
      </c>
      <c r="AG7" s="34" t="str">
        <f>IF(AND($H7&lt;=AG$3,$AH7&gt;AG$3),$F7,"")</f>
        <v/>
      </c>
      <c r="AH7" s="35">
        <v>0.75</v>
      </c>
      <c r="AI7" s="50">
        <f>AH7-H7</f>
        <v>0.41666666666666669</v>
      </c>
      <c r="AJ7" s="77"/>
      <c r="AK7" s="77"/>
      <c r="AL7" s="77"/>
      <c r="AM7" s="77"/>
    </row>
    <row r="8" spans="1:40" ht="15.75" customHeight="1" thickBot="1" x14ac:dyDescent="0.25">
      <c r="A8" s="24"/>
      <c r="B8" s="25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0"/>
      <c r="AH8" s="55"/>
      <c r="AI8" s="56"/>
      <c r="AJ8" s="77"/>
      <c r="AK8" s="77"/>
      <c r="AL8" s="77"/>
      <c r="AM8" s="77"/>
    </row>
    <row r="9" spans="1:40" ht="15" x14ac:dyDescent="0.2">
      <c r="A9" s="75">
        <f>[1]PRS8!I18</f>
        <v>0</v>
      </c>
      <c r="B9" s="64" t="str">
        <f>[1]PRS8!J2&amp;""&amp;[1]PRS8!J20</f>
        <v/>
      </c>
      <c r="C9" s="66" t="s">
        <v>14</v>
      </c>
      <c r="D9" s="69">
        <v>16</v>
      </c>
      <c r="E9" s="72">
        <v>24</v>
      </c>
      <c r="F9" s="43" t="s">
        <v>18</v>
      </c>
      <c r="G9" s="44" t="s">
        <v>17</v>
      </c>
      <c r="H9" s="22">
        <v>0.3125</v>
      </c>
      <c r="I9" s="22"/>
      <c r="J9" s="22"/>
      <c r="K9" s="23">
        <f>IF(AND($H9&lt;=K$3,$AH9&gt;K$3),$F9,)</f>
        <v>0</v>
      </c>
      <c r="L9" s="23" t="str">
        <f>IF(AND($H9&lt;=L$3,$AH9&gt;L$3),$F9,"")</f>
        <v/>
      </c>
      <c r="M9" s="23" t="str">
        <f>IF(AND($H9&lt;=M$3,$AH9&gt;M$3),$F9,"")</f>
        <v/>
      </c>
      <c r="N9" s="23" t="str">
        <f>IF(AND($H9&lt;=N$3,$AH9&gt;N$3),$F9,"")</f>
        <v/>
      </c>
      <c r="O9" s="23" t="str">
        <f>IF(AND($H9&lt;=O$3,$AH9&gt;O$3),$F9,"")</f>
        <v/>
      </c>
      <c r="P9" s="23" t="str">
        <f>IF(AND($H9&lt;=P$3,$AH9&gt;P$3),$F9,"")</f>
        <v/>
      </c>
      <c r="Q9" s="23" t="str">
        <f>IF(AND($H9&lt;=Q$3,$AH9&gt;Q$3),$F9,"")</f>
        <v/>
      </c>
      <c r="R9" s="23" t="str">
        <f>IF(AND($H9&lt;=R$3,$AH9&gt;R$3),$F9,"")</f>
        <v/>
      </c>
      <c r="S9" s="23" t="str">
        <f>IF(AND($H9&lt;=S$3,$AH9&gt;S$3),$F9,"")</f>
        <v/>
      </c>
      <c r="T9" s="23" t="str">
        <f>IF(AND($H9&lt;=T$3,$AH9&gt;T$3),$F9,"")</f>
        <v/>
      </c>
      <c r="U9" s="23" t="str">
        <f>IF(AND($H9&lt;=U$3,$AH9&gt;U$3),$F9,"")</f>
        <v/>
      </c>
      <c r="V9" s="23" t="str">
        <f>IF(AND($H9&lt;=V$3,$AH9&gt;V$3),$F9,"")</f>
        <v/>
      </c>
      <c r="W9" s="23" t="str">
        <f>IF(AND($H9&lt;=W$3,$AH9&gt;W$3),$F9,"")</f>
        <v/>
      </c>
      <c r="X9" s="23" t="str">
        <f>IF(AND($H9&lt;=X$3,$AH9&gt;X$3),$F9,"")</f>
        <v/>
      </c>
      <c r="Y9" s="23" t="str">
        <f>IF(AND($H9&lt;=Y$3,$AH9&gt;Y$3),$F9,"")</f>
        <v/>
      </c>
      <c r="Z9" s="23" t="str">
        <f>IF(AND($H9&lt;=Z$3,$AH9&gt;Z$3),$F9,"")</f>
        <v/>
      </c>
      <c r="AA9" s="23" t="str">
        <f>IF(AND($H9&lt;=AA$3,$AH9&gt;AA$3),$F9,"")</f>
        <v/>
      </c>
      <c r="AB9" s="23" t="str">
        <f>IF(AND($H9&lt;=AB$3,$AH9&gt;AB$3),$F9,"")</f>
        <v/>
      </c>
      <c r="AC9" s="23" t="str">
        <f>IF(AND($H9&lt;=AC$3,$AH9&gt;AC$3),$F9,"")</f>
        <v/>
      </c>
      <c r="AD9" s="23" t="str">
        <f>IF(AND($H9&lt;=AD$3,$AH9&gt;AD$3),$F9,"")</f>
        <v/>
      </c>
      <c r="AE9" s="23" t="str">
        <f>IF(AND($H9&lt;=AE$3,$AH9&gt;AE$3),$F9,"")</f>
        <v/>
      </c>
      <c r="AF9" s="23" t="str">
        <f>IF(AND($H9&lt;=AF$3,$AH9&gt;AF$3),$F9,"")</f>
        <v/>
      </c>
      <c r="AG9" s="23" t="str">
        <f>IF(AND($H9&lt;=AG$3,$AH9&gt;AG$3),$F9,"")</f>
        <v/>
      </c>
      <c r="AH9" s="33">
        <v>0.58333333333333337</v>
      </c>
      <c r="AI9" s="52">
        <f>AH9-H9</f>
        <v>0.27083333333333337</v>
      </c>
      <c r="AJ9" s="77"/>
      <c r="AK9" s="77"/>
      <c r="AL9" s="77"/>
      <c r="AM9" s="77"/>
    </row>
    <row r="10" spans="1:40" ht="15" x14ac:dyDescent="0.2">
      <c r="A10" s="75"/>
      <c r="B10" s="64"/>
      <c r="C10" s="67"/>
      <c r="D10" s="70"/>
      <c r="E10" s="73"/>
      <c r="F10" s="45" t="s">
        <v>18</v>
      </c>
      <c r="G10" s="37" t="s">
        <v>15</v>
      </c>
      <c r="H10" s="38">
        <v>0.5</v>
      </c>
      <c r="I10" s="38"/>
      <c r="J10" s="38"/>
      <c r="K10" s="39" t="str">
        <f>IF(AND($H10&lt;=K$3,$AH10&gt;K$3),$F10,"")</f>
        <v/>
      </c>
      <c r="L10" s="39" t="str">
        <f>IF(AND($H10&lt;=L$3,$AH10&gt;L$3),$F10,"")</f>
        <v/>
      </c>
      <c r="M10" s="39" t="str">
        <f>IF(AND($H10&lt;=M$3,$AH10&gt;M$3),$F10,"")</f>
        <v/>
      </c>
      <c r="N10" s="39" t="str">
        <f>IF(AND($H10&lt;=N$3,$AH10&gt;N$3),$F10,"")</f>
        <v/>
      </c>
      <c r="O10" s="39" t="str">
        <f>IF(AND($H10&lt;=O$3,$AH10&gt;O$3),$F10,"")</f>
        <v/>
      </c>
      <c r="P10" s="39" t="str">
        <f>IF(AND($H10&lt;=P$3,$AH10&gt;P$3),$F10,"")</f>
        <v/>
      </c>
      <c r="Q10" s="39" t="str">
        <f>IF(AND($H10&lt;=Q$3,$AH10&gt;Q$3),$F10,"")</f>
        <v/>
      </c>
      <c r="R10" s="39" t="str">
        <f>IF(AND($H10&lt;=R$3,$AH10&gt;R$3),$F10,"")</f>
        <v/>
      </c>
      <c r="S10" s="39" t="str">
        <f>IF(AND($H10&lt;=S$3,$AH10&gt;S$3),$F10,"")</f>
        <v/>
      </c>
      <c r="T10" s="39" t="str">
        <f>IF(AND($H10&lt;=T$3,$AH10&gt;T$3),$F10,"")</f>
        <v/>
      </c>
      <c r="U10" s="39" t="str">
        <f>IF(AND($H10&lt;=U$3,$AH10&gt;U$3),$F10,"")</f>
        <v/>
      </c>
      <c r="V10" s="39" t="str">
        <f>IF(AND($H10&lt;=V$3,$AH10&gt;V$3),$F10,"")</f>
        <v/>
      </c>
      <c r="W10" s="39" t="str">
        <f>IF(AND($H10&lt;=W$3,$AH10&gt;W$3),$F10,"")</f>
        <v/>
      </c>
      <c r="X10" s="39" t="str">
        <f>IF(AND($H10&lt;=X$3,$AH10&gt;X$3),$F10,"")</f>
        <v/>
      </c>
      <c r="Y10" s="39" t="str">
        <f>IF(AND($H10&lt;=Y$3,$AH10&gt;Y$3),$F10,"")</f>
        <v/>
      </c>
      <c r="Z10" s="39" t="str">
        <f>IF(AND($H10&lt;=Z$3,$AH10&gt;Z$3),$F10,"")</f>
        <v/>
      </c>
      <c r="AA10" s="39" t="str">
        <f>IF(AND($H10&lt;=AA$3,$AH10&gt;AA$3),$F10,"")</f>
        <v/>
      </c>
      <c r="AB10" s="39" t="str">
        <f>IF(AND($H10&lt;=AB$3,$AH10&gt;AB$3),$F10,"")</f>
        <v/>
      </c>
      <c r="AC10" s="39" t="str">
        <f>IF(AND($H10&lt;=AC$3,$AH10&gt;AC$3),$F10,"")</f>
        <v/>
      </c>
      <c r="AD10" s="39" t="str">
        <f>IF(AND($H10&lt;=AD$3,$AH10&gt;AD$3),$F10,"")</f>
        <v/>
      </c>
      <c r="AE10" s="39" t="str">
        <f>IF(AND($H10&lt;=AE$3,$AH10&gt;AE$3),$F10,"")</f>
        <v/>
      </c>
      <c r="AF10" s="39" t="str">
        <f>IF(AND($H10&lt;=AF$3,$AH10&gt;AF$3),$F10,"")</f>
        <v/>
      </c>
      <c r="AG10" s="39" t="str">
        <f>IF(AND($H10&lt;=AG$3,$AH10&gt;AG$3),$F10,"")</f>
        <v/>
      </c>
      <c r="AH10" s="40">
        <v>0.79166666666666663</v>
      </c>
      <c r="AI10" s="47">
        <f>AH10-H10</f>
        <v>0.29166666666666663</v>
      </c>
      <c r="AJ10" s="77"/>
      <c r="AK10" s="77"/>
      <c r="AL10" s="77"/>
      <c r="AM10" s="77"/>
      <c r="AN10" s="57"/>
    </row>
    <row r="11" spans="1:40" ht="15.75" thickBot="1" x14ac:dyDescent="0.25">
      <c r="A11" s="84"/>
      <c r="B11" s="65"/>
      <c r="C11" s="68"/>
      <c r="D11" s="71"/>
      <c r="E11" s="74"/>
      <c r="F11" s="41" t="s">
        <v>18</v>
      </c>
      <c r="G11" s="27" t="s">
        <v>16</v>
      </c>
      <c r="H11" s="48">
        <v>0.375</v>
      </c>
      <c r="I11" s="48">
        <v>0.375</v>
      </c>
      <c r="J11" s="48">
        <v>0.5</v>
      </c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49">
        <v>0.58333333333333337</v>
      </c>
      <c r="AI11" s="58">
        <f>AH11-H11</f>
        <v>0.20833333333333337</v>
      </c>
      <c r="AJ11" s="77"/>
      <c r="AK11" s="77"/>
      <c r="AL11" s="77"/>
      <c r="AM11" s="77"/>
      <c r="AN11" s="57"/>
    </row>
    <row r="12" spans="1:40" ht="15" x14ac:dyDescent="0.2">
      <c r="A12" s="24"/>
      <c r="B12" s="25"/>
      <c r="C12" s="29"/>
      <c r="D12" s="29"/>
      <c r="E12" s="29"/>
      <c r="F12" s="30"/>
      <c r="G12" s="31"/>
      <c r="H12" s="18"/>
      <c r="I12" s="18"/>
      <c r="J12" s="18"/>
      <c r="K12" s="32" t="str">
        <f>IF(AND($H12&lt;=K$3,$AH12&gt;K$3),"o","")</f>
        <v/>
      </c>
      <c r="L12" s="29" t="str">
        <f>IF(AND($H12&lt;=L$3,$AH12&gt;L$3),"o","")</f>
        <v/>
      </c>
      <c r="M12" s="29" t="str">
        <f>IF(AND($H12&lt;=M$3,$AH12&gt;M$3),"o","")</f>
        <v/>
      </c>
      <c r="N12" s="29" t="str">
        <f>IF(AND($H12&lt;=N$3,$AH12&gt;N$3),"o","")</f>
        <v/>
      </c>
      <c r="O12" s="29" t="str">
        <f>IF(AND($H12&lt;=O$3,$AH12&gt;O$3),"o","")</f>
        <v/>
      </c>
      <c r="P12" s="29" t="str">
        <f>IF(AND($H12&lt;=P$3,$AH12&gt;P$3),"o","")</f>
        <v/>
      </c>
      <c r="Q12" s="29" t="str">
        <f>IF(AND($H12&lt;=Q$3,$AH12&gt;Q$3),"o","")</f>
        <v/>
      </c>
      <c r="R12" s="29" t="str">
        <f>IF(AND($H12&lt;=R$3,$AH12&gt;R$3),"o","")</f>
        <v/>
      </c>
      <c r="S12" s="29" t="str">
        <f>IF(AND($H12&lt;=S$3,$AH12&gt;S$3),"o","")</f>
        <v/>
      </c>
      <c r="T12" s="29" t="str">
        <f>IF(AND($H12&lt;=T$3,$AH12&gt;T$3),"o","")</f>
        <v/>
      </c>
      <c r="U12" s="29" t="str">
        <f>IF(AND($H12&lt;=U$3,$AH12&gt;U$3),"o","")</f>
        <v/>
      </c>
      <c r="V12" s="29" t="str">
        <f>IF(AND($H12&lt;=V$3,$AH12&gt;V$3),"o","")</f>
        <v/>
      </c>
      <c r="W12" s="29" t="str">
        <f>IF(AND($H12&lt;=W$3,$AH12&gt;W$3),"o","")</f>
        <v/>
      </c>
      <c r="X12" s="29" t="str">
        <f>IF(AND($H12&lt;=X$3,$AH12&gt;X$3),"o","")</f>
        <v/>
      </c>
      <c r="Y12" s="29" t="str">
        <f>IF(AND($H12&lt;=Y$3,$AH12&gt;Y$3),"o","")</f>
        <v/>
      </c>
      <c r="Z12" s="29" t="str">
        <f>IF(AND($H12&lt;=Z$3,$AH12&gt;Z$3),"o","")</f>
        <v/>
      </c>
      <c r="AA12" s="29" t="str">
        <f>IF(AND($H12&lt;=AA$3,$AH12&gt;AA$3),"o","")</f>
        <v/>
      </c>
      <c r="AB12" s="29" t="str">
        <f>IF(AND($H12&lt;=AB$3,$AH12&gt;AB$3),"o","")</f>
        <v/>
      </c>
      <c r="AC12" s="29" t="str">
        <f>IF(AND($H12&lt;=AC$3,$AH12&gt;AC$3),"o","")</f>
        <v/>
      </c>
      <c r="AD12" s="29" t="str">
        <f>IF(AND($H12&lt;=AD$3,$AH12&gt;AD$3),"o","")</f>
        <v/>
      </c>
      <c r="AE12" s="29" t="str">
        <f>IF(AND($H12&lt;=AE$3,$AH12&gt;AE$3),"o","")</f>
        <v/>
      </c>
      <c r="AF12" s="29" t="str">
        <f>IF(AND($H12&lt;=AF$3,$AH12&gt;AF$3),"o","")</f>
        <v/>
      </c>
      <c r="AG12" s="29" t="str">
        <f>IF(AND($H12&lt;=AG$3,$AH12&gt;AG$3),"o","")</f>
        <v/>
      </c>
      <c r="AH12" s="18"/>
      <c r="AI12" s="36"/>
    </row>
    <row r="13" spans="1:40" x14ac:dyDescent="0.2">
      <c r="F13" s="89"/>
      <c r="G13" s="15" t="s">
        <v>18</v>
      </c>
    </row>
    <row r="14" spans="1:40" x14ac:dyDescent="0.2">
      <c r="F14" s="90"/>
      <c r="G14" s="15" t="s">
        <v>19</v>
      </c>
    </row>
  </sheetData>
  <sheetProtection selectLockedCells="1"/>
  <mergeCells count="26">
    <mergeCell ref="A5:A7"/>
    <mergeCell ref="B5:B7"/>
    <mergeCell ref="K1:AI1"/>
    <mergeCell ref="AJ1:AM1"/>
    <mergeCell ref="C5:C7"/>
    <mergeCell ref="D5:D7"/>
    <mergeCell ref="E5:E7"/>
    <mergeCell ref="AJ5:AM11"/>
    <mergeCell ref="K8:L8"/>
    <mergeCell ref="M8:N8"/>
    <mergeCell ref="O8:P8"/>
    <mergeCell ref="Q8:R8"/>
    <mergeCell ref="S8:T8"/>
    <mergeCell ref="U8:V8"/>
    <mergeCell ref="A9:A11"/>
    <mergeCell ref="I4:J4"/>
    <mergeCell ref="B9:B11"/>
    <mergeCell ref="C9:C11"/>
    <mergeCell ref="D9:D11"/>
    <mergeCell ref="E9:E11"/>
    <mergeCell ref="W8:X8"/>
    <mergeCell ref="Y8:Z8"/>
    <mergeCell ref="AA8:AB8"/>
    <mergeCell ref="AC8:AD8"/>
    <mergeCell ref="AE8:AF8"/>
    <mergeCell ref="I1:J1"/>
  </mergeCells>
  <conditionalFormatting sqref="K4:AH12">
    <cfRule type="expression" dxfId="28" priority="35">
      <formula>K4="d"</formula>
    </cfRule>
  </conditionalFormatting>
  <conditionalFormatting sqref="A1:A12">
    <cfRule type="expression" dxfId="27" priority="17">
      <formula>$A1="x"</formula>
    </cfRule>
  </conditionalFormatting>
  <conditionalFormatting sqref="H2:J3 H1:I1 H5:J1048576 H4:I4">
    <cfRule type="cellIs" dxfId="26" priority="13" operator="equal">
      <formula>0.3125</formula>
    </cfRule>
  </conditionalFormatting>
  <conditionalFormatting sqref="AI2:AI1048576">
    <cfRule type="cellIs" dxfId="25" priority="12" operator="greaterThanOrEqual">
      <formula>0.458333333333333</formula>
    </cfRule>
  </conditionalFormatting>
  <conditionalFormatting sqref="AH2:AH1048576">
    <cfRule type="cellIs" dxfId="24" priority="11" operator="greaterThanOrEqual">
      <formula>0.791666666666667</formula>
    </cfRule>
  </conditionalFormatting>
  <conditionalFormatting sqref="B1:B12">
    <cfRule type="expression" dxfId="23" priority="18">
      <formula>$B1="b"</formula>
    </cfRule>
    <cfRule type="expression" dxfId="22" priority="19">
      <formula>$B1="bb"</formula>
    </cfRule>
  </conditionalFormatting>
  <conditionalFormatting sqref="G1:I1 AJ1:XFD1 A1:E1048576 G4:I4 G2:J3 K2:XFD1048576 G5:J1048576">
    <cfRule type="expression" dxfId="21" priority="34">
      <formula>OR(A1=0,A1="")</formula>
    </cfRule>
  </conditionalFormatting>
  <conditionalFormatting sqref="AI1">
    <cfRule type="cellIs" dxfId="20" priority="8" operator="greaterThanOrEqual">
      <formula>0.458333333333333</formula>
    </cfRule>
  </conditionalFormatting>
  <conditionalFormatting sqref="AH1">
    <cfRule type="cellIs" dxfId="19" priority="7" operator="greaterThanOrEqual">
      <formula>0.791666666666667</formula>
    </cfRule>
  </conditionalFormatting>
  <conditionalFormatting sqref="K1:AI1">
    <cfRule type="expression" dxfId="18" priority="5">
      <formula>K1=0</formula>
    </cfRule>
    <cfRule type="expression" dxfId="17" priority="6">
      <formula>K1=""</formula>
    </cfRule>
  </conditionalFormatting>
  <conditionalFormatting sqref="K11:AG11">
    <cfRule type="expression" dxfId="15" priority="1">
      <formula>AND(K$4&gt;=$I$11,K$4&lt;=$J$11)</formula>
    </cfRule>
    <cfRule type="expression" dxfId="16" priority="23">
      <formula>AND($F$11="Saisonniers",K$4&gt;=$H$11,K$4&lt;=$AH$11)</formula>
    </cfRule>
    <cfRule type="expression" dxfId="14" priority="25">
      <formula>AND($F$11="Stagiaires",K$4&gt;=$H$11,K$4&lt;=$AH$11)</formula>
    </cfRule>
  </conditionalFormatting>
  <pageMargins left="0.25" right="0.25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PLS8</vt:lpstr>
      <vt:lpstr>equipe_s8</vt:lpstr>
      <vt:lpstr>'PLS8'!Zone_d_impression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brucine</cp:lastModifiedBy>
  <cp:lastPrinted>2023-07-24T16:20:04Z</cp:lastPrinted>
  <dcterms:created xsi:type="dcterms:W3CDTF">2023-07-24T08:36:49Z</dcterms:created>
  <dcterms:modified xsi:type="dcterms:W3CDTF">2023-07-24T17:52:51Z</dcterms:modified>
</cp:coreProperties>
</file>