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35129518-12BE-43A9-86F7-2147195A7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capitulatif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 a="1"/>
  <c r="B25" i="2" a="1"/>
  <c r="B26" i="2" a="1"/>
  <c r="B24" i="2" a="1"/>
  <c r="B23" i="2" l="1"/>
  <c r="B26" i="2"/>
  <c r="B25" i="2"/>
  <c r="B24" i="2"/>
  <c r="E11" i="2" a="1"/>
  <c r="E8" i="2" a="1"/>
  <c r="E5" i="2" a="1"/>
  <c r="D11" i="2" a="1"/>
  <c r="E15" i="2" a="1"/>
  <c r="D14" i="2" a="1"/>
  <c r="D8" i="2" a="1"/>
  <c r="D5" i="2" a="1"/>
  <c r="D9" i="2" a="1"/>
  <c r="E7" i="2" a="1"/>
  <c r="E13" i="2" a="1"/>
  <c r="E10" i="2" a="1"/>
  <c r="E4" i="2" a="1"/>
  <c r="D12" i="2" a="1"/>
  <c r="D13" i="2" a="1"/>
  <c r="D4" i="2" a="1"/>
  <c r="D15" i="2" a="1"/>
  <c r="E14" i="2" a="1"/>
  <c r="D10" i="2" a="1"/>
  <c r="D7" i="2" a="1"/>
  <c r="E9" i="2" a="1"/>
  <c r="E12" i="2" a="1"/>
  <c r="E6" i="2" a="1"/>
  <c r="E3" i="2" a="1"/>
  <c r="D6" i="2" a="1"/>
  <c r="D3" i="2" a="1"/>
  <c r="E2" i="2" a="1"/>
  <c r="D2" i="2" a="1"/>
  <c r="C9" i="2" a="1"/>
  <c r="C4" i="2" a="1"/>
  <c r="C11" i="2" a="1"/>
  <c r="C10" i="2" a="1"/>
  <c r="C5" i="2" a="1"/>
  <c r="C6" i="2" a="1"/>
  <c r="C12" i="2" a="1"/>
  <c r="C3" i="2" a="1"/>
  <c r="C7" i="2" a="1"/>
  <c r="C13" i="2" a="1"/>
  <c r="C15" i="2" a="1"/>
  <c r="C8" i="2" a="1"/>
  <c r="C14" i="2" a="1"/>
  <c r="C2" i="2" a="1"/>
  <c r="B2" i="2" a="1"/>
  <c r="B8" i="2" a="1"/>
  <c r="B9" i="2" a="1"/>
  <c r="B4" i="2" a="1"/>
  <c r="B10" i="2" a="1"/>
  <c r="B5" i="2" a="1"/>
  <c r="B11" i="2" a="1"/>
  <c r="B12" i="2" a="1"/>
  <c r="B14" i="2" a="1"/>
  <c r="B6" i="2" a="1"/>
  <c r="B7" i="2" a="1"/>
  <c r="B13" i="2" a="1"/>
  <c r="B15" i="2" a="1"/>
  <c r="B3" i="2" a="1"/>
  <c r="D3" i="2" l="1"/>
  <c r="D6" i="2"/>
  <c r="E3" i="2"/>
  <c r="E6" i="2"/>
  <c r="E12" i="2"/>
  <c r="E9" i="2"/>
  <c r="D7" i="2"/>
  <c r="D10" i="2"/>
  <c r="E14" i="2"/>
  <c r="D15" i="2"/>
  <c r="D4" i="2"/>
  <c r="D13" i="2"/>
  <c r="D12" i="2"/>
  <c r="E4" i="2"/>
  <c r="E10" i="2"/>
  <c r="E13" i="2"/>
  <c r="E7" i="2"/>
  <c r="D9" i="2"/>
  <c r="D5" i="2"/>
  <c r="D8" i="2"/>
  <c r="D14" i="2"/>
  <c r="E15" i="2"/>
  <c r="D11" i="2"/>
  <c r="E5" i="2"/>
  <c r="E8" i="2"/>
  <c r="E11" i="2"/>
  <c r="D2" i="2"/>
  <c r="E2" i="2"/>
  <c r="C14" i="2"/>
  <c r="C8" i="2"/>
  <c r="C15" i="2"/>
  <c r="C13" i="2"/>
  <c r="C7" i="2"/>
  <c r="C3" i="2"/>
  <c r="C12" i="2"/>
  <c r="C6" i="2"/>
  <c r="C5" i="2"/>
  <c r="C10" i="2"/>
  <c r="C11" i="2"/>
  <c r="C4" i="2"/>
  <c r="C9" i="2"/>
  <c r="C2" i="2"/>
  <c r="B2" i="2"/>
  <c r="B15" i="2"/>
  <c r="B13" i="2"/>
  <c r="B7" i="2"/>
  <c r="B6" i="2"/>
  <c r="B14" i="2"/>
  <c r="B12" i="2"/>
  <c r="B11" i="2"/>
  <c r="B5" i="2"/>
  <c r="B10" i="2"/>
  <c r="B4" i="2"/>
  <c r="B9" i="2"/>
  <c r="B8" i="2"/>
  <c r="B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<sst xmlns="http://schemas.openxmlformats.org/spreadsheetml/2006/main" count="15" uniqueCount="11">
  <si>
    <t>Relais</t>
  </si>
  <si>
    <t>Mölky</t>
  </si>
  <si>
    <t>10h30-10h50</t>
  </si>
  <si>
    <t>10h50-11h10</t>
  </si>
  <si>
    <t>11h10-11h30</t>
  </si>
  <si>
    <t>11h30-11h50</t>
  </si>
  <si>
    <t>Acti. 3</t>
  </si>
  <si>
    <t>Acti. 4</t>
  </si>
  <si>
    <t>Equipes</t>
  </si>
  <si>
    <t xml:space="preserve">Il faudrait qu'il y ait Mölky en B4 car à 10h30 (A18), le 3 est au Mölky (Code couleur bleu) </t>
  </si>
  <si>
    <t xml:space="preserve">Il faudrait qu'il y ait Relais en B2 car à 10h30 (A18), le 1 est au Relais (Code couleur jaune)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</si>
</sst>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</cellXfs>
  <cellStyles count="1">
    <cellStyle name="Normal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cola\AppData\Roaming\Microsoft\AddIns\Pack%20de%20fonctions%20XLP.xlam" TargetMode="External"/><Relationship Id="rId1" Type="http://schemas.openxmlformats.org/officeDocument/2006/relationships/externalLinkPath" Target="file:///C:\Users\dcola\AppData\Roaming\Microsoft\AddIns\Pack%20de%20fonctions%20XL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le_vide"/>
    </sheetNames>
    <definedNames>
      <definedName name="NO_COULEUR"/>
    </defined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E15" totalsRowShown="0" headerRowDxfId="7" headerRowBorderDxfId="6" tableBorderDxfId="5">
  <autoFilter ref="A1:E15" xr:uid="{00000000-0009-0000-0100-000001000000}"/>
  <tableColumns count="5">
    <tableColumn id="1" xr3:uid="{00000000-0010-0000-0000-000001000000}" name="Equipes" dataDxfId="4"/>
    <tableColumn id="2" xr3:uid="{00000000-0010-0000-0000-000002000000}" name="10h30-10h50" dataDxfId="3">
      <calculatedColumnFormula>IF(AND($B$1=$A$18,A2=$B$18),#REF!,"")</calculatedColumnFormula>
    </tableColumn>
    <tableColumn id="3" xr3:uid="{00000000-0010-0000-0000-000003000000}" name="10h50-11h10" dataDxfId="0">
      <calculatedColumnFormula array="1">INDEX($A$23:$A$26,MATCH([1]!NO_COULEUR(INDEX(OFFSET($B$17:$O$17,MATCH(Tableau1[[#Headers],[10h30-10h50]],$A$18:$A$21,0),),Tableau1[[#This Row],[Equipes]])),$B$23:$B$26,0))</calculatedColumnFormula>
    </tableColumn>
    <tableColumn id="4" xr3:uid="{00000000-0010-0000-0000-000004000000}" name="11h10-11h30" dataDxfId="2">
      <calculatedColumnFormula array="1">INDEX($A$23:$A$26,MATCH([1]!NO_COULEUR(INDEX(OFFSET($B$17:$O$17,MATCH(Tableau1[[#Headers],[11h10-11h30]],$A$18:$A$21,0),),$A2)),$B$23:$B$26,0))</calculatedColumnFormula>
    </tableColumn>
    <tableColumn id="5" xr3:uid="{00000000-0010-0000-0000-000005000000}" name="11h30-11h50" dataDxfId="1">
      <calculatedColumnFormula array="1">INDEX($A$23:$A$26,MATCH([1]!NO_COULEUR(INDEX(OFFSET($B$17:$O$17,MATCH(Tableau1[[#Headers],[11h30-11h50]],$A$18:$A$21,0),),$A2)),$B$23:$B$26,0))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26"/>
  <sheetViews>
    <sheetView tabSelected="1" workbookViewId="0">
      <selection activeCell="F26" sqref="F26:F27"/>
    </sheetView>
  </sheetViews>
  <sheetFormatPr baseColWidth="10" defaultColWidth="11.42578125" defaultRowHeight="15" x14ac:dyDescent="0.25"/>
  <cols>
    <col min="1" max="1" width="14.85546875" style="1" bestFit="1" customWidth="1"/>
    <col min="2" max="2" width="16.5703125" style="2" bestFit="1" customWidth="1"/>
    <col min="3" max="5" width="14.140625" style="2" customWidth="1"/>
    <col min="6" max="16384" width="11.42578125" style="1"/>
  </cols>
  <sheetData>
    <row r="1" spans="1:13" ht="15.75" thickBot="1" x14ac:dyDescent="0.3">
      <c r="A1" s="23" t="s">
        <v>8</v>
      </c>
      <c r="B1" s="24" t="s">
        <v>2</v>
      </c>
      <c r="C1" s="25" t="s">
        <v>3</v>
      </c>
      <c r="D1" s="25" t="s">
        <v>4</v>
      </c>
      <c r="E1" s="26" t="s">
        <v>5</v>
      </c>
    </row>
    <row r="2" spans="1:13" ht="15.75" thickBot="1" x14ac:dyDescent="0.3">
      <c r="A2" s="35">
        <v>1</v>
      </c>
      <c r="B2" s="44" t="str" cm="1">
        <f t="array" aca="1" ref="B2" ca="1">INDEX($A$23:$A$26,MATCH([1]!NO_COULEUR(INDEX(OFFSET($B$17:$O$17,MATCH(Tableau1[[#Headers],[10h30-10h50]],$A$18:$A$21,0),),$A2)),$B$23:$B$26,0))</f>
        <v>Relais</v>
      </c>
      <c r="C2" s="44" t="str" cm="1">
        <f t="array" aca="1" ref="C2" ca="1">INDEX($A$23:$A$26,MATCH([1]!NO_COULEUR(INDEX(OFFSET($B$17:$O$17,MATCH(Tableau1[[#Headers],[10h50-11h10]],$A$18:$A$21,0),),$A2)),$B$23:$B$26,0))</f>
        <v>Mölky</v>
      </c>
      <c r="D2" s="44" t="str" cm="1">
        <f t="array" aca="1" ref="D2" ca="1">INDEX($A$23:$A$26,MATCH([1]!NO_COULEUR(INDEX(OFFSET($B$17:$O$17,MATCH(Tableau1[[#Headers],[11h10-11h30]],$A$18:$A$21,0),),$A2)),$B$23:$B$26,0))</f>
        <v>Acti. 4</v>
      </c>
      <c r="E2" s="44" t="str" cm="1">
        <f t="array" aca="1" ref="E2" ca="1">INDEX($A$23:$A$26,MATCH([1]!NO_COULEUR(INDEX(OFFSET($B$17:$O$17,MATCH(Tableau1[[#Headers],[11h30-11h50]],$A$18:$A$21,0),),$A2)),$B$23:$B$26,0))</f>
        <v>Acti. 3</v>
      </c>
      <c r="G2" s="41" t="s">
        <v>10</v>
      </c>
      <c r="H2" s="41"/>
      <c r="I2" s="41"/>
      <c r="J2" s="41"/>
      <c r="K2" s="41"/>
      <c r="L2" s="41"/>
      <c r="M2" s="41"/>
    </row>
    <row r="3" spans="1:13" ht="15.75" thickBot="1" x14ac:dyDescent="0.3">
      <c r="A3" s="34">
        <v>2</v>
      </c>
      <c r="B3" s="39" t="str" cm="1">
        <f t="array" aca="1" ref="B3" ca="1">INDEX($A$23:$A$26,MATCH([1]!NO_COULEUR(INDEX(OFFSET($B$17:$O$17,MATCH(Tableau1[[#Headers],[10h30-10h50]],$A$18:$A$21,0),),Tableau1[[#This Row],[Equipes]])),$B$23:$B$26,0))</f>
        <v>Relais</v>
      </c>
      <c r="C3" s="37" t="str" cm="1">
        <f t="array" aca="1" ref="C3" ca="1">INDEX($A$23:$A$26,MATCH([1]!NO_COULEUR(INDEX(OFFSET($B$17:$O$17,MATCH(Tableau1[[#Headers],[10h50-11h10]],$A$18:$A$21,0),),$A3)),$B$23:$B$26,0))</f>
        <v>Acti. 3</v>
      </c>
      <c r="D3" s="44" t="str" cm="1">
        <f t="array" aca="1" ref="D3" ca="1">INDEX($A$23:$A$26,MATCH([1]!NO_COULEUR(INDEX(OFFSET($B$17:$O$17,MATCH(Tableau1[[#Headers],[11h10-11h30]],$A$18:$A$21,0),),$A3)),$B$23:$B$26,0))</f>
        <v>Mölky</v>
      </c>
      <c r="E3" s="44" t="str" cm="1">
        <f t="array" aca="1" ref="E3" ca="1">INDEX($A$23:$A$26,MATCH([1]!NO_COULEUR(INDEX(OFFSET($B$17:$O$17,MATCH(Tableau1[[#Headers],[11h30-11h50]],$A$18:$A$21,0),),$A3)),$B$23:$B$26,0))</f>
        <v>Acti. 4</v>
      </c>
    </row>
    <row r="4" spans="1:13" ht="15.75" thickBot="1" x14ac:dyDescent="0.3">
      <c r="A4" s="34">
        <v>3</v>
      </c>
      <c r="B4" s="42" t="str" cm="1">
        <f t="array" aca="1" ref="B4" ca="1">INDEX($A$23:$A$26,MATCH([1]!NO_COULEUR(INDEX(OFFSET($B$17:$O$17,MATCH(Tableau1[[#Headers],[10h30-10h50]],$A$18:$A$21,0),),Tableau1[[#This Row],[Equipes]])),$B$23:$B$26,0))</f>
        <v>Mölky</v>
      </c>
      <c r="C4" s="37" t="str" cm="1">
        <f t="array" aca="1" ref="C4" ca="1">INDEX($A$23:$A$26,MATCH([1]!NO_COULEUR(INDEX(OFFSET($B$17:$O$17,MATCH(Tableau1[[#Headers],[10h50-11h10]],$A$18:$A$21,0),),$A4)),$B$23:$B$26,0))</f>
        <v>Relais</v>
      </c>
      <c r="D4" s="44" t="str" cm="1">
        <f t="array" aca="1" ref="D4" ca="1">INDEX($A$23:$A$26,MATCH([1]!NO_COULEUR(INDEX(OFFSET($B$17:$O$17,MATCH(Tableau1[[#Headers],[11h10-11h30]],$A$18:$A$21,0),),$A4)),$B$23:$B$26,0))</f>
        <v>Acti. 3</v>
      </c>
      <c r="E4" s="44" t="str" cm="1">
        <f t="array" aca="1" ref="E4" ca="1">INDEX($A$23:$A$26,MATCH([1]!NO_COULEUR(INDEX(OFFSET($B$17:$O$17,MATCH(Tableau1[[#Headers],[11h30-11h50]],$A$18:$A$21,0),),$A4)),$B$23:$B$26,0))</f>
        <v>Acti. 4</v>
      </c>
      <c r="G4" s="43" t="s">
        <v>9</v>
      </c>
      <c r="H4" s="43"/>
      <c r="I4" s="43"/>
      <c r="J4" s="43"/>
      <c r="K4" s="43"/>
      <c r="L4" s="43"/>
      <c r="M4" s="43"/>
    </row>
    <row r="5" spans="1:13" ht="15.75" thickBot="1" x14ac:dyDescent="0.3">
      <c r="A5" s="34">
        <v>4</v>
      </c>
      <c r="B5" s="39" t="str" cm="1">
        <f t="array" aca="1" ref="B5" ca="1">INDEX($A$23:$A$26,MATCH([1]!NO_COULEUR(INDEX(OFFSET($B$17:$O$17,MATCH(Tableau1[[#Headers],[10h30-10h50]],$A$18:$A$21,0),),Tableau1[[#This Row],[Equipes]])),$B$23:$B$26,0))</f>
        <v>Acti. 3</v>
      </c>
      <c r="C5" s="37" t="str" cm="1">
        <f t="array" aca="1" ref="C5" ca="1">INDEX($A$23:$A$26,MATCH([1]!NO_COULEUR(INDEX(OFFSET($B$17:$O$17,MATCH(Tableau1[[#Headers],[10h50-11h10]],$A$18:$A$21,0),),$A5)),$B$23:$B$26,0))</f>
        <v>Relais</v>
      </c>
      <c r="D5" s="44" t="str" cm="1">
        <f t="array" aca="1" ref="D5" ca="1">INDEX($A$23:$A$26,MATCH([1]!NO_COULEUR(INDEX(OFFSET($B$17:$O$17,MATCH(Tableau1[[#Headers],[11h10-11h30]],$A$18:$A$21,0),),$A5)),$B$23:$B$26,0))</f>
        <v>Mölky</v>
      </c>
      <c r="E5" s="44" t="str" cm="1">
        <f t="array" aca="1" ref="E5" ca="1">INDEX($A$23:$A$26,MATCH([1]!NO_COULEUR(INDEX(OFFSET($B$17:$O$17,MATCH(Tableau1[[#Headers],[11h30-11h50]],$A$18:$A$21,0),),$A5)),$B$23:$B$26,0))</f>
        <v>Acti. 4</v>
      </c>
    </row>
    <row r="6" spans="1:13" ht="15.75" thickBot="1" x14ac:dyDescent="0.3">
      <c r="A6" s="34">
        <v>5</v>
      </c>
      <c r="B6" s="39" t="str" cm="1">
        <f t="array" aca="1" ref="B6" ca="1">INDEX($A$23:$A$26,MATCH([1]!NO_COULEUR(INDEX(OFFSET($B$17:$O$17,MATCH(Tableau1[[#Headers],[10h30-10h50]],$A$18:$A$21,0),),Tableau1[[#This Row],[Equipes]])),$B$23:$B$26,0))</f>
        <v>Acti. 3</v>
      </c>
      <c r="C6" s="37" t="str" cm="1">
        <f t="array" aca="1" ref="C6" ca="1">INDEX($A$23:$A$26,MATCH([1]!NO_COULEUR(INDEX(OFFSET($B$17:$O$17,MATCH(Tableau1[[#Headers],[10h50-11h10]],$A$18:$A$21,0),),$A6)),$B$23:$B$26,0))</f>
        <v>Mölky</v>
      </c>
      <c r="D6" s="44" t="str" cm="1">
        <f t="array" aca="1" ref="D6" ca="1">INDEX($A$23:$A$26,MATCH([1]!NO_COULEUR(INDEX(OFFSET($B$17:$O$17,MATCH(Tableau1[[#Headers],[11h10-11h30]],$A$18:$A$21,0),),$A6)),$B$23:$B$26,0))</f>
        <v>Relais</v>
      </c>
      <c r="E6" s="44" t="str" cm="1">
        <f t="array" aca="1" ref="E6" ca="1">INDEX($A$23:$A$26,MATCH([1]!NO_COULEUR(INDEX(OFFSET($B$17:$O$17,MATCH(Tableau1[[#Headers],[11h30-11h50]],$A$18:$A$21,0),),$A6)),$B$23:$B$26,0))</f>
        <v>Acti. 4</v>
      </c>
    </row>
    <row r="7" spans="1:13" ht="15.75" thickBot="1" x14ac:dyDescent="0.3">
      <c r="A7" s="34">
        <v>6</v>
      </c>
      <c r="B7" s="39" t="str" cm="1">
        <f t="array" aca="1" ref="B7" ca="1">INDEX($A$23:$A$26,MATCH([1]!NO_COULEUR(INDEX(OFFSET($B$17:$O$17,MATCH(Tableau1[[#Headers],[10h30-10h50]],$A$18:$A$21,0),),Tableau1[[#This Row],[Equipes]])),$B$23:$B$26,0))</f>
        <v>Acti. 4</v>
      </c>
      <c r="C7" s="37" t="str" cm="1">
        <f t="array" aca="1" ref="C7" ca="1">INDEX($A$23:$A$26,MATCH([1]!NO_COULEUR(INDEX(OFFSET($B$17:$O$17,MATCH(Tableau1[[#Headers],[10h50-11h10]],$A$18:$A$21,0),),$A7)),$B$23:$B$26,0))</f>
        <v>Mölky</v>
      </c>
      <c r="D7" s="44" t="str" cm="1">
        <f t="array" aca="1" ref="D7" ca="1">INDEX($A$23:$A$26,MATCH([1]!NO_COULEUR(INDEX(OFFSET($B$17:$O$17,MATCH(Tableau1[[#Headers],[11h10-11h30]],$A$18:$A$21,0),),$A7)),$B$23:$B$26,0))</f>
        <v>Relais</v>
      </c>
      <c r="E7" s="44" t="str" cm="1">
        <f t="array" aca="1" ref="E7" ca="1">INDEX($A$23:$A$26,MATCH([1]!NO_COULEUR(INDEX(OFFSET($B$17:$O$17,MATCH(Tableau1[[#Headers],[11h30-11h50]],$A$18:$A$21,0),),$A7)),$B$23:$B$26,0))</f>
        <v>Acti. 3</v>
      </c>
    </row>
    <row r="8" spans="1:13" ht="15.75" thickBot="1" x14ac:dyDescent="0.3">
      <c r="A8" s="34">
        <v>7</v>
      </c>
      <c r="B8" s="39" t="str" cm="1">
        <f t="array" aca="1" ref="B8" ca="1">INDEX($A$23:$A$26,MATCH([1]!NO_COULEUR(INDEX(OFFSET($B$17:$O$17,MATCH(Tableau1[[#Headers],[10h30-10h50]],$A$18:$A$21,0),),Tableau1[[#This Row],[Equipes]])),$B$23:$B$26,0))</f>
        <v>Acti. 3</v>
      </c>
      <c r="C8" s="37" t="str" cm="1">
        <f t="array" aca="1" ref="C8" ca="1">INDEX($A$23:$A$26,MATCH([1]!NO_COULEUR(INDEX(OFFSET($B$17:$O$17,MATCH(Tableau1[[#Headers],[10h50-11h10]],$A$18:$A$21,0),),$A8)),$B$23:$B$26,0))</f>
        <v>Mölky</v>
      </c>
      <c r="D8" s="44" t="str" cm="1">
        <f t="array" aca="1" ref="D8" ca="1">INDEX($A$23:$A$26,MATCH([1]!NO_COULEUR(INDEX(OFFSET($B$17:$O$17,MATCH(Tableau1[[#Headers],[11h10-11h30]],$A$18:$A$21,0),),$A8)),$B$23:$B$26,0))</f>
        <v>Acti. 4</v>
      </c>
      <c r="E8" s="44" t="str" cm="1">
        <f t="array" aca="1" ref="E8" ca="1">INDEX($A$23:$A$26,MATCH([1]!NO_COULEUR(INDEX(OFFSET($B$17:$O$17,MATCH(Tableau1[[#Headers],[11h30-11h50]],$A$18:$A$21,0),),$A8)),$B$23:$B$26,0))</f>
        <v>Relais</v>
      </c>
    </row>
    <row r="9" spans="1:13" ht="15.75" thickBot="1" x14ac:dyDescent="0.3">
      <c r="A9" s="34">
        <v>8</v>
      </c>
      <c r="B9" s="39" t="str" cm="1">
        <f t="array" aca="1" ref="B9" ca="1">INDEX($A$23:$A$26,MATCH([1]!NO_COULEUR(INDEX(OFFSET($B$17:$O$17,MATCH(Tableau1[[#Headers],[10h30-10h50]],$A$18:$A$21,0),),Tableau1[[#This Row],[Equipes]])),$B$23:$B$26,0))</f>
        <v>Mölky</v>
      </c>
      <c r="C9" s="37" t="str" cm="1">
        <f t="array" aca="1" ref="C9" ca="1">INDEX($A$23:$A$26,MATCH([1]!NO_COULEUR(INDEX(OFFSET($B$17:$O$17,MATCH(Tableau1[[#Headers],[10h50-11h10]],$A$18:$A$21,0),),$A9)),$B$23:$B$26,0))</f>
        <v>Acti. 4</v>
      </c>
      <c r="D9" s="44" t="str" cm="1">
        <f t="array" aca="1" ref="D9" ca="1">INDEX($A$23:$A$26,MATCH([1]!NO_COULEUR(INDEX(OFFSET($B$17:$O$17,MATCH(Tableau1[[#Headers],[11h10-11h30]],$A$18:$A$21,0),),$A9)),$B$23:$B$26,0))</f>
        <v>Acti. 3</v>
      </c>
      <c r="E9" s="44" t="str" cm="1">
        <f t="array" aca="1" ref="E9" ca="1">INDEX($A$23:$A$26,MATCH([1]!NO_COULEUR(INDEX(OFFSET($B$17:$O$17,MATCH(Tableau1[[#Headers],[11h30-11h50]],$A$18:$A$21,0),),$A9)),$B$23:$B$26,0))</f>
        <v>Relais</v>
      </c>
    </row>
    <row r="10" spans="1:13" ht="15.75" thickBot="1" x14ac:dyDescent="0.3">
      <c r="A10" s="34">
        <v>9</v>
      </c>
      <c r="B10" s="39" t="str" cm="1">
        <f t="array" aca="1" ref="B10" ca="1">INDEX($A$23:$A$26,MATCH([1]!NO_COULEUR(INDEX(OFFSET($B$17:$O$17,MATCH(Tableau1[[#Headers],[10h30-10h50]],$A$18:$A$21,0),),Tableau1[[#This Row],[Equipes]])),$B$23:$B$26,0))</f>
        <v>Acti. 3</v>
      </c>
      <c r="C10" s="37" t="str" cm="1">
        <f t="array" aca="1" ref="C10" ca="1">INDEX($A$23:$A$26,MATCH([1]!NO_COULEUR(INDEX(OFFSET($B$17:$O$17,MATCH(Tableau1[[#Headers],[10h50-11h10]],$A$18:$A$21,0),),$A10)),$B$23:$B$26,0))</f>
        <v>Acti. 4</v>
      </c>
      <c r="D10" s="44" t="str" cm="1">
        <f t="array" aca="1" ref="D10" ca="1">INDEX($A$23:$A$26,MATCH([1]!NO_COULEUR(INDEX(OFFSET($B$17:$O$17,MATCH(Tableau1[[#Headers],[11h10-11h30]],$A$18:$A$21,0),),$A10)),$B$23:$B$26,0))</f>
        <v>Relais</v>
      </c>
      <c r="E10" s="44" t="str" cm="1">
        <f t="array" aca="1" ref="E10" ca="1">INDEX($A$23:$A$26,MATCH([1]!NO_COULEUR(INDEX(OFFSET($B$17:$O$17,MATCH(Tableau1[[#Headers],[11h30-11h50]],$A$18:$A$21,0),),$A10)),$B$23:$B$26,0))</f>
        <v>Mölky</v>
      </c>
    </row>
    <row r="11" spans="1:13" ht="15.75" thickBot="1" x14ac:dyDescent="0.3">
      <c r="A11" s="34">
        <v>10</v>
      </c>
      <c r="B11" s="39" t="str" cm="1">
        <f t="array" aca="1" ref="B11" ca="1">INDEX($A$23:$A$26,MATCH([1]!NO_COULEUR(INDEX(OFFSET($B$17:$O$17,MATCH(Tableau1[[#Headers],[10h30-10h50]],$A$18:$A$21,0),),Tableau1[[#This Row],[Equipes]])),$B$23:$B$26,0))</f>
        <v>Acti. 4</v>
      </c>
      <c r="C11" s="37" t="str" cm="1">
        <f t="array" aca="1" ref="C11" ca="1">INDEX($A$23:$A$26,MATCH([1]!NO_COULEUR(INDEX(OFFSET($B$17:$O$17,MATCH(Tableau1[[#Headers],[10h50-11h10]],$A$18:$A$21,0),),$A11)),$B$23:$B$26,0))</f>
        <v>Acti. 3</v>
      </c>
      <c r="D11" s="44" t="str" cm="1">
        <f t="array" aca="1" ref="D11" ca="1">INDEX($A$23:$A$26,MATCH([1]!NO_COULEUR(INDEX(OFFSET($B$17:$O$17,MATCH(Tableau1[[#Headers],[11h10-11h30]],$A$18:$A$21,0),),$A11)),$B$23:$B$26,0))</f>
        <v>Relais</v>
      </c>
      <c r="E11" s="44" t="str" cm="1">
        <f t="array" aca="1" ref="E11" ca="1">INDEX($A$23:$A$26,MATCH([1]!NO_COULEUR(INDEX(OFFSET($B$17:$O$17,MATCH(Tableau1[[#Headers],[11h30-11h50]],$A$18:$A$21,0),),$A11)),$B$23:$B$26,0))</f>
        <v>Mölky</v>
      </c>
    </row>
    <row r="12" spans="1:13" ht="15.75" thickBot="1" x14ac:dyDescent="0.3">
      <c r="A12" s="34">
        <v>11</v>
      </c>
      <c r="B12" s="39" t="str" cm="1">
        <f t="array" aca="1" ref="B12" ca="1">INDEX($A$23:$A$26,MATCH([1]!NO_COULEUR(INDEX(OFFSET($B$17:$O$17,MATCH(Tableau1[[#Headers],[10h30-10h50]],$A$18:$A$21,0),),Tableau1[[#This Row],[Equipes]])),$B$23:$B$26,0))</f>
        <v>Mölky</v>
      </c>
      <c r="C12" s="37" t="str" cm="1">
        <f t="array" aca="1" ref="C12" ca="1">INDEX($A$23:$A$26,MATCH([1]!NO_COULEUR(INDEX(OFFSET($B$17:$O$17,MATCH(Tableau1[[#Headers],[10h50-11h10]],$A$18:$A$21,0),),$A12)),$B$23:$B$26,0))</f>
        <v>Relais</v>
      </c>
      <c r="D12" s="44" t="str" cm="1">
        <f t="array" aca="1" ref="D12" ca="1">INDEX($A$23:$A$26,MATCH([1]!NO_COULEUR(INDEX(OFFSET($B$17:$O$17,MATCH(Tableau1[[#Headers],[11h10-11h30]],$A$18:$A$21,0),),$A12)),$B$23:$B$26,0))</f>
        <v>Acti. 4</v>
      </c>
      <c r="E12" s="44" t="str" cm="1">
        <f t="array" aca="1" ref="E12" ca="1">INDEX($A$23:$A$26,MATCH([1]!NO_COULEUR(INDEX(OFFSET($B$17:$O$17,MATCH(Tableau1[[#Headers],[11h30-11h50]],$A$18:$A$21,0),),$A12)),$B$23:$B$26,0))</f>
        <v>Acti. 3</v>
      </c>
    </row>
    <row r="13" spans="1:13" ht="15.75" thickBot="1" x14ac:dyDescent="0.3">
      <c r="A13" s="34">
        <v>12</v>
      </c>
      <c r="B13" s="39" t="str" cm="1">
        <f t="array" aca="1" ref="B13" ca="1">INDEX($A$23:$A$26,MATCH([1]!NO_COULEUR(INDEX(OFFSET($B$17:$O$17,MATCH(Tableau1[[#Headers],[10h30-10h50]],$A$18:$A$21,0),),Tableau1[[#This Row],[Equipes]])),$B$23:$B$26,0))</f>
        <v>Mölky</v>
      </c>
      <c r="C13" s="37" t="str" cm="1">
        <f t="array" aca="1" ref="C13" ca="1">INDEX($A$23:$A$26,MATCH([1]!NO_COULEUR(INDEX(OFFSET($B$17:$O$17,MATCH(Tableau1[[#Headers],[10h50-11h10]],$A$18:$A$21,0),),$A13)),$B$23:$B$26,0))</f>
        <v>Relais</v>
      </c>
      <c r="D13" s="44" t="str" cm="1">
        <f t="array" aca="1" ref="D13" ca="1">INDEX($A$23:$A$26,MATCH([1]!NO_COULEUR(INDEX(OFFSET($B$17:$O$17,MATCH(Tableau1[[#Headers],[11h10-11h30]],$A$18:$A$21,0),),$A13)),$B$23:$B$26,0))</f>
        <v>Acti. 4</v>
      </c>
      <c r="E13" s="44" t="str" cm="1">
        <f t="array" aca="1" ref="E13" ca="1">INDEX($A$23:$A$26,MATCH([1]!NO_COULEUR(INDEX(OFFSET($B$17:$O$17,MATCH(Tableau1[[#Headers],[11h30-11h50]],$A$18:$A$21,0),),$A13)),$B$23:$B$26,0))</f>
        <v>Acti. 3</v>
      </c>
    </row>
    <row r="14" spans="1:13" ht="15.75" thickBot="1" x14ac:dyDescent="0.3">
      <c r="A14" s="34">
        <v>13</v>
      </c>
      <c r="B14" s="39" t="str" cm="1">
        <f t="array" aca="1" ref="B14" ca="1">INDEX($A$23:$A$26,MATCH([1]!NO_COULEUR(INDEX(OFFSET($B$17:$O$17,MATCH(Tableau1[[#Headers],[10h30-10h50]],$A$18:$A$21,0),),Tableau1[[#This Row],[Equipes]])),$B$23:$B$26,0))</f>
        <v>Relais</v>
      </c>
      <c r="C14" s="37" t="str" cm="1">
        <f t="array" aca="1" ref="C14" ca="1">INDEX($A$23:$A$26,MATCH([1]!NO_COULEUR(INDEX(OFFSET($B$17:$O$17,MATCH(Tableau1[[#Headers],[10h50-11h10]],$A$18:$A$21,0),),$A14)),$B$23:$B$26,0))</f>
        <v>Acti. 4</v>
      </c>
      <c r="D14" s="44" t="str" cm="1">
        <f t="array" aca="1" ref="D14" ca="1">INDEX($A$23:$A$26,MATCH([1]!NO_COULEUR(INDEX(OFFSET($B$17:$O$17,MATCH(Tableau1[[#Headers],[11h10-11h30]],$A$18:$A$21,0),),$A14)),$B$23:$B$26,0))</f>
        <v>Acti. 3</v>
      </c>
      <c r="E14" s="44" t="str" cm="1">
        <f t="array" aca="1" ref="E14" ca="1">INDEX($A$23:$A$26,MATCH([1]!NO_COULEUR(INDEX(OFFSET($B$17:$O$17,MATCH(Tableau1[[#Headers],[11h30-11h50]],$A$18:$A$21,0),),$A14)),$B$23:$B$26,0))</f>
        <v>Mölky</v>
      </c>
    </row>
    <row r="15" spans="1:13" ht="15.75" thickBot="1" x14ac:dyDescent="0.3">
      <c r="A15" s="36">
        <v>14</v>
      </c>
      <c r="B15" s="40" t="str" cm="1">
        <f t="array" aca="1" ref="B15" ca="1">INDEX($A$23:$A$26,MATCH([1]!NO_COULEUR(INDEX(OFFSET($B$17:$O$17,MATCH(Tableau1[[#Headers],[10h30-10h50]],$A$18:$A$21,0),),Tableau1[[#This Row],[Equipes]])),$B$23:$B$26,0))</f>
        <v>Relais</v>
      </c>
      <c r="C15" s="38" t="str" cm="1">
        <f t="array" aca="1" ref="C15" ca="1">INDEX($A$23:$A$26,MATCH([1]!NO_COULEUR(INDEX(OFFSET($B$17:$O$17,MATCH(Tableau1[[#Headers],[10h50-11h10]],$A$18:$A$21,0),),$A15)),$B$23:$B$26,0))</f>
        <v>Acti. 4</v>
      </c>
      <c r="D15" s="44" t="str" cm="1">
        <f t="array" aca="1" ref="D15" ca="1">INDEX($A$23:$A$26,MATCH([1]!NO_COULEUR(INDEX(OFFSET($B$17:$O$17,MATCH(Tableau1[[#Headers],[11h10-11h30]],$A$18:$A$21,0),),$A15)),$B$23:$B$26,0))</f>
        <v>Acti. 3</v>
      </c>
      <c r="E15" s="44" t="str" cm="1">
        <f t="array" aca="1" ref="E15" ca="1">INDEX($A$23:$A$26,MATCH([1]!NO_COULEUR(INDEX(OFFSET($B$17:$O$17,MATCH(Tableau1[[#Headers],[11h30-11h50]],$A$18:$A$21,0),),$A15)),$B$23:$B$26,0))</f>
        <v>Mölky</v>
      </c>
    </row>
    <row r="17" spans="1:15" ht="15.75" thickBot="1" x14ac:dyDescent="0.3"/>
    <row r="18" spans="1:15" x14ac:dyDescent="0.25">
      <c r="A18" s="31" t="s">
        <v>2</v>
      </c>
      <c r="B18" s="3">
        <v>1</v>
      </c>
      <c r="C18" s="4">
        <v>2</v>
      </c>
      <c r="D18" s="5">
        <v>3</v>
      </c>
      <c r="E18" s="6">
        <v>4</v>
      </c>
      <c r="F18" s="6">
        <v>5</v>
      </c>
      <c r="G18" s="7">
        <v>6</v>
      </c>
      <c r="H18" s="6">
        <v>7</v>
      </c>
      <c r="I18" s="5">
        <v>8</v>
      </c>
      <c r="J18" s="6">
        <v>9</v>
      </c>
      <c r="K18" s="7">
        <v>10</v>
      </c>
      <c r="L18" s="5">
        <v>11</v>
      </c>
      <c r="M18" s="5">
        <v>12</v>
      </c>
      <c r="N18" s="4">
        <v>13</v>
      </c>
      <c r="O18" s="8">
        <v>14</v>
      </c>
    </row>
    <row r="19" spans="1:15" x14ac:dyDescent="0.25">
      <c r="A19" s="32" t="s">
        <v>3</v>
      </c>
      <c r="B19" s="9">
        <v>1</v>
      </c>
      <c r="C19" s="10">
        <v>2</v>
      </c>
      <c r="D19" s="11">
        <v>3</v>
      </c>
      <c r="E19" s="11">
        <v>4</v>
      </c>
      <c r="F19" s="12">
        <v>5</v>
      </c>
      <c r="G19" s="12">
        <v>6</v>
      </c>
      <c r="H19" s="12">
        <v>7</v>
      </c>
      <c r="I19" s="13">
        <v>8</v>
      </c>
      <c r="J19" s="13">
        <v>9</v>
      </c>
      <c r="K19" s="10">
        <v>10</v>
      </c>
      <c r="L19" s="11">
        <v>11</v>
      </c>
      <c r="M19" s="11">
        <v>12</v>
      </c>
      <c r="N19" s="13">
        <v>13</v>
      </c>
      <c r="O19" s="14">
        <v>14</v>
      </c>
    </row>
    <row r="20" spans="1:15" x14ac:dyDescent="0.25">
      <c r="A20" s="32" t="s">
        <v>4</v>
      </c>
      <c r="B20" s="15">
        <v>1</v>
      </c>
      <c r="C20" s="12">
        <v>2</v>
      </c>
      <c r="D20" s="10">
        <v>3</v>
      </c>
      <c r="E20" s="12">
        <v>4</v>
      </c>
      <c r="F20" s="11">
        <v>5</v>
      </c>
      <c r="G20" s="11">
        <v>6</v>
      </c>
      <c r="H20" s="13">
        <v>7</v>
      </c>
      <c r="I20" s="10">
        <v>8</v>
      </c>
      <c r="J20" s="11">
        <v>9</v>
      </c>
      <c r="K20" s="11">
        <v>10</v>
      </c>
      <c r="L20" s="13">
        <v>11</v>
      </c>
      <c r="M20" s="13">
        <v>12</v>
      </c>
      <c r="N20" s="10">
        <v>13</v>
      </c>
      <c r="O20" s="16">
        <v>14</v>
      </c>
    </row>
    <row r="21" spans="1:15" ht="15.75" thickBot="1" x14ac:dyDescent="0.3">
      <c r="A21" s="33" t="s">
        <v>5</v>
      </c>
      <c r="B21" s="17">
        <v>1</v>
      </c>
      <c r="C21" s="18">
        <v>2</v>
      </c>
      <c r="D21" s="18">
        <v>3</v>
      </c>
      <c r="E21" s="18">
        <v>4</v>
      </c>
      <c r="F21" s="18">
        <v>5</v>
      </c>
      <c r="G21" s="19">
        <v>6</v>
      </c>
      <c r="H21" s="20">
        <v>7</v>
      </c>
      <c r="I21" s="20">
        <v>8</v>
      </c>
      <c r="J21" s="21">
        <v>9</v>
      </c>
      <c r="K21" s="21">
        <v>10</v>
      </c>
      <c r="L21" s="19">
        <v>11</v>
      </c>
      <c r="M21" s="19">
        <v>12</v>
      </c>
      <c r="N21" s="21">
        <v>13</v>
      </c>
      <c r="O21" s="22">
        <v>14</v>
      </c>
    </row>
    <row r="22" spans="1:15" ht="15.75" thickBot="1" x14ac:dyDescent="0.3"/>
    <row r="23" spans="1:15" x14ac:dyDescent="0.25">
      <c r="A23" s="27" t="s">
        <v>0</v>
      </c>
      <c r="B23" s="2" cm="1">
        <f t="array" aca="1" ref="B23" ca="1">[1]!NO_COULEUR(A23)</f>
        <v>65535</v>
      </c>
    </row>
    <row r="24" spans="1:15" x14ac:dyDescent="0.25">
      <c r="A24" s="28" t="s">
        <v>1</v>
      </c>
      <c r="B24" s="2" cm="1">
        <f t="array" aca="1" ref="B24" ca="1">[1]!NO_COULEUR(A24)</f>
        <v>13995347</v>
      </c>
    </row>
    <row r="25" spans="1:15" x14ac:dyDescent="0.25">
      <c r="A25" s="29" t="s">
        <v>6</v>
      </c>
      <c r="B25" s="2" cm="1">
        <f t="array" aca="1" ref="B25" ca="1">[1]!NO_COULEUR(A25)</f>
        <v>255</v>
      </c>
    </row>
    <row r="26" spans="1:15" ht="15.75" thickBot="1" x14ac:dyDescent="0.3">
      <c r="A26" s="30" t="s">
        <v>7</v>
      </c>
      <c r="B26" s="2" cm="1">
        <f t="array" aca="1" ref="B26" ca="1">[1]!NO_COULEUR(A26)</f>
        <v>5287936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Uilisateur</dc:creator>
  <cp:keywords/>
  <dc:description/>
  <cp:lastModifiedBy>Daniel Colardelle</cp:lastModifiedBy>
  <cp:revision/>
  <cp:lastPrinted>2023-09-09T20:24:27Z</cp:lastPrinted>
  <dcterms:created xsi:type="dcterms:W3CDTF">2023-09-06T12:04:04Z</dcterms:created>
  <dcterms:modified xsi:type="dcterms:W3CDTF">2023-09-11T12:55:20Z</dcterms:modified>
  <cp:category/>
  <cp:contentStatus/>
</cp:coreProperties>
</file>