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13_ncr:1_{20881301-BAEC-45A0-B81D-76160991E360}" xr6:coauthVersionLast="47" xr6:coauthVersionMax="47" xr10:uidLastSave="{00000000-0000-0000-0000-000000000000}"/>
  <bookViews>
    <workbookView xWindow="-120" yWindow="-120" windowWidth="29040" windowHeight="15720" activeTab="2" xr2:uid="{FE296685-D9DB-472D-B158-F2BF6040FE83}"/>
  </bookViews>
  <sheets>
    <sheet name="Feuil1" sheetId="1" r:id="rId1"/>
    <sheet name="Réel 1" sheetId="2" r:id="rId2"/>
    <sheet name="Réel 2" sheetId="3" r:id="rId3"/>
  </sheets>
  <definedNames>
    <definedName name="_xlnm._FilterDatabase" localSheetId="0" hidden="1">Feuil1!$A$15:$C$27</definedName>
    <definedName name="_xlnm._FilterDatabase" localSheetId="2" hidden="1">'Réel 2'!$A$2:$C$222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 a="1"/>
  <c r="C3" i="3" s="1"/>
  <c r="C4" i="3" a="1"/>
  <c r="C4" i="3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 s="1"/>
  <c r="C18" i="3" a="1"/>
  <c r="C18" i="3" s="1"/>
  <c r="C19" i="3" a="1"/>
  <c r="C19" i="3" s="1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 s="1"/>
  <c r="C27" i="3" a="1"/>
  <c r="C27" i="3" s="1"/>
  <c r="C28" i="3" a="1"/>
  <c r="C28" i="3" s="1"/>
  <c r="C29" i="3" a="1"/>
  <c r="C29" i="3" s="1"/>
  <c r="C30" i="3" a="1"/>
  <c r="C30" i="3" s="1"/>
  <c r="C31" i="3" a="1"/>
  <c r="C31" i="3" s="1"/>
  <c r="C32" i="3" a="1"/>
  <c r="C32" i="3" s="1"/>
  <c r="C33" i="3" a="1"/>
  <c r="C33" i="3" s="1"/>
  <c r="C34" i="3" a="1"/>
  <c r="C34" i="3" s="1"/>
  <c r="C35" i="3" a="1"/>
  <c r="C35" i="3" s="1"/>
  <c r="C36" i="3" a="1"/>
  <c r="C36" i="3" s="1"/>
  <c r="C37" i="3" a="1"/>
  <c r="C37" i="3" s="1"/>
  <c r="C38" i="3" a="1"/>
  <c r="C38" i="3" s="1"/>
  <c r="C39" i="3" a="1"/>
  <c r="C39" i="3" s="1"/>
  <c r="C40" i="3" a="1"/>
  <c r="C40" i="3" s="1"/>
  <c r="C41" i="3" a="1"/>
  <c r="C41" i="3" s="1"/>
  <c r="C42" i="3" a="1"/>
  <c r="C42" i="3" s="1"/>
  <c r="C43" i="3" a="1"/>
  <c r="C43" i="3" s="1"/>
  <c r="C44" i="3" a="1"/>
  <c r="C44" i="3" s="1"/>
  <c r="C45" i="3" a="1"/>
  <c r="C45" i="3" s="1"/>
  <c r="C46" i="3" a="1"/>
  <c r="C46" i="3" s="1"/>
  <c r="C47" i="3" a="1"/>
  <c r="C47" i="3" s="1"/>
  <c r="C48" i="3" a="1"/>
  <c r="C48" i="3" s="1"/>
  <c r="C49" i="3" a="1"/>
  <c r="C49" i="3" s="1"/>
  <c r="C50" i="3" a="1"/>
  <c r="C50" i="3" s="1"/>
  <c r="C51" i="3" a="1"/>
  <c r="C51" i="3" s="1"/>
  <c r="C52" i="3" a="1"/>
  <c r="C52" i="3" s="1"/>
  <c r="C53" i="3" a="1"/>
  <c r="C53" i="3" s="1"/>
  <c r="C54" i="3" a="1"/>
  <c r="C54" i="3" s="1"/>
  <c r="C55" i="3" a="1"/>
  <c r="C55" i="3" s="1"/>
  <c r="C56" i="3" a="1"/>
  <c r="C56" i="3" s="1"/>
  <c r="C57" i="3" a="1"/>
  <c r="C57" i="3" s="1"/>
  <c r="C58" i="3" a="1"/>
  <c r="C58" i="3" s="1"/>
  <c r="C59" i="3" a="1"/>
  <c r="C59" i="3" s="1"/>
  <c r="C60" i="3" a="1"/>
  <c r="C60" i="3" s="1"/>
  <c r="C61" i="3" a="1"/>
  <c r="C61" i="3" s="1"/>
  <c r="C62" i="3" a="1"/>
  <c r="C62" i="3" s="1"/>
  <c r="C63" i="3" a="1"/>
  <c r="C63" i="3" s="1"/>
  <c r="C64" i="3" a="1"/>
  <c r="C64" i="3" s="1"/>
  <c r="C65" i="3" a="1"/>
  <c r="C65" i="3" s="1"/>
  <c r="C66" i="3" a="1"/>
  <c r="C66" i="3" s="1"/>
  <c r="C67" i="3" a="1"/>
  <c r="C67" i="3" s="1"/>
  <c r="C68" i="3" a="1"/>
  <c r="C68" i="3" s="1"/>
  <c r="C69" i="3" a="1"/>
  <c r="C69" i="3" s="1"/>
  <c r="C70" i="3" a="1"/>
  <c r="C70" i="3" s="1"/>
  <c r="C71" i="3" a="1"/>
  <c r="C71" i="3" s="1"/>
  <c r="C72" i="3" a="1"/>
  <c r="C72" i="3" s="1"/>
  <c r="C73" i="3" a="1"/>
  <c r="C73" i="3" s="1"/>
  <c r="C74" i="3" a="1"/>
  <c r="C74" i="3" s="1"/>
  <c r="C75" i="3" a="1"/>
  <c r="C75" i="3" s="1"/>
  <c r="C76" i="3" a="1"/>
  <c r="C76" i="3" s="1"/>
  <c r="C77" i="3" a="1"/>
  <c r="C77" i="3" s="1"/>
  <c r="C78" i="3" a="1"/>
  <c r="C78" i="3" s="1"/>
  <c r="C79" i="3" a="1"/>
  <c r="C79" i="3" s="1"/>
  <c r="C80" i="3" a="1"/>
  <c r="C80" i="3" s="1"/>
  <c r="C81" i="3" a="1"/>
  <c r="C81" i="3" s="1"/>
  <c r="C82" i="3" a="1"/>
  <c r="C82" i="3" s="1"/>
  <c r="C83" i="3" a="1"/>
  <c r="C83" i="3" s="1"/>
  <c r="C84" i="3" a="1"/>
  <c r="C84" i="3" s="1"/>
  <c r="C85" i="3" a="1"/>
  <c r="C85" i="3" s="1"/>
  <c r="C86" i="3" a="1"/>
  <c r="C86" i="3" s="1"/>
  <c r="C87" i="3" a="1"/>
  <c r="C87" i="3" s="1"/>
  <c r="C88" i="3" a="1"/>
  <c r="C88" i="3" s="1"/>
  <c r="C89" i="3" a="1"/>
  <c r="C89" i="3" s="1"/>
  <c r="C90" i="3" a="1"/>
  <c r="C90" i="3" s="1"/>
  <c r="C91" i="3" a="1"/>
  <c r="C91" i="3" s="1"/>
  <c r="C92" i="3" a="1"/>
  <c r="C92" i="3" s="1"/>
  <c r="C93" i="3" a="1"/>
  <c r="C93" i="3" s="1"/>
  <c r="C94" i="3" a="1"/>
  <c r="C94" i="3" s="1"/>
  <c r="C95" i="3" a="1"/>
  <c r="C95" i="3" s="1"/>
  <c r="C96" i="3" a="1"/>
  <c r="C96" i="3" s="1"/>
  <c r="C97" i="3" a="1"/>
  <c r="C97" i="3" s="1"/>
  <c r="C98" i="3" a="1"/>
  <c r="C98" i="3" s="1"/>
  <c r="C99" i="3" a="1"/>
  <c r="C99" i="3" s="1"/>
  <c r="C100" i="3" a="1"/>
  <c r="C100" i="3" s="1"/>
  <c r="C101" i="3" a="1"/>
  <c r="C101" i="3" s="1"/>
  <c r="C102" i="3" a="1"/>
  <c r="C102" i="3" s="1"/>
  <c r="C103" i="3" a="1"/>
  <c r="C103" i="3" s="1"/>
  <c r="C104" i="3" a="1"/>
  <c r="C104" i="3" s="1"/>
  <c r="C105" i="3" a="1"/>
  <c r="C105" i="3" s="1"/>
  <c r="C106" i="3" a="1"/>
  <c r="C106" i="3" s="1"/>
  <c r="C107" i="3" a="1"/>
  <c r="C107" i="3" s="1"/>
  <c r="C108" i="3" a="1"/>
  <c r="C108" i="3" s="1"/>
  <c r="C109" i="3" a="1"/>
  <c r="C109" i="3" s="1"/>
  <c r="C110" i="3" a="1"/>
  <c r="C110" i="3" s="1"/>
  <c r="C111" i="3" a="1"/>
  <c r="C111" i="3" s="1"/>
  <c r="C112" i="3" a="1"/>
  <c r="C112" i="3" s="1"/>
  <c r="C113" i="3" a="1"/>
  <c r="C113" i="3" s="1"/>
  <c r="C114" i="3" a="1"/>
  <c r="C114" i="3" s="1"/>
  <c r="C115" i="3" a="1"/>
  <c r="C115" i="3" s="1"/>
  <c r="C116" i="3" a="1"/>
  <c r="C116" i="3" s="1"/>
  <c r="C117" i="3" a="1"/>
  <c r="C117" i="3" s="1"/>
  <c r="C118" i="3" a="1"/>
  <c r="C118" i="3" s="1"/>
  <c r="C119" i="3" a="1"/>
  <c r="C119" i="3" s="1"/>
  <c r="C120" i="3" a="1"/>
  <c r="C120" i="3" s="1"/>
  <c r="C121" i="3" a="1"/>
  <c r="C121" i="3" s="1"/>
  <c r="C122" i="3" a="1"/>
  <c r="C122" i="3" s="1"/>
  <c r="C123" i="3" a="1"/>
  <c r="C123" i="3" s="1"/>
  <c r="C124" i="3" a="1"/>
  <c r="C124" i="3" s="1"/>
  <c r="C125" i="3" a="1"/>
  <c r="C125" i="3" s="1"/>
  <c r="C126" i="3" a="1"/>
  <c r="C126" i="3" s="1"/>
  <c r="C127" i="3" a="1"/>
  <c r="C127" i="3" s="1"/>
  <c r="C128" i="3" a="1"/>
  <c r="C128" i="3" s="1"/>
  <c r="C129" i="3" a="1"/>
  <c r="C129" i="3" s="1"/>
  <c r="C130" i="3" a="1"/>
  <c r="C130" i="3" s="1"/>
  <c r="C131" i="3" a="1"/>
  <c r="C131" i="3" s="1"/>
  <c r="C132" i="3" a="1"/>
  <c r="C132" i="3" s="1"/>
  <c r="C133" i="3" a="1"/>
  <c r="C133" i="3" s="1"/>
  <c r="C134" i="3" a="1"/>
  <c r="C134" i="3" s="1"/>
  <c r="C135" i="3" a="1"/>
  <c r="C135" i="3" s="1"/>
  <c r="C136" i="3" a="1"/>
  <c r="C136" i="3" s="1"/>
  <c r="C137" i="3" a="1"/>
  <c r="C137" i="3" s="1"/>
  <c r="C138" i="3" a="1"/>
  <c r="C138" i="3" s="1"/>
  <c r="C139" i="3" a="1"/>
  <c r="C139" i="3" s="1"/>
  <c r="C140" i="3" a="1"/>
  <c r="C140" i="3" s="1"/>
  <c r="C141" i="3" a="1"/>
  <c r="C141" i="3" s="1"/>
  <c r="C142" i="3" a="1"/>
  <c r="C142" i="3" s="1"/>
  <c r="C143" i="3" a="1"/>
  <c r="C143" i="3" s="1"/>
  <c r="C144" i="3" a="1"/>
  <c r="C144" i="3" s="1"/>
  <c r="C145" i="3" a="1"/>
  <c r="C145" i="3" s="1"/>
  <c r="C146" i="3" a="1"/>
  <c r="C146" i="3" s="1"/>
  <c r="C147" i="3" a="1"/>
  <c r="C147" i="3" s="1"/>
  <c r="C148" i="3" a="1"/>
  <c r="C148" i="3" s="1"/>
  <c r="C149" i="3" a="1"/>
  <c r="C149" i="3" s="1"/>
  <c r="C150" i="3" a="1"/>
  <c r="C150" i="3" s="1"/>
  <c r="C151" i="3" a="1"/>
  <c r="C151" i="3" s="1"/>
  <c r="C152" i="3" a="1"/>
  <c r="C152" i="3" s="1"/>
  <c r="C153" i="3" a="1"/>
  <c r="C153" i="3" s="1"/>
  <c r="C154" i="3" a="1"/>
  <c r="C154" i="3" s="1"/>
  <c r="C155" i="3" a="1"/>
  <c r="C155" i="3" s="1"/>
  <c r="C156" i="3" a="1"/>
  <c r="C156" i="3" s="1"/>
  <c r="C157" i="3" a="1"/>
  <c r="C157" i="3" s="1"/>
  <c r="C158" i="3" a="1"/>
  <c r="C158" i="3" s="1"/>
  <c r="C159" i="3" a="1"/>
  <c r="C159" i="3" s="1"/>
  <c r="C160" i="3" a="1"/>
  <c r="C160" i="3" s="1"/>
  <c r="C161" i="3" a="1"/>
  <c r="C161" i="3" s="1"/>
  <c r="C162" i="3" a="1"/>
  <c r="C162" i="3" s="1"/>
  <c r="C163" i="3" a="1"/>
  <c r="C163" i="3" s="1"/>
  <c r="C164" i="3" a="1"/>
  <c r="C164" i="3" s="1"/>
  <c r="C165" i="3" a="1"/>
  <c r="C165" i="3" s="1"/>
  <c r="C166" i="3" a="1"/>
  <c r="C166" i="3" s="1"/>
  <c r="C167" i="3" a="1"/>
  <c r="C167" i="3" s="1"/>
  <c r="C168" i="3" a="1"/>
  <c r="C168" i="3" s="1"/>
  <c r="C169" i="3" a="1"/>
  <c r="C169" i="3" s="1"/>
  <c r="C170" i="3" a="1"/>
  <c r="C170" i="3" s="1"/>
  <c r="C171" i="3" a="1"/>
  <c r="C171" i="3" s="1"/>
  <c r="C172" i="3" a="1"/>
  <c r="C172" i="3" s="1"/>
  <c r="C173" i="3" a="1"/>
  <c r="C173" i="3" s="1"/>
  <c r="C174" i="3" a="1"/>
  <c r="C174" i="3" s="1"/>
  <c r="C175" i="3" a="1"/>
  <c r="C175" i="3" s="1"/>
  <c r="C176" i="3" a="1"/>
  <c r="C176" i="3" s="1"/>
  <c r="C177" i="3" a="1"/>
  <c r="C177" i="3" s="1"/>
  <c r="C178" i="3" a="1"/>
  <c r="C178" i="3" s="1"/>
  <c r="C179" i="3" a="1"/>
  <c r="C179" i="3" s="1"/>
  <c r="C180" i="3" a="1"/>
  <c r="C180" i="3" s="1"/>
  <c r="C181" i="3" a="1"/>
  <c r="C181" i="3" s="1"/>
  <c r="C182" i="3" a="1"/>
  <c r="C182" i="3" s="1"/>
  <c r="C183" i="3" a="1"/>
  <c r="C183" i="3" s="1"/>
  <c r="C184" i="3" a="1"/>
  <c r="C184" i="3" s="1"/>
  <c r="C185" i="3" a="1"/>
  <c r="C185" i="3" s="1"/>
  <c r="C186" i="3" a="1"/>
  <c r="C186" i="3" s="1"/>
  <c r="C187" i="3" a="1"/>
  <c r="C187" i="3" s="1"/>
  <c r="C188" i="3" a="1"/>
  <c r="C188" i="3" s="1"/>
  <c r="C189" i="3" a="1"/>
  <c r="C189" i="3" s="1"/>
  <c r="C190" i="3" a="1"/>
  <c r="C190" i="3" s="1"/>
  <c r="C191" i="3" a="1"/>
  <c r="C191" i="3" s="1"/>
  <c r="C192" i="3" a="1"/>
  <c r="C192" i="3" s="1"/>
  <c r="C193" i="3" a="1"/>
  <c r="C193" i="3" s="1"/>
  <c r="C194" i="3" a="1"/>
  <c r="C194" i="3" s="1"/>
  <c r="C195" i="3" a="1"/>
  <c r="C195" i="3" s="1"/>
  <c r="C196" i="3" a="1"/>
  <c r="C196" i="3" s="1"/>
  <c r="C197" i="3" a="1"/>
  <c r="C197" i="3" s="1"/>
  <c r="C198" i="3" a="1"/>
  <c r="C198" i="3" s="1"/>
  <c r="C199" i="3" a="1"/>
  <c r="C199" i="3" s="1"/>
  <c r="C200" i="3" a="1"/>
  <c r="C200" i="3" s="1"/>
  <c r="C201" i="3" a="1"/>
  <c r="C201" i="3" s="1"/>
  <c r="C202" i="3" a="1"/>
  <c r="C202" i="3" s="1"/>
  <c r="C203" i="3" a="1"/>
  <c r="C203" i="3" s="1"/>
  <c r="C204" i="3" a="1"/>
  <c r="C204" i="3" s="1"/>
  <c r="C205" i="3" a="1"/>
  <c r="C205" i="3" s="1"/>
  <c r="C206" i="3" a="1"/>
  <c r="C206" i="3" s="1"/>
  <c r="C207" i="3" a="1"/>
  <c r="C207" i="3" s="1"/>
  <c r="C208" i="3" a="1"/>
  <c r="C208" i="3" s="1"/>
  <c r="C209" i="3" a="1"/>
  <c r="C209" i="3" s="1"/>
  <c r="C210" i="3" a="1"/>
  <c r="C210" i="3" s="1"/>
  <c r="C211" i="3" a="1"/>
  <c r="C211" i="3" s="1"/>
  <c r="C212" i="3" a="1"/>
  <c r="C212" i="3" s="1"/>
  <c r="C213" i="3" a="1"/>
  <c r="C213" i="3" s="1"/>
  <c r="C214" i="3" a="1"/>
  <c r="C214" i="3" s="1"/>
  <c r="C215" i="3" a="1"/>
  <c r="C215" i="3" s="1"/>
  <c r="C216" i="3" a="1"/>
  <c r="C216" i="3" s="1"/>
  <c r="C217" i="3" a="1"/>
  <c r="C217" i="3" s="1"/>
  <c r="C218" i="3" a="1"/>
  <c r="C218" i="3" s="1"/>
  <c r="C219" i="3" a="1"/>
  <c r="C219" i="3" s="1"/>
  <c r="C220" i="3" a="1"/>
  <c r="C220" i="3" s="1"/>
  <c r="C221" i="3" a="1"/>
  <c r="C221" i="3" s="1"/>
  <c r="C222" i="3" a="1"/>
  <c r="C222" i="3" s="1"/>
  <c r="C223" i="3" a="1"/>
  <c r="C223" i="3" s="1"/>
  <c r="C224" i="3" a="1"/>
  <c r="C224" i="3" s="1"/>
  <c r="C225" i="3" a="1"/>
  <c r="C225" i="3" s="1"/>
  <c r="C226" i="3" a="1"/>
  <c r="C226" i="3" s="1"/>
  <c r="C227" i="3" a="1"/>
  <c r="C227" i="3" s="1"/>
  <c r="C228" i="3" a="1"/>
  <c r="C228" i="3" s="1"/>
  <c r="C229" i="3" a="1"/>
  <c r="C229" i="3" s="1"/>
  <c r="C230" i="3" a="1"/>
  <c r="C230" i="3" s="1"/>
  <c r="C231" i="3" a="1"/>
  <c r="C231" i="3" s="1"/>
  <c r="C232" i="3" a="1"/>
  <c r="C232" i="3" s="1"/>
  <c r="C233" i="3" a="1"/>
  <c r="C233" i="3" s="1"/>
  <c r="C234" i="3" a="1"/>
  <c r="C234" i="3" s="1"/>
  <c r="C235" i="3" a="1"/>
  <c r="C235" i="3" s="1"/>
  <c r="C236" i="3" a="1"/>
  <c r="C236" i="3" s="1"/>
  <c r="C237" i="3" a="1"/>
  <c r="C237" i="3" s="1"/>
  <c r="C238" i="3" a="1"/>
  <c r="C238" i="3" s="1"/>
  <c r="C239" i="3" a="1"/>
  <c r="C239" i="3" s="1"/>
  <c r="C240" i="3" a="1"/>
  <c r="C240" i="3" s="1"/>
  <c r="C241" i="3" a="1"/>
  <c r="C241" i="3" s="1"/>
  <c r="C242" i="3" a="1"/>
  <c r="C242" i="3" s="1"/>
  <c r="C243" i="3" a="1"/>
  <c r="C243" i="3" s="1"/>
  <c r="C244" i="3" a="1"/>
  <c r="C244" i="3" s="1"/>
  <c r="C245" i="3" a="1"/>
  <c r="C245" i="3" s="1"/>
  <c r="C246" i="3" a="1"/>
  <c r="C246" i="3" s="1"/>
  <c r="C247" i="3" a="1"/>
  <c r="C247" i="3" s="1"/>
  <c r="C248" i="3" a="1"/>
  <c r="C248" i="3" s="1"/>
  <c r="C249" i="3" a="1"/>
  <c r="C249" i="3" s="1"/>
  <c r="C250" i="3" a="1"/>
  <c r="C250" i="3" s="1"/>
  <c r="C251" i="3" a="1"/>
  <c r="C251" i="3" s="1"/>
  <c r="C252" i="3" a="1"/>
  <c r="C252" i="3" s="1"/>
  <c r="C253" i="3" a="1"/>
  <c r="C253" i="3" s="1"/>
  <c r="C254" i="3" a="1"/>
  <c r="C254" i="3" s="1"/>
  <c r="C255" i="3" a="1"/>
  <c r="C255" i="3" s="1"/>
  <c r="C256" i="3" a="1"/>
  <c r="C256" i="3" s="1"/>
  <c r="C257" i="3" a="1"/>
  <c r="C257" i="3" s="1"/>
  <c r="C258" i="3" a="1"/>
  <c r="C258" i="3" s="1"/>
  <c r="C259" i="3" a="1"/>
  <c r="C259" i="3" s="1"/>
  <c r="C260" i="3" a="1"/>
  <c r="C260" i="3" s="1"/>
  <c r="C261" i="3" a="1"/>
  <c r="C261" i="3" s="1"/>
  <c r="C262" i="3" a="1"/>
  <c r="C262" i="3" s="1"/>
  <c r="C263" i="3" a="1"/>
  <c r="C263" i="3" s="1"/>
  <c r="C264" i="3" a="1"/>
  <c r="C264" i="3" s="1"/>
  <c r="C265" i="3" a="1"/>
  <c r="C265" i="3" s="1"/>
  <c r="C266" i="3" a="1"/>
  <c r="C266" i="3" s="1"/>
  <c r="C267" i="3" a="1"/>
  <c r="C267" i="3" s="1"/>
  <c r="C268" i="3" a="1"/>
  <c r="C268" i="3" s="1"/>
  <c r="C269" i="3" a="1"/>
  <c r="C269" i="3" s="1"/>
  <c r="C270" i="3" a="1"/>
  <c r="C270" i="3" s="1"/>
  <c r="C271" i="3" a="1"/>
  <c r="C271" i="3" s="1"/>
  <c r="C272" i="3" a="1"/>
  <c r="C272" i="3" s="1"/>
  <c r="C273" i="3" a="1"/>
  <c r="C273" i="3" s="1"/>
  <c r="S10" i="2"/>
  <c r="T10" i="2"/>
  <c r="U10" i="2"/>
  <c r="R10" i="2"/>
  <c r="C17" i="1" l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16" i="1" a="1"/>
  <c r="C16" i="1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 Khairallah</author>
  </authors>
  <commentList>
    <comment ref="B223" authorId="0" shapeId="0" xr:uid="{7CA12145-A09C-4ED3-B930-D9809FF64D61}">
      <text>
        <r>
          <rPr>
            <b/>
            <sz val="9"/>
            <color indexed="81"/>
            <rFont val="Tahoma"/>
            <family val="2"/>
          </rPr>
          <t>Problème avec nouvelle citerne MAGYAR, 4 chargements entre le 27/07/2023 et le 03/08/2023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<sst xmlns="http://schemas.openxmlformats.org/spreadsheetml/2006/main" count="343" uniqueCount="52">
  <si>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</si>
  <si>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</si>
  <si>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</si>
  <si>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</si>
  <si>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</si>
  <si>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</si>
  <si>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</si>
  <si>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</si>
  <si>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</si>
  <si>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</si>
  <si>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</si>
  <si>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</si>
  <si>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</si>
  <si>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</si>
  <si>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</si>
  <si>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</si>
  <si>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</si>
  <si>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</si>
  <si>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</si>
  <si>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</si>
  <si>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</si>
  <si>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</si>
  <si>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Début mois</t>
  </si>
  <si>
    <t>Fin mois</t>
  </si>
  <si>
    <t>Site</t>
  </si>
  <si>
    <t>Date</t>
  </si>
  <si>
    <t>Valeur</t>
  </si>
  <si>
    <t>Site de production</t>
  </si>
  <si>
    <t>Verdemobil Energies - Vente</t>
  </si>
  <si>
    <t>Date Chargement</t>
  </si>
  <si>
    <t>Plan pour S28</t>
  </si>
  <si>
    <t>Astreintes du 15 Aout</t>
  </si>
  <si>
    <t>C1</t>
  </si>
  <si>
    <t>C2</t>
  </si>
  <si>
    <t>C3</t>
  </si>
  <si>
    <t>C4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</si>
  <si>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</si>
  <si>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</si>
  <si>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</si>
  <si>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</si>
  <si>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</si>
  <si>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</si>
  <si>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</si>
  <si>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</si>
  <si>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</si>
  <si>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</si>
  <si>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</si>
  <si>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</si>
  <si>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Janvier 2024</t>
  </si>
  <si>
    <t>Février 2024</t>
  </si>
  <si>
    <t>Mars 2024</t>
  </si>
  <si>
    <t>Avril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</si>
</sst>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9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164" fontId="5" fillId="0" borderId="0" xfId="1" applyNumberFormat="1" applyFont="1" applyAlignment="1">
      <alignment horizontal="right" vertical="top"/>
    </xf>
    <xf numFmtId="2" fontId="5" fillId="0" borderId="0" xfId="1" applyNumberFormat="1" applyFont="1" applyAlignment="1">
      <alignment horizontal="right" vertical="top"/>
    </xf>
    <xf numFmtId="0" fontId="4" fillId="0" borderId="0" xfId="1" applyAlignment="1">
      <alignment horizontal="left" vertical="top"/>
    </xf>
    <xf numFmtId="165" fontId="5" fillId="0" borderId="0" xfId="1" applyNumberFormat="1" applyFont="1" applyAlignment="1">
      <alignment horizontal="right" vertical="top"/>
    </xf>
    <xf numFmtId="164" fontId="4" fillId="0" borderId="0" xfId="1" applyNumberFormat="1" applyAlignment="1">
      <alignment horizontal="left" vertical="top"/>
    </xf>
    <xf numFmtId="165" fontId="4" fillId="0" borderId="0" xfId="1" applyNumberFormat="1" applyAlignment="1">
      <alignment horizontal="left" vertical="top"/>
    </xf>
    <xf numFmtId="0" fontId="8" fillId="0" borderId="0" xfId="2" applyFont="1" applyAlignment="1">
      <alignment vertical="center" wrapText="1"/>
    </xf>
    <xf numFmtId="0" fontId="9" fillId="0" borderId="0" xfId="2" applyFont="1"/>
    <xf numFmtId="0" fontId="5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4" fontId="9" fillId="0" borderId="0" xfId="2" applyNumberFormat="1" applyFont="1" applyAlignment="1">
      <alignment vertical="center"/>
    </xf>
    <xf numFmtId="14" fontId="5" fillId="0" borderId="0" xfId="1" applyNumberFormat="1" applyFont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14" fontId="9" fillId="0" borderId="0" xfId="2" applyNumberFormat="1" applyFont="1"/>
    <xf numFmtId="14" fontId="14" fillId="0" borderId="0" xfId="2" applyNumberFormat="1" applyFont="1" applyAlignment="1">
      <alignment vertical="center"/>
    </xf>
    <xf numFmtId="0" fontId="15" fillId="0" borderId="0" xfId="2" applyFont="1" applyAlignment="1">
      <alignment horizontal="left" vertical="center" wrapText="1"/>
    </xf>
    <xf numFmtId="0" fontId="14" fillId="0" borderId="0" xfId="1" applyFont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14" fontId="15" fillId="0" borderId="0" xfId="2" applyNumberFormat="1" applyFont="1" applyAlignment="1">
      <alignment vertical="center"/>
    </xf>
    <xf numFmtId="0" fontId="7" fillId="2" borderId="0" xfId="2" applyFont="1" applyFill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165" fontId="11" fillId="0" borderId="0" xfId="2" applyNumberFormat="1" applyFont="1" applyAlignment="1">
      <alignment horizontal="right" vertical="center" wrapText="1" indent="1"/>
    </xf>
    <xf numFmtId="165" fontId="12" fillId="0" borderId="0" xfId="2" applyNumberFormat="1" applyFont="1" applyAlignment="1">
      <alignment horizontal="center" vertical="center" wrapText="1"/>
    </xf>
    <xf numFmtId="165" fontId="10" fillId="0" borderId="0" xfId="2" quotePrefix="1" applyNumberFormat="1" applyFont="1" applyAlignment="1">
      <alignment horizontal="center" vertical="center" wrapText="1"/>
    </xf>
    <xf numFmtId="165" fontId="10" fillId="0" borderId="0" xfId="2" applyNumberFormat="1" applyFont="1" applyAlignment="1">
      <alignment horizontal="right" vertical="center" wrapText="1" inden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Alignment="1">
      <alignment horizontal="center" vertical="center" wrapText="1"/>
    </xf>
  </cellXfs>
  <cellStyles count="9">
    <cellStyle name="Milliers 2" xfId="5" xr:uid="{3235850C-F426-4755-A70B-5FDAE252E1FC}"/>
    <cellStyle name="Milliers 3" xfId="6" xr:uid="{29CB87CE-8CAB-4FF2-99D1-F6935A7CD1BC}"/>
    <cellStyle name="Monétaire 2" xfId="4" xr:uid="{FB23D9E3-D8B4-438B-A4BB-5273E3B020D7}"/>
    <cellStyle name="Monétaire 3" xfId="7" xr:uid="{1C8CD750-4C54-420E-8947-0133C0EEE3FB}"/>
    <cellStyle name="Normal" xfId="0" builtinId="0"/>
    <cellStyle name="Normal 2" xfId="1" xr:uid="{2C7AFD3F-91BD-457F-8F1D-E247C7B5D30C}"/>
    <cellStyle name="Normal 4" xfId="2" xr:uid="{8F596E75-444A-45EB-ACE9-084DFA0313E8}"/>
    <cellStyle name="Pourcentage 2" xfId="3" xr:uid="{2EFF62AE-D6A2-4BF0-87E8-8588E25D2774}"/>
    <cellStyle name="Pourcentage 3" xfId="8" xr:uid="{7A07A245-34C6-42A9-AFC8-B398D5BA9EFA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Calibri"/>
        <family val="2"/>
        <scheme val="minor"/>
      </font>
      <numFmt numFmtId="165" formatCode="0.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right" vertical="center" textRotation="0" wrapText="1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4" formatCode="#,##0.00\ &quot;€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4" formatCode="#,##0.00\ &quot;€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4" formatCode="#,##0.00\ &quot;€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right" vertical="top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21CD95-0AFA-4DA5-A94B-451ED0B494CE}" name="Tableau_source" displayName="Tableau_source" ref="A1:M13" totalsRowShown="0" headerRowDxfId="48" dataDxfId="47">
  <autoFilter ref="A1:M13" xr:uid="{CA21CD95-0AFA-4DA5-A94B-451ED0B494CE}"/>
  <tableColumns count="13">
    <tableColumn id="1" xr3:uid="{E2F34F38-6460-4A9C-9055-AC3A2D817564}" name="Site"/>
    <tableColumn id="2" xr3:uid="{91BC1009-F0B3-401E-8496-2997C157CEFC}" name="Janvier" dataDxfId="46"/>
    <tableColumn id="3" xr3:uid="{6A88B967-E9F8-4023-83ED-4752B28B767A}" name="Février" dataDxfId="45"/>
    <tableColumn id="4" xr3:uid="{033F6A11-4827-4A39-A512-ECCB64E703A2}" name="Mars" dataDxfId="44"/>
    <tableColumn id="5" xr3:uid="{D4EB3848-0968-4538-BB8F-977168E4D0B9}" name="Avril" dataDxfId="43"/>
    <tableColumn id="6" xr3:uid="{82110BA4-B99D-4506-90EA-0598741BDE72}" name="Mai" dataDxfId="42"/>
    <tableColumn id="7" xr3:uid="{8A370C5E-4927-43B8-90EF-C08EFD5FAA25}" name="Juin" dataDxfId="41"/>
    <tableColumn id="8" xr3:uid="{825039BD-EE44-42F0-9C7A-A1B504AB05F6}" name="Juillet" dataDxfId="40"/>
    <tableColumn id="9" xr3:uid="{FB7A2225-2BE9-4036-9C4A-8A322BE93E15}" name="Août" dataDxfId="39"/>
    <tableColumn id="10" xr3:uid="{DA9262BA-E8FD-46D5-970F-2EE71E494715}" name="Septembre" dataDxfId="38"/>
    <tableColumn id="11" xr3:uid="{2392524F-8D7A-4AC8-A819-EFE0D643F434}" name="Octobre" dataDxfId="37"/>
    <tableColumn id="12" xr3:uid="{4FAAA29A-E961-41F9-B89F-02718856614E}" name="Novembre" dataDxfId="36"/>
    <tableColumn id="13" xr3:uid="{2BE2F34A-D493-454D-95D0-E2C6C4D61AAE}" name="Décembre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4A7B81-375F-41DF-BF81-7042A001408B}" name="Tableau_pro" displayName="Tableau_pro" ref="A15:C27" totalsRowShown="0">
  <autoFilter ref="A15:C27" xr:uid="{0BA6599A-E0E6-4EF1-9446-E049759E92A3}"/>
  <sortState xmlns:xlrd2="http://schemas.microsoft.com/office/spreadsheetml/2017/richdata2" ref="A16:C27">
    <sortCondition ref="B15:B27"/>
  </sortState>
  <tableColumns count="3">
    <tableColumn id="1" xr3:uid="{953D405A-8130-40F5-9A23-39E772536E78}" name="Site"/>
    <tableColumn id="2" xr3:uid="{0FAE08F2-311C-4D1A-8557-102175E15F96}" name="Date" dataDxfId="34"/>
    <tableColumn id="3" xr3:uid="{94E29B72-D353-41F0-8B6D-6D80D4F4FFA6}" name="Valeur" dataDxfId="33">
      <calculatedColumnFormula array="1">SUM($B$4:$M$13*($A$4:$A$13=$A16)*(COLUMN(Tableau_source[[#Headers],[Janvier]:[Décembre]])=MONTH(Tableau_pro[[#This Row],[Date]])+1))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DA225D-C555-4511-A078-AE7B5B45276C}" name="Valeur_pour_PA" displayName="Valeur_pour_PA" ref="A1:U6" totalsRowShown="0" headerRowDxfId="32" dataDxfId="31">
  <autoFilter ref="A1:U6" xr:uid="{CABBE8D0-656A-4407-B3AD-E2D646B0FC7B}"/>
  <tableColumns count="21">
    <tableColumn id="1" xr3:uid="{0BCD388A-B6C9-4633-B5B6-E5CC2167FB3B}" name="Site de production" dataDxfId="30"/>
    <tableColumn id="2" xr3:uid="{B3EC1662-A512-4CBA-943C-B2ED2683213C}" name="C1" dataDxfId="29"/>
    <tableColumn id="3" xr3:uid="{831C2526-BED7-42B5-88CE-D981B926783A}" name="C2" dataDxfId="28"/>
    <tableColumn id="4" xr3:uid="{4DCA752D-1DBA-4A30-97EE-C4AA23B85C35}" name="C3" dataDxfId="27"/>
    <tableColumn id="5" xr3:uid="{6CC5D3FF-AA9D-484C-B2CD-6EA9BF21CB34}" name="C4" dataDxfId="26"/>
    <tableColumn id="6" xr3:uid="{32CC0A87-514D-41AE-9280-EE66B8750634}" name="Janvier 2023" dataDxfId="25"/>
    <tableColumn id="7" xr3:uid="{6E814680-4AA9-456C-BC73-7F9E4D9B4C54}" name="Février 2023" dataDxfId="24"/>
    <tableColumn id="8" xr3:uid="{0FDB21A0-C87A-48B4-890D-28B329589C79}" name="Mars 2023" dataDxfId="23"/>
    <tableColumn id="9" xr3:uid="{1E06F7A2-4844-46B9-82C1-3CA93F335D20}" name="Avril 2023" dataDxfId="22"/>
    <tableColumn id="10" xr3:uid="{5F0CF7F6-535A-4565-AC03-2B5250AF0D85}" name="Mai 2023" dataDxfId="21"/>
    <tableColumn id="11" xr3:uid="{7C621EA7-B7D1-4A34-9D6C-EC3EBCB6DC21}" name="Juin 2023" dataDxfId="20"/>
    <tableColumn id="12" xr3:uid="{D3833214-7C8B-4B91-BE94-EFAF69EA3BB1}" name="Juillet 2023" dataDxfId="19"/>
    <tableColumn id="13" xr3:uid="{F84F6829-3CAD-4A07-8D3D-D3D6E28FB1DE}" name="Août 2023" dataDxfId="18"/>
    <tableColumn id="14" xr3:uid="{D1710DC1-BAB5-4294-9E4C-DC979DDCE9A4}" name="Septembre 2023" dataDxfId="17"/>
    <tableColumn id="15" xr3:uid="{74066458-99CE-49BE-8EF3-DCED82E11DF1}" name="Octobre 2023" dataDxfId="16"/>
    <tableColumn id="16" xr3:uid="{B8F16E9E-BA94-4AD2-BE05-B7D1829C0210}" name="Novembre 2023" dataDxfId="15"/>
    <tableColumn id="17" xr3:uid="{ACE2E28B-6BFE-49C0-B445-3E333242F987}" name="Décembre 2023" dataDxfId="14"/>
    <tableColumn id="18" xr3:uid="{EA39B79D-1288-4C54-BD79-81D8D7F71EE1}" name="Janvier 2024" dataDxfId="4"/>
    <tableColumn id="19" xr3:uid="{5399C384-E219-4189-8C33-C1F6D0789CE0}" name="Février 2024" dataDxfId="3"/>
    <tableColumn id="20" xr3:uid="{06B5076C-D68B-4D87-A871-F0908ACE36CD}" name="Mars 2024" dataDxfId="2"/>
    <tableColumn id="21" xr3:uid="{52B7D1DC-8FEF-4643-849C-B1A33057533A}" name="Avril 2024" dataDxfId="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43D561-1FB4-4EA5-ABCB-CCB6919A3B08}" name="Vente_VM_Energies" displayName="Vente_VM_Energies" ref="A2:C273" totalsRowShown="0" headerRowDxfId="13" dataDxfId="11" headerRowBorderDxfId="12" tableBorderDxfId="10" totalsRowBorderDxfId="9">
  <autoFilter ref="A2:C273" xr:uid="{F3BD986B-5888-474D-B45B-B0900C551A02}"/>
  <sortState xmlns:xlrd2="http://schemas.microsoft.com/office/spreadsheetml/2017/richdata2" ref="A3:C270">
    <sortCondition ref="B2:B270"/>
  </sortState>
  <tableColumns count="3">
    <tableColumn id="1" xr3:uid="{D2CDF9D4-71C8-4431-BFF5-0F711C6ACBE2}" name="Site de production" dataDxfId="8" totalsRowDxfId="7" totalsRowCellStyle="Normal 4"/>
    <tableColumn id="3" xr3:uid="{D4DF495E-535D-49D2-9870-26900F13DEBD}" name="Date Chargement" dataDxfId="6" totalsRowDxfId="5" totalsRowCellStyle="Normal 4"/>
    <tableColumn id="18" xr3:uid="{1A5D201A-AC0B-408B-B022-E7C67FF99E26}" name="Valeur" dataDxfId="0" dataCellStyle="Normal 4" totalsRowCellStyle="Normal 4">
      <calculatedColumnFormula array="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599A-E0E6-4EF1-9446-E049759E92A3}">
  <dimension ref="A1:M27"/>
  <sheetViews>
    <sheetView showGridLines="0" workbookViewId="0">
      <selection activeCell="C16" sqref="C16"/>
    </sheetView>
  </sheetViews>
  <sheetFormatPr baseColWidth="10" defaultRowHeight="15" x14ac:dyDescent="0.25"/>
  <cols>
    <col min="1" max="1" width="11.140625" bestFit="1" customWidth="1"/>
    <col min="2" max="9" width="10.7109375" style="2" customWidth="1"/>
    <col min="10" max="10" width="13" style="2" customWidth="1"/>
    <col min="11" max="11" width="10.7109375" style="2" customWidth="1"/>
    <col min="12" max="12" width="12.5703125" style="2" customWidth="1"/>
    <col min="13" max="13" width="12.28515625" style="2" customWidth="1"/>
  </cols>
  <sheetData>
    <row r="1" spans="1:13" x14ac:dyDescent="0.25">
      <c r="A1" t="s">
        <v>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25">
      <c r="A2" s="3" t="s">
        <v>22</v>
      </c>
      <c r="B2" s="4">
        <v>44927</v>
      </c>
      <c r="C2" s="4">
        <f>EDATE(B2,1)</f>
        <v>44958</v>
      </c>
      <c r="D2" s="4">
        <f t="shared" ref="D2:M2" si="0">EDATE(C2,1)</f>
        <v>44986</v>
      </c>
      <c r="E2" s="4">
        <f t="shared" si="0"/>
        <v>45017</v>
      </c>
      <c r="F2" s="4">
        <f t="shared" si="0"/>
        <v>45047</v>
      </c>
      <c r="G2" s="4">
        <f t="shared" si="0"/>
        <v>45078</v>
      </c>
      <c r="H2" s="4">
        <f t="shared" si="0"/>
        <v>45108</v>
      </c>
      <c r="I2" s="4">
        <f t="shared" si="0"/>
        <v>45139</v>
      </c>
      <c r="J2" s="4">
        <f t="shared" si="0"/>
        <v>45170</v>
      </c>
      <c r="K2" s="4">
        <f t="shared" si="0"/>
        <v>45200</v>
      </c>
      <c r="L2" s="4">
        <f t="shared" si="0"/>
        <v>45231</v>
      </c>
      <c r="M2" s="4">
        <f t="shared" si="0"/>
        <v>45261</v>
      </c>
    </row>
    <row r="3" spans="1:13" x14ac:dyDescent="0.25">
      <c r="A3" s="3" t="s">
        <v>23</v>
      </c>
      <c r="B3" s="4">
        <v>44957</v>
      </c>
      <c r="C3" s="4">
        <f>EOMONTH(B3,1)</f>
        <v>44985</v>
      </c>
      <c r="D3" s="4">
        <f t="shared" ref="D3:M3" si="1">EOMONTH(C3,1)</f>
        <v>45016</v>
      </c>
      <c r="E3" s="4">
        <f t="shared" si="1"/>
        <v>45046</v>
      </c>
      <c r="F3" s="4">
        <f t="shared" si="1"/>
        <v>45077</v>
      </c>
      <c r="G3" s="4">
        <f t="shared" si="1"/>
        <v>45107</v>
      </c>
      <c r="H3" s="4">
        <f t="shared" si="1"/>
        <v>45138</v>
      </c>
      <c r="I3" s="4">
        <f t="shared" si="1"/>
        <v>45169</v>
      </c>
      <c r="J3" s="4">
        <f t="shared" si="1"/>
        <v>45199</v>
      </c>
      <c r="K3" s="4">
        <f t="shared" si="1"/>
        <v>45230</v>
      </c>
      <c r="L3" s="4">
        <f t="shared" si="1"/>
        <v>45260</v>
      </c>
      <c r="M3" s="4">
        <f t="shared" si="1"/>
        <v>45291</v>
      </c>
    </row>
    <row r="4" spans="1:13" x14ac:dyDescent="0.25">
      <c r="A4" t="s">
        <v>12</v>
      </c>
      <c r="B4" s="2">
        <v>100</v>
      </c>
      <c r="C4" s="2">
        <v>130</v>
      </c>
      <c r="D4" s="2">
        <v>150</v>
      </c>
      <c r="E4" s="2">
        <v>165</v>
      </c>
      <c r="F4" s="2">
        <v>170</v>
      </c>
      <c r="G4" s="2">
        <v>182</v>
      </c>
      <c r="H4" s="2">
        <v>136</v>
      </c>
      <c r="I4" s="2">
        <v>152</v>
      </c>
      <c r="J4" s="2">
        <v>150</v>
      </c>
      <c r="K4" s="2">
        <v>170</v>
      </c>
      <c r="L4" s="2">
        <v>180</v>
      </c>
      <c r="M4" s="2">
        <v>160</v>
      </c>
    </row>
    <row r="5" spans="1:13" x14ac:dyDescent="0.25">
      <c r="A5" t="s">
        <v>13</v>
      </c>
      <c r="B5" s="2">
        <v>150</v>
      </c>
      <c r="C5" s="2">
        <v>195</v>
      </c>
      <c r="D5" s="2">
        <v>225</v>
      </c>
      <c r="E5" s="2">
        <v>248</v>
      </c>
      <c r="F5" s="2">
        <v>256</v>
      </c>
      <c r="G5" s="2">
        <v>274</v>
      </c>
      <c r="H5" s="2">
        <v>205</v>
      </c>
      <c r="I5" s="2">
        <v>229</v>
      </c>
      <c r="J5" s="2">
        <v>226</v>
      </c>
      <c r="K5" s="2">
        <v>256</v>
      </c>
      <c r="L5" s="2">
        <v>271</v>
      </c>
      <c r="M5" s="2">
        <v>241</v>
      </c>
    </row>
    <row r="6" spans="1:13" x14ac:dyDescent="0.25">
      <c r="A6" t="s">
        <v>14</v>
      </c>
      <c r="B6" s="2">
        <v>120</v>
      </c>
      <c r="C6" s="2">
        <v>156</v>
      </c>
      <c r="D6" s="2">
        <v>180</v>
      </c>
      <c r="E6" s="2">
        <v>198</v>
      </c>
      <c r="F6" s="2">
        <v>204</v>
      </c>
      <c r="G6" s="2">
        <v>218</v>
      </c>
      <c r="H6" s="2">
        <v>163</v>
      </c>
      <c r="I6" s="2">
        <v>182</v>
      </c>
      <c r="J6" s="2">
        <v>180</v>
      </c>
      <c r="K6" s="2">
        <v>204</v>
      </c>
      <c r="L6" s="2">
        <v>216</v>
      </c>
      <c r="M6" s="2">
        <v>192</v>
      </c>
    </row>
    <row r="7" spans="1:13" x14ac:dyDescent="0.25">
      <c r="A7" t="s">
        <v>15</v>
      </c>
      <c r="B7" s="2">
        <v>300</v>
      </c>
      <c r="C7" s="2">
        <v>390</v>
      </c>
      <c r="D7" s="2">
        <v>450</v>
      </c>
      <c r="E7" s="2">
        <v>495</v>
      </c>
      <c r="F7" s="2">
        <v>510</v>
      </c>
      <c r="G7" s="2">
        <v>545</v>
      </c>
      <c r="H7" s="2">
        <v>408</v>
      </c>
      <c r="I7" s="2">
        <v>456</v>
      </c>
      <c r="J7" s="2">
        <v>451</v>
      </c>
      <c r="K7" s="2">
        <v>511</v>
      </c>
      <c r="L7" s="2">
        <v>541</v>
      </c>
      <c r="M7" s="2">
        <v>481</v>
      </c>
    </row>
    <row r="8" spans="1:13" x14ac:dyDescent="0.25">
      <c r="A8" t="s">
        <v>16</v>
      </c>
      <c r="B8" s="2">
        <v>140</v>
      </c>
      <c r="C8" s="2">
        <v>182</v>
      </c>
      <c r="D8" s="2">
        <v>210</v>
      </c>
      <c r="E8" s="2">
        <v>231</v>
      </c>
      <c r="F8" s="2">
        <v>238</v>
      </c>
      <c r="G8" s="2">
        <v>254</v>
      </c>
      <c r="H8" s="2">
        <v>190</v>
      </c>
      <c r="I8" s="2">
        <v>212</v>
      </c>
      <c r="J8" s="2">
        <v>210</v>
      </c>
      <c r="K8" s="2">
        <v>238</v>
      </c>
      <c r="L8" s="2">
        <v>252</v>
      </c>
      <c r="M8" s="2">
        <v>224</v>
      </c>
    </row>
    <row r="9" spans="1:13" x14ac:dyDescent="0.25">
      <c r="A9" t="s">
        <v>17</v>
      </c>
      <c r="B9" s="2">
        <v>400</v>
      </c>
      <c r="C9" s="2">
        <v>520</v>
      </c>
      <c r="D9" s="2">
        <v>600</v>
      </c>
      <c r="E9" s="2">
        <v>660</v>
      </c>
      <c r="F9" s="2">
        <v>680</v>
      </c>
      <c r="G9" s="2">
        <v>726</v>
      </c>
      <c r="H9" s="2">
        <v>543</v>
      </c>
      <c r="I9" s="2">
        <v>606</v>
      </c>
      <c r="J9" s="2">
        <v>600</v>
      </c>
      <c r="K9" s="2">
        <v>680</v>
      </c>
      <c r="L9" s="2">
        <v>720</v>
      </c>
      <c r="M9" s="2">
        <v>640</v>
      </c>
    </row>
    <row r="10" spans="1:13" x14ac:dyDescent="0.25">
      <c r="A10" t="s">
        <v>18</v>
      </c>
      <c r="B10" s="2">
        <v>200</v>
      </c>
      <c r="C10" s="2">
        <v>260</v>
      </c>
      <c r="D10" s="2">
        <v>300</v>
      </c>
      <c r="E10" s="2">
        <v>330</v>
      </c>
      <c r="F10" s="2">
        <v>340</v>
      </c>
      <c r="G10" s="2">
        <v>363</v>
      </c>
      <c r="H10" s="2">
        <v>272</v>
      </c>
      <c r="I10" s="2">
        <v>304</v>
      </c>
      <c r="J10" s="2">
        <v>301</v>
      </c>
      <c r="K10" s="2">
        <v>341</v>
      </c>
      <c r="L10" s="2">
        <v>361</v>
      </c>
      <c r="M10" s="2">
        <v>321</v>
      </c>
    </row>
    <row r="11" spans="1:13" x14ac:dyDescent="0.25">
      <c r="A11" t="s">
        <v>19</v>
      </c>
      <c r="B11" s="2">
        <v>175</v>
      </c>
      <c r="C11" s="2">
        <v>228</v>
      </c>
      <c r="D11" s="2">
        <v>263</v>
      </c>
      <c r="E11" s="2">
        <v>289</v>
      </c>
      <c r="F11" s="2">
        <v>298</v>
      </c>
      <c r="G11" s="2">
        <v>318</v>
      </c>
      <c r="H11" s="2">
        <v>238</v>
      </c>
      <c r="I11" s="2">
        <v>266</v>
      </c>
      <c r="J11" s="2">
        <v>263</v>
      </c>
      <c r="K11" s="2">
        <v>298</v>
      </c>
      <c r="L11" s="2">
        <v>315</v>
      </c>
      <c r="M11" s="2">
        <v>280</v>
      </c>
    </row>
    <row r="12" spans="1:13" x14ac:dyDescent="0.25">
      <c r="A12" t="s">
        <v>20</v>
      </c>
      <c r="B12" s="2">
        <v>180</v>
      </c>
      <c r="C12" s="2">
        <v>235</v>
      </c>
      <c r="D12" s="2">
        <v>271</v>
      </c>
      <c r="E12" s="2">
        <v>298</v>
      </c>
      <c r="F12" s="2">
        <v>307</v>
      </c>
      <c r="G12" s="2">
        <v>328</v>
      </c>
      <c r="H12" s="2">
        <v>245</v>
      </c>
      <c r="I12" s="2">
        <v>274</v>
      </c>
      <c r="J12" s="2">
        <v>271</v>
      </c>
      <c r="K12" s="2">
        <v>307</v>
      </c>
      <c r="L12" s="2">
        <v>325</v>
      </c>
      <c r="M12" s="2">
        <v>289</v>
      </c>
    </row>
    <row r="13" spans="1:13" x14ac:dyDescent="0.25">
      <c r="A13" t="s">
        <v>21</v>
      </c>
      <c r="B13" s="2">
        <v>225</v>
      </c>
      <c r="C13" s="2">
        <v>294</v>
      </c>
      <c r="D13" s="2">
        <v>339</v>
      </c>
      <c r="E13" s="2">
        <v>373</v>
      </c>
      <c r="F13" s="2">
        <v>384</v>
      </c>
      <c r="G13" s="2">
        <v>410</v>
      </c>
      <c r="H13" s="2">
        <v>306</v>
      </c>
      <c r="I13" s="2">
        <v>342</v>
      </c>
      <c r="J13" s="2">
        <v>338</v>
      </c>
      <c r="K13" s="2">
        <v>383</v>
      </c>
      <c r="L13" s="2">
        <v>405</v>
      </c>
      <c r="M13" s="2">
        <v>360</v>
      </c>
    </row>
    <row r="15" spans="1:13" x14ac:dyDescent="0.25">
      <c r="A15" t="s">
        <v>24</v>
      </c>
      <c r="B15" s="2" t="s">
        <v>25</v>
      </c>
      <c r="C15" s="2" t="s">
        <v>26</v>
      </c>
    </row>
    <row r="16" spans="1:13" x14ac:dyDescent="0.25">
      <c r="A16" t="s">
        <v>12</v>
      </c>
      <c r="B16" s="1">
        <v>44948</v>
      </c>
      <c r="C16" s="2" cm="1">
        <f t="array" ref="C16">SUM($B$4:$M$13*($A$4:$A$13=$A16)*(COLUMN(Tableau_source[[#Headers],[Janvier]:[Décembre]])=MONTH(Tableau_pro[[#This Row],[Date]])+1))</f>
        <v>100</v>
      </c>
    </row>
    <row r="17" spans="1:3" x14ac:dyDescent="0.25">
      <c r="A17" t="s">
        <v>13</v>
      </c>
      <c r="B17" s="1">
        <v>44982</v>
      </c>
      <c r="C17" s="2" cm="1">
        <f t="array" ref="C17">SUM($B$4:$M$13*($A$4:$A$13=$A17)*(COLUMN(Tableau_source[[#Headers],[Janvier]:[Décembre]])=MONTH(Tableau_pro[[#This Row],[Date]])+1))</f>
        <v>195</v>
      </c>
    </row>
    <row r="18" spans="1:3" x14ac:dyDescent="0.25">
      <c r="A18" t="s">
        <v>12</v>
      </c>
      <c r="B18" s="1">
        <v>44983</v>
      </c>
      <c r="C18" s="2" cm="1">
        <f t="array" ref="C18">SUM($B$4:$M$13*($A$4:$A$13=$A18)*(COLUMN(Tableau_source[[#Headers],[Janvier]:[Décembre]])=MONTH(Tableau_pro[[#This Row],[Date]])+1))</f>
        <v>130</v>
      </c>
    </row>
    <row r="19" spans="1:3" x14ac:dyDescent="0.25">
      <c r="A19" t="s">
        <v>14</v>
      </c>
      <c r="B19" s="1">
        <v>44985</v>
      </c>
      <c r="C19" s="2" cm="1">
        <f t="array" ref="C19">SUM($B$4:$M$13*($A$4:$A$13=$A19)*(COLUMN(Tableau_source[[#Headers],[Janvier]:[Décembre]])=MONTH(Tableau_pro[[#This Row],[Date]])+1))</f>
        <v>156</v>
      </c>
    </row>
    <row r="20" spans="1:3" x14ac:dyDescent="0.25">
      <c r="A20" t="s">
        <v>13</v>
      </c>
      <c r="B20" s="1">
        <v>45046</v>
      </c>
      <c r="C20" s="2" cm="1">
        <f t="array" ref="C20">SUM($B$4:$M$13*($A$4:$A$13=$A20)*(COLUMN(Tableau_source[[#Headers],[Janvier]:[Décembre]])=MONTH(Tableau_pro[[#This Row],[Date]])+1))</f>
        <v>248</v>
      </c>
    </row>
    <row r="21" spans="1:3" x14ac:dyDescent="0.25">
      <c r="A21" t="s">
        <v>15</v>
      </c>
      <c r="B21" s="1">
        <v>45046</v>
      </c>
      <c r="C21" s="2" cm="1">
        <f t="array" ref="C21">SUM($B$4:$M$13*($A$4:$A$13=$A21)*(COLUMN(Tableau_source[[#Headers],[Janvier]:[Décembre]])=MONTH(Tableau_pro[[#This Row],[Date]])+1))</f>
        <v>495</v>
      </c>
    </row>
    <row r="22" spans="1:3" x14ac:dyDescent="0.25">
      <c r="A22" t="s">
        <v>16</v>
      </c>
      <c r="B22" s="1">
        <v>45077</v>
      </c>
      <c r="C22" s="2" cm="1">
        <f t="array" ref="C22">SUM($B$4:$M$13*($A$4:$A$13=$A22)*(COLUMN(Tableau_source[[#Headers],[Janvier]:[Décembre]])=MONTH(Tableau_pro[[#This Row],[Date]])+1))</f>
        <v>238</v>
      </c>
    </row>
    <row r="23" spans="1:3" x14ac:dyDescent="0.25">
      <c r="A23" t="s">
        <v>17</v>
      </c>
      <c r="B23" s="1">
        <v>45107</v>
      </c>
      <c r="C23" s="2" cm="1">
        <f t="array" ref="C23">SUM($B$4:$M$13*($A$4:$A$13=$A23)*(COLUMN(Tableau_source[[#Headers],[Janvier]:[Décembre]])=MONTH(Tableau_pro[[#This Row],[Date]])+1))</f>
        <v>726</v>
      </c>
    </row>
    <row r="24" spans="1:3" x14ac:dyDescent="0.25">
      <c r="A24" t="s">
        <v>18</v>
      </c>
      <c r="B24" s="1">
        <v>45108</v>
      </c>
      <c r="C24" s="2" cm="1">
        <f t="array" ref="C24">SUM($B$4:$M$13*($A$4:$A$13=$A24)*(COLUMN(Tableau_source[[#Headers],[Janvier]:[Décembre]])=MONTH(Tableau_pro[[#This Row],[Date]])+1))</f>
        <v>272</v>
      </c>
    </row>
    <row r="25" spans="1:3" x14ac:dyDescent="0.25">
      <c r="A25" t="s">
        <v>19</v>
      </c>
      <c r="B25" s="1">
        <v>45132</v>
      </c>
      <c r="C25" s="2" cm="1">
        <f t="array" ref="C25">SUM($B$4:$M$13*($A$4:$A$13=$A25)*(COLUMN(Tableau_source[[#Headers],[Janvier]:[Décembre]])=MONTH(Tableau_pro[[#This Row],[Date]])+1))</f>
        <v>238</v>
      </c>
    </row>
    <row r="26" spans="1:3" x14ac:dyDescent="0.25">
      <c r="A26" t="s">
        <v>20</v>
      </c>
      <c r="B26" s="1">
        <v>45169</v>
      </c>
      <c r="C26" s="2" cm="1">
        <f t="array" ref="C26">SUM($B$4:$M$13*($A$4:$A$13=$A26)*(COLUMN(Tableau_source[[#Headers],[Janvier]:[Décembre]])=MONTH(Tableau_pro[[#This Row],[Date]])+1))</f>
        <v>274</v>
      </c>
    </row>
    <row r="27" spans="1:3" x14ac:dyDescent="0.25">
      <c r="A27" t="s">
        <v>21</v>
      </c>
      <c r="B27" s="1">
        <v>45197</v>
      </c>
      <c r="C27" s="2" cm="1">
        <f t="array" ref="C27">SUM($B$4:$M$13*($A$4:$A$13=$A27)*(COLUMN(Tableau_source[[#Headers],[Janvier]:[Décembre]])=MONTH(Tableau_pro[[#This Row],[Date]])+1))</f>
        <v>338</v>
      </c>
    </row>
  </sheetData>
  <phoneticPr fontId="2" type="noConversion"/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A7DB-47DC-4DDA-8BB2-C777FAB9E15F}">
  <dimension ref="A1:U10"/>
  <sheetViews>
    <sheetView showGridLines="0" workbookViewId="0">
      <selection activeCell="R2" sqref="R2"/>
    </sheetView>
  </sheetViews>
  <sheetFormatPr baseColWidth="10" defaultColWidth="9.28515625" defaultRowHeight="12.75" x14ac:dyDescent="0.25"/>
  <cols>
    <col min="1" max="1" width="19.28515625" style="10" bestFit="1" customWidth="1"/>
    <col min="2" max="3" width="7.85546875" style="11" bestFit="1" customWidth="1"/>
    <col min="4" max="4" width="6.7109375" style="12" customWidth="1"/>
    <col min="5" max="5" width="9.28515625" style="15"/>
    <col min="6" max="17" width="13.42578125" style="16" customWidth="1"/>
    <col min="18" max="16384" width="9.28515625" style="13"/>
  </cols>
  <sheetData>
    <row r="1" spans="1:21" s="9" customFormat="1" ht="26.25" thickBot="1" x14ac:dyDescent="0.3">
      <c r="A1" s="5" t="s">
        <v>27</v>
      </c>
      <c r="B1" s="6" t="s">
        <v>32</v>
      </c>
      <c r="C1" s="6" t="s">
        <v>33</v>
      </c>
      <c r="D1" s="7" t="s">
        <v>34</v>
      </c>
      <c r="E1" s="6" t="s">
        <v>35</v>
      </c>
      <c r="F1" s="8" t="s">
        <v>36</v>
      </c>
      <c r="G1" s="8" t="s">
        <v>37</v>
      </c>
      <c r="H1" s="8" t="s">
        <v>38</v>
      </c>
      <c r="I1" s="8" t="s">
        <v>39</v>
      </c>
      <c r="J1" s="8" t="s">
        <v>40</v>
      </c>
      <c r="K1" s="8" t="s">
        <v>41</v>
      </c>
      <c r="L1" s="8" t="s">
        <v>42</v>
      </c>
      <c r="M1" s="8" t="s">
        <v>43</v>
      </c>
      <c r="N1" s="8" t="s">
        <v>44</v>
      </c>
      <c r="O1" s="8" t="s">
        <v>45</v>
      </c>
      <c r="P1" s="8" t="s">
        <v>46</v>
      </c>
      <c r="Q1" s="8" t="s">
        <v>47</v>
      </c>
      <c r="R1" s="37" t="s">
        <v>48</v>
      </c>
      <c r="S1" s="37" t="s">
        <v>49</v>
      </c>
      <c r="T1" s="37" t="s">
        <v>50</v>
      </c>
      <c r="U1" s="37" t="s">
        <v>51</v>
      </c>
    </row>
    <row r="2" spans="1:21" ht="13.5" thickTop="1" x14ac:dyDescent="0.25">
      <c r="A2" s="10" t="s">
        <v>12</v>
      </c>
      <c r="B2" s="11">
        <v>100</v>
      </c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>
        <v>1</v>
      </c>
      <c r="S2" s="12"/>
      <c r="T2" s="12"/>
      <c r="U2" s="12"/>
    </row>
    <row r="3" spans="1:21" x14ac:dyDescent="0.25">
      <c r="A3" s="10" t="s">
        <v>13</v>
      </c>
      <c r="B3" s="11">
        <v>125</v>
      </c>
      <c r="C3" s="11">
        <v>100</v>
      </c>
      <c r="E3" s="11"/>
      <c r="F3" s="12">
        <v>0.3</v>
      </c>
      <c r="G3" s="12">
        <v>0.3</v>
      </c>
      <c r="H3" s="12">
        <v>0.3</v>
      </c>
      <c r="I3" s="12">
        <v>0.3</v>
      </c>
      <c r="J3" s="12">
        <v>0.3</v>
      </c>
      <c r="K3" s="12">
        <v>0.3</v>
      </c>
      <c r="L3" s="12">
        <v>0.3</v>
      </c>
      <c r="M3" s="12">
        <v>0.3</v>
      </c>
      <c r="N3" s="12"/>
      <c r="O3" s="12"/>
      <c r="P3" s="12"/>
      <c r="Q3" s="12"/>
      <c r="R3" s="12"/>
      <c r="S3" s="12">
        <v>2</v>
      </c>
      <c r="T3" s="12"/>
      <c r="U3" s="12"/>
    </row>
    <row r="4" spans="1:21" x14ac:dyDescent="0.25">
      <c r="A4" s="10" t="s">
        <v>14</v>
      </c>
      <c r="B4" s="11">
        <v>113.58</v>
      </c>
      <c r="C4" s="11">
        <v>110.53</v>
      </c>
      <c r="E4" s="11"/>
      <c r="F4" s="14">
        <v>0.26379999999999998</v>
      </c>
      <c r="G4" s="14">
        <v>0.26379999999999998</v>
      </c>
      <c r="H4" s="14">
        <v>0.26379999999999998</v>
      </c>
      <c r="I4" s="14">
        <v>0.26379999999999998</v>
      </c>
      <c r="J4" s="14">
        <v>0.2417</v>
      </c>
      <c r="K4" s="14">
        <v>0.2581</v>
      </c>
      <c r="L4" s="14">
        <v>0.26379999999999998</v>
      </c>
      <c r="M4" s="14">
        <v>0.26379999999999998</v>
      </c>
      <c r="N4" s="14"/>
      <c r="O4" s="14"/>
      <c r="P4" s="14"/>
      <c r="Q4" s="14"/>
      <c r="R4" s="12"/>
      <c r="S4" s="12"/>
      <c r="T4" s="12">
        <v>3</v>
      </c>
      <c r="U4" s="12"/>
    </row>
    <row r="5" spans="1:21" x14ac:dyDescent="0.25">
      <c r="A5" s="10" t="s">
        <v>15</v>
      </c>
      <c r="B5" s="11">
        <v>75</v>
      </c>
      <c r="C5" s="11">
        <v>100</v>
      </c>
      <c r="E5" s="11">
        <v>20</v>
      </c>
      <c r="F5" s="12">
        <v>0.3</v>
      </c>
      <c r="G5" s="12">
        <v>0.3</v>
      </c>
      <c r="H5" s="12">
        <v>0.3</v>
      </c>
      <c r="I5" s="12">
        <v>0.3</v>
      </c>
      <c r="J5" s="12">
        <v>0.3</v>
      </c>
      <c r="K5" s="12">
        <v>0.3</v>
      </c>
      <c r="L5" s="12">
        <v>0.3</v>
      </c>
      <c r="M5" s="12">
        <v>0.3</v>
      </c>
      <c r="N5" s="12"/>
      <c r="O5" s="12"/>
      <c r="P5" s="12"/>
      <c r="Q5" s="12"/>
      <c r="R5" s="12"/>
      <c r="S5" s="12"/>
      <c r="T5" s="12"/>
      <c r="U5" s="12">
        <v>4</v>
      </c>
    </row>
    <row r="6" spans="1:21" x14ac:dyDescent="0.25">
      <c r="A6" s="10" t="s">
        <v>16</v>
      </c>
      <c r="C6" s="11">
        <v>100</v>
      </c>
      <c r="E6" s="11">
        <v>20</v>
      </c>
      <c r="F6" s="12">
        <v>0.25</v>
      </c>
      <c r="G6" s="12">
        <v>0.25</v>
      </c>
      <c r="H6" s="12">
        <v>0.25</v>
      </c>
      <c r="I6" s="12">
        <v>0.25</v>
      </c>
      <c r="J6" s="12">
        <v>0.25</v>
      </c>
      <c r="K6" s="12">
        <v>0.25</v>
      </c>
      <c r="L6" s="12">
        <v>0.25</v>
      </c>
      <c r="M6" s="12">
        <v>0.25</v>
      </c>
      <c r="N6" s="12"/>
      <c r="O6" s="12"/>
      <c r="P6" s="12"/>
      <c r="Q6" s="12"/>
      <c r="R6" s="12"/>
      <c r="S6" s="12">
        <v>999</v>
      </c>
      <c r="T6" s="12"/>
      <c r="U6" s="12"/>
    </row>
    <row r="10" spans="1:21" x14ac:dyDescent="0.25">
      <c r="R10" s="13" t="str">
        <f>LEFT(R1,LEN(R1)-1)&amp;4</f>
        <v>Janvier 2024</v>
      </c>
      <c r="S10" s="13" t="str">
        <f t="shared" ref="S10:U10" si="0">LEFT(S1,LEN(S1)-1)&amp;4</f>
        <v>Février 2024</v>
      </c>
      <c r="T10" s="13" t="str">
        <f t="shared" si="0"/>
        <v>Mars 2024</v>
      </c>
      <c r="U10" s="13" t="str">
        <f t="shared" si="0"/>
        <v>Avril 2024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C56B-2B06-4C7C-A1DB-5EC2CB3E233E}">
  <dimension ref="A1:C277"/>
  <sheetViews>
    <sheetView showGridLines="0" tabSelected="1" topLeftCell="A2" zoomScale="110" zoomScaleNormal="110" workbookViewId="0">
      <pane ySplit="1" topLeftCell="A256" activePane="bottomLeft" state="frozen"/>
      <selection activeCell="A2" sqref="A2"/>
      <selection pane="bottomLeft" activeCell="C272" sqref="C272"/>
    </sheetView>
  </sheetViews>
  <sheetFormatPr baseColWidth="10" defaultColWidth="9.28515625" defaultRowHeight="12.75" x14ac:dyDescent="0.2"/>
  <cols>
    <col min="1" max="1" width="15.28515625" style="32" customWidth="1"/>
    <col min="2" max="2" width="15.28515625" style="18" customWidth="1"/>
    <col min="3" max="3" width="13" style="36" customWidth="1"/>
    <col min="4" max="16384" width="9.28515625" style="19"/>
  </cols>
  <sheetData>
    <row r="1" spans="1:3" ht="25.5" hidden="1" x14ac:dyDescent="0.2">
      <c r="A1" s="17" t="s">
        <v>28</v>
      </c>
      <c r="C1" s="33"/>
    </row>
    <row r="2" spans="1:3" s="21" customFormat="1" ht="25.5" x14ac:dyDescent="0.25">
      <c r="A2" s="20" t="s">
        <v>27</v>
      </c>
      <c r="B2" s="20" t="s">
        <v>29</v>
      </c>
      <c r="C2" s="34" t="s">
        <v>26</v>
      </c>
    </row>
    <row r="3" spans="1:3" x14ac:dyDescent="0.25">
      <c r="A3" s="19" t="s">
        <v>12</v>
      </c>
      <c r="B3" s="22">
        <v>44818</v>
      </c>
      <c r="C3" s="35" cm="1">
        <f t="array" ref="C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4" spans="1:3" x14ac:dyDescent="0.25">
      <c r="A4" s="19" t="s">
        <v>12</v>
      </c>
      <c r="B4" s="22">
        <v>44837</v>
      </c>
      <c r="C4" s="35" cm="1">
        <f t="array" ref="C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5" spans="1:3" x14ac:dyDescent="0.25">
      <c r="A5" s="19" t="s">
        <v>12</v>
      </c>
      <c r="B5" s="22">
        <v>44859</v>
      </c>
      <c r="C5" s="35" cm="1">
        <f t="array" ref="C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6" spans="1:3" x14ac:dyDescent="0.25">
      <c r="A6" s="19" t="s">
        <v>13</v>
      </c>
      <c r="B6" s="23">
        <v>44873</v>
      </c>
      <c r="C6" s="35" cm="1">
        <f t="array" ref="C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7" spans="1:3" x14ac:dyDescent="0.25">
      <c r="A7" s="19" t="s">
        <v>13</v>
      </c>
      <c r="B7" s="23">
        <v>44877</v>
      </c>
      <c r="C7" s="35" cm="1">
        <f t="array" ref="C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8" spans="1:3" x14ac:dyDescent="0.25">
      <c r="A8" s="19" t="s">
        <v>13</v>
      </c>
      <c r="B8" s="23">
        <v>44881</v>
      </c>
      <c r="C8" s="35" cm="1">
        <f t="array" ref="C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9" spans="1:3" x14ac:dyDescent="0.25">
      <c r="A9" s="19" t="s">
        <v>13</v>
      </c>
      <c r="B9" s="23">
        <v>44883</v>
      </c>
      <c r="C9" s="35" cm="1">
        <f t="array" ref="C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10" spans="1:3" x14ac:dyDescent="0.25">
      <c r="A10" s="19" t="s">
        <v>13</v>
      </c>
      <c r="B10" s="23">
        <v>44888</v>
      </c>
      <c r="C10" s="35" cm="1">
        <f t="array" ref="C1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11" spans="1:3" x14ac:dyDescent="0.25">
      <c r="A11" s="19" t="s">
        <v>13</v>
      </c>
      <c r="B11" s="23">
        <v>44894</v>
      </c>
      <c r="C11" s="35" cm="1">
        <f t="array" ref="C1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12" spans="1:3" x14ac:dyDescent="0.25">
      <c r="A12" s="19" t="s">
        <v>13</v>
      </c>
      <c r="B12" s="23">
        <v>44895</v>
      </c>
      <c r="C12" s="35" cm="1">
        <f t="array" ref="C1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13" spans="1:3" x14ac:dyDescent="0.25">
      <c r="A13" s="19" t="s">
        <v>13</v>
      </c>
      <c r="B13" s="23">
        <v>44901</v>
      </c>
      <c r="C13" s="35" cm="1">
        <f t="array" ref="C1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14" spans="1:3" x14ac:dyDescent="0.25">
      <c r="A14" s="19" t="s">
        <v>13</v>
      </c>
      <c r="B14" s="23">
        <v>44904</v>
      </c>
      <c r="C14" s="35" cm="1">
        <f t="array" ref="C1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15" spans="1:3" x14ac:dyDescent="0.25">
      <c r="A15" s="19" t="s">
        <v>13</v>
      </c>
      <c r="B15" s="23">
        <v>44904</v>
      </c>
      <c r="C15" s="35" cm="1">
        <f t="array" ref="C1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16" spans="1:3" x14ac:dyDescent="0.25">
      <c r="A16" s="19" t="s">
        <v>13</v>
      </c>
      <c r="B16" s="22">
        <v>44908</v>
      </c>
      <c r="C16" s="35" cm="1">
        <f t="array" ref="C1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17" spans="1:3" x14ac:dyDescent="0.25">
      <c r="A17" s="19" t="s">
        <v>13</v>
      </c>
      <c r="B17" s="22">
        <v>44909</v>
      </c>
      <c r="C17" s="35" cm="1">
        <f t="array" ref="C1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18" spans="1:3" x14ac:dyDescent="0.25">
      <c r="A18" s="19" t="s">
        <v>13</v>
      </c>
      <c r="B18" s="22">
        <v>44909</v>
      </c>
      <c r="C18" s="35" cm="1">
        <f t="array" ref="C1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19" spans="1:3" x14ac:dyDescent="0.25">
      <c r="A19" s="19" t="s">
        <v>13</v>
      </c>
      <c r="B19" s="22">
        <v>44911</v>
      </c>
      <c r="C19" s="35" cm="1">
        <f t="array" ref="C1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0" spans="1:3" x14ac:dyDescent="0.25">
      <c r="A20" s="19" t="s">
        <v>13</v>
      </c>
      <c r="B20" s="22">
        <v>44915</v>
      </c>
      <c r="C20" s="35" cm="1">
        <f t="array" ref="C2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1" spans="1:3" x14ac:dyDescent="0.25">
      <c r="A21" s="19" t="s">
        <v>13</v>
      </c>
      <c r="B21" s="22">
        <v>44917</v>
      </c>
      <c r="C21" s="35" cm="1">
        <f t="array" ref="C2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2" spans="1:3" x14ac:dyDescent="0.25">
      <c r="A22" s="19" t="s">
        <v>13</v>
      </c>
      <c r="B22" s="22">
        <v>44917</v>
      </c>
      <c r="C22" s="35" cm="1">
        <f t="array" ref="C2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3" spans="1:3" x14ac:dyDescent="0.25">
      <c r="A23" s="19" t="s">
        <v>13</v>
      </c>
      <c r="B23" s="22">
        <v>44923</v>
      </c>
      <c r="C23" s="35" cm="1">
        <f t="array" ref="C2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4" spans="1:3" x14ac:dyDescent="0.25">
      <c r="A24" s="19" t="s">
        <v>13</v>
      </c>
      <c r="B24" s="22">
        <v>44923</v>
      </c>
      <c r="C24" s="35" cm="1">
        <f t="array" ref="C2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5" spans="1:3" x14ac:dyDescent="0.25">
      <c r="A25" s="19" t="s">
        <v>13</v>
      </c>
      <c r="B25" s="22">
        <v>44924</v>
      </c>
      <c r="C25" s="35" cm="1">
        <f t="array" ref="C2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6" spans="1:3" s="24" customFormat="1" x14ac:dyDescent="0.25">
      <c r="A26" s="24" t="s">
        <v>13</v>
      </c>
      <c r="B26" s="22">
        <v>44928</v>
      </c>
      <c r="C26" s="35" cm="1">
        <f t="array" ref="C2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7" spans="1:3" s="24" customFormat="1" x14ac:dyDescent="0.25">
      <c r="A27" s="24" t="s">
        <v>13</v>
      </c>
      <c r="B27" s="22">
        <v>44928</v>
      </c>
      <c r="C27" s="35" cm="1">
        <f t="array" ref="C2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8" spans="1:3" s="24" customFormat="1" x14ac:dyDescent="0.25">
      <c r="A28" s="24" t="s">
        <v>13</v>
      </c>
      <c r="B28" s="22">
        <v>44928</v>
      </c>
      <c r="C28" s="35" cm="1">
        <f t="array" ref="C2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9" spans="1:3" s="24" customFormat="1" x14ac:dyDescent="0.25">
      <c r="A29" s="24" t="s">
        <v>13</v>
      </c>
      <c r="B29" s="22">
        <v>44936</v>
      </c>
      <c r="C29" s="35" cm="1">
        <f t="array" ref="C2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30" spans="1:3" s="24" customFormat="1" x14ac:dyDescent="0.25">
      <c r="A30" s="24" t="s">
        <v>13</v>
      </c>
      <c r="B30" s="22">
        <v>44936</v>
      </c>
      <c r="C30" s="35" cm="1">
        <f t="array" ref="C3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31" spans="1:3" s="24" customFormat="1" x14ac:dyDescent="0.25">
      <c r="A31" s="24" t="s">
        <v>13</v>
      </c>
      <c r="B31" s="22">
        <v>44936</v>
      </c>
      <c r="C31" s="35" cm="1">
        <f t="array" ref="C3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32" spans="1:3" s="24" customFormat="1" x14ac:dyDescent="0.25">
      <c r="A32" s="24" t="s">
        <v>13</v>
      </c>
      <c r="B32" s="22">
        <v>44939</v>
      </c>
      <c r="C32" s="35" cm="1">
        <f t="array" ref="C3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33" spans="1:3" s="24" customFormat="1" x14ac:dyDescent="0.25">
      <c r="A33" s="24" t="s">
        <v>13</v>
      </c>
      <c r="B33" s="22">
        <v>44939</v>
      </c>
      <c r="C33" s="35" cm="1">
        <f t="array" ref="C3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34" spans="1:3" s="24" customFormat="1" x14ac:dyDescent="0.25">
      <c r="A34" s="24" t="s">
        <v>13</v>
      </c>
      <c r="B34" s="22">
        <v>44943</v>
      </c>
      <c r="C34" s="35" cm="1">
        <f t="array" ref="C3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35" spans="1:3" s="24" customFormat="1" x14ac:dyDescent="0.25">
      <c r="A35" s="24" t="s">
        <v>13</v>
      </c>
      <c r="B35" s="22">
        <v>44945</v>
      </c>
      <c r="C35" s="35" cm="1">
        <f t="array" ref="C3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36" spans="1:3" s="24" customFormat="1" x14ac:dyDescent="0.25">
      <c r="A36" s="24" t="s">
        <v>13</v>
      </c>
      <c r="B36" s="22">
        <v>44945</v>
      </c>
      <c r="C36" s="35" cm="1">
        <f t="array" ref="C3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37" spans="1:3" s="24" customFormat="1" x14ac:dyDescent="0.25">
      <c r="A37" s="24" t="s">
        <v>13</v>
      </c>
      <c r="B37" s="22">
        <v>44951</v>
      </c>
      <c r="C37" s="35" cm="1">
        <f t="array" ref="C3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38" spans="1:3" s="24" customFormat="1" x14ac:dyDescent="0.25">
      <c r="A38" s="24" t="s">
        <v>13</v>
      </c>
      <c r="B38" s="22">
        <v>44951</v>
      </c>
      <c r="C38" s="35" cm="1">
        <f t="array" ref="C3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39" spans="1:3" s="24" customFormat="1" x14ac:dyDescent="0.25">
      <c r="A39" s="24" t="s">
        <v>13</v>
      </c>
      <c r="B39" s="22">
        <v>44953</v>
      </c>
      <c r="C39" s="35" cm="1">
        <f t="array" ref="C3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40" spans="1:3" s="24" customFormat="1" x14ac:dyDescent="0.25">
      <c r="A40" s="24" t="s">
        <v>13</v>
      </c>
      <c r="B40" s="22">
        <v>44953</v>
      </c>
      <c r="C40" s="35" cm="1">
        <f t="array" ref="C4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41" spans="1:3" s="24" customFormat="1" x14ac:dyDescent="0.25">
      <c r="A41" s="24" t="s">
        <v>13</v>
      </c>
      <c r="B41" s="22">
        <v>44956</v>
      </c>
      <c r="C41" s="35" cm="1">
        <f t="array" ref="C4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42" spans="1:3" s="24" customFormat="1" x14ac:dyDescent="0.25">
      <c r="A42" s="19" t="s">
        <v>14</v>
      </c>
      <c r="B42" s="22">
        <v>44957</v>
      </c>
      <c r="C42" s="35" cm="1">
        <f t="array" ref="C4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43" spans="1:3" s="24" customFormat="1" x14ac:dyDescent="0.25">
      <c r="A43" s="24" t="s">
        <v>13</v>
      </c>
      <c r="B43" s="22">
        <v>44963</v>
      </c>
      <c r="C43" s="35" cm="1">
        <f t="array" ref="C4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44" spans="1:3" s="24" customFormat="1" x14ac:dyDescent="0.25">
      <c r="A44" s="24" t="s">
        <v>13</v>
      </c>
      <c r="B44" s="22">
        <v>44963</v>
      </c>
      <c r="C44" s="35" cm="1">
        <f t="array" ref="C4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45" spans="1:3" s="24" customFormat="1" x14ac:dyDescent="0.25">
      <c r="A45" s="19" t="s">
        <v>14</v>
      </c>
      <c r="B45" s="22">
        <v>44964</v>
      </c>
      <c r="C45" s="35" cm="1">
        <f t="array" ref="C4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46" spans="1:3" s="24" customFormat="1" x14ac:dyDescent="0.25">
      <c r="A46" s="19" t="s">
        <v>14</v>
      </c>
      <c r="B46" s="22">
        <v>44964</v>
      </c>
      <c r="C46" s="35" cm="1">
        <f t="array" ref="C4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47" spans="1:3" s="24" customFormat="1" x14ac:dyDescent="0.25">
      <c r="A47" s="24" t="s">
        <v>13</v>
      </c>
      <c r="B47" s="22">
        <v>44965</v>
      </c>
      <c r="C47" s="35" cm="1">
        <f t="array" ref="C4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48" spans="1:3" s="24" customFormat="1" x14ac:dyDescent="0.25">
      <c r="A48" s="19" t="s">
        <v>14</v>
      </c>
      <c r="B48" s="22">
        <v>44965</v>
      </c>
      <c r="C48" s="35" cm="1">
        <f t="array" ref="C4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49" spans="1:3" s="24" customFormat="1" x14ac:dyDescent="0.25">
      <c r="A49" s="19" t="s">
        <v>14</v>
      </c>
      <c r="B49" s="22">
        <v>44965</v>
      </c>
      <c r="C49" s="35" cm="1">
        <f t="array" ref="C4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50" spans="1:3" s="24" customFormat="1" x14ac:dyDescent="0.25">
      <c r="A50" s="24" t="s">
        <v>13</v>
      </c>
      <c r="B50" s="22">
        <v>44967</v>
      </c>
      <c r="C50" s="35" cm="1">
        <f t="array" ref="C5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51" spans="1:3" s="24" customFormat="1" x14ac:dyDescent="0.25">
      <c r="A51" s="24" t="s">
        <v>13</v>
      </c>
      <c r="B51" s="22">
        <v>44967</v>
      </c>
      <c r="C51" s="35" cm="1">
        <f t="array" ref="C5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52" spans="1:3" s="24" customFormat="1" x14ac:dyDescent="0.25">
      <c r="A52" s="24" t="s">
        <v>13</v>
      </c>
      <c r="B52" s="22">
        <v>44970</v>
      </c>
      <c r="C52" s="35" cm="1">
        <f t="array" ref="C5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53" spans="1:3" s="24" customFormat="1" x14ac:dyDescent="0.25">
      <c r="A53" s="24" t="s">
        <v>13</v>
      </c>
      <c r="B53" s="22">
        <v>44970</v>
      </c>
      <c r="C53" s="35" cm="1">
        <f t="array" ref="C5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54" spans="1:3" s="24" customFormat="1" x14ac:dyDescent="0.25">
      <c r="A54" s="24" t="s">
        <v>13</v>
      </c>
      <c r="B54" s="22">
        <v>44972</v>
      </c>
      <c r="C54" s="35" cm="1">
        <f t="array" ref="C5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55" spans="1:3" s="24" customFormat="1" x14ac:dyDescent="0.25">
      <c r="A55" s="24" t="s">
        <v>13</v>
      </c>
      <c r="B55" s="22">
        <v>44972</v>
      </c>
      <c r="C55" s="35" cm="1">
        <f t="array" ref="C5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56" spans="1:3" s="24" customFormat="1" x14ac:dyDescent="0.25">
      <c r="A56" s="19" t="s">
        <v>14</v>
      </c>
      <c r="B56" s="22">
        <v>44972</v>
      </c>
      <c r="C56" s="35" cm="1">
        <f t="array" ref="C5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57" spans="1:3" s="24" customFormat="1" x14ac:dyDescent="0.25">
      <c r="A57" s="24" t="s">
        <v>13</v>
      </c>
      <c r="B57" s="22">
        <v>44974</v>
      </c>
      <c r="C57" s="35" cm="1">
        <f t="array" ref="C5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58" spans="1:3" x14ac:dyDescent="0.25">
      <c r="A58" s="19" t="s">
        <v>14</v>
      </c>
      <c r="B58" s="22">
        <v>44977</v>
      </c>
      <c r="C58" s="35" cm="1">
        <f t="array" ref="C5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59" spans="1:3" x14ac:dyDescent="0.25">
      <c r="A59" s="24" t="s">
        <v>13</v>
      </c>
      <c r="B59" s="22">
        <v>44978</v>
      </c>
      <c r="C59" s="35" cm="1">
        <f t="array" ref="C5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60" spans="1:3" x14ac:dyDescent="0.25">
      <c r="A60" s="24" t="s">
        <v>13</v>
      </c>
      <c r="B60" s="22">
        <v>44978</v>
      </c>
      <c r="C60" s="35" cm="1">
        <f t="array" ref="C6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61" spans="1:3" x14ac:dyDescent="0.25">
      <c r="A61" s="19" t="s">
        <v>14</v>
      </c>
      <c r="B61" s="22">
        <v>44978</v>
      </c>
      <c r="C61" s="35" cm="1">
        <f t="array" ref="C6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62" spans="1:3" x14ac:dyDescent="0.25">
      <c r="A62" s="19" t="s">
        <v>14</v>
      </c>
      <c r="B62" s="22">
        <v>44980</v>
      </c>
      <c r="C62" s="35" cm="1">
        <f t="array" ref="C6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63" spans="1:3" x14ac:dyDescent="0.25">
      <c r="A63" s="24" t="s">
        <v>13</v>
      </c>
      <c r="B63" s="22">
        <v>44980</v>
      </c>
      <c r="C63" s="35" cm="1">
        <f t="array" ref="C6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64" spans="1:3" x14ac:dyDescent="0.25">
      <c r="A64" s="19" t="s">
        <v>14</v>
      </c>
      <c r="B64" s="22">
        <v>44980</v>
      </c>
      <c r="C64" s="35" cm="1">
        <f t="array" ref="C6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65" spans="1:3" x14ac:dyDescent="0.25">
      <c r="A65" s="24" t="s">
        <v>13</v>
      </c>
      <c r="B65" s="22">
        <v>44984</v>
      </c>
      <c r="C65" s="35" cm="1">
        <f t="array" ref="C6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66" spans="1:3" x14ac:dyDescent="0.25">
      <c r="A66" s="24" t="s">
        <v>13</v>
      </c>
      <c r="B66" s="22">
        <v>44984</v>
      </c>
      <c r="C66" s="35" cm="1">
        <f t="array" ref="C6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67" spans="1:3" x14ac:dyDescent="0.25">
      <c r="A67" s="19" t="s">
        <v>14</v>
      </c>
      <c r="B67" s="22">
        <v>44984</v>
      </c>
      <c r="C67" s="35" cm="1">
        <f t="array" ref="C6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68" spans="1:3" x14ac:dyDescent="0.25">
      <c r="A68" s="19" t="s">
        <v>14</v>
      </c>
      <c r="B68" s="22">
        <v>44985</v>
      </c>
      <c r="C68" s="35" cm="1">
        <f t="array" ref="C6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69" spans="1:3" x14ac:dyDescent="0.25">
      <c r="A69" s="24" t="s">
        <v>13</v>
      </c>
      <c r="B69" s="22">
        <v>44987</v>
      </c>
      <c r="C69" s="35" cm="1">
        <f t="array" ref="C6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70" spans="1:3" x14ac:dyDescent="0.25">
      <c r="A70" s="19" t="s">
        <v>14</v>
      </c>
      <c r="B70" s="22">
        <v>44987</v>
      </c>
      <c r="C70" s="35" cm="1">
        <f t="array" ref="C7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71" spans="1:3" x14ac:dyDescent="0.25">
      <c r="A71" s="19" t="s">
        <v>14</v>
      </c>
      <c r="B71" s="22">
        <v>44991</v>
      </c>
      <c r="C71" s="35" cm="1">
        <f t="array" ref="C7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72" spans="1:3" ht="12.75" customHeight="1" x14ac:dyDescent="0.2">
      <c r="A72" s="19" t="s">
        <v>13</v>
      </c>
      <c r="B72" s="25">
        <v>44992</v>
      </c>
      <c r="C72" s="35" cm="1">
        <f t="array" ref="C7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73" spans="1:3" ht="12.75" customHeight="1" x14ac:dyDescent="0.25">
      <c r="A73" s="19" t="s">
        <v>14</v>
      </c>
      <c r="B73" s="22">
        <v>44993</v>
      </c>
      <c r="C73" s="35" cm="1">
        <f t="array" ref="C7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74" spans="1:3" x14ac:dyDescent="0.25">
      <c r="A74" s="19" t="s">
        <v>13</v>
      </c>
      <c r="B74" s="22">
        <v>44993</v>
      </c>
      <c r="C74" s="35" cm="1">
        <f t="array" ref="C7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75" spans="1:3" x14ac:dyDescent="0.25">
      <c r="A75" s="19" t="s">
        <v>13</v>
      </c>
      <c r="B75" s="22">
        <v>44993</v>
      </c>
      <c r="C75" s="35" cm="1">
        <f t="array" ref="C7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76" spans="1:3" x14ac:dyDescent="0.25">
      <c r="A76" s="19" t="s">
        <v>14</v>
      </c>
      <c r="B76" s="22">
        <v>44994</v>
      </c>
      <c r="C76" s="35" cm="1">
        <f t="array" ref="C7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77" spans="1:3" x14ac:dyDescent="0.25">
      <c r="A77" s="19" t="s">
        <v>13</v>
      </c>
      <c r="B77" s="22">
        <v>44994</v>
      </c>
      <c r="C77" s="35" cm="1">
        <f t="array" ref="C7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78" spans="1:3" x14ac:dyDescent="0.25">
      <c r="A78" s="19" t="s">
        <v>14</v>
      </c>
      <c r="B78" s="22">
        <v>44998</v>
      </c>
      <c r="C78" s="35" cm="1">
        <f t="array" ref="C7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79" spans="1:3" x14ac:dyDescent="0.25">
      <c r="A79" s="19" t="s">
        <v>13</v>
      </c>
      <c r="B79" s="22">
        <v>44998</v>
      </c>
      <c r="C79" s="35" cm="1">
        <f t="array" ref="C7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80" spans="1:3" x14ac:dyDescent="0.25">
      <c r="A80" s="19" t="s">
        <v>14</v>
      </c>
      <c r="B80" s="22">
        <v>44999</v>
      </c>
      <c r="C80" s="35" cm="1">
        <f t="array" ref="C8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81" spans="1:3" x14ac:dyDescent="0.25">
      <c r="A81" s="19" t="s">
        <v>14</v>
      </c>
      <c r="B81" s="22">
        <v>44999</v>
      </c>
      <c r="C81" s="35" cm="1">
        <f t="array" ref="C8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82" spans="1:3" x14ac:dyDescent="0.25">
      <c r="A82" s="19" t="s">
        <v>13</v>
      </c>
      <c r="B82" s="22">
        <v>45001</v>
      </c>
      <c r="C82" s="35" cm="1">
        <f t="array" ref="C8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83" spans="1:3" x14ac:dyDescent="0.25">
      <c r="A83" s="19" t="s">
        <v>14</v>
      </c>
      <c r="B83" s="22">
        <v>45005</v>
      </c>
      <c r="C83" s="35" cm="1">
        <f t="array" ref="C8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84" spans="1:3" x14ac:dyDescent="0.25">
      <c r="A84" s="19" t="s">
        <v>13</v>
      </c>
      <c r="B84" s="22">
        <v>45005</v>
      </c>
      <c r="C84" s="35" cm="1">
        <f t="array" ref="C8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85" spans="1:3" x14ac:dyDescent="0.25">
      <c r="A85" s="19" t="s">
        <v>13</v>
      </c>
      <c r="B85" s="22">
        <v>45006</v>
      </c>
      <c r="C85" s="35" cm="1">
        <f t="array" ref="C8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86" spans="1:3" x14ac:dyDescent="0.25">
      <c r="A86" s="19" t="s">
        <v>13</v>
      </c>
      <c r="B86" s="22">
        <v>45006</v>
      </c>
      <c r="C86" s="35" cm="1">
        <f t="array" ref="C8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87" spans="1:3" x14ac:dyDescent="0.25">
      <c r="A87" s="19" t="s">
        <v>14</v>
      </c>
      <c r="B87" s="22">
        <v>45007</v>
      </c>
      <c r="C87" s="35" cm="1">
        <f t="array" ref="C8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88" spans="1:3" x14ac:dyDescent="0.25">
      <c r="A88" s="19" t="s">
        <v>14</v>
      </c>
      <c r="B88" s="22">
        <v>45007</v>
      </c>
      <c r="C88" s="35" cm="1">
        <f t="array" ref="C8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89" spans="1:3" x14ac:dyDescent="0.25">
      <c r="A89" s="19" t="s">
        <v>13</v>
      </c>
      <c r="B89" s="22">
        <v>45008</v>
      </c>
      <c r="C89" s="35" cm="1">
        <f t="array" ref="C8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90" spans="1:3" x14ac:dyDescent="0.25">
      <c r="A90" s="19" t="s">
        <v>14</v>
      </c>
      <c r="B90" s="22">
        <v>45008</v>
      </c>
      <c r="C90" s="35" cm="1">
        <f t="array" ref="C9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91" spans="1:3" x14ac:dyDescent="0.25">
      <c r="A91" s="19" t="s">
        <v>14</v>
      </c>
      <c r="B91" s="22">
        <v>45012</v>
      </c>
      <c r="C91" s="35" cm="1">
        <f t="array" ref="C9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92" spans="1:3" x14ac:dyDescent="0.25">
      <c r="A92" s="19" t="s">
        <v>13</v>
      </c>
      <c r="B92" s="22">
        <v>45012</v>
      </c>
      <c r="C92" s="35" cm="1">
        <f t="array" ref="C9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93" spans="1:3" x14ac:dyDescent="0.25">
      <c r="A93" s="19" t="s">
        <v>13</v>
      </c>
      <c r="B93" s="22">
        <v>45012</v>
      </c>
      <c r="C93" s="35" cm="1">
        <f t="array" ref="C9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94" spans="1:3" x14ac:dyDescent="0.25">
      <c r="A94" s="19" t="s">
        <v>13</v>
      </c>
      <c r="B94" s="22">
        <v>45014</v>
      </c>
      <c r="C94" s="35" cm="1">
        <f t="array" ref="C9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95" spans="1:3" x14ac:dyDescent="0.25">
      <c r="A95" s="19" t="s">
        <v>14</v>
      </c>
      <c r="B95" s="22">
        <v>45015</v>
      </c>
      <c r="C95" s="35" cm="1">
        <f t="array" ref="C9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96" spans="1:3" x14ac:dyDescent="0.25">
      <c r="A96" s="19" t="s">
        <v>14</v>
      </c>
      <c r="B96" s="22">
        <v>45015</v>
      </c>
      <c r="C96" s="35" cm="1">
        <f t="array" ref="C9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97" spans="1:3" x14ac:dyDescent="0.25">
      <c r="A97" s="19" t="s">
        <v>13</v>
      </c>
      <c r="B97" s="22">
        <v>45016</v>
      </c>
      <c r="C97" s="35" cm="1">
        <f t="array" ref="C9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98" spans="1:3" x14ac:dyDescent="0.25">
      <c r="A98" s="19" t="s">
        <v>13</v>
      </c>
      <c r="B98" s="22">
        <v>45019</v>
      </c>
      <c r="C98" s="35" cm="1">
        <f t="array" ref="C9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99" spans="1:3" x14ac:dyDescent="0.25">
      <c r="A99" s="19" t="s">
        <v>14</v>
      </c>
      <c r="B99" s="22">
        <v>45021</v>
      </c>
      <c r="C99" s="35" cm="1">
        <f t="array" ref="C9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00" spans="1:3" x14ac:dyDescent="0.25">
      <c r="A100" s="19" t="s">
        <v>13</v>
      </c>
      <c r="B100" s="22">
        <v>45021</v>
      </c>
      <c r="C100" s="35" cm="1">
        <f t="array" ref="C10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01" spans="1:3" x14ac:dyDescent="0.25">
      <c r="A101" s="19" t="s">
        <v>14</v>
      </c>
      <c r="B101" s="22">
        <v>45023</v>
      </c>
      <c r="C101" s="35" cm="1">
        <f t="array" ref="C10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02" spans="1:3" x14ac:dyDescent="0.25">
      <c r="A102" s="19" t="s">
        <v>13</v>
      </c>
      <c r="B102" s="22">
        <v>45023</v>
      </c>
      <c r="C102" s="35" cm="1">
        <f t="array" ref="C10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03" spans="1:3" x14ac:dyDescent="0.25">
      <c r="A103" s="19" t="s">
        <v>14</v>
      </c>
      <c r="B103" s="22">
        <v>45027</v>
      </c>
      <c r="C103" s="35" cm="1">
        <f t="array" ref="C10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04" spans="1:3" x14ac:dyDescent="0.25">
      <c r="A104" s="19" t="s">
        <v>13</v>
      </c>
      <c r="B104" s="22">
        <v>45028</v>
      </c>
      <c r="C104" s="35" cm="1">
        <f t="array" ref="C10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05" spans="1:3" x14ac:dyDescent="0.25">
      <c r="A105" s="19" t="s">
        <v>13</v>
      </c>
      <c r="B105" s="22">
        <v>45028</v>
      </c>
      <c r="C105" s="35" cm="1">
        <f t="array" ref="C10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06" spans="1:3" x14ac:dyDescent="0.25">
      <c r="A106" s="19" t="s">
        <v>13</v>
      </c>
      <c r="B106" s="22">
        <v>45028</v>
      </c>
      <c r="C106" s="35" cm="1">
        <f t="array" ref="C10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07" spans="1:3" x14ac:dyDescent="0.25">
      <c r="A107" s="19" t="s">
        <v>13</v>
      </c>
      <c r="B107" s="22">
        <v>45029</v>
      </c>
      <c r="C107" s="35" cm="1">
        <f t="array" ref="C10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08" spans="1:3" x14ac:dyDescent="0.25">
      <c r="A108" s="19" t="s">
        <v>14</v>
      </c>
      <c r="B108" s="22">
        <v>45030</v>
      </c>
      <c r="C108" s="35" cm="1">
        <f t="array" ref="C10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09" spans="1:3" x14ac:dyDescent="0.25">
      <c r="A109" s="19" t="s">
        <v>14</v>
      </c>
      <c r="B109" s="22">
        <v>45030</v>
      </c>
      <c r="C109" s="35" cm="1">
        <f t="array" ref="C10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10" spans="1:3" x14ac:dyDescent="0.25">
      <c r="A110" s="19" t="s">
        <v>13</v>
      </c>
      <c r="B110" s="22">
        <v>45033</v>
      </c>
      <c r="C110" s="35" cm="1">
        <f t="array" ref="C11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11" spans="1:3" x14ac:dyDescent="0.25">
      <c r="A111" s="19" t="s">
        <v>13</v>
      </c>
      <c r="B111" s="22">
        <v>45035</v>
      </c>
      <c r="C111" s="35" cm="1">
        <f t="array" ref="C11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12" spans="1:3" x14ac:dyDescent="0.25">
      <c r="A112" s="19" t="s">
        <v>13</v>
      </c>
      <c r="B112" s="22">
        <v>45036</v>
      </c>
      <c r="C112" s="35" cm="1">
        <f t="array" ref="C11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13" spans="1:3" x14ac:dyDescent="0.25">
      <c r="A113" s="19" t="s">
        <v>13</v>
      </c>
      <c r="B113" s="22">
        <v>45037</v>
      </c>
      <c r="C113" s="35" cm="1">
        <f t="array" ref="C11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14" spans="1:3" x14ac:dyDescent="0.25">
      <c r="A114" s="19" t="s">
        <v>13</v>
      </c>
      <c r="B114" s="22">
        <v>45040</v>
      </c>
      <c r="C114" s="35" cm="1">
        <f t="array" ref="C11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15" spans="1:3" x14ac:dyDescent="0.25">
      <c r="A115" s="19" t="s">
        <v>14</v>
      </c>
      <c r="B115" s="22">
        <v>45040</v>
      </c>
      <c r="C115" s="35" cm="1">
        <f t="array" ref="C11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16" spans="1:3" x14ac:dyDescent="0.25">
      <c r="A116" s="19" t="s">
        <v>13</v>
      </c>
      <c r="B116" s="22">
        <v>45041</v>
      </c>
      <c r="C116" s="35" cm="1">
        <f t="array" ref="C11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17" spans="1:3" x14ac:dyDescent="0.25">
      <c r="A117" s="19" t="s">
        <v>13</v>
      </c>
      <c r="B117" s="22">
        <v>45041</v>
      </c>
      <c r="C117" s="35" cm="1">
        <f t="array" ref="C11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18" spans="1:3" x14ac:dyDescent="0.25">
      <c r="A118" s="19" t="s">
        <v>14</v>
      </c>
      <c r="B118" s="22">
        <v>45042</v>
      </c>
      <c r="C118" s="35" cm="1">
        <f t="array" ref="C11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19" spans="1:3" x14ac:dyDescent="0.25">
      <c r="A119" s="19" t="s">
        <v>14</v>
      </c>
      <c r="B119" s="22">
        <v>45042</v>
      </c>
      <c r="C119" s="35" cm="1">
        <f t="array" ref="C11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20" spans="1:3" x14ac:dyDescent="0.25">
      <c r="A120" s="19" t="s">
        <v>14</v>
      </c>
      <c r="B120" s="22">
        <v>45043</v>
      </c>
      <c r="C120" s="35" cm="1">
        <f t="array" ref="C12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21" spans="1:3" x14ac:dyDescent="0.25">
      <c r="A121" s="19" t="s">
        <v>13</v>
      </c>
      <c r="B121" s="22">
        <v>45044</v>
      </c>
      <c r="C121" s="35" cm="1">
        <f t="array" ref="C12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22" spans="1:3" x14ac:dyDescent="0.25">
      <c r="A122" s="19" t="s">
        <v>13</v>
      </c>
      <c r="B122" s="22">
        <v>45048</v>
      </c>
      <c r="C122" s="35" cm="1">
        <f t="array" ref="C12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23" spans="1:3" x14ac:dyDescent="0.25">
      <c r="A123" s="19" t="s">
        <v>14</v>
      </c>
      <c r="B123" s="22">
        <v>45048</v>
      </c>
      <c r="C123" s="35" cm="1">
        <f t="array" ref="C12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24" spans="1:3" x14ac:dyDescent="0.25">
      <c r="A124" s="19" t="s">
        <v>14</v>
      </c>
      <c r="B124" s="22">
        <v>45048</v>
      </c>
      <c r="C124" s="35" cm="1">
        <f t="array" ref="C12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25" spans="1:3" x14ac:dyDescent="0.25">
      <c r="A125" s="19" t="s">
        <v>14</v>
      </c>
      <c r="B125" s="22">
        <v>45049</v>
      </c>
      <c r="C125" s="35" cm="1">
        <f t="array" ref="C12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26" spans="1:3" x14ac:dyDescent="0.25">
      <c r="A126" s="19" t="s">
        <v>13</v>
      </c>
      <c r="B126" s="22">
        <v>45050</v>
      </c>
      <c r="C126" s="35" cm="1">
        <f t="array" ref="C12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27" spans="1:3" x14ac:dyDescent="0.25">
      <c r="A127" s="19" t="s">
        <v>14</v>
      </c>
      <c r="B127" s="22">
        <v>45051</v>
      </c>
      <c r="C127" s="35" cm="1">
        <f t="array" ref="C12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28" spans="1:3" x14ac:dyDescent="0.25">
      <c r="A128" s="19" t="s">
        <v>14</v>
      </c>
      <c r="B128" s="22">
        <v>45051</v>
      </c>
      <c r="C128" s="35" cm="1">
        <f t="array" ref="C12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29" spans="1:3" x14ac:dyDescent="0.25">
      <c r="A129" s="19" t="s">
        <v>14</v>
      </c>
      <c r="B129" s="22">
        <v>45055</v>
      </c>
      <c r="C129" s="35" cm="1">
        <f t="array" ref="C12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30" spans="1:3" x14ac:dyDescent="0.25">
      <c r="A130" s="19" t="s">
        <v>13</v>
      </c>
      <c r="B130" s="22">
        <v>45055</v>
      </c>
      <c r="C130" s="35" cm="1">
        <f t="array" ref="C13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31" spans="1:3" x14ac:dyDescent="0.25">
      <c r="A131" s="19" t="s">
        <v>14</v>
      </c>
      <c r="B131" s="22">
        <v>45056</v>
      </c>
      <c r="C131" s="35" cm="1">
        <f t="array" ref="C13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32" spans="1:3" x14ac:dyDescent="0.25">
      <c r="A132" s="19" t="s">
        <v>13</v>
      </c>
      <c r="B132" s="22">
        <v>45058</v>
      </c>
      <c r="C132" s="35" cm="1">
        <f t="array" ref="C13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33" spans="1:3" x14ac:dyDescent="0.25">
      <c r="A133" s="19" t="s">
        <v>14</v>
      </c>
      <c r="B133" s="22">
        <v>45061</v>
      </c>
      <c r="C133" s="35" cm="1">
        <f t="array" ref="C13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34" spans="1:3" x14ac:dyDescent="0.25">
      <c r="A134" s="19" t="s">
        <v>14</v>
      </c>
      <c r="B134" s="22">
        <v>45061</v>
      </c>
      <c r="C134" s="35" cm="1">
        <f t="array" ref="C13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35" spans="1:3" x14ac:dyDescent="0.25">
      <c r="A135" s="19" t="s">
        <v>13</v>
      </c>
      <c r="B135" s="22">
        <v>45061</v>
      </c>
      <c r="C135" s="35" cm="1">
        <f t="array" ref="C13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36" spans="1:3" x14ac:dyDescent="0.25">
      <c r="A136" s="19" t="s">
        <v>14</v>
      </c>
      <c r="B136" s="22">
        <v>45062</v>
      </c>
      <c r="C136" s="35" cm="1">
        <f t="array" ref="C13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37" spans="1:3" x14ac:dyDescent="0.25">
      <c r="A137" s="19" t="s">
        <v>14</v>
      </c>
      <c r="B137" s="22">
        <v>45065</v>
      </c>
      <c r="C137" s="35" cm="1">
        <f t="array" ref="C13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38" spans="1:3" x14ac:dyDescent="0.25">
      <c r="A138" s="19" t="s">
        <v>13</v>
      </c>
      <c r="B138" s="22">
        <v>45065</v>
      </c>
      <c r="C138" s="35" cm="1">
        <f t="array" ref="C13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39" spans="1:3" x14ac:dyDescent="0.25">
      <c r="A139" s="19" t="s">
        <v>14</v>
      </c>
      <c r="B139" s="22">
        <v>45068</v>
      </c>
      <c r="C139" s="35" cm="1">
        <f t="array" ref="C13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40" spans="1:3" x14ac:dyDescent="0.25">
      <c r="A140" s="19" t="s">
        <v>13</v>
      </c>
      <c r="B140" s="22">
        <v>45069</v>
      </c>
      <c r="C140" s="35" cm="1">
        <f t="array" ref="C14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41" spans="1:3" x14ac:dyDescent="0.25">
      <c r="A141" s="19" t="s">
        <v>14</v>
      </c>
      <c r="B141" s="22">
        <v>45069</v>
      </c>
      <c r="C141" s="35" cm="1">
        <f t="array" ref="C14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42" spans="1:3" x14ac:dyDescent="0.25">
      <c r="A142" s="19" t="s">
        <v>14</v>
      </c>
      <c r="B142" s="22">
        <v>45072</v>
      </c>
      <c r="C142" s="35" cm="1">
        <f t="array" ref="C14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43" spans="1:3" x14ac:dyDescent="0.25">
      <c r="A143" s="19" t="s">
        <v>13</v>
      </c>
      <c r="B143" s="22">
        <v>45076</v>
      </c>
      <c r="C143" s="35" cm="1">
        <f t="array" ref="C14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44" spans="1:3" x14ac:dyDescent="0.25">
      <c r="A144" s="19" t="s">
        <v>14</v>
      </c>
      <c r="B144" s="22">
        <v>45076</v>
      </c>
      <c r="C144" s="35" cm="1">
        <f t="array" ref="C14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45" spans="1:3" x14ac:dyDescent="0.25">
      <c r="A145" s="19" t="s">
        <v>14</v>
      </c>
      <c r="B145" s="22">
        <v>45076</v>
      </c>
      <c r="C145" s="35" cm="1">
        <f t="array" ref="C14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0.2417</v>
      </c>
    </row>
    <row r="146" spans="1:3" x14ac:dyDescent="0.25">
      <c r="A146" s="19" t="s">
        <v>13</v>
      </c>
      <c r="B146" s="22">
        <v>45077</v>
      </c>
      <c r="C146" s="35" cm="1">
        <f t="array" ref="C14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47" spans="1:3" x14ac:dyDescent="0.25">
      <c r="A147" s="19" t="s">
        <v>15</v>
      </c>
      <c r="B147" s="22">
        <v>45078</v>
      </c>
      <c r="C147" s="35" cm="1">
        <f t="array" ref="C14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48" spans="1:3" x14ac:dyDescent="0.25">
      <c r="A148" s="19" t="s">
        <v>13</v>
      </c>
      <c r="B148" s="22">
        <v>45079</v>
      </c>
      <c r="C148" s="35" cm="1">
        <f t="array" ref="C14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49" spans="1:3" x14ac:dyDescent="0.25">
      <c r="A149" s="19" t="s">
        <v>13</v>
      </c>
      <c r="B149" s="22">
        <v>45082</v>
      </c>
      <c r="C149" s="35" cm="1">
        <f t="array" ref="C14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50" spans="1:3" x14ac:dyDescent="0.25">
      <c r="A150" s="19" t="s">
        <v>14</v>
      </c>
      <c r="B150" s="22">
        <v>45082</v>
      </c>
      <c r="C150" s="35" cm="1">
        <f t="array" ref="C15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51" spans="1:3" x14ac:dyDescent="0.25">
      <c r="A151" s="19" t="s">
        <v>15</v>
      </c>
      <c r="B151" s="22">
        <v>45083</v>
      </c>
      <c r="C151" s="35" cm="1">
        <f t="array" ref="C15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52" spans="1:3" x14ac:dyDescent="0.25">
      <c r="A152" s="19" t="s">
        <v>15</v>
      </c>
      <c r="B152" s="22">
        <v>45083</v>
      </c>
      <c r="C152" s="35" cm="1">
        <f t="array" ref="C15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53" spans="1:3" x14ac:dyDescent="0.25">
      <c r="A153" s="19" t="s">
        <v>14</v>
      </c>
      <c r="B153" s="22">
        <v>45084</v>
      </c>
      <c r="C153" s="35" cm="1">
        <f t="array" ref="C15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54" spans="1:3" x14ac:dyDescent="0.25">
      <c r="A154" s="19" t="s">
        <v>14</v>
      </c>
      <c r="B154" s="22">
        <v>45084</v>
      </c>
      <c r="C154" s="35" cm="1">
        <f t="array" ref="C15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55" spans="1:3" x14ac:dyDescent="0.25">
      <c r="A155" s="19" t="s">
        <v>15</v>
      </c>
      <c r="B155" s="22">
        <v>45084</v>
      </c>
      <c r="C155" s="35" cm="1">
        <f t="array" ref="C15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56" spans="1:3" x14ac:dyDescent="0.25">
      <c r="A156" s="19" t="s">
        <v>15</v>
      </c>
      <c r="B156" s="22">
        <v>45084</v>
      </c>
      <c r="C156" s="35" cm="1">
        <f t="array" ref="C15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57" spans="1:3" x14ac:dyDescent="0.25">
      <c r="A157" s="19" t="s">
        <v>14</v>
      </c>
      <c r="B157" s="22">
        <v>45086</v>
      </c>
      <c r="C157" s="35" cm="1">
        <f t="array" ref="C15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58" spans="1:3" x14ac:dyDescent="0.25">
      <c r="A158" s="19" t="s">
        <v>13</v>
      </c>
      <c r="B158" s="22">
        <v>45089</v>
      </c>
      <c r="C158" s="35" cm="1">
        <f t="array" ref="C15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59" spans="1:3" x14ac:dyDescent="0.25">
      <c r="A159" s="19" t="s">
        <v>13</v>
      </c>
      <c r="B159" s="22">
        <v>45089</v>
      </c>
      <c r="C159" s="35" cm="1">
        <f t="array" ref="C15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60" spans="1:3" x14ac:dyDescent="0.25">
      <c r="A160" s="19" t="s">
        <v>14</v>
      </c>
      <c r="B160" s="22">
        <v>45090</v>
      </c>
      <c r="C160" s="35" cm="1">
        <f t="array" ref="C16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61" spans="1:3" x14ac:dyDescent="0.25">
      <c r="A161" s="19" t="s">
        <v>15</v>
      </c>
      <c r="B161" s="22">
        <v>45090</v>
      </c>
      <c r="C161" s="35" cm="1">
        <f t="array" ref="C16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62" spans="1:3" x14ac:dyDescent="0.25">
      <c r="A162" s="19" t="s">
        <v>15</v>
      </c>
      <c r="B162" s="22">
        <v>45090</v>
      </c>
      <c r="C162" s="35" cm="1">
        <f t="array" ref="C16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63" spans="1:3" x14ac:dyDescent="0.25">
      <c r="A163" s="19" t="s">
        <v>13</v>
      </c>
      <c r="B163" s="22">
        <v>45091</v>
      </c>
      <c r="C163" s="35" cm="1">
        <f t="array" ref="C16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64" spans="1:3" x14ac:dyDescent="0.25">
      <c r="A164" s="19" t="s">
        <v>13</v>
      </c>
      <c r="B164" s="22">
        <v>45091</v>
      </c>
      <c r="C164" s="35" cm="1">
        <f t="array" ref="C16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65" spans="1:3" x14ac:dyDescent="0.25">
      <c r="A165" s="19" t="s">
        <v>14</v>
      </c>
      <c r="B165" s="22">
        <v>45091</v>
      </c>
      <c r="C165" s="35" cm="1">
        <f t="array" ref="C16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66" spans="1:3" x14ac:dyDescent="0.25">
      <c r="A166" s="19" t="s">
        <v>13</v>
      </c>
      <c r="B166" s="22">
        <v>45092</v>
      </c>
      <c r="C166" s="35" cm="1">
        <f t="array" ref="C16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67" spans="1:3" x14ac:dyDescent="0.25">
      <c r="A167" s="19" t="s">
        <v>13</v>
      </c>
      <c r="B167" s="22">
        <v>45092</v>
      </c>
      <c r="C167" s="35" cm="1">
        <f t="array" ref="C16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68" spans="1:3" x14ac:dyDescent="0.25">
      <c r="A168" s="19" t="s">
        <v>14</v>
      </c>
      <c r="B168" s="22">
        <v>45093</v>
      </c>
      <c r="C168" s="35" cm="1">
        <f t="array" ref="C16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69" spans="1:3" x14ac:dyDescent="0.25">
      <c r="A169" s="19" t="s">
        <v>14</v>
      </c>
      <c r="B169" s="22">
        <v>45096</v>
      </c>
      <c r="C169" s="35" cm="1">
        <f t="array" ref="C16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70" spans="1:3" x14ac:dyDescent="0.25">
      <c r="A170" s="19" t="s">
        <v>15</v>
      </c>
      <c r="B170" s="22">
        <v>45097</v>
      </c>
      <c r="C170" s="35" cm="1">
        <f t="array" ref="C17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71" spans="1:3" x14ac:dyDescent="0.25">
      <c r="A171" s="19" t="s">
        <v>15</v>
      </c>
      <c r="B171" s="22">
        <v>45098</v>
      </c>
      <c r="C171" s="35" cm="1">
        <f t="array" ref="C17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72" spans="1:3" x14ac:dyDescent="0.25">
      <c r="A172" s="19" t="s">
        <v>15</v>
      </c>
      <c r="B172" s="22">
        <v>45099</v>
      </c>
      <c r="C172" s="35" cm="1">
        <f t="array" ref="C17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73" spans="1:3" x14ac:dyDescent="0.25">
      <c r="A173" s="19" t="s">
        <v>13</v>
      </c>
      <c r="B173" s="22">
        <v>45099</v>
      </c>
      <c r="C173" s="35" cm="1">
        <f t="array" ref="C17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74" spans="1:3" x14ac:dyDescent="0.25">
      <c r="A174" s="19" t="s">
        <v>13</v>
      </c>
      <c r="B174" s="22">
        <v>45099</v>
      </c>
      <c r="C174" s="35" cm="1">
        <f t="array" ref="C17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75" spans="1:3" x14ac:dyDescent="0.25">
      <c r="A175" s="19" t="s">
        <v>13</v>
      </c>
      <c r="B175" s="22">
        <v>45099</v>
      </c>
      <c r="C175" s="35" cm="1">
        <f t="array" ref="C17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76" spans="1:3" x14ac:dyDescent="0.25">
      <c r="A176" s="19" t="s">
        <v>13</v>
      </c>
      <c r="B176" s="22">
        <v>45100</v>
      </c>
      <c r="C176" s="35" cm="1">
        <f t="array" ref="C17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77" spans="1:3" x14ac:dyDescent="0.25">
      <c r="A177" s="19" t="s">
        <v>13</v>
      </c>
      <c r="B177" s="22">
        <v>45100</v>
      </c>
      <c r="C177" s="35" cm="1">
        <f t="array" ref="C17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78" spans="1:3" x14ac:dyDescent="0.25">
      <c r="A178" s="19" t="s">
        <v>13</v>
      </c>
      <c r="B178" s="22">
        <v>45103</v>
      </c>
      <c r="C178" s="35" cm="1">
        <f t="array" ref="C17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79" spans="1:3" x14ac:dyDescent="0.25">
      <c r="A179" s="19" t="s">
        <v>14</v>
      </c>
      <c r="B179" s="22">
        <v>45103</v>
      </c>
      <c r="C179" s="35" cm="1">
        <f t="array" ref="C17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80" spans="1:3" x14ac:dyDescent="0.25">
      <c r="A180" s="19" t="s">
        <v>14</v>
      </c>
      <c r="B180" s="22">
        <v>45104</v>
      </c>
      <c r="C180" s="35" cm="1">
        <f t="array" ref="C18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81" spans="1:3" x14ac:dyDescent="0.25">
      <c r="A181" s="19" t="s">
        <v>14</v>
      </c>
      <c r="B181" s="22">
        <v>45105</v>
      </c>
      <c r="C181" s="35" cm="1">
        <f t="array" ref="C18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82" spans="1:3" x14ac:dyDescent="0.25">
      <c r="A182" s="19" t="s">
        <v>14</v>
      </c>
      <c r="B182" s="22">
        <v>45105</v>
      </c>
      <c r="C182" s="35" cm="1">
        <f t="array" ref="C18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0.2581</v>
      </c>
    </row>
    <row r="183" spans="1:3" x14ac:dyDescent="0.25">
      <c r="A183" s="19" t="s">
        <v>14</v>
      </c>
      <c r="B183" s="22">
        <v>45110</v>
      </c>
      <c r="C183" s="35" cm="1">
        <f t="array" ref="C18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84" spans="1:3" x14ac:dyDescent="0.25">
      <c r="A184" s="19" t="s">
        <v>13</v>
      </c>
      <c r="B184" s="22">
        <v>45112</v>
      </c>
      <c r="C184" s="35" cm="1">
        <f t="array" ref="C18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85" spans="1:3" x14ac:dyDescent="0.25">
      <c r="A185" s="19" t="s">
        <v>15</v>
      </c>
      <c r="B185" s="22">
        <v>45112</v>
      </c>
      <c r="C185" s="35" cm="1">
        <f t="array" ref="C18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86" spans="1:3" x14ac:dyDescent="0.25">
      <c r="A186" s="19" t="s">
        <v>15</v>
      </c>
      <c r="B186" s="22">
        <v>45112</v>
      </c>
      <c r="C186" s="35" cm="1">
        <f t="array" ref="C18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87" spans="1:3" x14ac:dyDescent="0.25">
      <c r="A187" s="19" t="s">
        <v>13</v>
      </c>
      <c r="B187" s="22">
        <v>45113</v>
      </c>
      <c r="C187" s="35" cm="1">
        <f t="array" ref="C18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88" spans="1:3" x14ac:dyDescent="0.25">
      <c r="A188" s="19" t="s">
        <v>14</v>
      </c>
      <c r="B188" s="22">
        <v>45113</v>
      </c>
      <c r="C188" s="35" cm="1">
        <f t="array" ref="C18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89" spans="1:3" x14ac:dyDescent="0.25">
      <c r="A189" s="19" t="s">
        <v>14</v>
      </c>
      <c r="B189" s="22">
        <v>45114</v>
      </c>
      <c r="C189" s="35" cm="1">
        <f t="array" ref="C18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90" spans="1:3" x14ac:dyDescent="0.25">
      <c r="A190" s="19" t="s">
        <v>14</v>
      </c>
      <c r="B190" s="22">
        <v>45117</v>
      </c>
      <c r="C190" s="35" cm="1">
        <f t="array" ref="C19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91" spans="1:3" x14ac:dyDescent="0.25">
      <c r="A191" s="19" t="s">
        <v>13</v>
      </c>
      <c r="B191" s="22">
        <v>45118</v>
      </c>
      <c r="C191" s="35" cm="1">
        <f t="array" ref="C19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92" spans="1:3" x14ac:dyDescent="0.25">
      <c r="A192" s="19" t="s">
        <v>15</v>
      </c>
      <c r="B192" s="22">
        <v>45118</v>
      </c>
      <c r="C192" s="35" cm="1">
        <f t="array" ref="C19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93" spans="1:3" x14ac:dyDescent="0.25">
      <c r="A193" s="19" t="s">
        <v>15</v>
      </c>
      <c r="B193" s="22">
        <v>45118</v>
      </c>
      <c r="C193" s="35" cm="1">
        <f t="array" ref="C19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94" spans="1:3" x14ac:dyDescent="0.25">
      <c r="A194" s="19" t="s">
        <v>15</v>
      </c>
      <c r="B194" s="22">
        <v>45118</v>
      </c>
      <c r="C194" s="35" cm="1">
        <f t="array" ref="C19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95" spans="1:3" x14ac:dyDescent="0.25">
      <c r="A195" s="19" t="s">
        <v>13</v>
      </c>
      <c r="B195" s="22">
        <v>45119</v>
      </c>
      <c r="C195" s="35" cm="1">
        <f t="array" ref="C19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96" spans="1:3" s="24" customFormat="1" x14ac:dyDescent="0.25">
      <c r="A196" s="24" t="s">
        <v>13</v>
      </c>
      <c r="B196" s="26">
        <v>45124</v>
      </c>
      <c r="C196" s="35" cm="1">
        <f t="array" ref="C19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97" spans="1:3" x14ac:dyDescent="0.25">
      <c r="A197" s="19" t="s">
        <v>14</v>
      </c>
      <c r="B197" s="26">
        <v>45124</v>
      </c>
      <c r="C197" s="35" cm="1">
        <f t="array" ref="C19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198" spans="1:3" x14ac:dyDescent="0.25">
      <c r="A198" s="19" t="s">
        <v>13</v>
      </c>
      <c r="B198" s="26">
        <v>45125</v>
      </c>
      <c r="C198" s="35" cm="1">
        <f t="array" ref="C19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199" spans="1:3" x14ac:dyDescent="0.25">
      <c r="A199" s="19" t="s">
        <v>15</v>
      </c>
      <c r="B199" s="26">
        <v>45125</v>
      </c>
      <c r="C199" s="35" cm="1">
        <f t="array" ref="C19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00" spans="1:3" x14ac:dyDescent="0.25">
      <c r="A200" s="19" t="s">
        <v>14</v>
      </c>
      <c r="B200" s="26">
        <v>45125</v>
      </c>
      <c r="C200" s="35" cm="1">
        <f t="array" ref="C20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01" spans="1:3" x14ac:dyDescent="0.25">
      <c r="A201" s="19" t="s">
        <v>14</v>
      </c>
      <c r="B201" s="26">
        <v>45125</v>
      </c>
      <c r="C201" s="35" cm="1">
        <f t="array" ref="C20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02" spans="1:3" s="24" customFormat="1" x14ac:dyDescent="0.25">
      <c r="A202" s="24" t="s">
        <v>15</v>
      </c>
      <c r="B202" s="26">
        <v>45126</v>
      </c>
      <c r="C202" s="35" cm="1">
        <f t="array" ref="C20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03" spans="1:3" s="24" customFormat="1" x14ac:dyDescent="0.25">
      <c r="A203" s="24" t="s">
        <v>13</v>
      </c>
      <c r="B203" s="26">
        <v>45127</v>
      </c>
      <c r="C203" s="35" cm="1">
        <f t="array" ref="C20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04" spans="1:3" s="24" customFormat="1" x14ac:dyDescent="0.25">
      <c r="A204" s="24" t="s">
        <v>13</v>
      </c>
      <c r="B204" s="26">
        <v>45127</v>
      </c>
      <c r="C204" s="35" cm="1">
        <f t="array" ref="C20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05" spans="1:3" s="24" customFormat="1" x14ac:dyDescent="0.25">
      <c r="A205" s="24" t="s">
        <v>15</v>
      </c>
      <c r="B205" s="26">
        <v>45127</v>
      </c>
      <c r="C205" s="35" cm="1">
        <f t="array" ref="C20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06" spans="1:3" s="24" customFormat="1" x14ac:dyDescent="0.25">
      <c r="A206" s="19" t="s">
        <v>14</v>
      </c>
      <c r="B206" s="26">
        <v>45128</v>
      </c>
      <c r="C206" s="35" cm="1">
        <f t="array" ref="C20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07" spans="1:3" s="24" customFormat="1" x14ac:dyDescent="0.25">
      <c r="A207" s="19" t="s">
        <v>13</v>
      </c>
      <c r="B207" s="26">
        <v>45131</v>
      </c>
      <c r="C207" s="35" cm="1">
        <f t="array" ref="C20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08" spans="1:3" x14ac:dyDescent="0.25">
      <c r="A208" s="19" t="s">
        <v>14</v>
      </c>
      <c r="B208" s="22">
        <v>45131</v>
      </c>
      <c r="C208" s="35" cm="1">
        <f t="array" ref="C20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09" spans="1:3" s="24" customFormat="1" x14ac:dyDescent="0.25">
      <c r="A209" s="24" t="s">
        <v>15</v>
      </c>
      <c r="B209" s="26">
        <v>45131</v>
      </c>
      <c r="C209" s="35" cm="1">
        <f t="array" ref="C20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10" spans="1:3" s="24" customFormat="1" x14ac:dyDescent="0.25">
      <c r="A210" s="24" t="s">
        <v>16</v>
      </c>
      <c r="B210" s="26">
        <v>45132</v>
      </c>
      <c r="C210" s="35" cm="1">
        <f t="array" ref="C21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</v>
      </c>
    </row>
    <row r="211" spans="1:3" s="24" customFormat="1" x14ac:dyDescent="0.25">
      <c r="A211" s="24" t="s">
        <v>13</v>
      </c>
      <c r="B211" s="26">
        <v>45133</v>
      </c>
      <c r="C211" s="35" cm="1">
        <f t="array" ref="C21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12" spans="1:3" s="24" customFormat="1" x14ac:dyDescent="0.25">
      <c r="A212" s="24" t="s">
        <v>15</v>
      </c>
      <c r="B212" s="26">
        <v>45133</v>
      </c>
      <c r="C212" s="35" cm="1">
        <f t="array" ref="C21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13" spans="1:3" s="24" customFormat="1" x14ac:dyDescent="0.25">
      <c r="A213" s="24" t="s">
        <v>14</v>
      </c>
      <c r="B213" s="26">
        <v>45134</v>
      </c>
      <c r="C213" s="35" cm="1">
        <f t="array" ref="C21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14" spans="1:3" s="24" customFormat="1" x14ac:dyDescent="0.25">
      <c r="A214" s="24" t="s">
        <v>13</v>
      </c>
      <c r="B214" s="26">
        <v>45138</v>
      </c>
      <c r="C214" s="35" cm="1">
        <f t="array" ref="C21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15" spans="1:3" s="24" customFormat="1" x14ac:dyDescent="0.25">
      <c r="A215" s="24" t="s">
        <v>14</v>
      </c>
      <c r="B215" s="26">
        <v>45138</v>
      </c>
      <c r="C215" s="35" cm="1">
        <f t="array" ref="C21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16" spans="1:3" s="24" customFormat="1" x14ac:dyDescent="0.25">
      <c r="A216" s="24" t="s">
        <v>14</v>
      </c>
      <c r="B216" s="26">
        <v>45138</v>
      </c>
      <c r="C216" s="35" cm="1">
        <f t="array" ref="C21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17" spans="1:3" s="24" customFormat="1" x14ac:dyDescent="0.25">
      <c r="A217" s="24" t="s">
        <v>15</v>
      </c>
      <c r="B217" s="26">
        <v>45138</v>
      </c>
      <c r="C217" s="35" cm="1">
        <f t="array" ref="C21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18" spans="1:3" s="27" customFormat="1" x14ac:dyDescent="0.25">
      <c r="A218" s="24" t="s">
        <v>13</v>
      </c>
      <c r="B218" s="22">
        <v>45139</v>
      </c>
      <c r="C218" s="35" cm="1">
        <f t="array" ref="C21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19" spans="1:3" s="27" customFormat="1" x14ac:dyDescent="0.25">
      <c r="A219" s="24" t="s">
        <v>15</v>
      </c>
      <c r="B219" s="26">
        <v>45139</v>
      </c>
      <c r="C219" s="35" cm="1">
        <f t="array" ref="C21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20" spans="1:3" s="27" customFormat="1" x14ac:dyDescent="0.25">
      <c r="A220" s="24" t="s">
        <v>14</v>
      </c>
      <c r="B220" s="26">
        <v>45139</v>
      </c>
      <c r="C220" s="35" cm="1">
        <f t="array" ref="C22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21" spans="1:3" s="27" customFormat="1" x14ac:dyDescent="0.25">
      <c r="A221" s="24" t="s">
        <v>14</v>
      </c>
      <c r="B221" s="26">
        <v>45139</v>
      </c>
      <c r="C221" s="35" cm="1">
        <f t="array" ref="C22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22" spans="1:3" s="27" customFormat="1" x14ac:dyDescent="0.25">
      <c r="A222" s="24" t="s">
        <v>16</v>
      </c>
      <c r="B222" s="26">
        <v>45140</v>
      </c>
      <c r="C222" s="35" cm="1">
        <f t="array" ref="C22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</v>
      </c>
    </row>
    <row r="223" spans="1:3" s="27" customFormat="1" x14ac:dyDescent="0.25">
      <c r="A223" s="24" t="s">
        <v>14</v>
      </c>
      <c r="B223" s="26">
        <v>45141</v>
      </c>
      <c r="C223" s="35" cm="1">
        <f t="array" ref="C22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24" spans="1:3" s="27" customFormat="1" x14ac:dyDescent="0.25">
      <c r="A224" s="24" t="s">
        <v>13</v>
      </c>
      <c r="B224" s="22">
        <v>45141</v>
      </c>
      <c r="C224" s="35" cm="1">
        <f t="array" ref="C22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25" spans="1:3" s="27" customFormat="1" x14ac:dyDescent="0.25">
      <c r="A225" s="24" t="s">
        <v>15</v>
      </c>
      <c r="B225" s="26">
        <v>45142</v>
      </c>
      <c r="C225" s="35" cm="1">
        <f t="array" ref="C22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26" spans="1:3" s="27" customFormat="1" x14ac:dyDescent="0.25">
      <c r="A226" s="24" t="s">
        <v>13</v>
      </c>
      <c r="B226" s="22">
        <v>45145</v>
      </c>
      <c r="C226" s="35" cm="1">
        <f t="array" ref="C22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27" spans="1:3" s="27" customFormat="1" x14ac:dyDescent="0.25">
      <c r="A227" s="24" t="s">
        <v>14</v>
      </c>
      <c r="B227" s="22">
        <v>45145</v>
      </c>
      <c r="C227" s="35" cm="1">
        <f t="array" ref="C22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28" spans="1:3" s="27" customFormat="1" x14ac:dyDescent="0.25">
      <c r="A228" s="24" t="s">
        <v>15</v>
      </c>
      <c r="B228" s="22">
        <v>45145</v>
      </c>
      <c r="C228" s="35" cm="1">
        <f t="array" ref="C22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29" spans="1:3" s="27" customFormat="1" x14ac:dyDescent="0.25">
      <c r="A229" s="24" t="s">
        <v>13</v>
      </c>
      <c r="B229" s="22">
        <v>45146</v>
      </c>
      <c r="C229" s="35" cm="1">
        <f t="array" ref="C22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30" spans="1:3" s="27" customFormat="1" x14ac:dyDescent="0.25">
      <c r="A230" s="24" t="s">
        <v>15</v>
      </c>
      <c r="B230" s="22">
        <v>45146</v>
      </c>
      <c r="C230" s="35" cm="1">
        <f t="array" ref="C23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31" spans="1:3" s="27" customFormat="1" x14ac:dyDescent="0.25">
      <c r="A231" s="24" t="s">
        <v>14</v>
      </c>
      <c r="B231" s="22">
        <v>45146</v>
      </c>
      <c r="C231" s="35" cm="1">
        <f t="array" ref="C23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32" spans="1:3" s="27" customFormat="1" x14ac:dyDescent="0.25">
      <c r="A232" s="28" t="s">
        <v>16</v>
      </c>
      <c r="B232" s="22">
        <v>45147</v>
      </c>
      <c r="C232" s="35" cm="1">
        <f t="array" ref="C23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</v>
      </c>
    </row>
    <row r="233" spans="1:3" s="27" customFormat="1" x14ac:dyDescent="0.25">
      <c r="A233" s="24" t="s">
        <v>13</v>
      </c>
      <c r="B233" s="22">
        <v>45148</v>
      </c>
      <c r="C233" s="35" cm="1">
        <f t="array" ref="C23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34" spans="1:3" s="27" customFormat="1" x14ac:dyDescent="0.25">
      <c r="A234" s="28" t="s">
        <v>16</v>
      </c>
      <c r="B234" s="22">
        <v>45148</v>
      </c>
      <c r="C234" s="35" cm="1">
        <f t="array" ref="C23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</v>
      </c>
    </row>
    <row r="235" spans="1:3" s="27" customFormat="1" x14ac:dyDescent="0.25">
      <c r="A235" s="24" t="s">
        <v>14</v>
      </c>
      <c r="B235" s="22">
        <v>45148</v>
      </c>
      <c r="C235" s="35" cm="1">
        <f t="array" ref="C23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36" spans="1:3" s="27" customFormat="1" x14ac:dyDescent="0.25">
      <c r="A236" s="19" t="s">
        <v>15</v>
      </c>
      <c r="B236" s="22">
        <v>45149</v>
      </c>
      <c r="C236" s="35" cm="1">
        <f t="array" ref="C23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37" spans="1:3" s="27" customFormat="1" x14ac:dyDescent="0.25">
      <c r="A237" s="19" t="s">
        <v>13</v>
      </c>
      <c r="B237" s="22">
        <v>45152</v>
      </c>
      <c r="C237" s="35" cm="1">
        <f t="array" ref="C23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38" spans="1:3" s="27" customFormat="1" x14ac:dyDescent="0.25">
      <c r="A238" s="19" t="s">
        <v>15</v>
      </c>
      <c r="B238" s="22">
        <v>45152</v>
      </c>
      <c r="C238" s="35" cm="1">
        <f t="array" ref="C23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39" spans="1:3" s="27" customFormat="1" x14ac:dyDescent="0.25">
      <c r="A239" s="19" t="s">
        <v>14</v>
      </c>
      <c r="B239" s="22">
        <v>45154</v>
      </c>
      <c r="C239" s="35" cm="1">
        <f t="array" ref="C23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40" spans="1:3" s="27" customFormat="1" x14ac:dyDescent="0.25">
      <c r="A240" s="19" t="s">
        <v>14</v>
      </c>
      <c r="B240" s="22">
        <v>45154</v>
      </c>
      <c r="C240" s="35" cm="1">
        <f t="array" ref="C24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41" spans="1:3" s="27" customFormat="1" x14ac:dyDescent="0.25">
      <c r="A241" s="19" t="s">
        <v>14</v>
      </c>
      <c r="B241" s="22">
        <v>45154</v>
      </c>
      <c r="C241" s="35" cm="1">
        <f t="array" ref="C24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42" spans="1:3" s="27" customFormat="1" x14ac:dyDescent="0.25">
      <c r="A242" s="19" t="s">
        <v>16</v>
      </c>
      <c r="B242" s="22">
        <v>45154</v>
      </c>
      <c r="C242" s="35" cm="1">
        <f t="array" ref="C24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</v>
      </c>
    </row>
    <row r="243" spans="1:3" s="27" customFormat="1" x14ac:dyDescent="0.25">
      <c r="A243" s="28" t="s">
        <v>16</v>
      </c>
      <c r="B243" s="22">
        <v>45155</v>
      </c>
      <c r="C243" s="35" cm="1">
        <f t="array" ref="C24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</v>
      </c>
    </row>
    <row r="244" spans="1:3" s="27" customFormat="1" x14ac:dyDescent="0.25">
      <c r="A244" s="29" t="s">
        <v>14</v>
      </c>
      <c r="B244" s="22">
        <v>45155</v>
      </c>
      <c r="C244" s="35" cm="1">
        <f t="array" ref="C24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45" spans="1:3" s="27" customFormat="1" x14ac:dyDescent="0.25">
      <c r="A245" s="29" t="s">
        <v>13</v>
      </c>
      <c r="B245" s="22">
        <v>45156</v>
      </c>
      <c r="C245" s="35" cm="1">
        <f t="array" ref="C24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46" spans="1:3" s="27" customFormat="1" x14ac:dyDescent="0.25">
      <c r="A246" s="29" t="s">
        <v>14</v>
      </c>
      <c r="B246" s="22">
        <v>45159</v>
      </c>
      <c r="C246" s="35" cm="1">
        <f t="array" ref="C24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47" spans="1:3" s="27" customFormat="1" x14ac:dyDescent="0.25">
      <c r="A247" s="29" t="s">
        <v>13</v>
      </c>
      <c r="B247" s="22">
        <v>45159</v>
      </c>
      <c r="C247" s="35" cm="1">
        <f t="array" ref="C24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48" spans="1:3" s="27" customFormat="1" x14ac:dyDescent="0.25">
      <c r="A248" s="24" t="s">
        <v>15</v>
      </c>
      <c r="B248" s="26">
        <v>45159</v>
      </c>
      <c r="C248" s="35" cm="1">
        <f t="array" ref="C24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49" spans="1:3" s="24" customFormat="1" x14ac:dyDescent="0.25">
      <c r="A249" s="24" t="s">
        <v>13</v>
      </c>
      <c r="B249" s="26">
        <v>45160</v>
      </c>
      <c r="C249" s="35" cm="1">
        <f t="array" ref="C24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50" spans="1:3" s="24" customFormat="1" x14ac:dyDescent="0.25">
      <c r="A250" s="24" t="s">
        <v>13</v>
      </c>
      <c r="B250" s="26">
        <v>45160</v>
      </c>
      <c r="C250" s="35" cm="1">
        <f t="array" ref="C25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51" spans="1:3" s="24" customFormat="1" x14ac:dyDescent="0.25">
      <c r="A251" s="29" t="s">
        <v>16</v>
      </c>
      <c r="B251" s="22">
        <v>45160</v>
      </c>
      <c r="C251" s="35" cm="1">
        <f t="array" ref="C25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</v>
      </c>
    </row>
    <row r="252" spans="1:3" s="24" customFormat="1" x14ac:dyDescent="0.25">
      <c r="A252" s="29" t="s">
        <v>14</v>
      </c>
      <c r="B252" s="22">
        <v>45161</v>
      </c>
      <c r="C252" s="35" cm="1">
        <f t="array" ref="C25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53" spans="1:3" s="24" customFormat="1" x14ac:dyDescent="0.25">
      <c r="A253" s="29" t="s">
        <v>14</v>
      </c>
      <c r="B253" s="22">
        <v>45161</v>
      </c>
      <c r="C253" s="35" cm="1">
        <f t="array" ref="C25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54" spans="1:3" s="27" customFormat="1" x14ac:dyDescent="0.25">
      <c r="A254" s="29" t="s">
        <v>13</v>
      </c>
      <c r="B254" s="22">
        <v>45162</v>
      </c>
      <c r="C254" s="35" cm="1">
        <f t="array" ref="C25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55" spans="1:3" s="27" customFormat="1" x14ac:dyDescent="0.25">
      <c r="A255" s="29" t="s">
        <v>14</v>
      </c>
      <c r="B255" s="22">
        <v>45162</v>
      </c>
      <c r="C255" s="35" cm="1">
        <f t="array" ref="C25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56" spans="1:3" s="27" customFormat="1" x14ac:dyDescent="0.25">
      <c r="A256" s="29" t="s">
        <v>15</v>
      </c>
      <c r="B256" s="22">
        <v>45162</v>
      </c>
      <c r="C256" s="35" cm="1">
        <f t="array" ref="C25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57" spans="1:3" s="27" customFormat="1" x14ac:dyDescent="0.25">
      <c r="A257" s="29" t="s">
        <v>14</v>
      </c>
      <c r="B257" s="22">
        <v>45166</v>
      </c>
      <c r="C257" s="35" cm="1">
        <f t="array" ref="C25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58" spans="1:3" s="27" customFormat="1" x14ac:dyDescent="0.25">
      <c r="A258" s="29" t="s">
        <v>13</v>
      </c>
      <c r="B258" s="22">
        <v>45166</v>
      </c>
      <c r="C258" s="35" cm="1">
        <f t="array" ref="C25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59" spans="1:3" s="27" customFormat="1" x14ac:dyDescent="0.25">
      <c r="A259" s="29" t="s">
        <v>15</v>
      </c>
      <c r="B259" s="22">
        <v>45166</v>
      </c>
      <c r="C259" s="35" cm="1">
        <f t="array" ref="C25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60" spans="1:3" s="27" customFormat="1" x14ac:dyDescent="0.25">
      <c r="A260" s="29" t="s">
        <v>14</v>
      </c>
      <c r="B260" s="22">
        <v>45168</v>
      </c>
      <c r="C260" s="35" cm="1">
        <f t="array" ref="C26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61" spans="1:3" s="27" customFormat="1" x14ac:dyDescent="0.25">
      <c r="A261" s="29" t="s">
        <v>15</v>
      </c>
      <c r="B261" s="22">
        <v>45168</v>
      </c>
      <c r="C261" s="35" cm="1">
        <f t="array" ref="C26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62" spans="1:3" s="27" customFormat="1" x14ac:dyDescent="0.25">
      <c r="A262" s="29" t="s">
        <v>13</v>
      </c>
      <c r="B262" s="22">
        <v>45168</v>
      </c>
      <c r="C262" s="35" cm="1">
        <f t="array" ref="C26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63" spans="1:3" s="27" customFormat="1" x14ac:dyDescent="0.25">
      <c r="A263" s="29" t="s">
        <v>13</v>
      </c>
      <c r="B263" s="22">
        <v>45168</v>
      </c>
      <c r="C263" s="35" cm="1">
        <f t="array" ref="C26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0.3</v>
      </c>
    </row>
    <row r="264" spans="1:3" s="27" customFormat="1" x14ac:dyDescent="0.25">
      <c r="A264" s="29" t="s">
        <v>14</v>
      </c>
      <c r="B264" s="22">
        <v>45169</v>
      </c>
      <c r="C264" s="35" cm="1">
        <f t="array" ref="C264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0.26379999999999998</v>
      </c>
    </row>
    <row r="265" spans="1:3" s="27" customFormat="1" x14ac:dyDescent="0.25">
      <c r="A265" s="29" t="s">
        <v>16</v>
      </c>
      <c r="B265" s="22">
        <v>45169</v>
      </c>
      <c r="C265" s="35" cm="1">
        <f t="array" ref="C265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0.25</v>
      </c>
    </row>
    <row r="266" spans="1:3" s="27" customFormat="1" x14ac:dyDescent="0.25">
      <c r="A266" s="29" t="s">
        <v>16</v>
      </c>
      <c r="B266" s="22">
        <v>45170</v>
      </c>
      <c r="C266" s="35" cm="1">
        <f t="array" ref="C266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67" spans="1:3" s="27" customFormat="1" x14ac:dyDescent="0.25">
      <c r="A267" s="29" t="s">
        <v>13</v>
      </c>
      <c r="B267" s="22">
        <v>45173</v>
      </c>
      <c r="C267" s="35" cm="1">
        <f t="array" ref="C267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68" spans="1:3" s="27" customFormat="1" x14ac:dyDescent="0.25">
      <c r="A268" s="29" t="s">
        <v>14</v>
      </c>
      <c r="B268" s="22">
        <v>45173</v>
      </c>
      <c r="C268" s="35" cm="1">
        <f t="array" ref="C268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69" spans="1:3" s="27" customFormat="1" x14ac:dyDescent="0.25">
      <c r="A269" s="29" t="s">
        <v>14</v>
      </c>
      <c r="B269" s="22">
        <v>45174</v>
      </c>
      <c r="C269" s="35" cm="1">
        <f t="array" ref="C269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70" spans="1:3" s="27" customFormat="1" x14ac:dyDescent="0.25">
      <c r="A270" s="29" t="s">
        <v>14</v>
      </c>
      <c r="B270" s="22">
        <v>45174</v>
      </c>
      <c r="C270" s="35" cm="1">
        <f t="array" ref="C270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0</v>
      </c>
    </row>
    <row r="271" spans="1:3" x14ac:dyDescent="0.25">
      <c r="A271" s="19" t="s">
        <v>12</v>
      </c>
      <c r="B271" s="30">
        <v>45306</v>
      </c>
      <c r="C271" s="38" cm="1">
        <f t="array" ref="C271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1</v>
      </c>
    </row>
    <row r="272" spans="1:3" x14ac:dyDescent="0.25">
      <c r="A272" s="19" t="s">
        <v>13</v>
      </c>
      <c r="B272" s="30">
        <v>45325</v>
      </c>
      <c r="C272" s="38" cm="1">
        <f t="array" ref="C272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2</v>
      </c>
    </row>
    <row r="273" spans="1:3" x14ac:dyDescent="0.25">
      <c r="A273" s="19" t="s">
        <v>14</v>
      </c>
      <c r="B273" s="30">
        <v>45355</v>
      </c>
      <c r="C273" s="38" cm="1">
        <f t="array" ref="C273">SUM(Valeur_pour_PA[[Janvier 2023]:[Avril 2024]]*(Valeur_pour_PA[Site de production]=Vente_VM_Energies[[#This Row],[Site de production]])*(TEXT(Vente_VM_Energies[[#This Row],[Date Chargement]],"mmmm")&amp;" "&amp;YEAR(Vente_VM_Energies[[#This Row],[Date Chargement]])=Valeur_pour_PA[[#Headers],[Janvier 2023]:[Avril 2024]]))</f>
        <v>3</v>
      </c>
    </row>
    <row r="274" spans="1:3" x14ac:dyDescent="0.25">
      <c r="A274" s="19"/>
      <c r="B274" s="30"/>
      <c r="C274" s="38"/>
    </row>
    <row r="275" spans="1:3" x14ac:dyDescent="0.25">
      <c r="A275" s="19"/>
      <c r="B275" s="30"/>
      <c r="C275" s="38"/>
    </row>
    <row r="276" spans="1:3" x14ac:dyDescent="0.25">
      <c r="A276" s="31" t="s">
        <v>30</v>
      </c>
      <c r="B276" s="19"/>
    </row>
    <row r="277" spans="1:3" ht="25.5" x14ac:dyDescent="0.25">
      <c r="A277" s="32" t="s">
        <v>31</v>
      </c>
      <c r="B277" s="19"/>
    </row>
  </sheetData>
  <phoneticPr fontId="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Réel 1</vt:lpstr>
      <vt:lpstr>Réel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VMB</dc:creator>
  <cp:lastModifiedBy>Daniel Colardelle</cp:lastModifiedBy>
  <dcterms:created xsi:type="dcterms:W3CDTF">2023-09-07T14:34:23Z</dcterms:created>
  <dcterms:modified xsi:type="dcterms:W3CDTF">2023-09-08T12:35:07Z</dcterms:modified>
</cp:coreProperties>
</file>