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5 - TABLEUR EXCEL\Eau -EDF - GAZ\Electricité\"/>
    </mc:Choice>
  </mc:AlternateContent>
  <xr:revisionPtr revIDLastSave="0" documentId="13_ncr:1_{938AD9C9-483E-4D64-A457-0501A13DC37F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Feuil1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W25" i="3" l="1"/>
  <c r="W22" i="3"/>
  <c r="V22" i="3"/>
  <c r="W19" i="3"/>
  <c r="V19" i="3"/>
  <c r="W16" i="3"/>
  <c r="V16" i="3"/>
  <c r="W13" i="3"/>
  <c r="V13" i="3"/>
  <c r="W10" i="3"/>
  <c r="V10" i="3"/>
  <c r="W7" i="3"/>
  <c r="V7" i="3"/>
  <c r="W4" i="3"/>
  <c r="W5" i="3" s="1"/>
  <c r="V4" i="3"/>
  <c r="V5" i="3" s="1"/>
  <c r="W26" i="2"/>
  <c r="X26" i="2"/>
  <c r="W25" i="2"/>
  <c r="W22" i="2"/>
  <c r="V22" i="2"/>
  <c r="W19" i="2"/>
  <c r="V19" i="2"/>
  <c r="W16" i="2"/>
  <c r="V16" i="2"/>
  <c r="W13" i="2"/>
  <c r="V13" i="2"/>
  <c r="W10" i="2"/>
  <c r="V10" i="2"/>
  <c r="W7" i="2"/>
  <c r="W8" i="2" s="1"/>
  <c r="V7" i="2"/>
  <c r="V8" i="2" s="1"/>
  <c r="W4" i="2"/>
  <c r="W5" i="2" s="1"/>
  <c r="V4" i="2"/>
  <c r="V5" i="2" s="1"/>
  <c r="V26" i="1"/>
  <c r="U26" i="1"/>
  <c r="X26" i="1"/>
  <c r="U25" i="1"/>
  <c r="W25" i="1"/>
  <c r="W26" i="1" s="1"/>
  <c r="X25" i="1"/>
  <c r="T23" i="1"/>
  <c r="U23" i="1"/>
  <c r="X23" i="1"/>
  <c r="U22" i="1"/>
  <c r="W22" i="1"/>
  <c r="W23" i="1" s="1"/>
  <c r="U38" i="1"/>
  <c r="T10" i="1"/>
  <c r="T16" i="1"/>
  <c r="U20" i="1"/>
  <c r="T19" i="1"/>
  <c r="V19" i="1"/>
  <c r="V20" i="1" s="1"/>
  <c r="W19" i="1"/>
  <c r="V17" i="1"/>
  <c r="W16" i="1"/>
  <c r="T13" i="1"/>
  <c r="U14" i="1"/>
  <c r="V14" i="1"/>
  <c r="U16" i="1"/>
  <c r="V16" i="1"/>
  <c r="U13" i="1"/>
  <c r="V13" i="1"/>
  <c r="U11" i="1"/>
  <c r="V11" i="1"/>
  <c r="U10" i="1"/>
  <c r="V10" i="1"/>
  <c r="X14" i="1"/>
  <c r="Y14" i="1"/>
  <c r="W13" i="1"/>
  <c r="X13" i="1"/>
  <c r="X11" i="1"/>
  <c r="W10" i="1"/>
  <c r="X10" i="1"/>
  <c r="U8" i="1"/>
  <c r="V8" i="1"/>
  <c r="X8" i="1"/>
  <c r="U7" i="1"/>
  <c r="V7" i="1"/>
  <c r="W7" i="1"/>
  <c r="U4" i="1"/>
  <c r="U5" i="1" s="1"/>
  <c r="V4" i="1"/>
  <c r="W4" i="1"/>
  <c r="T37" i="1"/>
  <c r="W5" i="1"/>
  <c r="V5" i="1"/>
  <c r="S10" i="1"/>
  <c r="T34" i="1"/>
  <c r="T31" i="1"/>
  <c r="S28" i="1"/>
  <c r="T28" i="1"/>
  <c r="U31" i="1"/>
  <c r="S22" i="1"/>
  <c r="T22" i="1"/>
  <c r="R22" i="1"/>
  <c r="P13" i="1"/>
  <c r="Q13" i="1"/>
  <c r="R13" i="1"/>
  <c r="S13" i="1"/>
  <c r="Q10" i="1"/>
  <c r="R10" i="1"/>
  <c r="L38" i="2"/>
  <c r="K38" i="2"/>
  <c r="J38" i="2"/>
  <c r="I38" i="2"/>
  <c r="H38" i="2"/>
  <c r="G38" i="2"/>
  <c r="F38" i="2"/>
  <c r="E38" i="2"/>
  <c r="D38" i="2"/>
  <c r="C38" i="2"/>
  <c r="L35" i="2"/>
  <c r="K35" i="2"/>
  <c r="J35" i="2"/>
  <c r="I35" i="2"/>
  <c r="H35" i="2"/>
  <c r="G35" i="2"/>
  <c r="F35" i="2"/>
  <c r="E35" i="2"/>
  <c r="D35" i="2"/>
  <c r="C35" i="2"/>
  <c r="L32" i="2"/>
  <c r="K32" i="2"/>
  <c r="J32" i="2"/>
  <c r="I32" i="2"/>
  <c r="H32" i="2"/>
  <c r="G32" i="2"/>
  <c r="F32" i="2"/>
  <c r="E32" i="2"/>
  <c r="D32" i="2"/>
  <c r="C32" i="2"/>
  <c r="L29" i="2"/>
  <c r="K29" i="2"/>
  <c r="J29" i="2"/>
  <c r="I29" i="2"/>
  <c r="H29" i="2"/>
  <c r="G29" i="2"/>
  <c r="F29" i="2"/>
  <c r="E29" i="2"/>
  <c r="D29" i="2"/>
  <c r="C29" i="2"/>
  <c r="L26" i="2"/>
  <c r="K26" i="2"/>
  <c r="J26" i="2"/>
  <c r="I26" i="2"/>
  <c r="H26" i="2"/>
  <c r="G26" i="2"/>
  <c r="F26" i="2"/>
  <c r="E26" i="2"/>
  <c r="D26" i="2"/>
  <c r="C26" i="2"/>
  <c r="L23" i="2"/>
  <c r="K23" i="2"/>
  <c r="J23" i="2"/>
  <c r="I23" i="2"/>
  <c r="H23" i="2"/>
  <c r="G23" i="2"/>
  <c r="F23" i="2"/>
  <c r="E23" i="2"/>
  <c r="D23" i="2"/>
  <c r="C23" i="2"/>
  <c r="L20" i="2"/>
  <c r="K20" i="2"/>
  <c r="J20" i="2"/>
  <c r="I20" i="2"/>
  <c r="H20" i="2"/>
  <c r="G20" i="2"/>
  <c r="F20" i="2"/>
  <c r="E20" i="2"/>
  <c r="D20" i="2"/>
  <c r="C20" i="2"/>
  <c r="L17" i="2"/>
  <c r="K17" i="2"/>
  <c r="J17" i="2"/>
  <c r="I17" i="2"/>
  <c r="H17" i="2"/>
  <c r="G17" i="2"/>
  <c r="F17" i="2"/>
  <c r="E17" i="2"/>
  <c r="D17" i="2"/>
  <c r="C17" i="2"/>
  <c r="L14" i="2"/>
  <c r="K14" i="2"/>
  <c r="J14" i="2"/>
  <c r="I14" i="2"/>
  <c r="H14" i="2"/>
  <c r="G14" i="2"/>
  <c r="F14" i="2"/>
  <c r="E14" i="2"/>
  <c r="D14" i="2"/>
  <c r="C14" i="2"/>
  <c r="L11" i="2"/>
  <c r="K11" i="2"/>
  <c r="J11" i="2"/>
  <c r="I11" i="2"/>
  <c r="H11" i="2"/>
  <c r="G11" i="2"/>
  <c r="F11" i="2"/>
  <c r="E11" i="2"/>
  <c r="D11" i="2"/>
  <c r="C11" i="2"/>
  <c r="L8" i="2"/>
  <c r="K8" i="2"/>
  <c r="J8" i="2"/>
  <c r="I8" i="2"/>
  <c r="H8" i="2"/>
  <c r="G8" i="2"/>
  <c r="F8" i="2"/>
  <c r="E8" i="2"/>
  <c r="D8" i="2"/>
  <c r="C8" i="2"/>
  <c r="K6" i="2"/>
  <c r="L5" i="2"/>
  <c r="L6" i="2" s="1"/>
  <c r="J5" i="2"/>
  <c r="J6" i="2" s="1"/>
  <c r="J9" i="2" s="1"/>
  <c r="J12" i="2" s="1"/>
  <c r="J15" i="2" s="1"/>
  <c r="J18" i="2" s="1"/>
  <c r="J21" i="2" s="1"/>
  <c r="J24" i="2" s="1"/>
  <c r="J27" i="2" s="1"/>
  <c r="J30" i="2" s="1"/>
  <c r="J33" i="2" s="1"/>
  <c r="J36" i="2" s="1"/>
  <c r="J39" i="2" s="1"/>
  <c r="G5" i="2"/>
  <c r="G6" i="2" s="1"/>
  <c r="C5" i="2"/>
  <c r="C6" i="2" s="1"/>
  <c r="I4" i="2"/>
  <c r="I5" i="2" s="1"/>
  <c r="I6" i="2" s="1"/>
  <c r="I9" i="2" s="1"/>
  <c r="I12" i="2" s="1"/>
  <c r="I15" i="2" s="1"/>
  <c r="I18" i="2" s="1"/>
  <c r="I21" i="2" s="1"/>
  <c r="I24" i="2" s="1"/>
  <c r="I27" i="2" s="1"/>
  <c r="I30" i="2" s="1"/>
  <c r="I33" i="2" s="1"/>
  <c r="I36" i="2" s="1"/>
  <c r="I39" i="2" s="1"/>
  <c r="H4" i="2"/>
  <c r="H5" i="2" s="1"/>
  <c r="H6" i="2" s="1"/>
  <c r="F4" i="2"/>
  <c r="F5" i="2" s="1"/>
  <c r="F6" i="2" s="1"/>
  <c r="F9" i="2" s="1"/>
  <c r="F12" i="2" s="1"/>
  <c r="F15" i="2" s="1"/>
  <c r="F18" i="2" s="1"/>
  <c r="F21" i="2" s="1"/>
  <c r="F24" i="2" s="1"/>
  <c r="F27" i="2" s="1"/>
  <c r="F30" i="2" s="1"/>
  <c r="F33" i="2" s="1"/>
  <c r="F36" i="2" s="1"/>
  <c r="F39" i="2" s="1"/>
  <c r="E4" i="2"/>
  <c r="E5" i="2" s="1"/>
  <c r="E6" i="2" s="1"/>
  <c r="E9" i="2" s="1"/>
  <c r="E12" i="2" s="1"/>
  <c r="E15" i="2" s="1"/>
  <c r="E18" i="2" s="1"/>
  <c r="E21" i="2" s="1"/>
  <c r="E24" i="2" s="1"/>
  <c r="E27" i="2" s="1"/>
  <c r="E30" i="2" s="1"/>
  <c r="E33" i="2" s="1"/>
  <c r="E36" i="2" s="1"/>
  <c r="E39" i="2" s="1"/>
  <c r="D4" i="2"/>
  <c r="D5" i="2" s="1"/>
  <c r="D6" i="2" s="1"/>
  <c r="S4" i="1"/>
  <c r="T4" i="1"/>
  <c r="T5" i="1" s="1"/>
  <c r="Q22" i="1"/>
  <c r="S34" i="1"/>
  <c r="Q31" i="1"/>
  <c r="R31" i="1"/>
  <c r="S31" i="1"/>
  <c r="U28" i="1"/>
  <c r="P28" i="1"/>
  <c r="Q28" i="1"/>
  <c r="R28" i="1"/>
  <c r="S25" i="1"/>
  <c r="S19" i="1"/>
  <c r="S16" i="1"/>
  <c r="T7" i="1"/>
  <c r="S5" i="1"/>
  <c r="Q37" i="1"/>
  <c r="R7" i="1"/>
  <c r="R4" i="1"/>
  <c r="R5" i="1" s="1"/>
  <c r="N37" i="1"/>
  <c r="O37" i="1"/>
  <c r="P37" i="1"/>
  <c r="P34" i="1"/>
  <c r="Q34" i="1"/>
  <c r="R34" i="1"/>
  <c r="Q25" i="1"/>
  <c r="R25" i="1"/>
  <c r="Q19" i="1"/>
  <c r="R19" i="1"/>
  <c r="Q16" i="1"/>
  <c r="R16" i="1"/>
  <c r="Q7" i="1"/>
  <c r="N34" i="1"/>
  <c r="O34" i="1"/>
  <c r="Q4" i="1"/>
  <c r="Q5" i="1" s="1"/>
  <c r="N31" i="1"/>
  <c r="O31" i="1"/>
  <c r="P31" i="1"/>
  <c r="M37" i="1"/>
  <c r="M34" i="1"/>
  <c r="M31" i="1"/>
  <c r="N28" i="1"/>
  <c r="O28" i="1"/>
  <c r="N25" i="1"/>
  <c r="O25" i="1"/>
  <c r="P25" i="1"/>
  <c r="N22" i="1"/>
  <c r="O22" i="1"/>
  <c r="P22" i="1"/>
  <c r="N19" i="1"/>
  <c r="O19" i="1"/>
  <c r="P19" i="1"/>
  <c r="N16" i="1"/>
  <c r="O16" i="1"/>
  <c r="P16" i="1"/>
  <c r="N10" i="1"/>
  <c r="O10" i="1"/>
  <c r="P10" i="1"/>
  <c r="N7" i="1"/>
  <c r="O7" i="1"/>
  <c r="P7" i="1"/>
  <c r="N4" i="1"/>
  <c r="N5" i="1" s="1"/>
  <c r="O4" i="1"/>
  <c r="O5" i="1" s="1"/>
  <c r="P5" i="1"/>
  <c r="N13" i="1"/>
  <c r="O13" i="1"/>
  <c r="L37" i="1"/>
  <c r="L34" i="1"/>
  <c r="L31" i="1"/>
  <c r="L28" i="1"/>
  <c r="M28" i="1"/>
  <c r="L25" i="1"/>
  <c r="M25" i="1"/>
  <c r="L22" i="1"/>
  <c r="M22" i="1"/>
  <c r="L19" i="1"/>
  <c r="M19" i="1"/>
  <c r="L16" i="1"/>
  <c r="M16" i="1"/>
  <c r="L13" i="1"/>
  <c r="M13" i="1"/>
  <c r="L10" i="1"/>
  <c r="M10" i="1"/>
  <c r="L7" i="1"/>
  <c r="M7" i="1"/>
  <c r="K10" i="1"/>
  <c r="L4" i="1"/>
  <c r="L5" i="1" s="1"/>
  <c r="M4" i="1"/>
  <c r="M5" i="1" s="1"/>
  <c r="K37" i="1"/>
  <c r="J7" i="1"/>
  <c r="K7" i="1"/>
  <c r="I37" i="1"/>
  <c r="J37" i="1"/>
  <c r="I34" i="1"/>
  <c r="J34" i="1"/>
  <c r="K34" i="1"/>
  <c r="I31" i="1"/>
  <c r="J31" i="1"/>
  <c r="K31" i="1"/>
  <c r="I28" i="1"/>
  <c r="J28" i="1"/>
  <c r="K28" i="1"/>
  <c r="I25" i="1"/>
  <c r="J25" i="1"/>
  <c r="K25" i="1"/>
  <c r="I22" i="1"/>
  <c r="J22" i="1"/>
  <c r="K22" i="1"/>
  <c r="I19" i="1"/>
  <c r="J19" i="1"/>
  <c r="K19" i="1"/>
  <c r="J16" i="1"/>
  <c r="K16" i="1"/>
  <c r="J10" i="1"/>
  <c r="J13" i="1"/>
  <c r="K13" i="1"/>
  <c r="J4" i="1"/>
  <c r="J5" i="1" s="1"/>
  <c r="K5" i="1"/>
  <c r="E3" i="1"/>
  <c r="E4" i="1" s="1"/>
  <c r="E5" i="1" s="1"/>
  <c r="F3" i="1"/>
  <c r="F4" i="1" s="1"/>
  <c r="F5" i="1" s="1"/>
  <c r="H3" i="1"/>
  <c r="H4" i="1" s="1"/>
  <c r="H5" i="1" s="1"/>
  <c r="I3" i="1"/>
  <c r="I4" i="1" s="1"/>
  <c r="I5" i="1" s="1"/>
  <c r="D3" i="1"/>
  <c r="D4" i="1" s="1"/>
  <c r="D5" i="1" s="1"/>
  <c r="H37" i="1"/>
  <c r="G37" i="1"/>
  <c r="G4" i="1"/>
  <c r="G5" i="1" s="1"/>
  <c r="F37" i="1"/>
  <c r="F22" i="1"/>
  <c r="F19" i="1"/>
  <c r="F25" i="1"/>
  <c r="F28" i="1"/>
  <c r="F31" i="1"/>
  <c r="F34" i="1"/>
  <c r="E37" i="1"/>
  <c r="D37" i="1"/>
  <c r="C37" i="1"/>
  <c r="C34" i="1"/>
  <c r="C31" i="1"/>
  <c r="C28" i="1"/>
  <c r="C25" i="1"/>
  <c r="C22" i="1"/>
  <c r="C19" i="1"/>
  <c r="C16" i="1"/>
  <c r="C13" i="1"/>
  <c r="C10" i="1"/>
  <c r="C7" i="1"/>
  <c r="C4" i="1"/>
  <c r="C5" i="1"/>
  <c r="H34" i="1"/>
  <c r="G34" i="1"/>
  <c r="E34" i="1"/>
  <c r="D34" i="1"/>
  <c r="H31" i="1"/>
  <c r="G31" i="1"/>
  <c r="E31" i="1"/>
  <c r="D31" i="1"/>
  <c r="H28" i="1"/>
  <c r="G28" i="1"/>
  <c r="E28" i="1"/>
  <c r="D28" i="1"/>
  <c r="H25" i="1"/>
  <c r="G25" i="1"/>
  <c r="E25" i="1"/>
  <c r="D25" i="1"/>
  <c r="H22" i="1"/>
  <c r="G22" i="1"/>
  <c r="E22" i="1"/>
  <c r="D22" i="1"/>
  <c r="H19" i="1"/>
  <c r="G19" i="1"/>
  <c r="E19" i="1"/>
  <c r="D19" i="1"/>
  <c r="I16" i="1"/>
  <c r="H16" i="1"/>
  <c r="G16" i="1"/>
  <c r="F16" i="1"/>
  <c r="E16" i="1"/>
  <c r="D16" i="1"/>
  <c r="I13" i="1"/>
  <c r="H13" i="1"/>
  <c r="G13" i="1"/>
  <c r="F13" i="1"/>
  <c r="E13" i="1"/>
  <c r="D13" i="1"/>
  <c r="I10" i="1"/>
  <c r="H10" i="1"/>
  <c r="G10" i="1"/>
  <c r="F10" i="1"/>
  <c r="E10" i="1"/>
  <c r="D10" i="1"/>
  <c r="I7" i="1"/>
  <c r="H7" i="1"/>
  <c r="G7" i="1"/>
  <c r="F7" i="1"/>
  <c r="E7" i="1"/>
  <c r="D7" i="1"/>
  <c r="V8" i="3" l="1"/>
  <c r="W8" i="3"/>
  <c r="W11" i="3" s="1"/>
  <c r="W14" i="3" s="1"/>
  <c r="W17" i="3" s="1"/>
  <c r="W20" i="3" s="1"/>
  <c r="W23" i="3" s="1"/>
  <c r="W26" i="3" s="1"/>
  <c r="V11" i="3"/>
  <c r="V14" i="3" s="1"/>
  <c r="V17" i="3" s="1"/>
  <c r="V20" i="3" s="1"/>
  <c r="V23" i="3" s="1"/>
  <c r="V26" i="3" s="1"/>
  <c r="V11" i="2"/>
  <c r="V17" i="2"/>
  <c r="V20" i="2" s="1"/>
  <c r="V23" i="2" s="1"/>
  <c r="V26" i="2" s="1"/>
  <c r="V14" i="2"/>
  <c r="W11" i="2"/>
  <c r="W14" i="2" s="1"/>
  <c r="W17" i="2" s="1"/>
  <c r="W20" i="2" s="1"/>
  <c r="W23" i="2" s="1"/>
  <c r="K9" i="2"/>
  <c r="K12" i="2" s="1"/>
  <c r="K15" i="2" s="1"/>
  <c r="K18" i="2" s="1"/>
  <c r="K21" i="2" s="1"/>
  <c r="K24" i="2" s="1"/>
  <c r="K27" i="2" s="1"/>
  <c r="K30" i="2" s="1"/>
  <c r="K33" i="2" s="1"/>
  <c r="K36" i="2" s="1"/>
  <c r="K39" i="2" s="1"/>
  <c r="W8" i="1"/>
  <c r="W11" i="1" s="1"/>
  <c r="W14" i="1" s="1"/>
  <c r="W17" i="1" s="1"/>
  <c r="W20" i="1" s="1"/>
  <c r="U29" i="1"/>
  <c r="U32" i="1" s="1"/>
  <c r="T8" i="1"/>
  <c r="T11" i="1"/>
  <c r="T14" i="1" s="1"/>
  <c r="T17" i="1" s="1"/>
  <c r="T20" i="1" s="1"/>
  <c r="C9" i="2"/>
  <c r="C12" i="2" s="1"/>
  <c r="C15" i="2" s="1"/>
  <c r="C18" i="2" s="1"/>
  <c r="C21" i="2" s="1"/>
  <c r="C24" i="2" s="1"/>
  <c r="C27" i="2" s="1"/>
  <c r="C30" i="2" s="1"/>
  <c r="C33" i="2" s="1"/>
  <c r="C36" i="2" s="1"/>
  <c r="C39" i="2" s="1"/>
  <c r="G9" i="2"/>
  <c r="G12" i="2" s="1"/>
  <c r="G15" i="2" s="1"/>
  <c r="G18" i="2" s="1"/>
  <c r="G21" i="2" s="1"/>
  <c r="G24" i="2" s="1"/>
  <c r="G27" i="2" s="1"/>
  <c r="G30" i="2" s="1"/>
  <c r="G33" i="2" s="1"/>
  <c r="G36" i="2" s="1"/>
  <c r="G39" i="2" s="1"/>
  <c r="D9" i="2"/>
  <c r="D12" i="2" s="1"/>
  <c r="D15" i="2" s="1"/>
  <c r="D18" i="2" s="1"/>
  <c r="D21" i="2" s="1"/>
  <c r="D24" i="2" s="1"/>
  <c r="D27" i="2" s="1"/>
  <c r="D30" i="2" s="1"/>
  <c r="D33" i="2" s="1"/>
  <c r="D36" i="2" s="1"/>
  <c r="D39" i="2" s="1"/>
  <c r="H9" i="2"/>
  <c r="H12" i="2" s="1"/>
  <c r="H15" i="2" s="1"/>
  <c r="H18" i="2" s="1"/>
  <c r="H21" i="2" s="1"/>
  <c r="H24" i="2" s="1"/>
  <c r="H27" i="2" s="1"/>
  <c r="H30" i="2" s="1"/>
  <c r="H33" i="2" s="1"/>
  <c r="H36" i="2" s="1"/>
  <c r="H39" i="2" s="1"/>
  <c r="L9" i="2"/>
  <c r="L12" i="2" s="1"/>
  <c r="L15" i="2" s="1"/>
  <c r="L18" i="2" s="1"/>
  <c r="L21" i="2" s="1"/>
  <c r="L24" i="2" s="1"/>
  <c r="L27" i="2" s="1"/>
  <c r="L30" i="2" s="1"/>
  <c r="L33" i="2" s="1"/>
  <c r="L36" i="2" s="1"/>
  <c r="L39" i="2" s="1"/>
  <c r="C8" i="1"/>
  <c r="C11" i="1" s="1"/>
  <c r="C14" i="1" s="1"/>
  <c r="C17" i="1" s="1"/>
  <c r="C20" i="1" s="1"/>
  <c r="C23" i="1" s="1"/>
  <c r="C26" i="1" s="1"/>
  <c r="C29" i="1" s="1"/>
  <c r="C32" i="1" s="1"/>
  <c r="C35" i="1" s="1"/>
  <c r="C38" i="1" s="1"/>
  <c r="I8" i="1"/>
  <c r="R8" i="1"/>
  <c r="O8" i="1"/>
  <c r="Q8" i="1"/>
  <c r="Q11" i="1" s="1"/>
  <c r="Q14" i="1" s="1"/>
  <c r="Q17" i="1" s="1"/>
  <c r="Q20" i="1" s="1"/>
  <c r="Q23" i="1" s="1"/>
  <c r="D8" i="1"/>
  <c r="D11" i="1" s="1"/>
  <c r="D14" i="1" s="1"/>
  <c r="D17" i="1" s="1"/>
  <c r="D20" i="1" s="1"/>
  <c r="D23" i="1" s="1"/>
  <c r="D26" i="1" s="1"/>
  <c r="D29" i="1" s="1"/>
  <c r="D32" i="1" s="1"/>
  <c r="D35" i="1" s="1"/>
  <c r="D38" i="1" s="1"/>
  <c r="J8" i="1"/>
  <c r="J11" i="1" s="1"/>
  <c r="J14" i="1" s="1"/>
  <c r="J17" i="1" s="1"/>
  <c r="J20" i="1" s="1"/>
  <c r="J23" i="1" s="1"/>
  <c r="J26" i="1" s="1"/>
  <c r="J29" i="1" s="1"/>
  <c r="J32" i="1" s="1"/>
  <c r="J35" i="1" s="1"/>
  <c r="J38" i="1" s="1"/>
  <c r="I11" i="1"/>
  <c r="I14" i="1" s="1"/>
  <c r="I17" i="1" s="1"/>
  <c r="I20" i="1" s="1"/>
  <c r="I23" i="1" s="1"/>
  <c r="I26" i="1" s="1"/>
  <c r="I29" i="1" s="1"/>
  <c r="I32" i="1" s="1"/>
  <c r="I35" i="1" s="1"/>
  <c r="I38" i="1" s="1"/>
  <c r="F8" i="1"/>
  <c r="F11" i="1" s="1"/>
  <c r="F14" i="1" s="1"/>
  <c r="F17" i="1" s="1"/>
  <c r="F20" i="1" s="1"/>
  <c r="F23" i="1" s="1"/>
  <c r="F26" i="1" s="1"/>
  <c r="F29" i="1" s="1"/>
  <c r="F32" i="1" s="1"/>
  <c r="F35" i="1" s="1"/>
  <c r="F38" i="1" s="1"/>
  <c r="M8" i="1"/>
  <c r="G8" i="1"/>
  <c r="G11" i="1" s="1"/>
  <c r="G14" i="1" s="1"/>
  <c r="G17" i="1" s="1"/>
  <c r="G20" i="1" s="1"/>
  <c r="G23" i="1" s="1"/>
  <c r="G26" i="1" s="1"/>
  <c r="G29" i="1" s="1"/>
  <c r="G32" i="1" s="1"/>
  <c r="G35" i="1" s="1"/>
  <c r="G38" i="1" s="1"/>
  <c r="M11" i="1"/>
  <c r="M14" i="1" s="1"/>
  <c r="M17" i="1" s="1"/>
  <c r="M20" i="1" s="1"/>
  <c r="M23" i="1" s="1"/>
  <c r="M26" i="1" s="1"/>
  <c r="M29" i="1" s="1"/>
  <c r="M32" i="1" s="1"/>
  <c r="M35" i="1" s="1"/>
  <c r="M38" i="1" s="1"/>
  <c r="H8" i="1"/>
  <c r="H11" i="1" s="1"/>
  <c r="H14" i="1" s="1"/>
  <c r="H17" i="1" s="1"/>
  <c r="H20" i="1" s="1"/>
  <c r="H23" i="1" s="1"/>
  <c r="H26" i="1" s="1"/>
  <c r="H29" i="1" s="1"/>
  <c r="H32" i="1" s="1"/>
  <c r="H35" i="1" s="1"/>
  <c r="H38" i="1" s="1"/>
  <c r="O11" i="1"/>
  <c r="O14" i="1" s="1"/>
  <c r="O17" i="1" s="1"/>
  <c r="O20" i="1" s="1"/>
  <c r="O23" i="1" s="1"/>
  <c r="O26" i="1" s="1"/>
  <c r="O29" i="1" s="1"/>
  <c r="O32" i="1" s="1"/>
  <c r="O35" i="1" s="1"/>
  <c r="O38" i="1" s="1"/>
  <c r="R11" i="1"/>
  <c r="E8" i="1"/>
  <c r="E11" i="1" s="1"/>
  <c r="E14" i="1" s="1"/>
  <c r="E17" i="1" s="1"/>
  <c r="E20" i="1" s="1"/>
  <c r="E23" i="1" s="1"/>
  <c r="E26" i="1" s="1"/>
  <c r="E29" i="1" s="1"/>
  <c r="E32" i="1" s="1"/>
  <c r="E35" i="1" s="1"/>
  <c r="E38" i="1" s="1"/>
  <c r="N8" i="1"/>
  <c r="N11" i="1" s="1"/>
  <c r="N14" i="1" s="1"/>
  <c r="N17" i="1" s="1"/>
  <c r="N20" i="1" s="1"/>
  <c r="N23" i="1" s="1"/>
  <c r="N26" i="1" s="1"/>
  <c r="N29" i="1" s="1"/>
  <c r="N32" i="1" s="1"/>
  <c r="N35" i="1" s="1"/>
  <c r="N38" i="1" s="1"/>
  <c r="P8" i="1"/>
  <c r="P11" i="1" s="1"/>
  <c r="P14" i="1" s="1"/>
  <c r="P17" i="1" s="1"/>
  <c r="P20" i="1" s="1"/>
  <c r="K8" i="1"/>
  <c r="K11" i="1" s="1"/>
  <c r="K14" i="1" s="1"/>
  <c r="K17" i="1" s="1"/>
  <c r="K20" i="1" s="1"/>
  <c r="K23" i="1" s="1"/>
  <c r="K26" i="1" s="1"/>
  <c r="K29" i="1" s="1"/>
  <c r="K32" i="1" s="1"/>
  <c r="K35" i="1" s="1"/>
  <c r="K38" i="1" s="1"/>
  <c r="L8" i="1"/>
  <c r="L11" i="1" s="1"/>
  <c r="L14" i="1" s="1"/>
  <c r="L17" i="1" s="1"/>
  <c r="L20" i="1" s="1"/>
  <c r="L23" i="1" s="1"/>
  <c r="L26" i="1" s="1"/>
  <c r="L29" i="1" s="1"/>
  <c r="L32" i="1" s="1"/>
  <c r="L35" i="1" s="1"/>
  <c r="L38" i="1" s="1"/>
  <c r="S7" i="1"/>
  <c r="S8" i="1" s="1"/>
  <c r="S11" i="1" s="1"/>
  <c r="S14" i="1" s="1"/>
  <c r="R14" i="1" l="1"/>
  <c r="R17" i="1" s="1"/>
  <c r="R20" i="1" s="1"/>
  <c r="R23" i="1" s="1"/>
  <c r="R26" i="1" s="1"/>
  <c r="Q26" i="1"/>
  <c r="Q29" i="1" s="1"/>
  <c r="Q32" i="1" s="1"/>
  <c r="Q35" i="1" s="1"/>
  <c r="Q38" i="1" s="1"/>
  <c r="P23" i="1"/>
  <c r="P26" i="1" s="1"/>
  <c r="P29" i="1" s="1"/>
  <c r="P32" i="1" s="1"/>
  <c r="P35" i="1" s="1"/>
  <c r="P38" i="1" s="1"/>
  <c r="S17" i="1"/>
  <c r="S20" i="1" s="1"/>
  <c r="S23" i="1" s="1"/>
  <c r="S26" i="1" l="1"/>
  <c r="S29" i="1" s="1"/>
  <c r="S32" i="1" s="1"/>
  <c r="S35" i="1" s="1"/>
  <c r="R29" i="1"/>
  <c r="R32" i="1" s="1"/>
  <c r="R35" i="1" s="1"/>
  <c r="T25" i="1"/>
  <c r="V22" i="1"/>
  <c r="V23" i="1" s="1"/>
  <c r="T26" i="1" s="1"/>
  <c r="T29" i="1" s="1"/>
  <c r="T32" i="1" s="1"/>
  <c r="T35" i="1" s="1"/>
  <c r="T38" i="1" s="1"/>
</calcChain>
</file>

<file path=xl/sharedStrings.xml><?xml version="1.0" encoding="utf-8"?>
<sst xmlns="http://schemas.openxmlformats.org/spreadsheetml/2006/main" count="235" uniqueCount="41">
  <si>
    <t>Index</t>
  </si>
  <si>
    <t>1er Janv</t>
  </si>
  <si>
    <t>1er Fév</t>
  </si>
  <si>
    <t>1er Mars</t>
  </si>
  <si>
    <t>1er Avril</t>
  </si>
  <si>
    <t>1er Mai</t>
  </si>
  <si>
    <t>1er Juin</t>
  </si>
  <si>
    <t>1er Juil</t>
  </si>
  <si>
    <t>1er Août</t>
  </si>
  <si>
    <t>1er Sept</t>
  </si>
  <si>
    <t>1er Oct</t>
  </si>
  <si>
    <t>1er Nov</t>
  </si>
  <si>
    <t>1er Déc</t>
  </si>
  <si>
    <t>http://www.j-agis-sur-ma-facture.fr/</t>
  </si>
  <si>
    <t>08</t>
  </si>
  <si>
    <t>05</t>
  </si>
  <si>
    <t>06</t>
  </si>
  <si>
    <t>07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</si>
  <si>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</si>
  <si>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</si>
  <si>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</si>
  <si>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</si>
  <si>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</si>
  <si>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</si>
  <si>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</si>
  <si>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</si>
  <si>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</si>
  <si>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</si>
  <si>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</si>
  <si>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 xml:space="preserve"> mois</t>
  </si>
  <si>
    <t xml:space="preserve"> année</t>
  </si>
  <si>
    <t xml:space="preserve">  année</t>
  </si>
  <si>
    <t>Mois</t>
  </si>
  <si>
    <t>Année</t>
  </si>
  <si>
    <t>20</t>
  </si>
  <si>
    <t>Conso</t>
  </si>
  <si>
    <t>Vendu</t>
  </si>
  <si>
    <t>1er 
Janvier</t>
  </si>
  <si>
    <t>²</t>
  </si>
  <si>
    <t>E.S</t>
  </si>
  <si>
    <t>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</si>
</sst>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2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48"/>
      <name val="Times New Roman"/>
      <family val="1"/>
    </font>
    <font>
      <b/>
      <sz val="12"/>
      <color rgb="FF0070C0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2" xfId="0" quotePrefix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11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 applyProtection="1">
      <alignment horizontal="right"/>
      <protection locked="0"/>
    </xf>
    <xf numFmtId="0" fontId="1" fillId="0" borderId="3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20" xfId="0" applyFont="1" applyBorder="1"/>
    <xf numFmtId="0" fontId="1" fillId="0" borderId="15" xfId="0" applyFont="1" applyBorder="1"/>
    <xf numFmtId="0" fontId="1" fillId="0" borderId="24" xfId="0" applyFont="1" applyBorder="1"/>
    <xf numFmtId="0" fontId="1" fillId="0" borderId="14" xfId="0" applyFont="1" applyBorder="1"/>
    <xf numFmtId="0" fontId="1" fillId="0" borderId="12" xfId="0" applyFont="1" applyBorder="1"/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30" xfId="0" applyFont="1" applyBorder="1"/>
    <xf numFmtId="0" fontId="1" fillId="0" borderId="15" xfId="0" applyFont="1" applyBorder="1" applyAlignment="1" applyProtection="1">
      <alignment horizontal="right"/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/>
    <xf numFmtId="0" fontId="1" fillId="0" borderId="16" xfId="0" applyFont="1" applyBorder="1"/>
    <xf numFmtId="0" fontId="1" fillId="0" borderId="18" xfId="0" applyFont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9" xfId="0" applyFont="1" applyBorder="1"/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 applyProtection="1">
      <alignment horizontal="right"/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19" xfId="0" applyFont="1" applyBorder="1"/>
    <xf numFmtId="0" fontId="1" fillId="0" borderId="21" xfId="0" applyFont="1" applyBorder="1"/>
    <xf numFmtId="0" fontId="1" fillId="0" borderId="22" xfId="0" applyFont="1" applyBorder="1" applyProtection="1">
      <protection locked="0"/>
    </xf>
    <xf numFmtId="0" fontId="1" fillId="0" borderId="2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 applyProtection="1">
      <alignment horizontal="right"/>
      <protection locked="0"/>
    </xf>
    <xf numFmtId="0" fontId="1" fillId="0" borderId="30" xfId="0" applyFont="1" applyBorder="1" applyAlignment="1">
      <alignment horizontal="center"/>
    </xf>
    <xf numFmtId="0" fontId="1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4" xfId="0" applyFont="1" applyBorder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8" xfId="0" applyFont="1" applyBorder="1"/>
    <xf numFmtId="0" fontId="1" fillId="0" borderId="31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1" fillId="0" borderId="22" xfId="0" applyFont="1" applyBorder="1"/>
    <xf numFmtId="0" fontId="1" fillId="0" borderId="0" xfId="0" applyFont="1" applyAlignment="1">
      <alignment vertical="center"/>
    </xf>
    <xf numFmtId="0" fontId="1" fillId="0" borderId="20" xfId="0" applyFont="1" applyBorder="1" applyAlignment="1" applyProtection="1">
      <alignment horizontal="right"/>
      <protection locked="0"/>
    </xf>
    <xf numFmtId="0" fontId="1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/>
    <xf numFmtId="0" fontId="1" fillId="0" borderId="34" xfId="0" applyFont="1" applyBorder="1"/>
    <xf numFmtId="0" fontId="1" fillId="0" borderId="37" xfId="0" applyFont="1" applyBorder="1"/>
    <xf numFmtId="0" fontId="5" fillId="0" borderId="32" xfId="0" applyFont="1" applyBorder="1"/>
    <xf numFmtId="0" fontId="1" fillId="0" borderId="32" xfId="0" applyFont="1" applyBorder="1"/>
    <xf numFmtId="0" fontId="1" fillId="0" borderId="24" xfId="0" applyFont="1" applyBorder="1" applyAlignment="1">
      <alignment horizontal="center"/>
    </xf>
    <xf numFmtId="0" fontId="1" fillId="0" borderId="39" xfId="0" applyFont="1" applyBorder="1"/>
    <xf numFmtId="0" fontId="1" fillId="0" borderId="32" xfId="0" applyFont="1" applyBorder="1" applyAlignment="1">
      <alignment horizontal="center"/>
    </xf>
    <xf numFmtId="0" fontId="1" fillId="0" borderId="11" xfId="0" applyFont="1" applyBorder="1"/>
    <xf numFmtId="0" fontId="8" fillId="0" borderId="0" xfId="0" applyFont="1"/>
    <xf numFmtId="0" fontId="9" fillId="0" borderId="11" xfId="0" applyFont="1" applyBorder="1"/>
    <xf numFmtId="0" fontId="9" fillId="0" borderId="1" xfId="0" applyFont="1" applyBorder="1"/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32" xfId="0" applyFont="1" applyBorder="1" applyAlignment="1">
      <alignment horizontal="center"/>
    </xf>
    <xf numFmtId="0" fontId="0" fillId="0" borderId="4" xfId="0" applyBorder="1"/>
    <xf numFmtId="0" fontId="1" fillId="0" borderId="10" xfId="0" applyFont="1" applyBorder="1" applyAlignment="1">
      <alignment horizontal="right"/>
    </xf>
    <xf numFmtId="0" fontId="6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1" applyAlignment="1" applyProtection="1">
      <alignment horizontal="center"/>
    </xf>
    <xf numFmtId="0" fontId="1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-agis-sur-ma-facture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showZeros="0" topLeftCell="A33" workbookViewId="0">
      <pane xSplit="1" topLeftCell="B1" activePane="topRight" state="frozen"/>
      <selection pane="topRight" activeCell="B1" sqref="B1:B39"/>
    </sheetView>
  </sheetViews>
  <sheetFormatPr baseColWidth="10" defaultColWidth="7.5703125" defaultRowHeight="15.75" x14ac:dyDescent="0.25"/>
  <cols>
    <col min="1" max="1" width="9.5703125" style="1" customWidth="1"/>
    <col min="2" max="13" width="7.5703125" style="1"/>
    <col min="14" max="14" width="6.7109375" style="1" customWidth="1"/>
    <col min="15" max="19" width="7.5703125" style="1"/>
    <col min="20" max="20" width="7" style="1" customWidth="1"/>
    <col min="21" max="21" width="7" style="53" customWidth="1"/>
    <col min="22" max="22" width="6.7109375" style="1" customWidth="1"/>
    <col min="23" max="23" width="6.7109375" style="103" customWidth="1"/>
    <col min="24" max="16384" width="7.5703125" style="1"/>
  </cols>
  <sheetData>
    <row r="1" spans="1:26" ht="16.5" thickBot="1" x14ac:dyDescent="0.3">
      <c r="A1" s="2"/>
      <c r="B1" s="3"/>
      <c r="C1" s="4" t="s">
        <v>15</v>
      </c>
      <c r="D1" s="4" t="s">
        <v>16</v>
      </c>
      <c r="E1" s="4" t="s">
        <v>17</v>
      </c>
      <c r="F1" s="4" t="s">
        <v>14</v>
      </c>
      <c r="G1" s="72" t="s">
        <v>18</v>
      </c>
      <c r="H1" s="4" t="s">
        <v>19</v>
      </c>
      <c r="I1" s="4" t="s">
        <v>20</v>
      </c>
      <c r="J1" s="70" t="s">
        <v>21</v>
      </c>
      <c r="K1" s="70" t="s">
        <v>22</v>
      </c>
      <c r="L1" s="70" t="s">
        <v>23</v>
      </c>
      <c r="M1" s="70" t="s">
        <v>24</v>
      </c>
      <c r="N1" s="5" t="s">
        <v>25</v>
      </c>
      <c r="O1" s="5" t="s">
        <v>26</v>
      </c>
      <c r="P1" s="6" t="s">
        <v>27</v>
      </c>
      <c r="Q1" s="7" t="s">
        <v>28</v>
      </c>
      <c r="R1" s="8" t="s">
        <v>34</v>
      </c>
      <c r="S1" s="73">
        <v>21</v>
      </c>
      <c r="T1" s="120">
        <v>2022</v>
      </c>
      <c r="U1" s="121"/>
      <c r="V1" s="108">
        <v>2023</v>
      </c>
      <c r="W1" s="109"/>
    </row>
    <row r="2" spans="1:26" ht="16.5" thickBot="1" x14ac:dyDescent="0.3">
      <c r="A2" s="65"/>
      <c r="B2" s="69"/>
      <c r="C2" s="70"/>
      <c r="D2" s="70"/>
      <c r="E2" s="70"/>
      <c r="F2" s="70"/>
      <c r="G2" s="70"/>
      <c r="H2" s="70"/>
      <c r="I2" s="70"/>
      <c r="J2" s="71"/>
      <c r="K2" s="70"/>
      <c r="L2" s="70"/>
      <c r="M2" s="70"/>
      <c r="N2" s="70"/>
      <c r="O2" s="5"/>
      <c r="P2" s="6"/>
      <c r="Q2" s="8"/>
      <c r="R2" s="8"/>
      <c r="S2" s="57"/>
      <c r="T2" s="9" t="s">
        <v>35</v>
      </c>
      <c r="U2" s="73" t="s">
        <v>36</v>
      </c>
      <c r="V2" s="80" t="s">
        <v>35</v>
      </c>
      <c r="W2" s="90" t="s">
        <v>36</v>
      </c>
      <c r="Z2" s="1" t="s">
        <v>38</v>
      </c>
    </row>
    <row r="3" spans="1:26" x14ac:dyDescent="0.25">
      <c r="A3" s="122" t="s">
        <v>37</v>
      </c>
      <c r="B3" s="10" t="s">
        <v>0</v>
      </c>
      <c r="C3" s="68">
        <v>80240</v>
      </c>
      <c r="D3" s="15">
        <f t="shared" ref="D3:I3" si="0">C39</f>
        <v>85870</v>
      </c>
      <c r="E3" s="15">
        <f t="shared" si="0"/>
        <v>91750</v>
      </c>
      <c r="F3" s="15">
        <f t="shared" si="0"/>
        <v>97360</v>
      </c>
      <c r="G3" s="15">
        <v>5160</v>
      </c>
      <c r="H3" s="15">
        <f t="shared" si="0"/>
        <v>15260</v>
      </c>
      <c r="I3" s="15">
        <f t="shared" si="0"/>
        <v>26490</v>
      </c>
      <c r="J3" s="40">
        <v>36280</v>
      </c>
      <c r="K3" s="15">
        <v>45790</v>
      </c>
      <c r="L3" s="15">
        <v>55620</v>
      </c>
      <c r="M3" s="39">
        <v>64110</v>
      </c>
      <c r="N3" s="39">
        <v>72710</v>
      </c>
      <c r="O3" s="15">
        <v>81830</v>
      </c>
      <c r="P3" s="15">
        <v>90040</v>
      </c>
      <c r="Q3" s="39">
        <v>98360</v>
      </c>
      <c r="R3" s="39">
        <v>6580</v>
      </c>
      <c r="S3" s="15">
        <v>14840</v>
      </c>
      <c r="T3" s="15">
        <v>24640</v>
      </c>
      <c r="U3" s="75">
        <v>0</v>
      </c>
      <c r="V3" s="83">
        <v>4790</v>
      </c>
      <c r="W3" s="91">
        <v>1010</v>
      </c>
    </row>
    <row r="4" spans="1:26" x14ac:dyDescent="0.25">
      <c r="A4" s="113"/>
      <c r="B4" s="10" t="s">
        <v>29</v>
      </c>
      <c r="C4" s="15">
        <f>IF(AND(C3&lt;&gt;"",C6&lt;&gt;""),C6-C3,"")</f>
        <v>480</v>
      </c>
      <c r="D4" s="15">
        <f t="shared" ref="D4:W4" si="1">IF(AND(D3&lt;&gt;"",D6&lt;&gt;""),D6-D3,"")</f>
        <v>540</v>
      </c>
      <c r="E4" s="15">
        <f t="shared" si="1"/>
        <v>500</v>
      </c>
      <c r="F4" s="15">
        <f t="shared" si="1"/>
        <v>600</v>
      </c>
      <c r="G4" s="15">
        <f t="shared" si="1"/>
        <v>1750</v>
      </c>
      <c r="H4" s="15">
        <f t="shared" si="1"/>
        <v>1610</v>
      </c>
      <c r="I4" s="15">
        <f t="shared" si="1"/>
        <v>1520</v>
      </c>
      <c r="J4" s="15">
        <f t="shared" si="1"/>
        <v>1290</v>
      </c>
      <c r="K4" s="15">
        <v>1250</v>
      </c>
      <c r="L4" s="15">
        <f t="shared" si="1"/>
        <v>1260</v>
      </c>
      <c r="M4" s="15">
        <f t="shared" si="1"/>
        <v>1240</v>
      </c>
      <c r="N4" s="15">
        <f t="shared" si="1"/>
        <v>1120</v>
      </c>
      <c r="O4" s="15">
        <f t="shared" si="1"/>
        <v>1180</v>
      </c>
      <c r="P4" s="15">
        <v>1080</v>
      </c>
      <c r="Q4" s="15">
        <f t="shared" si="1"/>
        <v>1130</v>
      </c>
      <c r="R4" s="66">
        <f t="shared" si="1"/>
        <v>1040</v>
      </c>
      <c r="S4" s="66">
        <f t="shared" si="1"/>
        <v>1170</v>
      </c>
      <c r="T4" s="66">
        <f t="shared" si="1"/>
        <v>645</v>
      </c>
      <c r="U4" s="66">
        <f t="shared" si="1"/>
        <v>0</v>
      </c>
      <c r="V4" s="66">
        <f t="shared" si="1"/>
        <v>1100</v>
      </c>
      <c r="W4" s="92">
        <f t="shared" si="1"/>
        <v>30</v>
      </c>
    </row>
    <row r="5" spans="1:26" ht="16.5" thickBot="1" x14ac:dyDescent="0.3">
      <c r="A5" s="123"/>
      <c r="B5" s="20" t="s">
        <v>30</v>
      </c>
      <c r="C5" s="21">
        <f>IF(C4&lt;&gt;"",C4+0,"")</f>
        <v>480</v>
      </c>
      <c r="D5" s="21">
        <f t="shared" ref="D5:W5" si="2">IF(D4&lt;&gt;"",D4+0,"")</f>
        <v>540</v>
      </c>
      <c r="E5" s="21">
        <f t="shared" si="2"/>
        <v>500</v>
      </c>
      <c r="F5" s="21">
        <f t="shared" si="2"/>
        <v>600</v>
      </c>
      <c r="G5" s="21">
        <f t="shared" si="2"/>
        <v>1750</v>
      </c>
      <c r="H5" s="21">
        <f t="shared" si="2"/>
        <v>1610</v>
      </c>
      <c r="I5" s="21">
        <f t="shared" si="2"/>
        <v>1520</v>
      </c>
      <c r="J5" s="21">
        <f t="shared" si="2"/>
        <v>1290</v>
      </c>
      <c r="K5" s="21">
        <f t="shared" si="2"/>
        <v>1250</v>
      </c>
      <c r="L5" s="21">
        <f t="shared" si="2"/>
        <v>1260</v>
      </c>
      <c r="M5" s="21">
        <f t="shared" si="2"/>
        <v>1240</v>
      </c>
      <c r="N5" s="21">
        <f t="shared" si="2"/>
        <v>1120</v>
      </c>
      <c r="O5" s="21">
        <f t="shared" si="2"/>
        <v>1180</v>
      </c>
      <c r="P5" s="21">
        <f t="shared" si="2"/>
        <v>1080</v>
      </c>
      <c r="Q5" s="21">
        <f t="shared" si="2"/>
        <v>1130</v>
      </c>
      <c r="R5" s="21">
        <f t="shared" si="2"/>
        <v>1040</v>
      </c>
      <c r="S5" s="21">
        <f t="shared" si="2"/>
        <v>1170</v>
      </c>
      <c r="T5" s="21">
        <f t="shared" si="2"/>
        <v>645</v>
      </c>
      <c r="U5" s="21">
        <f t="shared" si="2"/>
        <v>0</v>
      </c>
      <c r="V5" s="79">
        <f t="shared" si="2"/>
        <v>1100</v>
      </c>
      <c r="W5" s="93">
        <f t="shared" si="2"/>
        <v>30</v>
      </c>
    </row>
    <row r="6" spans="1:26" x14ac:dyDescent="0.25">
      <c r="A6" s="124" t="s">
        <v>2</v>
      </c>
      <c r="B6" s="10" t="s">
        <v>0</v>
      </c>
      <c r="C6" s="23">
        <v>80720</v>
      </c>
      <c r="D6" s="24">
        <v>86410</v>
      </c>
      <c r="E6" s="25">
        <v>92250</v>
      </c>
      <c r="F6" s="26">
        <v>97960</v>
      </c>
      <c r="G6" s="27">
        <v>6910</v>
      </c>
      <c r="H6" s="27">
        <v>16870</v>
      </c>
      <c r="I6" s="24">
        <v>28010</v>
      </c>
      <c r="J6" s="24">
        <v>37570</v>
      </c>
      <c r="K6" s="16">
        <v>47040</v>
      </c>
      <c r="L6" s="24">
        <v>56880</v>
      </c>
      <c r="M6" s="28">
        <v>65350</v>
      </c>
      <c r="N6" s="24">
        <v>73830</v>
      </c>
      <c r="O6" s="29">
        <v>83010</v>
      </c>
      <c r="P6" s="30">
        <v>91120</v>
      </c>
      <c r="Q6" s="16">
        <v>99490</v>
      </c>
      <c r="R6" s="24">
        <v>7620</v>
      </c>
      <c r="S6" s="14">
        <v>16010</v>
      </c>
      <c r="T6" s="12">
        <v>25285</v>
      </c>
      <c r="U6" s="76">
        <v>0</v>
      </c>
      <c r="V6" s="78">
        <v>5890</v>
      </c>
      <c r="W6" s="91">
        <v>1040</v>
      </c>
      <c r="X6" s="17"/>
    </row>
    <row r="7" spans="1:26" x14ac:dyDescent="0.25">
      <c r="A7" s="113"/>
      <c r="B7" s="31" t="s">
        <v>29</v>
      </c>
      <c r="C7" s="12">
        <f>IF(AND(C6&lt;&gt;"",C9&lt;&gt;""),C9-C6,"")</f>
        <v>420</v>
      </c>
      <c r="D7" s="12">
        <f t="shared" ref="D7:W7" si="3">IF(AND(D6&lt;&gt;"",D9&lt;&gt;""),D9-D6,"")</f>
        <v>450</v>
      </c>
      <c r="E7" s="12">
        <f t="shared" si="3"/>
        <v>410</v>
      </c>
      <c r="F7" s="12">
        <f t="shared" si="3"/>
        <v>440</v>
      </c>
      <c r="G7" s="12">
        <f t="shared" si="3"/>
        <v>1110</v>
      </c>
      <c r="H7" s="12">
        <f t="shared" si="3"/>
        <v>1120</v>
      </c>
      <c r="I7" s="12">
        <f t="shared" si="3"/>
        <v>900</v>
      </c>
      <c r="J7" s="12">
        <f t="shared" si="3"/>
        <v>900</v>
      </c>
      <c r="K7" s="12">
        <f t="shared" si="3"/>
        <v>1050</v>
      </c>
      <c r="L7" s="12">
        <f t="shared" si="3"/>
        <v>920</v>
      </c>
      <c r="M7" s="12">
        <f t="shared" si="3"/>
        <v>960</v>
      </c>
      <c r="N7" s="12">
        <f t="shared" si="3"/>
        <v>950</v>
      </c>
      <c r="O7" s="12">
        <f t="shared" si="3"/>
        <v>970</v>
      </c>
      <c r="P7" s="12">
        <f t="shared" si="3"/>
        <v>890</v>
      </c>
      <c r="Q7" s="12">
        <f t="shared" si="3"/>
        <v>1060</v>
      </c>
      <c r="R7" s="19">
        <f t="shared" si="3"/>
        <v>960</v>
      </c>
      <c r="S7" s="19">
        <f t="shared" si="3"/>
        <v>1020</v>
      </c>
      <c r="T7" s="19">
        <f t="shared" si="3"/>
        <v>475</v>
      </c>
      <c r="U7" s="19">
        <f t="shared" si="3"/>
        <v>0</v>
      </c>
      <c r="V7" s="19">
        <f t="shared" si="3"/>
        <v>1020</v>
      </c>
      <c r="W7" s="94">
        <f t="shared" si="3"/>
        <v>90</v>
      </c>
    </row>
    <row r="8" spans="1:26" ht="16.5" thickBot="1" x14ac:dyDescent="0.3">
      <c r="A8" s="114"/>
      <c r="B8" s="32" t="s">
        <v>31</v>
      </c>
      <c r="C8" s="33">
        <f>IF(C7&lt;&gt;"",C7+C5,"")</f>
        <v>900</v>
      </c>
      <c r="D8" s="22">
        <f t="shared" ref="D8:X8" si="4">IF(D7&lt;&gt;"",D7+D5,"")</f>
        <v>990</v>
      </c>
      <c r="E8" s="22">
        <f t="shared" si="4"/>
        <v>910</v>
      </c>
      <c r="F8" s="22">
        <f t="shared" si="4"/>
        <v>1040</v>
      </c>
      <c r="G8" s="22">
        <f t="shared" si="4"/>
        <v>2860</v>
      </c>
      <c r="H8" s="22">
        <f t="shared" si="4"/>
        <v>2730</v>
      </c>
      <c r="I8" s="22">
        <f t="shared" si="4"/>
        <v>2420</v>
      </c>
      <c r="J8" s="22">
        <f t="shared" si="4"/>
        <v>2190</v>
      </c>
      <c r="K8" s="22">
        <f t="shared" si="4"/>
        <v>2300</v>
      </c>
      <c r="L8" s="22">
        <f t="shared" si="4"/>
        <v>2180</v>
      </c>
      <c r="M8" s="22">
        <f t="shared" si="4"/>
        <v>2200</v>
      </c>
      <c r="N8" s="22">
        <f t="shared" si="4"/>
        <v>2070</v>
      </c>
      <c r="O8" s="22">
        <f t="shared" si="4"/>
        <v>2150</v>
      </c>
      <c r="P8" s="22">
        <f t="shared" si="4"/>
        <v>1970</v>
      </c>
      <c r="Q8" s="22">
        <f t="shared" si="4"/>
        <v>2190</v>
      </c>
      <c r="R8" s="22">
        <f t="shared" si="4"/>
        <v>2000</v>
      </c>
      <c r="S8" s="22">
        <f t="shared" si="4"/>
        <v>2190</v>
      </c>
      <c r="T8" s="22">
        <f t="shared" si="4"/>
        <v>1120</v>
      </c>
      <c r="U8" s="22">
        <f t="shared" si="4"/>
        <v>0</v>
      </c>
      <c r="V8" s="22">
        <f t="shared" si="4"/>
        <v>2120</v>
      </c>
      <c r="W8" s="95">
        <f t="shared" si="4"/>
        <v>120</v>
      </c>
      <c r="X8" s="17" t="str">
        <f t="shared" si="4"/>
        <v/>
      </c>
    </row>
    <row r="9" spans="1:26" x14ac:dyDescent="0.25">
      <c r="A9" s="112" t="s">
        <v>3</v>
      </c>
      <c r="B9" s="34" t="s">
        <v>0</v>
      </c>
      <c r="C9" s="35">
        <v>81140</v>
      </c>
      <c r="D9" s="36">
        <v>86860</v>
      </c>
      <c r="E9" s="37">
        <v>92660</v>
      </c>
      <c r="F9" s="36">
        <v>98400</v>
      </c>
      <c r="G9" s="36">
        <v>8020</v>
      </c>
      <c r="H9" s="38">
        <v>17990</v>
      </c>
      <c r="I9" s="36">
        <v>28910</v>
      </c>
      <c r="J9" s="36">
        <v>38470</v>
      </c>
      <c r="K9" s="15">
        <v>48090</v>
      </c>
      <c r="L9" s="36">
        <v>57800</v>
      </c>
      <c r="M9" s="39">
        <v>66310</v>
      </c>
      <c r="N9" s="36">
        <v>74780</v>
      </c>
      <c r="O9" s="40">
        <v>83980</v>
      </c>
      <c r="P9" s="41">
        <v>92010</v>
      </c>
      <c r="Q9" s="15">
        <v>100550</v>
      </c>
      <c r="R9" s="36">
        <v>8580</v>
      </c>
      <c r="S9" s="14">
        <v>17030</v>
      </c>
      <c r="T9" s="12">
        <v>25760</v>
      </c>
      <c r="U9" s="76">
        <v>0</v>
      </c>
      <c r="V9" s="78">
        <v>6910</v>
      </c>
      <c r="W9" s="91">
        <v>1130</v>
      </c>
      <c r="X9" s="17"/>
    </row>
    <row r="10" spans="1:26" x14ac:dyDescent="0.25">
      <c r="A10" s="113"/>
      <c r="B10" s="42" t="s">
        <v>32</v>
      </c>
      <c r="C10" s="18">
        <f>IF(AND(C9&lt;&gt;"",C12&lt;&gt;""),C12-C9,"")</f>
        <v>460</v>
      </c>
      <c r="D10" s="18">
        <f t="shared" ref="D10:X10" si="5">IF(AND(D9&lt;&gt;"",D12&lt;&gt;""),D12-D9,"")</f>
        <v>420</v>
      </c>
      <c r="E10" s="18">
        <f t="shared" si="5"/>
        <v>410</v>
      </c>
      <c r="F10" s="18">
        <f t="shared" si="5"/>
        <v>500</v>
      </c>
      <c r="G10" s="18">
        <f t="shared" si="5"/>
        <v>970</v>
      </c>
      <c r="H10" s="18">
        <f t="shared" si="5"/>
        <v>1140</v>
      </c>
      <c r="I10" s="18">
        <f t="shared" si="5"/>
        <v>920</v>
      </c>
      <c r="J10" s="18">
        <f t="shared" si="5"/>
        <v>880</v>
      </c>
      <c r="K10" s="18">
        <f t="shared" si="5"/>
        <v>1410</v>
      </c>
      <c r="L10" s="18">
        <f t="shared" si="5"/>
        <v>730</v>
      </c>
      <c r="M10" s="18">
        <f t="shared" si="5"/>
        <v>910</v>
      </c>
      <c r="N10" s="18">
        <f t="shared" si="5"/>
        <v>830</v>
      </c>
      <c r="O10" s="18">
        <f t="shared" si="5"/>
        <v>710</v>
      </c>
      <c r="P10" s="18">
        <f t="shared" si="5"/>
        <v>1070</v>
      </c>
      <c r="Q10" s="18">
        <f t="shared" si="5"/>
        <v>720</v>
      </c>
      <c r="R10" s="18">
        <f t="shared" si="5"/>
        <v>860</v>
      </c>
      <c r="S10" s="18">
        <f t="shared" si="5"/>
        <v>1050</v>
      </c>
      <c r="T10" s="18">
        <f t="shared" si="5"/>
        <v>10</v>
      </c>
      <c r="U10" s="18" t="str">
        <f t="shared" si="5"/>
        <v/>
      </c>
      <c r="V10" s="18">
        <f t="shared" si="5"/>
        <v>750</v>
      </c>
      <c r="W10" s="96">
        <f t="shared" si="5"/>
        <v>110</v>
      </c>
      <c r="X10" s="17" t="str">
        <f t="shared" si="5"/>
        <v/>
      </c>
    </row>
    <row r="11" spans="1:26" ht="16.5" thickBot="1" x14ac:dyDescent="0.3">
      <c r="A11" s="114"/>
      <c r="B11" s="10" t="s">
        <v>33</v>
      </c>
      <c r="C11" s="21">
        <f>IF(C10&lt;&gt;"",C10+C8,"")</f>
        <v>1360</v>
      </c>
      <c r="D11" s="21">
        <f t="shared" ref="D11:X11" si="6">IF(D10&lt;&gt;"",D10+D8,"")</f>
        <v>1410</v>
      </c>
      <c r="E11" s="21">
        <f t="shared" si="6"/>
        <v>1320</v>
      </c>
      <c r="F11" s="21">
        <f t="shared" si="6"/>
        <v>1540</v>
      </c>
      <c r="G11" s="21">
        <f t="shared" si="6"/>
        <v>3830</v>
      </c>
      <c r="H11" s="21">
        <f t="shared" si="6"/>
        <v>3870</v>
      </c>
      <c r="I11" s="21">
        <f t="shared" si="6"/>
        <v>3340</v>
      </c>
      <c r="J11" s="21">
        <f t="shared" si="6"/>
        <v>3070</v>
      </c>
      <c r="K11" s="21">
        <f t="shared" si="6"/>
        <v>3710</v>
      </c>
      <c r="L11" s="21">
        <f t="shared" si="6"/>
        <v>2910</v>
      </c>
      <c r="M11" s="21">
        <f t="shared" si="6"/>
        <v>3110</v>
      </c>
      <c r="N11" s="21">
        <f t="shared" si="6"/>
        <v>2900</v>
      </c>
      <c r="O11" s="21">
        <f t="shared" si="6"/>
        <v>2860</v>
      </c>
      <c r="P11" s="21">
        <f t="shared" si="6"/>
        <v>3040</v>
      </c>
      <c r="Q11" s="21">
        <f t="shared" si="6"/>
        <v>2910</v>
      </c>
      <c r="R11" s="21">
        <f t="shared" si="6"/>
        <v>2860</v>
      </c>
      <c r="S11" s="21">
        <f t="shared" si="6"/>
        <v>3240</v>
      </c>
      <c r="T11" s="21">
        <f t="shared" si="6"/>
        <v>1130</v>
      </c>
      <c r="U11" s="21" t="str">
        <f t="shared" si="6"/>
        <v/>
      </c>
      <c r="V11" s="21">
        <f t="shared" si="6"/>
        <v>2870</v>
      </c>
      <c r="W11" s="97">
        <f t="shared" si="6"/>
        <v>230</v>
      </c>
      <c r="X11" s="17" t="str">
        <f t="shared" si="6"/>
        <v/>
      </c>
    </row>
    <row r="12" spans="1:26" ht="18.75" customHeight="1" x14ac:dyDescent="0.25">
      <c r="A12" s="115" t="s">
        <v>4</v>
      </c>
      <c r="B12" s="43" t="s">
        <v>0</v>
      </c>
      <c r="C12" s="23">
        <v>81600</v>
      </c>
      <c r="D12" s="24">
        <v>87280</v>
      </c>
      <c r="E12" s="25">
        <v>93070</v>
      </c>
      <c r="F12" s="24">
        <v>98900</v>
      </c>
      <c r="G12" s="24">
        <v>8990</v>
      </c>
      <c r="H12" s="27">
        <v>19130</v>
      </c>
      <c r="I12" s="24">
        <v>29830</v>
      </c>
      <c r="J12" s="24">
        <v>39350</v>
      </c>
      <c r="K12" s="16">
        <v>49500</v>
      </c>
      <c r="L12" s="24">
        <v>58530</v>
      </c>
      <c r="M12" s="28">
        <v>67220</v>
      </c>
      <c r="N12" s="24">
        <v>75610</v>
      </c>
      <c r="O12" s="29">
        <v>84690</v>
      </c>
      <c r="P12" s="16">
        <v>93080</v>
      </c>
      <c r="Q12" s="16">
        <v>101270</v>
      </c>
      <c r="R12" s="16">
        <v>9440</v>
      </c>
      <c r="S12" s="39">
        <v>18080</v>
      </c>
      <c r="T12" s="16">
        <v>25770</v>
      </c>
      <c r="U12" s="75"/>
      <c r="V12" s="18">
        <v>7660</v>
      </c>
      <c r="W12" s="93">
        <v>1240</v>
      </c>
      <c r="X12" s="17"/>
    </row>
    <row r="13" spans="1:26" ht="15.95" customHeight="1" x14ac:dyDescent="0.25">
      <c r="A13" s="116"/>
      <c r="B13" s="44" t="s">
        <v>29</v>
      </c>
      <c r="C13" s="18">
        <f>IF(AND(C12&lt;&gt;"",C15&lt;&gt;""),C15-C12,"")</f>
        <v>500</v>
      </c>
      <c r="D13" s="18">
        <f t="shared" ref="D13:X13" si="7">IF(AND(D12&lt;&gt;"",D15&lt;&gt;""),D15-D12,"")</f>
        <v>520</v>
      </c>
      <c r="E13" s="18">
        <f t="shared" si="7"/>
        <v>490</v>
      </c>
      <c r="F13" s="18">
        <f t="shared" si="7"/>
        <v>450</v>
      </c>
      <c r="G13" s="18">
        <f t="shared" si="7"/>
        <v>690</v>
      </c>
      <c r="H13" s="18">
        <f t="shared" si="7"/>
        <v>810</v>
      </c>
      <c r="I13" s="18">
        <f t="shared" si="7"/>
        <v>610</v>
      </c>
      <c r="J13" s="18">
        <f t="shared" si="7"/>
        <v>800</v>
      </c>
      <c r="K13" s="18">
        <f t="shared" si="7"/>
        <v>810</v>
      </c>
      <c r="L13" s="18">
        <f t="shared" si="7"/>
        <v>610</v>
      </c>
      <c r="M13" s="18">
        <f t="shared" si="7"/>
        <v>720</v>
      </c>
      <c r="N13" s="18">
        <f t="shared" si="7"/>
        <v>770</v>
      </c>
      <c r="O13" s="18">
        <f t="shared" si="7"/>
        <v>680</v>
      </c>
      <c r="P13" s="18">
        <f t="shared" si="7"/>
        <v>580</v>
      </c>
      <c r="Q13" s="18">
        <f t="shared" si="7"/>
        <v>690</v>
      </c>
      <c r="R13" s="18">
        <f t="shared" si="7"/>
        <v>610</v>
      </c>
      <c r="S13" s="18">
        <f t="shared" si="7"/>
        <v>870</v>
      </c>
      <c r="T13" s="18">
        <f t="shared" si="7"/>
        <v>10</v>
      </c>
      <c r="U13" s="18" t="str">
        <f t="shared" si="7"/>
        <v/>
      </c>
      <c r="V13" s="18">
        <f t="shared" si="7"/>
        <v>650</v>
      </c>
      <c r="W13" s="96">
        <f t="shared" si="7"/>
        <v>140</v>
      </c>
      <c r="X13" s="17" t="str">
        <f t="shared" si="7"/>
        <v/>
      </c>
    </row>
    <row r="14" spans="1:26" ht="15.95" customHeight="1" thickBot="1" x14ac:dyDescent="0.3">
      <c r="A14" s="117"/>
      <c r="B14" s="45" t="s">
        <v>33</v>
      </c>
      <c r="C14" s="21">
        <f>IF(C13&lt;&gt;"",C13+C11,"")</f>
        <v>1860</v>
      </c>
      <c r="D14" s="21">
        <f t="shared" ref="D14:Y14" si="8">IF(D13&lt;&gt;"",D13+D11,"")</f>
        <v>1930</v>
      </c>
      <c r="E14" s="21">
        <f t="shared" si="8"/>
        <v>1810</v>
      </c>
      <c r="F14" s="21">
        <f t="shared" si="8"/>
        <v>1990</v>
      </c>
      <c r="G14" s="21">
        <f t="shared" si="8"/>
        <v>4520</v>
      </c>
      <c r="H14" s="21">
        <f t="shared" si="8"/>
        <v>4680</v>
      </c>
      <c r="I14" s="21">
        <f t="shared" si="8"/>
        <v>3950</v>
      </c>
      <c r="J14" s="21">
        <f t="shared" si="8"/>
        <v>3870</v>
      </c>
      <c r="K14" s="21">
        <f t="shared" si="8"/>
        <v>4520</v>
      </c>
      <c r="L14" s="21">
        <f t="shared" si="8"/>
        <v>3520</v>
      </c>
      <c r="M14" s="21">
        <f t="shared" si="8"/>
        <v>3830</v>
      </c>
      <c r="N14" s="21">
        <f t="shared" si="8"/>
        <v>3670</v>
      </c>
      <c r="O14" s="21">
        <f t="shared" si="8"/>
        <v>3540</v>
      </c>
      <c r="P14" s="21">
        <f t="shared" si="8"/>
        <v>3620</v>
      </c>
      <c r="Q14" s="21">
        <f t="shared" si="8"/>
        <v>3600</v>
      </c>
      <c r="R14" s="21">
        <f t="shared" si="8"/>
        <v>3470</v>
      </c>
      <c r="S14" s="21">
        <f t="shared" si="8"/>
        <v>4110</v>
      </c>
      <c r="T14" s="21">
        <f t="shared" si="8"/>
        <v>1140</v>
      </c>
      <c r="U14" s="45" t="str">
        <f t="shared" si="8"/>
        <v/>
      </c>
      <c r="V14" s="21">
        <f t="shared" si="8"/>
        <v>3520</v>
      </c>
      <c r="W14" s="97">
        <f t="shared" si="8"/>
        <v>370</v>
      </c>
      <c r="X14" s="17" t="str">
        <f t="shared" si="8"/>
        <v/>
      </c>
      <c r="Y14" s="1" t="str">
        <f t="shared" si="8"/>
        <v/>
      </c>
    </row>
    <row r="15" spans="1:26" ht="15.95" customHeight="1" x14ac:dyDescent="0.25">
      <c r="A15" s="115" t="s">
        <v>5</v>
      </c>
      <c r="B15" s="46" t="s">
        <v>0</v>
      </c>
      <c r="C15" s="47">
        <v>82100</v>
      </c>
      <c r="D15" s="24">
        <v>87800</v>
      </c>
      <c r="E15" s="25">
        <v>93560</v>
      </c>
      <c r="F15" s="24">
        <v>99350</v>
      </c>
      <c r="G15" s="24">
        <v>9680</v>
      </c>
      <c r="H15" s="27">
        <v>19940</v>
      </c>
      <c r="I15" s="24">
        <v>30440</v>
      </c>
      <c r="J15" s="16">
        <v>40150</v>
      </c>
      <c r="K15" s="16">
        <v>50310</v>
      </c>
      <c r="L15" s="24">
        <v>59140</v>
      </c>
      <c r="M15" s="28">
        <v>67940</v>
      </c>
      <c r="N15" s="28">
        <v>76380</v>
      </c>
      <c r="O15" s="29">
        <v>85370</v>
      </c>
      <c r="P15" s="16">
        <v>93660</v>
      </c>
      <c r="Q15" s="16">
        <v>101960</v>
      </c>
      <c r="R15" s="16">
        <v>10050</v>
      </c>
      <c r="S15" s="14">
        <v>18950</v>
      </c>
      <c r="T15" s="12">
        <v>25780</v>
      </c>
      <c r="U15" s="76"/>
      <c r="V15" s="18">
        <v>8310</v>
      </c>
      <c r="W15" s="91">
        <v>1380</v>
      </c>
      <c r="X15" s="17"/>
    </row>
    <row r="16" spans="1:26" ht="15.95" customHeight="1" x14ac:dyDescent="0.25">
      <c r="A16" s="116"/>
      <c r="B16" s="44" t="s">
        <v>29</v>
      </c>
      <c r="C16" s="18">
        <f>IF(AND(C15&lt;&gt;"",C18&lt;&gt;""),C18-C15,"")</f>
        <v>460</v>
      </c>
      <c r="D16" s="18">
        <f t="shared" ref="D16:W16" si="9">IF(AND(D15&lt;&gt;"",D18&lt;&gt;""),D18-D15,"")</f>
        <v>530</v>
      </c>
      <c r="E16" s="18">
        <f t="shared" si="9"/>
        <v>460</v>
      </c>
      <c r="F16" s="18">
        <f t="shared" si="9"/>
        <v>470</v>
      </c>
      <c r="G16" s="18">
        <f t="shared" si="9"/>
        <v>540</v>
      </c>
      <c r="H16" s="18">
        <f t="shared" si="9"/>
        <v>740</v>
      </c>
      <c r="I16" s="18">
        <f t="shared" si="9"/>
        <v>520</v>
      </c>
      <c r="J16" s="18">
        <f t="shared" si="9"/>
        <v>520</v>
      </c>
      <c r="K16" s="18">
        <f t="shared" si="9"/>
        <v>680</v>
      </c>
      <c r="L16" s="18">
        <f t="shared" si="9"/>
        <v>510</v>
      </c>
      <c r="M16" s="18">
        <f t="shared" si="9"/>
        <v>490</v>
      </c>
      <c r="N16" s="18">
        <f t="shared" si="9"/>
        <v>530</v>
      </c>
      <c r="O16" s="18">
        <f t="shared" si="9"/>
        <v>480</v>
      </c>
      <c r="P16" s="18">
        <f t="shared" si="9"/>
        <v>470</v>
      </c>
      <c r="Q16" s="18">
        <f t="shared" si="9"/>
        <v>520</v>
      </c>
      <c r="R16" s="18">
        <f t="shared" si="9"/>
        <v>540</v>
      </c>
      <c r="S16" s="18">
        <f t="shared" si="9"/>
        <v>720</v>
      </c>
      <c r="T16" s="18">
        <f t="shared" si="9"/>
        <v>600</v>
      </c>
      <c r="U16" s="44" t="str">
        <f t="shared" si="9"/>
        <v/>
      </c>
      <c r="V16" s="18">
        <f t="shared" si="9"/>
        <v>320</v>
      </c>
      <c r="W16" s="96">
        <f t="shared" si="9"/>
        <v>230</v>
      </c>
    </row>
    <row r="17" spans="1:31" ht="15.95" customHeight="1" thickBot="1" x14ac:dyDescent="0.3">
      <c r="A17" s="117"/>
      <c r="B17" s="48" t="s">
        <v>33</v>
      </c>
      <c r="C17" s="22">
        <f>IF(C16&lt;&gt;"",C16+C14,"")</f>
        <v>2320</v>
      </c>
      <c r="D17" s="22">
        <f t="shared" ref="D17:W17" si="10">IF(D16&lt;&gt;"",D16+D14,"")</f>
        <v>2460</v>
      </c>
      <c r="E17" s="22">
        <f t="shared" si="10"/>
        <v>2270</v>
      </c>
      <c r="F17" s="22">
        <f t="shared" si="10"/>
        <v>2460</v>
      </c>
      <c r="G17" s="22">
        <f t="shared" si="10"/>
        <v>5060</v>
      </c>
      <c r="H17" s="22">
        <f t="shared" si="10"/>
        <v>5420</v>
      </c>
      <c r="I17" s="22">
        <f t="shared" si="10"/>
        <v>4470</v>
      </c>
      <c r="J17" s="22">
        <f t="shared" si="10"/>
        <v>4390</v>
      </c>
      <c r="K17" s="22">
        <f t="shared" si="10"/>
        <v>5200</v>
      </c>
      <c r="L17" s="22">
        <f t="shared" si="10"/>
        <v>4030</v>
      </c>
      <c r="M17" s="22">
        <f t="shared" si="10"/>
        <v>4320</v>
      </c>
      <c r="N17" s="22">
        <f t="shared" si="10"/>
        <v>4200</v>
      </c>
      <c r="O17" s="22">
        <f t="shared" si="10"/>
        <v>4020</v>
      </c>
      <c r="P17" s="22">
        <f t="shared" si="10"/>
        <v>4090</v>
      </c>
      <c r="Q17" s="22">
        <f t="shared" si="10"/>
        <v>4120</v>
      </c>
      <c r="R17" s="22">
        <f t="shared" si="10"/>
        <v>4010</v>
      </c>
      <c r="S17" s="22">
        <f t="shared" si="10"/>
        <v>4830</v>
      </c>
      <c r="T17" s="22">
        <f t="shared" si="10"/>
        <v>1740</v>
      </c>
      <c r="U17" s="48">
        <v>0</v>
      </c>
      <c r="V17" s="22">
        <f t="shared" si="10"/>
        <v>3840</v>
      </c>
      <c r="W17" s="95">
        <f t="shared" si="10"/>
        <v>600</v>
      </c>
    </row>
    <row r="18" spans="1:31" ht="15.95" customHeight="1" x14ac:dyDescent="0.25">
      <c r="A18" s="119" t="s">
        <v>6</v>
      </c>
      <c r="B18" s="46" t="s">
        <v>0</v>
      </c>
      <c r="C18" s="35">
        <v>82560</v>
      </c>
      <c r="D18" s="36">
        <v>88330</v>
      </c>
      <c r="E18" s="37">
        <v>94020</v>
      </c>
      <c r="F18" s="36">
        <v>99820</v>
      </c>
      <c r="G18" s="36">
        <v>10220</v>
      </c>
      <c r="H18" s="36">
        <v>20680</v>
      </c>
      <c r="I18" s="38">
        <v>30960</v>
      </c>
      <c r="J18" s="15">
        <v>40670</v>
      </c>
      <c r="K18" s="15">
        <v>50990</v>
      </c>
      <c r="L18" s="36">
        <v>59650</v>
      </c>
      <c r="M18" s="39">
        <v>68430</v>
      </c>
      <c r="N18" s="39">
        <v>76910</v>
      </c>
      <c r="O18" s="15">
        <v>85850</v>
      </c>
      <c r="P18" s="39">
        <v>94130</v>
      </c>
      <c r="Q18" s="15">
        <v>102480</v>
      </c>
      <c r="R18" s="15">
        <v>10590</v>
      </c>
      <c r="S18" s="39">
        <v>19670</v>
      </c>
      <c r="T18" s="15">
        <v>26380</v>
      </c>
      <c r="U18" s="75"/>
      <c r="V18" s="18">
        <v>8630</v>
      </c>
      <c r="W18" s="96">
        <v>1610</v>
      </c>
      <c r="X18" s="17"/>
    </row>
    <row r="19" spans="1:31" ht="15.95" customHeight="1" x14ac:dyDescent="0.25">
      <c r="A19" s="113"/>
      <c r="B19" s="44" t="s">
        <v>29</v>
      </c>
      <c r="C19" s="18">
        <f>IF(AND(C18&lt;&gt;"",C21&lt;&gt;""),C21-C18,"")</f>
        <v>490</v>
      </c>
      <c r="D19" s="18">
        <f t="shared" ref="D19:W19" si="11">IF(AND(D18&lt;&gt;"",D21&lt;&gt;""),D21-D18,"")</f>
        <v>470</v>
      </c>
      <c r="E19" s="18">
        <f t="shared" si="11"/>
        <v>460</v>
      </c>
      <c r="F19" s="18">
        <f t="shared" si="11"/>
        <v>510</v>
      </c>
      <c r="G19" s="18">
        <f t="shared" si="11"/>
        <v>520</v>
      </c>
      <c r="H19" s="18">
        <f t="shared" si="11"/>
        <v>460</v>
      </c>
      <c r="I19" s="18">
        <f t="shared" si="11"/>
        <v>510</v>
      </c>
      <c r="J19" s="18">
        <f t="shared" si="11"/>
        <v>450</v>
      </c>
      <c r="K19" s="18">
        <f t="shared" si="11"/>
        <v>390</v>
      </c>
      <c r="L19" s="18">
        <f t="shared" si="11"/>
        <v>400</v>
      </c>
      <c r="M19" s="18">
        <f t="shared" si="11"/>
        <v>440</v>
      </c>
      <c r="N19" s="18">
        <f t="shared" si="11"/>
        <v>410</v>
      </c>
      <c r="O19" s="18">
        <f t="shared" si="11"/>
        <v>340</v>
      </c>
      <c r="P19" s="18">
        <f t="shared" si="11"/>
        <v>370</v>
      </c>
      <c r="Q19" s="18">
        <f t="shared" si="11"/>
        <v>280</v>
      </c>
      <c r="R19" s="18">
        <f t="shared" si="11"/>
        <v>430</v>
      </c>
      <c r="S19" s="18">
        <f t="shared" si="11"/>
        <v>440</v>
      </c>
      <c r="T19" s="18">
        <f t="shared" si="11"/>
        <v>990</v>
      </c>
      <c r="U19" s="44">
        <v>10</v>
      </c>
      <c r="V19" s="18">
        <f t="shared" si="11"/>
        <v>170</v>
      </c>
      <c r="W19" s="96">
        <f t="shared" si="11"/>
        <v>320</v>
      </c>
      <c r="X19" s="82"/>
      <c r="Y19" s="53"/>
      <c r="Z19" s="53"/>
      <c r="AA19" s="53"/>
      <c r="AB19" s="53"/>
    </row>
    <row r="20" spans="1:31" ht="15.95" customHeight="1" thickBot="1" x14ac:dyDescent="0.3">
      <c r="A20" s="114"/>
      <c r="B20" s="10" t="s">
        <v>33</v>
      </c>
      <c r="C20" s="21">
        <f>IF(C19&lt;&gt;"",C19+C17,"")</f>
        <v>2810</v>
      </c>
      <c r="D20" s="21">
        <f t="shared" ref="D20:W20" si="12">IF(D19&lt;&gt;"",D19+D17,"")</f>
        <v>2930</v>
      </c>
      <c r="E20" s="21">
        <f t="shared" si="12"/>
        <v>2730</v>
      </c>
      <c r="F20" s="21">
        <f t="shared" si="12"/>
        <v>2970</v>
      </c>
      <c r="G20" s="21">
        <f t="shared" si="12"/>
        <v>5580</v>
      </c>
      <c r="H20" s="21">
        <f t="shared" si="12"/>
        <v>5880</v>
      </c>
      <c r="I20" s="21">
        <f t="shared" si="12"/>
        <v>4980</v>
      </c>
      <c r="J20" s="21">
        <f t="shared" si="12"/>
        <v>4840</v>
      </c>
      <c r="K20" s="21">
        <f t="shared" si="12"/>
        <v>5590</v>
      </c>
      <c r="L20" s="21">
        <f t="shared" si="12"/>
        <v>4430</v>
      </c>
      <c r="M20" s="21">
        <f t="shared" si="12"/>
        <v>4760</v>
      </c>
      <c r="N20" s="21">
        <f t="shared" si="12"/>
        <v>4610</v>
      </c>
      <c r="O20" s="21">
        <f t="shared" si="12"/>
        <v>4360</v>
      </c>
      <c r="P20" s="21">
        <f t="shared" si="12"/>
        <v>4460</v>
      </c>
      <c r="Q20" s="21">
        <f t="shared" si="12"/>
        <v>4400</v>
      </c>
      <c r="R20" s="21">
        <f t="shared" si="12"/>
        <v>4440</v>
      </c>
      <c r="S20" s="21">
        <f t="shared" si="12"/>
        <v>5270</v>
      </c>
      <c r="T20" s="21">
        <f t="shared" si="12"/>
        <v>2730</v>
      </c>
      <c r="U20" s="45">
        <f t="shared" si="12"/>
        <v>10</v>
      </c>
      <c r="V20" s="21">
        <f t="shared" si="12"/>
        <v>4010</v>
      </c>
      <c r="W20" s="97">
        <f t="shared" si="12"/>
        <v>920</v>
      </c>
      <c r="X20" s="17"/>
    </row>
    <row r="21" spans="1:31" ht="15.95" customHeight="1" x14ac:dyDescent="0.25">
      <c r="A21" s="112" t="s">
        <v>7</v>
      </c>
      <c r="B21" s="43" t="s">
        <v>0</v>
      </c>
      <c r="C21" s="11">
        <v>83050</v>
      </c>
      <c r="D21" s="49">
        <v>88800</v>
      </c>
      <c r="E21" s="50">
        <v>94480</v>
      </c>
      <c r="F21" s="49">
        <v>100330</v>
      </c>
      <c r="G21" s="49">
        <v>10740</v>
      </c>
      <c r="H21" s="49">
        <v>21140</v>
      </c>
      <c r="I21" s="51">
        <v>31470</v>
      </c>
      <c r="J21" s="13">
        <v>41120</v>
      </c>
      <c r="K21" s="12">
        <v>51380</v>
      </c>
      <c r="L21" s="49">
        <v>60050</v>
      </c>
      <c r="M21" s="14">
        <v>68870</v>
      </c>
      <c r="N21" s="14">
        <v>77320</v>
      </c>
      <c r="O21" s="1">
        <v>86190</v>
      </c>
      <c r="P21" s="13">
        <v>94500</v>
      </c>
      <c r="Q21" s="13">
        <v>102760</v>
      </c>
      <c r="R21" s="12">
        <v>11020</v>
      </c>
      <c r="S21" s="14">
        <v>20110</v>
      </c>
      <c r="T21" s="12">
        <v>27370</v>
      </c>
      <c r="U21" s="76">
        <v>80</v>
      </c>
      <c r="V21" s="15">
        <v>8800</v>
      </c>
      <c r="W21" s="91">
        <v>1930</v>
      </c>
    </row>
    <row r="22" spans="1:31" ht="15.95" customHeight="1" x14ac:dyDescent="0.25">
      <c r="A22" s="118"/>
      <c r="B22" s="44" t="s">
        <v>29</v>
      </c>
      <c r="C22" s="18">
        <f>IF(AND(C21&lt;&gt;"",C24&lt;&gt;""),C24-C21,"")</f>
        <v>430</v>
      </c>
      <c r="D22" s="18">
        <f t="shared" ref="D22:W22" si="13">IF(AND(D21&lt;&gt;"",D24&lt;&gt;""),D24-D21,"")</f>
        <v>330</v>
      </c>
      <c r="E22" s="18">
        <f t="shared" si="13"/>
        <v>470</v>
      </c>
      <c r="F22" s="18">
        <f t="shared" si="13"/>
        <v>310</v>
      </c>
      <c r="G22" s="18">
        <f t="shared" si="13"/>
        <v>340</v>
      </c>
      <c r="H22" s="18">
        <f t="shared" si="13"/>
        <v>450</v>
      </c>
      <c r="I22" s="18">
        <f t="shared" si="13"/>
        <v>490</v>
      </c>
      <c r="J22" s="18">
        <f t="shared" si="13"/>
        <v>450</v>
      </c>
      <c r="K22" s="18">
        <f t="shared" si="13"/>
        <v>380</v>
      </c>
      <c r="L22" s="18">
        <f t="shared" si="13"/>
        <v>340</v>
      </c>
      <c r="M22" s="18">
        <f t="shared" si="13"/>
        <v>390</v>
      </c>
      <c r="N22" s="18">
        <f t="shared" si="13"/>
        <v>360</v>
      </c>
      <c r="O22" s="18">
        <f t="shared" si="13"/>
        <v>390</v>
      </c>
      <c r="P22" s="18">
        <f t="shared" si="13"/>
        <v>360</v>
      </c>
      <c r="Q22" s="18">
        <f t="shared" si="13"/>
        <v>320</v>
      </c>
      <c r="R22" s="18">
        <f t="shared" si="13"/>
        <v>370</v>
      </c>
      <c r="S22" s="18">
        <f t="shared" si="13"/>
        <v>430</v>
      </c>
      <c r="T22" s="18">
        <f t="shared" si="13"/>
        <v>200</v>
      </c>
      <c r="U22" s="44">
        <f t="shared" si="13"/>
        <v>310</v>
      </c>
      <c r="V22" s="18">
        <f t="shared" si="13"/>
        <v>210</v>
      </c>
      <c r="W22" s="96">
        <f t="shared" si="13"/>
        <v>210</v>
      </c>
    </row>
    <row r="23" spans="1:31" ht="15.95" customHeight="1" thickBot="1" x14ac:dyDescent="0.3">
      <c r="A23" s="114"/>
      <c r="B23" s="10" t="s">
        <v>33</v>
      </c>
      <c r="C23" s="21">
        <f>IF(C22&lt;&gt;"",C22+C20,"")</f>
        <v>3240</v>
      </c>
      <c r="D23" s="21">
        <f t="shared" ref="D23:X23" si="14">IF(D22&lt;&gt;"",D22+D20,"")</f>
        <v>3260</v>
      </c>
      <c r="E23" s="21">
        <f t="shared" si="14"/>
        <v>3200</v>
      </c>
      <c r="F23" s="21">
        <f t="shared" si="14"/>
        <v>3280</v>
      </c>
      <c r="G23" s="21">
        <f t="shared" si="14"/>
        <v>5920</v>
      </c>
      <c r="H23" s="21">
        <f t="shared" si="14"/>
        <v>6330</v>
      </c>
      <c r="I23" s="21">
        <f t="shared" si="14"/>
        <v>5470</v>
      </c>
      <c r="J23" s="21">
        <f t="shared" si="14"/>
        <v>5290</v>
      </c>
      <c r="K23" s="21">
        <f t="shared" si="14"/>
        <v>5970</v>
      </c>
      <c r="L23" s="21">
        <f t="shared" si="14"/>
        <v>4770</v>
      </c>
      <c r="M23" s="21">
        <f t="shared" si="14"/>
        <v>5150</v>
      </c>
      <c r="N23" s="21">
        <f t="shared" si="14"/>
        <v>4970</v>
      </c>
      <c r="O23" s="21">
        <f t="shared" si="14"/>
        <v>4750</v>
      </c>
      <c r="P23" s="21">
        <f t="shared" si="14"/>
        <v>4820</v>
      </c>
      <c r="Q23" s="21">
        <f t="shared" si="14"/>
        <v>4720</v>
      </c>
      <c r="R23" s="21">
        <f t="shared" si="14"/>
        <v>4810</v>
      </c>
      <c r="S23" s="21">
        <f t="shared" si="14"/>
        <v>5700</v>
      </c>
      <c r="T23" s="21">
        <f t="shared" si="14"/>
        <v>2930</v>
      </c>
      <c r="U23" s="45">
        <f t="shared" si="14"/>
        <v>320</v>
      </c>
      <c r="V23" s="21">
        <f t="shared" si="14"/>
        <v>4220</v>
      </c>
      <c r="W23" s="97">
        <f t="shared" si="14"/>
        <v>1130</v>
      </c>
      <c r="X23" s="17" t="str">
        <f t="shared" si="14"/>
        <v/>
      </c>
      <c r="AE23" s="1">
        <v>1015</v>
      </c>
    </row>
    <row r="24" spans="1:31" ht="15.95" customHeight="1" x14ac:dyDescent="0.25">
      <c r="A24" s="112" t="s">
        <v>8</v>
      </c>
      <c r="B24" s="43" t="s">
        <v>0</v>
      </c>
      <c r="C24" s="52">
        <v>83480</v>
      </c>
      <c r="D24" s="49">
        <v>89130</v>
      </c>
      <c r="E24" s="49">
        <v>94950</v>
      </c>
      <c r="F24" s="49">
        <v>100640</v>
      </c>
      <c r="G24" s="49">
        <v>11080</v>
      </c>
      <c r="H24" s="49">
        <v>21590</v>
      </c>
      <c r="I24" s="49">
        <v>31960</v>
      </c>
      <c r="J24" s="13">
        <v>41570</v>
      </c>
      <c r="K24" s="13">
        <v>51760</v>
      </c>
      <c r="L24" s="49">
        <v>60390</v>
      </c>
      <c r="M24" s="14">
        <v>69260</v>
      </c>
      <c r="N24" s="14">
        <v>77680</v>
      </c>
      <c r="O24" s="13">
        <v>86580</v>
      </c>
      <c r="P24" s="14">
        <v>94860</v>
      </c>
      <c r="Q24" s="12">
        <v>103080</v>
      </c>
      <c r="R24" s="12">
        <v>11390</v>
      </c>
      <c r="S24" s="39">
        <v>20540</v>
      </c>
      <c r="T24" s="15">
        <v>27570</v>
      </c>
      <c r="U24" s="75">
        <v>390</v>
      </c>
      <c r="V24" s="16">
        <v>9010</v>
      </c>
      <c r="W24" s="91">
        <v>2140</v>
      </c>
      <c r="X24" s="17"/>
    </row>
    <row r="25" spans="1:31" ht="15.95" customHeight="1" x14ac:dyDescent="0.25">
      <c r="A25" s="118"/>
      <c r="B25" s="44" t="s">
        <v>29</v>
      </c>
      <c r="C25" s="18">
        <f>IF(AND(C24&lt;&gt;"",C27&lt;&gt;""),C27-C24,"")</f>
        <v>370</v>
      </c>
      <c r="D25" s="18">
        <f t="shared" ref="D25:X25" si="15">IF(AND(D24&lt;&gt;"",D27&lt;&gt;""),D27-D24,"")</f>
        <v>470</v>
      </c>
      <c r="E25" s="18">
        <f t="shared" si="15"/>
        <v>320</v>
      </c>
      <c r="F25" s="18">
        <f t="shared" si="15"/>
        <v>490</v>
      </c>
      <c r="G25" s="18">
        <f t="shared" si="15"/>
        <v>520</v>
      </c>
      <c r="H25" s="18">
        <f t="shared" si="15"/>
        <v>520</v>
      </c>
      <c r="I25" s="18">
        <f t="shared" si="15"/>
        <v>520</v>
      </c>
      <c r="J25" s="18">
        <f t="shared" si="15"/>
        <v>470</v>
      </c>
      <c r="K25" s="18">
        <f t="shared" si="15"/>
        <v>380</v>
      </c>
      <c r="L25" s="18">
        <f t="shared" si="15"/>
        <v>400</v>
      </c>
      <c r="M25" s="18">
        <f t="shared" si="15"/>
        <v>360</v>
      </c>
      <c r="N25" s="18">
        <f t="shared" si="15"/>
        <v>400</v>
      </c>
      <c r="O25" s="18">
        <f t="shared" si="15"/>
        <v>390</v>
      </c>
      <c r="P25" s="18">
        <f t="shared" si="15"/>
        <v>370</v>
      </c>
      <c r="Q25" s="18">
        <f t="shared" si="15"/>
        <v>390</v>
      </c>
      <c r="R25" s="18">
        <f t="shared" si="15"/>
        <v>390</v>
      </c>
      <c r="S25" s="18">
        <f t="shared" si="15"/>
        <v>410</v>
      </c>
      <c r="T25" s="18">
        <f t="shared" si="15"/>
        <v>200</v>
      </c>
      <c r="U25" s="44">
        <f t="shared" si="15"/>
        <v>290</v>
      </c>
      <c r="V25" s="12">
        <v>240</v>
      </c>
      <c r="W25" s="96">
        <f t="shared" si="15"/>
        <v>200</v>
      </c>
      <c r="X25" s="17" t="str">
        <f t="shared" si="15"/>
        <v/>
      </c>
    </row>
    <row r="26" spans="1:31" ht="15.95" customHeight="1" thickBot="1" x14ac:dyDescent="0.3">
      <c r="A26" s="114"/>
      <c r="B26" s="10" t="s">
        <v>33</v>
      </c>
      <c r="C26" s="21">
        <f>IF(C25&lt;&gt;"",C25+C23,"")</f>
        <v>3610</v>
      </c>
      <c r="D26" s="21">
        <f t="shared" ref="D26:S26" si="16">IF(D25&lt;&gt;"",D25+D23,"")</f>
        <v>3730</v>
      </c>
      <c r="E26" s="21">
        <f t="shared" si="16"/>
        <v>3520</v>
      </c>
      <c r="F26" s="21">
        <f t="shared" si="16"/>
        <v>3770</v>
      </c>
      <c r="G26" s="21">
        <f t="shared" si="16"/>
        <v>6440</v>
      </c>
      <c r="H26" s="21">
        <f t="shared" si="16"/>
        <v>6850</v>
      </c>
      <c r="I26" s="21">
        <f t="shared" si="16"/>
        <v>5990</v>
      </c>
      <c r="J26" s="21">
        <f t="shared" si="16"/>
        <v>5760</v>
      </c>
      <c r="K26" s="21">
        <f t="shared" si="16"/>
        <v>6350</v>
      </c>
      <c r="L26" s="21">
        <f t="shared" si="16"/>
        <v>5170</v>
      </c>
      <c r="M26" s="21">
        <f t="shared" si="16"/>
        <v>5510</v>
      </c>
      <c r="N26" s="21">
        <f t="shared" si="16"/>
        <v>5370</v>
      </c>
      <c r="O26" s="21">
        <f t="shared" si="16"/>
        <v>5140</v>
      </c>
      <c r="P26" s="21">
        <f t="shared" si="16"/>
        <v>5190</v>
      </c>
      <c r="Q26" s="21">
        <f t="shared" si="16"/>
        <v>5110</v>
      </c>
      <c r="R26" s="21">
        <f t="shared" si="16"/>
        <v>5200</v>
      </c>
      <c r="S26" s="21">
        <f t="shared" si="16"/>
        <v>6110</v>
      </c>
      <c r="T26" s="21">
        <f>IF(T25&lt;&gt;"",T25+V23,"")</f>
        <v>4420</v>
      </c>
      <c r="U26" s="21">
        <f t="shared" ref="U26" si="17">IF(U25&lt;&gt;"",U25+W23,"")</f>
        <v>1420</v>
      </c>
      <c r="V26" s="22">
        <f t="shared" ref="V26" si="18">IF(V25&lt;&gt;"",V25+V23,"")</f>
        <v>4460</v>
      </c>
      <c r="W26" s="97">
        <f t="shared" ref="W26:X26" si="19">IF(W25&lt;&gt;"",W25+Y23,"")</f>
        <v>200</v>
      </c>
      <c r="X26" s="17" t="str">
        <f t="shared" si="19"/>
        <v/>
      </c>
    </row>
    <row r="27" spans="1:31" ht="15.95" customHeight="1" x14ac:dyDescent="0.25">
      <c r="A27" s="112" t="s">
        <v>9</v>
      </c>
      <c r="B27" s="43" t="s">
        <v>0</v>
      </c>
      <c r="C27" s="52">
        <v>83850</v>
      </c>
      <c r="D27" s="49">
        <v>89600</v>
      </c>
      <c r="E27" s="49">
        <v>95270</v>
      </c>
      <c r="F27" s="49">
        <v>101130</v>
      </c>
      <c r="G27" s="49">
        <v>11600</v>
      </c>
      <c r="H27" s="49">
        <v>22110</v>
      </c>
      <c r="I27" s="49">
        <v>32480</v>
      </c>
      <c r="J27" s="49">
        <v>42040</v>
      </c>
      <c r="K27" s="12">
        <v>52140</v>
      </c>
      <c r="L27" s="49">
        <v>60790</v>
      </c>
      <c r="M27" s="14">
        <v>69620</v>
      </c>
      <c r="N27" s="49">
        <v>78080</v>
      </c>
      <c r="O27" s="13">
        <v>86970</v>
      </c>
      <c r="P27" s="14">
        <v>95230</v>
      </c>
      <c r="Q27" s="12">
        <v>103470</v>
      </c>
      <c r="R27" s="12">
        <v>11780</v>
      </c>
      <c r="S27" s="14">
        <v>20950</v>
      </c>
      <c r="T27" s="18">
        <v>27770</v>
      </c>
      <c r="U27" s="76">
        <v>680</v>
      </c>
      <c r="V27" s="16">
        <v>9250</v>
      </c>
      <c r="W27" s="93">
        <v>2340</v>
      </c>
      <c r="X27" s="17"/>
    </row>
    <row r="28" spans="1:31" ht="15.95" customHeight="1" x14ac:dyDescent="0.25">
      <c r="A28" s="118"/>
      <c r="B28" s="44" t="s">
        <v>29</v>
      </c>
      <c r="C28" s="18">
        <f>IF(AND(C27&lt;&gt;"",C30&lt;&gt;""),C30-C27,"")</f>
        <v>470</v>
      </c>
      <c r="D28" s="18">
        <f t="shared" ref="D28:U28" si="20">IF(AND(D27&lt;&gt;"",D30&lt;&gt;""),D30-D27,"")</f>
        <v>460</v>
      </c>
      <c r="E28" s="18">
        <f t="shared" si="20"/>
        <v>460</v>
      </c>
      <c r="F28" s="18">
        <f t="shared" si="20"/>
        <v>525</v>
      </c>
      <c r="G28" s="18">
        <f t="shared" si="20"/>
        <v>500</v>
      </c>
      <c r="H28" s="18">
        <f t="shared" si="20"/>
        <v>540</v>
      </c>
      <c r="I28" s="18">
        <f t="shared" si="20"/>
        <v>450</v>
      </c>
      <c r="J28" s="18">
        <f t="shared" si="20"/>
        <v>460</v>
      </c>
      <c r="K28" s="18">
        <f t="shared" si="20"/>
        <v>480</v>
      </c>
      <c r="L28" s="18">
        <f t="shared" si="20"/>
        <v>440</v>
      </c>
      <c r="M28" s="18">
        <f t="shared" si="20"/>
        <v>470</v>
      </c>
      <c r="N28" s="18">
        <f t="shared" si="20"/>
        <v>300</v>
      </c>
      <c r="O28" s="18">
        <f t="shared" si="20"/>
        <v>400</v>
      </c>
      <c r="P28" s="18">
        <f t="shared" si="20"/>
        <v>350</v>
      </c>
      <c r="Q28" s="18">
        <f t="shared" si="20"/>
        <v>390</v>
      </c>
      <c r="R28" s="18">
        <f t="shared" si="20"/>
        <v>420</v>
      </c>
      <c r="S28" s="18">
        <f t="shared" si="20"/>
        <v>440</v>
      </c>
      <c r="T28" s="18">
        <f t="shared" si="20"/>
        <v>340</v>
      </c>
      <c r="U28" s="44">
        <f t="shared" si="20"/>
        <v>170</v>
      </c>
      <c r="V28" s="18"/>
      <c r="W28" s="98"/>
    </row>
    <row r="29" spans="1:31" ht="15.95" customHeight="1" thickBot="1" x14ac:dyDescent="0.3">
      <c r="A29" s="114"/>
      <c r="B29" s="10" t="s">
        <v>33</v>
      </c>
      <c r="C29" s="21">
        <f>IF(C28&lt;&gt;"",C28+C26,"")</f>
        <v>4080</v>
      </c>
      <c r="D29" s="21">
        <f t="shared" ref="D29:U29" si="21">IF(D28&lt;&gt;"",D28+D26,"")</f>
        <v>4190</v>
      </c>
      <c r="E29" s="21">
        <f t="shared" si="21"/>
        <v>3980</v>
      </c>
      <c r="F29" s="21">
        <f t="shared" si="21"/>
        <v>4295</v>
      </c>
      <c r="G29" s="21">
        <f t="shared" si="21"/>
        <v>6940</v>
      </c>
      <c r="H29" s="21">
        <f t="shared" si="21"/>
        <v>7390</v>
      </c>
      <c r="I29" s="21">
        <f t="shared" si="21"/>
        <v>6440</v>
      </c>
      <c r="J29" s="21">
        <f t="shared" si="21"/>
        <v>6220</v>
      </c>
      <c r="K29" s="21">
        <f t="shared" si="21"/>
        <v>6830</v>
      </c>
      <c r="L29" s="21">
        <f t="shared" si="21"/>
        <v>5610</v>
      </c>
      <c r="M29" s="21">
        <f t="shared" si="21"/>
        <v>5980</v>
      </c>
      <c r="N29" s="21">
        <f t="shared" si="21"/>
        <v>5670</v>
      </c>
      <c r="O29" s="21">
        <f t="shared" si="21"/>
        <v>5540</v>
      </c>
      <c r="P29" s="21">
        <f t="shared" si="21"/>
        <v>5540</v>
      </c>
      <c r="Q29" s="21">
        <f t="shared" si="21"/>
        <v>5500</v>
      </c>
      <c r="R29" s="21">
        <f t="shared" si="21"/>
        <v>5620</v>
      </c>
      <c r="S29" s="21">
        <f t="shared" si="21"/>
        <v>6550</v>
      </c>
      <c r="T29" s="21">
        <f t="shared" si="21"/>
        <v>4760</v>
      </c>
      <c r="U29" s="45">
        <f t="shared" si="21"/>
        <v>1590</v>
      </c>
      <c r="V29" s="12"/>
      <c r="W29" s="93"/>
    </row>
    <row r="30" spans="1:31" ht="15.95" customHeight="1" x14ac:dyDescent="0.25">
      <c r="A30" s="112" t="s">
        <v>10</v>
      </c>
      <c r="B30" s="43" t="s">
        <v>0</v>
      </c>
      <c r="C30" s="52">
        <v>84320</v>
      </c>
      <c r="D30" s="49">
        <v>90060</v>
      </c>
      <c r="E30" s="49">
        <v>95730</v>
      </c>
      <c r="F30" s="49">
        <v>101655</v>
      </c>
      <c r="G30" s="49">
        <v>12100</v>
      </c>
      <c r="H30" s="49">
        <v>22650</v>
      </c>
      <c r="I30" s="49">
        <v>32930</v>
      </c>
      <c r="J30" s="49">
        <v>42500</v>
      </c>
      <c r="K30" s="12">
        <v>52620</v>
      </c>
      <c r="L30" s="49">
        <v>61230</v>
      </c>
      <c r="M30" s="14">
        <v>70090</v>
      </c>
      <c r="N30" s="49">
        <v>78380</v>
      </c>
      <c r="O30" s="14">
        <v>87370</v>
      </c>
      <c r="P30" s="14">
        <v>95580</v>
      </c>
      <c r="Q30" s="12">
        <v>103860</v>
      </c>
      <c r="R30" s="12">
        <v>12200</v>
      </c>
      <c r="S30" s="16">
        <v>21390</v>
      </c>
      <c r="T30" s="18">
        <v>28110</v>
      </c>
      <c r="U30" s="46">
        <v>850</v>
      </c>
      <c r="V30" s="16"/>
      <c r="W30" s="91"/>
    </row>
    <row r="31" spans="1:31" ht="15.95" customHeight="1" x14ac:dyDescent="0.25">
      <c r="A31" s="113"/>
      <c r="B31" s="53" t="s">
        <v>29</v>
      </c>
      <c r="C31" s="18">
        <f>IF(AND(C30&lt;&gt;"",C33&lt;&gt;""),C33-C30,"")</f>
        <v>540</v>
      </c>
      <c r="D31" s="18">
        <f t="shared" ref="D31:T31" si="22">IF(AND(D30&lt;&gt;"",D33&lt;&gt;""),D33-D30,"")</f>
        <v>580</v>
      </c>
      <c r="E31" s="18">
        <f t="shared" si="22"/>
        <v>550</v>
      </c>
      <c r="F31" s="18">
        <f t="shared" si="22"/>
        <v>695</v>
      </c>
      <c r="G31" s="18">
        <f t="shared" si="22"/>
        <v>870</v>
      </c>
      <c r="H31" s="18">
        <f t="shared" si="22"/>
        <v>970</v>
      </c>
      <c r="I31" s="18">
        <f t="shared" si="22"/>
        <v>870</v>
      </c>
      <c r="J31" s="18">
        <f t="shared" si="22"/>
        <v>780</v>
      </c>
      <c r="K31" s="18">
        <f t="shared" si="22"/>
        <v>720</v>
      </c>
      <c r="L31" s="18">
        <f t="shared" si="22"/>
        <v>630</v>
      </c>
      <c r="M31" s="18">
        <f t="shared" si="22"/>
        <v>780</v>
      </c>
      <c r="N31" s="18">
        <f t="shared" si="22"/>
        <v>920</v>
      </c>
      <c r="O31" s="18">
        <f t="shared" si="22"/>
        <v>660</v>
      </c>
      <c r="P31" s="18">
        <f t="shared" si="22"/>
        <v>680</v>
      </c>
      <c r="Q31" s="18">
        <f t="shared" si="22"/>
        <v>620</v>
      </c>
      <c r="R31" s="18">
        <f t="shared" si="22"/>
        <v>720</v>
      </c>
      <c r="S31" s="18">
        <f t="shared" si="22"/>
        <v>750</v>
      </c>
      <c r="T31" s="18">
        <f t="shared" si="22"/>
        <v>460</v>
      </c>
      <c r="U31" s="76">
        <f>IF(AND(U30&lt;&gt;"",U33&lt;&gt;""),U33-U30,"")</f>
        <v>110</v>
      </c>
      <c r="V31" s="18"/>
      <c r="W31" s="98"/>
    </row>
    <row r="32" spans="1:31" ht="15.95" customHeight="1" thickBot="1" x14ac:dyDescent="0.3">
      <c r="A32" s="114"/>
      <c r="B32" s="10" t="s">
        <v>33</v>
      </c>
      <c r="C32" s="21">
        <f>IF(C31&lt;&gt;"",C31+C29,"")</f>
        <v>4620</v>
      </c>
      <c r="D32" s="21">
        <f t="shared" ref="D32:T32" si="23">IF(D31&lt;&gt;"",D31+D29,"")</f>
        <v>4770</v>
      </c>
      <c r="E32" s="21">
        <f t="shared" si="23"/>
        <v>4530</v>
      </c>
      <c r="F32" s="21">
        <f t="shared" si="23"/>
        <v>4990</v>
      </c>
      <c r="G32" s="21">
        <f t="shared" si="23"/>
        <v>7810</v>
      </c>
      <c r="H32" s="21">
        <f t="shared" si="23"/>
        <v>8360</v>
      </c>
      <c r="I32" s="21">
        <f t="shared" si="23"/>
        <v>7310</v>
      </c>
      <c r="J32" s="21">
        <f t="shared" si="23"/>
        <v>7000</v>
      </c>
      <c r="K32" s="21">
        <f t="shared" si="23"/>
        <v>7550</v>
      </c>
      <c r="L32" s="21">
        <f t="shared" si="23"/>
        <v>6240</v>
      </c>
      <c r="M32" s="21">
        <f t="shared" si="23"/>
        <v>6760</v>
      </c>
      <c r="N32" s="21">
        <f t="shared" si="23"/>
        <v>6590</v>
      </c>
      <c r="O32" s="21">
        <f t="shared" si="23"/>
        <v>6200</v>
      </c>
      <c r="P32" s="21">
        <f t="shared" si="23"/>
        <v>6220</v>
      </c>
      <c r="Q32" s="21">
        <f t="shared" si="23"/>
        <v>6120</v>
      </c>
      <c r="R32" s="21">
        <f t="shared" si="23"/>
        <v>6340</v>
      </c>
      <c r="S32" s="21">
        <f t="shared" si="23"/>
        <v>7300</v>
      </c>
      <c r="T32" s="21">
        <f t="shared" si="23"/>
        <v>5220</v>
      </c>
      <c r="U32" s="48">
        <f>IF(U31&lt;&gt;"",U31+U29,"")</f>
        <v>1700</v>
      </c>
      <c r="V32" s="19"/>
      <c r="W32" s="93"/>
    </row>
    <row r="33" spans="1:29" ht="15.95" customHeight="1" x14ac:dyDescent="0.25">
      <c r="A33" s="112" t="s">
        <v>11</v>
      </c>
      <c r="B33" s="54" t="s">
        <v>0</v>
      </c>
      <c r="C33" s="11">
        <v>84860</v>
      </c>
      <c r="D33" s="49">
        <v>90640</v>
      </c>
      <c r="E33" s="49">
        <v>96280</v>
      </c>
      <c r="F33" s="49">
        <v>102350</v>
      </c>
      <c r="G33" s="49">
        <v>12970</v>
      </c>
      <c r="H33" s="49">
        <v>23620</v>
      </c>
      <c r="I33" s="49">
        <v>33800</v>
      </c>
      <c r="J33" s="49">
        <v>43280</v>
      </c>
      <c r="K33" s="12">
        <v>53340</v>
      </c>
      <c r="L33" s="49">
        <v>61860</v>
      </c>
      <c r="M33" s="14">
        <v>70870</v>
      </c>
      <c r="N33" s="49">
        <v>79300</v>
      </c>
      <c r="O33" s="14">
        <v>88030</v>
      </c>
      <c r="P33" s="14">
        <v>96260</v>
      </c>
      <c r="Q33" s="12">
        <v>104480</v>
      </c>
      <c r="R33" s="12">
        <v>12920</v>
      </c>
      <c r="S33" s="14">
        <v>22140</v>
      </c>
      <c r="T33" s="18">
        <v>28570</v>
      </c>
      <c r="U33" s="46">
        <v>960</v>
      </c>
      <c r="V33" s="16"/>
      <c r="W33" s="91"/>
    </row>
    <row r="34" spans="1:29" ht="15.95" customHeight="1" thickBot="1" x14ac:dyDescent="0.3">
      <c r="A34" s="113"/>
      <c r="B34" s="42" t="s">
        <v>29</v>
      </c>
      <c r="C34" s="18">
        <f>IF(AND(C33&lt;&gt;"",C36&lt;&gt;""),C36-C33,"")</f>
        <v>490</v>
      </c>
      <c r="D34" s="18">
        <f t="shared" ref="D34:T34" si="24">IF(AND(D33&lt;&gt;"",D36&lt;&gt;""),D36-D33,"")</f>
        <v>590</v>
      </c>
      <c r="E34" s="18">
        <f t="shared" si="24"/>
        <v>550</v>
      </c>
      <c r="F34" s="18">
        <f t="shared" si="24"/>
        <v>1180</v>
      </c>
      <c r="G34" s="18">
        <f t="shared" si="24"/>
        <v>1045</v>
      </c>
      <c r="H34" s="22">
        <f t="shared" si="24"/>
        <v>1090</v>
      </c>
      <c r="I34" s="18">
        <f t="shared" si="24"/>
        <v>1190</v>
      </c>
      <c r="J34" s="18">
        <f t="shared" si="24"/>
        <v>1180</v>
      </c>
      <c r="K34" s="18">
        <f t="shared" si="24"/>
        <v>1020</v>
      </c>
      <c r="L34" s="18">
        <f t="shared" si="24"/>
        <v>940</v>
      </c>
      <c r="M34" s="18">
        <f t="shared" si="24"/>
        <v>750</v>
      </c>
      <c r="N34" s="18">
        <f t="shared" si="24"/>
        <v>1030</v>
      </c>
      <c r="O34" s="18">
        <f t="shared" si="24"/>
        <v>930</v>
      </c>
      <c r="P34" s="18">
        <f t="shared" si="24"/>
        <v>910</v>
      </c>
      <c r="Q34" s="18">
        <f t="shared" si="24"/>
        <v>980</v>
      </c>
      <c r="R34" s="55">
        <f t="shared" si="24"/>
        <v>890</v>
      </c>
      <c r="S34" s="18">
        <f t="shared" si="24"/>
        <v>1180</v>
      </c>
      <c r="T34" s="18">
        <f t="shared" si="24"/>
        <v>900</v>
      </c>
      <c r="U34" s="44">
        <v>40</v>
      </c>
      <c r="V34" s="18"/>
      <c r="W34" s="93"/>
    </row>
    <row r="35" spans="1:29" ht="15.95" customHeight="1" thickBot="1" x14ac:dyDescent="0.3">
      <c r="A35" s="114"/>
      <c r="B35" s="20" t="s">
        <v>33</v>
      </c>
      <c r="C35" s="21">
        <f>IF(C34&lt;&gt;"",C34+C32,"")</f>
        <v>5110</v>
      </c>
      <c r="D35" s="21">
        <f t="shared" ref="D35:T35" si="25">IF(D34&lt;&gt;"",D34+D32,"")</f>
        <v>5360</v>
      </c>
      <c r="E35" s="21">
        <f t="shared" si="25"/>
        <v>5080</v>
      </c>
      <c r="F35" s="21">
        <f t="shared" si="25"/>
        <v>6170</v>
      </c>
      <c r="G35" s="21">
        <f t="shared" si="25"/>
        <v>8855</v>
      </c>
      <c r="H35" s="21">
        <f t="shared" si="25"/>
        <v>9450</v>
      </c>
      <c r="I35" s="21">
        <f t="shared" si="25"/>
        <v>8500</v>
      </c>
      <c r="J35" s="21">
        <f t="shared" si="25"/>
        <v>8180</v>
      </c>
      <c r="K35" s="21">
        <f t="shared" si="25"/>
        <v>8570</v>
      </c>
      <c r="L35" s="21">
        <f t="shared" si="25"/>
        <v>7180</v>
      </c>
      <c r="M35" s="21">
        <f t="shared" si="25"/>
        <v>7510</v>
      </c>
      <c r="N35" s="21">
        <f t="shared" si="25"/>
        <v>7620</v>
      </c>
      <c r="O35" s="21">
        <f t="shared" si="25"/>
        <v>7130</v>
      </c>
      <c r="P35" s="21">
        <f t="shared" si="25"/>
        <v>7130</v>
      </c>
      <c r="Q35" s="21">
        <f t="shared" si="25"/>
        <v>7100</v>
      </c>
      <c r="R35" s="21">
        <f t="shared" si="25"/>
        <v>7230</v>
      </c>
      <c r="S35" s="21">
        <f t="shared" si="25"/>
        <v>8480</v>
      </c>
      <c r="T35" s="21">
        <f t="shared" si="25"/>
        <v>6120</v>
      </c>
      <c r="U35" s="45">
        <v>920</v>
      </c>
      <c r="V35" s="19"/>
      <c r="W35" s="99"/>
    </row>
    <row r="36" spans="1:29" ht="15.95" customHeight="1" thickBot="1" x14ac:dyDescent="0.3">
      <c r="A36" s="115" t="s">
        <v>12</v>
      </c>
      <c r="B36" s="10" t="s">
        <v>0</v>
      </c>
      <c r="C36" s="11">
        <v>85350</v>
      </c>
      <c r="D36" s="49">
        <v>91230</v>
      </c>
      <c r="E36" s="49">
        <v>96830</v>
      </c>
      <c r="F36" s="49">
        <v>103530</v>
      </c>
      <c r="G36" s="49">
        <v>14015</v>
      </c>
      <c r="H36" s="49">
        <v>24710</v>
      </c>
      <c r="I36" s="49">
        <v>34990</v>
      </c>
      <c r="J36" s="49">
        <v>44460</v>
      </c>
      <c r="K36" s="12">
        <v>54360</v>
      </c>
      <c r="L36" s="49">
        <v>62800</v>
      </c>
      <c r="M36" s="14">
        <v>71620</v>
      </c>
      <c r="N36" s="49">
        <v>80330</v>
      </c>
      <c r="O36" s="13">
        <v>88960</v>
      </c>
      <c r="P36" s="14">
        <v>97170</v>
      </c>
      <c r="Q36" s="12">
        <v>105460</v>
      </c>
      <c r="R36" s="13">
        <v>13810</v>
      </c>
      <c r="S36" s="39">
        <v>23320</v>
      </c>
      <c r="T36" s="18">
        <v>29470</v>
      </c>
      <c r="U36" s="45">
        <v>1000</v>
      </c>
      <c r="V36" s="16"/>
      <c r="W36" s="100"/>
    </row>
    <row r="37" spans="1:29" ht="15.95" customHeight="1" thickBot="1" x14ac:dyDescent="0.3">
      <c r="A37" s="116"/>
      <c r="B37" s="56" t="s">
        <v>29</v>
      </c>
      <c r="C37" s="22">
        <f>IF(AND(C36&lt;&gt;"",C39&lt;&gt;""),C39-C36,"")</f>
        <v>520</v>
      </c>
      <c r="D37" s="22">
        <f t="shared" ref="D37:T37" si="26">IF(AND(D36&lt;&gt;"",D39&lt;&gt;""),D39-D36,"")</f>
        <v>520</v>
      </c>
      <c r="E37" s="22">
        <f t="shared" si="26"/>
        <v>530</v>
      </c>
      <c r="F37" s="22">
        <f t="shared" si="26"/>
        <v>1630</v>
      </c>
      <c r="G37" s="22">
        <f t="shared" si="26"/>
        <v>1245</v>
      </c>
      <c r="H37" s="22">
        <f t="shared" si="26"/>
        <v>1780</v>
      </c>
      <c r="I37" s="22">
        <f t="shared" si="26"/>
        <v>1290</v>
      </c>
      <c r="J37" s="22">
        <f t="shared" si="26"/>
        <v>1330</v>
      </c>
      <c r="K37" s="22">
        <f t="shared" si="26"/>
        <v>1260</v>
      </c>
      <c r="L37" s="22">
        <f t="shared" si="26"/>
        <v>1310</v>
      </c>
      <c r="M37" s="22">
        <f t="shared" si="26"/>
        <v>1090</v>
      </c>
      <c r="N37" s="22">
        <f t="shared" si="26"/>
        <v>1500</v>
      </c>
      <c r="O37" s="22">
        <f t="shared" si="26"/>
        <v>1080</v>
      </c>
      <c r="P37" s="22">
        <f t="shared" si="26"/>
        <v>1190</v>
      </c>
      <c r="Q37" s="22">
        <f t="shared" si="26"/>
        <v>1120</v>
      </c>
      <c r="R37" s="22">
        <v>1030</v>
      </c>
      <c r="S37" s="22"/>
      <c r="T37" s="22">
        <f t="shared" si="26"/>
        <v>1100</v>
      </c>
      <c r="U37" s="45">
        <v>20</v>
      </c>
      <c r="V37" s="18"/>
      <c r="W37" s="99"/>
      <c r="X37" s="17"/>
      <c r="AC37" s="67"/>
    </row>
    <row r="38" spans="1:29" ht="20.100000000000001" customHeight="1" thickBot="1" x14ac:dyDescent="0.3">
      <c r="A38" s="117"/>
      <c r="B38" s="20" t="s">
        <v>33</v>
      </c>
      <c r="C38" s="57">
        <f>IF(C37&lt;&gt;"",C37+C35,"")</f>
        <v>5630</v>
      </c>
      <c r="D38" s="57">
        <f t="shared" ref="D38:U38" si="27">IF(D37&lt;&gt;"",D37+D35,"")</f>
        <v>5880</v>
      </c>
      <c r="E38" s="57">
        <f t="shared" si="27"/>
        <v>5610</v>
      </c>
      <c r="F38" s="57">
        <f t="shared" si="27"/>
        <v>7800</v>
      </c>
      <c r="G38" s="57">
        <f t="shared" si="27"/>
        <v>10100</v>
      </c>
      <c r="H38" s="57">
        <f t="shared" si="27"/>
        <v>11230</v>
      </c>
      <c r="I38" s="57">
        <f t="shared" si="27"/>
        <v>9790</v>
      </c>
      <c r="J38" s="57">
        <f t="shared" si="27"/>
        <v>9510</v>
      </c>
      <c r="K38" s="57">
        <f>IF(K37&lt;&gt;"",K37+K35,"")</f>
        <v>9830</v>
      </c>
      <c r="L38" s="57">
        <f t="shared" si="27"/>
        <v>8490</v>
      </c>
      <c r="M38" s="58">
        <f t="shared" si="27"/>
        <v>8600</v>
      </c>
      <c r="N38" s="57">
        <f t="shared" si="27"/>
        <v>9120</v>
      </c>
      <c r="O38" s="57">
        <f t="shared" si="27"/>
        <v>8210</v>
      </c>
      <c r="P38" s="57">
        <f t="shared" si="27"/>
        <v>8320</v>
      </c>
      <c r="Q38" s="57">
        <f t="shared" si="27"/>
        <v>8220</v>
      </c>
      <c r="R38" s="57">
        <v>8260</v>
      </c>
      <c r="S38" s="57">
        <v>9800</v>
      </c>
      <c r="T38" s="89">
        <f t="shared" si="27"/>
        <v>7220</v>
      </c>
      <c r="U38" s="89">
        <f t="shared" si="27"/>
        <v>940</v>
      </c>
      <c r="V38" s="85"/>
      <c r="W38" s="101"/>
    </row>
    <row r="39" spans="1:29" ht="20.100000000000001" customHeight="1" thickBot="1" x14ac:dyDescent="0.3">
      <c r="A39" s="59" t="s">
        <v>1</v>
      </c>
      <c r="B39" s="20" t="s">
        <v>0</v>
      </c>
      <c r="C39" s="60">
        <v>85870</v>
      </c>
      <c r="D39" s="61">
        <v>91750</v>
      </c>
      <c r="E39" s="61">
        <v>97360</v>
      </c>
      <c r="F39" s="61">
        <v>105160</v>
      </c>
      <c r="G39" s="61">
        <v>15260</v>
      </c>
      <c r="H39" s="61">
        <v>26490</v>
      </c>
      <c r="I39" s="61">
        <v>36280</v>
      </c>
      <c r="J39" s="62">
        <v>45790</v>
      </c>
      <c r="K39" s="62">
        <v>55620</v>
      </c>
      <c r="L39" s="62">
        <v>64110</v>
      </c>
      <c r="M39" s="63">
        <v>72710</v>
      </c>
      <c r="N39" s="64">
        <v>81830</v>
      </c>
      <c r="O39" s="64">
        <v>90040</v>
      </c>
      <c r="P39" s="63">
        <v>98360</v>
      </c>
      <c r="Q39" s="64">
        <v>106580</v>
      </c>
      <c r="R39" s="64">
        <v>106580</v>
      </c>
      <c r="S39" s="64">
        <v>106580</v>
      </c>
      <c r="T39" s="64">
        <v>30570</v>
      </c>
      <c r="U39" s="64"/>
      <c r="V39" s="81"/>
      <c r="W39" s="102"/>
    </row>
    <row r="40" spans="1:29" ht="19.5" thickBot="1" x14ac:dyDescent="0.35">
      <c r="A40" s="86" t="s">
        <v>39</v>
      </c>
      <c r="G40" s="2"/>
      <c r="H40" s="2"/>
      <c r="I40" s="85"/>
      <c r="J40" s="85"/>
      <c r="K40" s="3"/>
      <c r="L40" s="2"/>
      <c r="M40" s="85"/>
      <c r="N40" s="85"/>
      <c r="O40" s="2"/>
      <c r="P40" s="87">
        <v>8253</v>
      </c>
      <c r="Q40" s="88">
        <v>7893</v>
      </c>
      <c r="R40" s="87">
        <v>8677</v>
      </c>
      <c r="S40" s="88">
        <v>9573</v>
      </c>
      <c r="T40" s="87">
        <v>6292</v>
      </c>
      <c r="U40" s="84"/>
      <c r="V40" s="81"/>
      <c r="W40" s="102"/>
    </row>
    <row r="41" spans="1:29" x14ac:dyDescent="0.25">
      <c r="A41" s="110" t="s">
        <v>13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</row>
    <row r="42" spans="1:29" x14ac:dyDescent="0.25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</row>
  </sheetData>
  <sheetProtection selectLockedCells="1"/>
  <mergeCells count="15">
    <mergeCell ref="V1:W1"/>
    <mergeCell ref="A41:M42"/>
    <mergeCell ref="A30:A32"/>
    <mergeCell ref="A33:A35"/>
    <mergeCell ref="A36:A38"/>
    <mergeCell ref="A27:A29"/>
    <mergeCell ref="A15:A17"/>
    <mergeCell ref="A18:A20"/>
    <mergeCell ref="A21:A23"/>
    <mergeCell ref="A24:A26"/>
    <mergeCell ref="T1:U1"/>
    <mergeCell ref="A3:A5"/>
    <mergeCell ref="A6:A8"/>
    <mergeCell ref="A9:A11"/>
    <mergeCell ref="A12:A14"/>
  </mergeCells>
  <phoneticPr fontId="3" type="noConversion"/>
  <hyperlinks>
    <hyperlink ref="A41" r:id="rId1" xr:uid="{00000000-0004-0000-0000-000000000000}"/>
  </hyperlinks>
  <pageMargins left="0.78740157499999996" right="0.78740157499999996" top="0.984251969" bottom="0.984251969" header="0.4921259845" footer="0.4921259845"/>
  <pageSetup paperSize="9" orientation="portrait" horizont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showZeros="0" topLeftCell="E36" workbookViewId="0">
      <selection activeCell="T1" sqref="T1:W39"/>
    </sheetView>
  </sheetViews>
  <sheetFormatPr baseColWidth="10" defaultRowHeight="12.75" x14ac:dyDescent="0.2"/>
  <cols>
    <col min="3" max="12" width="7.5703125" customWidth="1"/>
    <col min="22" max="23" width="9.7109375" customWidth="1"/>
  </cols>
  <sheetData>
    <row r="1" spans="1:23" ht="16.5" thickBot="1" x14ac:dyDescent="0.3">
      <c r="J1" s="77"/>
      <c r="K1" s="77"/>
      <c r="T1" s="125">
        <v>2023</v>
      </c>
      <c r="U1" s="125"/>
      <c r="V1" s="125"/>
      <c r="W1" s="109"/>
    </row>
    <row r="2" spans="1:23" ht="16.5" thickBot="1" x14ac:dyDescent="0.3">
      <c r="A2" s="2"/>
      <c r="B2" s="3"/>
      <c r="C2" s="4" t="s">
        <v>15</v>
      </c>
      <c r="D2" s="4" t="s">
        <v>16</v>
      </c>
      <c r="E2" s="4" t="s">
        <v>17</v>
      </c>
      <c r="F2" s="4" t="s">
        <v>14</v>
      </c>
      <c r="G2" s="72" t="s">
        <v>18</v>
      </c>
      <c r="H2" s="4" t="s">
        <v>19</v>
      </c>
      <c r="I2" s="4" t="s">
        <v>20</v>
      </c>
      <c r="J2" s="70" t="s">
        <v>21</v>
      </c>
      <c r="K2" s="70" t="s">
        <v>22</v>
      </c>
      <c r="L2" s="72" t="s">
        <v>23</v>
      </c>
      <c r="S2" s="105"/>
      <c r="T2" s="65"/>
      <c r="U2" s="69"/>
      <c r="V2" s="104" t="s">
        <v>40</v>
      </c>
      <c r="W2" s="73"/>
    </row>
    <row r="3" spans="1:23" ht="16.5" thickBot="1" x14ac:dyDescent="0.3">
      <c r="A3" s="65"/>
      <c r="B3" s="69"/>
      <c r="C3" s="70"/>
      <c r="D3" s="70"/>
      <c r="E3" s="70"/>
      <c r="F3" s="70"/>
      <c r="G3" s="70"/>
      <c r="H3" s="70"/>
      <c r="I3" s="70"/>
      <c r="J3" s="71"/>
      <c r="K3" s="70"/>
      <c r="L3" s="70"/>
      <c r="T3" s="122" t="s">
        <v>37</v>
      </c>
      <c r="U3" s="46" t="s">
        <v>0</v>
      </c>
      <c r="V3" s="83">
        <v>4790</v>
      </c>
      <c r="W3" s="91">
        <v>1010</v>
      </c>
    </row>
    <row r="4" spans="1:23" ht="15.75" x14ac:dyDescent="0.25">
      <c r="A4" s="112" t="s">
        <v>1</v>
      </c>
      <c r="B4" s="10" t="s">
        <v>0</v>
      </c>
      <c r="C4" s="68">
        <v>80240</v>
      </c>
      <c r="D4" s="15">
        <f t="shared" ref="D4:I4" si="0">C40</f>
        <v>85870</v>
      </c>
      <c r="E4" s="15">
        <f t="shared" si="0"/>
        <v>91750</v>
      </c>
      <c r="F4" s="15">
        <f t="shared" si="0"/>
        <v>97360</v>
      </c>
      <c r="G4" s="15">
        <v>5160</v>
      </c>
      <c r="H4" s="15">
        <f t="shared" si="0"/>
        <v>15260</v>
      </c>
      <c r="I4" s="15">
        <f t="shared" si="0"/>
        <v>26490</v>
      </c>
      <c r="J4" s="40">
        <v>36280</v>
      </c>
      <c r="K4" s="15">
        <v>45790</v>
      </c>
      <c r="L4" s="15">
        <v>55620</v>
      </c>
      <c r="T4" s="113"/>
      <c r="U4" s="10" t="s">
        <v>29</v>
      </c>
      <c r="V4" s="66">
        <f t="shared" ref="V4:W4" si="1">IF(AND(V3&lt;&gt;"",V6&lt;&gt;""),V6-V3,"")</f>
        <v>1100</v>
      </c>
      <c r="W4" s="92">
        <f t="shared" si="1"/>
        <v>30</v>
      </c>
    </row>
    <row r="5" spans="1:23" ht="16.5" thickBot="1" x14ac:dyDescent="0.3">
      <c r="A5" s="113"/>
      <c r="B5" s="10" t="s">
        <v>29</v>
      </c>
      <c r="C5" s="15">
        <f>IF(AND(C4&lt;&gt;"",C7&lt;&gt;""),C7-C4,"")</f>
        <v>480</v>
      </c>
      <c r="D5" s="15">
        <f t="shared" ref="D5:L5" si="2">IF(AND(D4&lt;&gt;"",D7&lt;&gt;""),D7-D4,"")</f>
        <v>540</v>
      </c>
      <c r="E5" s="15">
        <f t="shared" si="2"/>
        <v>500</v>
      </c>
      <c r="F5" s="15">
        <f t="shared" si="2"/>
        <v>600</v>
      </c>
      <c r="G5" s="15">
        <f t="shared" si="2"/>
        <v>1750</v>
      </c>
      <c r="H5" s="15">
        <f t="shared" si="2"/>
        <v>1610</v>
      </c>
      <c r="I5" s="15">
        <f t="shared" si="2"/>
        <v>1520</v>
      </c>
      <c r="J5" s="15">
        <f t="shared" si="2"/>
        <v>1290</v>
      </c>
      <c r="K5" s="15">
        <v>1250</v>
      </c>
      <c r="L5" s="15">
        <f t="shared" si="2"/>
        <v>1260</v>
      </c>
      <c r="T5" s="123"/>
      <c r="U5" s="48" t="s">
        <v>30</v>
      </c>
      <c r="V5" s="79">
        <f t="shared" ref="V5:W5" si="3">IF(V4&lt;&gt;"",V4+0,"")</f>
        <v>1100</v>
      </c>
      <c r="W5" s="93">
        <f t="shared" si="3"/>
        <v>30</v>
      </c>
    </row>
    <row r="6" spans="1:23" ht="16.5" thickBot="1" x14ac:dyDescent="0.3">
      <c r="A6" s="123"/>
      <c r="B6" s="20" t="s">
        <v>30</v>
      </c>
      <c r="C6" s="21">
        <f>IF(C5&lt;&gt;"",C5+0,"")</f>
        <v>480</v>
      </c>
      <c r="D6" s="21">
        <f t="shared" ref="D6:L6" si="4">IF(D5&lt;&gt;"",D5+0,"")</f>
        <v>540</v>
      </c>
      <c r="E6" s="21">
        <f t="shared" si="4"/>
        <v>500</v>
      </c>
      <c r="F6" s="21">
        <f t="shared" si="4"/>
        <v>600</v>
      </c>
      <c r="G6" s="21">
        <f t="shared" si="4"/>
        <v>1750</v>
      </c>
      <c r="H6" s="21">
        <f t="shared" si="4"/>
        <v>1610</v>
      </c>
      <c r="I6" s="21">
        <f t="shared" si="4"/>
        <v>1520</v>
      </c>
      <c r="J6" s="21">
        <f t="shared" si="4"/>
        <v>1290</v>
      </c>
      <c r="K6" s="21">
        <f t="shared" si="4"/>
        <v>1250</v>
      </c>
      <c r="L6" s="21">
        <f t="shared" si="4"/>
        <v>1260</v>
      </c>
      <c r="T6" s="124" t="s">
        <v>2</v>
      </c>
      <c r="U6" s="10" t="s">
        <v>0</v>
      </c>
      <c r="V6" s="78">
        <v>5890</v>
      </c>
      <c r="W6" s="91">
        <v>1040</v>
      </c>
    </row>
    <row r="7" spans="1:23" ht="15.75" x14ac:dyDescent="0.25">
      <c r="A7" s="124" t="s">
        <v>2</v>
      </c>
      <c r="B7" s="10" t="s">
        <v>0</v>
      </c>
      <c r="C7" s="23">
        <v>80720</v>
      </c>
      <c r="D7" s="24">
        <v>86410</v>
      </c>
      <c r="E7" s="25">
        <v>92250</v>
      </c>
      <c r="F7" s="26">
        <v>97960</v>
      </c>
      <c r="G7" s="27">
        <v>6910</v>
      </c>
      <c r="H7" s="27">
        <v>16870</v>
      </c>
      <c r="I7" s="24">
        <v>28010</v>
      </c>
      <c r="J7" s="24">
        <v>37570</v>
      </c>
      <c r="K7" s="16">
        <v>47040</v>
      </c>
      <c r="L7" s="24">
        <v>56880</v>
      </c>
      <c r="T7" s="113"/>
      <c r="U7" s="31" t="s">
        <v>29</v>
      </c>
      <c r="V7" s="19">
        <f t="shared" ref="V7:W7" si="5">IF(AND(V6&lt;&gt;"",V9&lt;&gt;""),V9-V6,"")</f>
        <v>1020</v>
      </c>
      <c r="W7" s="94">
        <f t="shared" si="5"/>
        <v>90</v>
      </c>
    </row>
    <row r="8" spans="1:23" ht="16.5" thickBot="1" x14ac:dyDescent="0.3">
      <c r="A8" s="113"/>
      <c r="B8" s="31" t="s">
        <v>29</v>
      </c>
      <c r="C8" s="12">
        <f>IF(AND(C7&lt;&gt;"",C10&lt;&gt;""),C10-C7,"")</f>
        <v>420</v>
      </c>
      <c r="D8" s="12">
        <f t="shared" ref="D8:L8" si="6">IF(AND(D7&lt;&gt;"",D10&lt;&gt;""),D10-D7,"")</f>
        <v>450</v>
      </c>
      <c r="E8" s="12">
        <f t="shared" si="6"/>
        <v>410</v>
      </c>
      <c r="F8" s="12">
        <f t="shared" si="6"/>
        <v>440</v>
      </c>
      <c r="G8" s="12">
        <f t="shared" si="6"/>
        <v>1110</v>
      </c>
      <c r="H8" s="12">
        <f t="shared" si="6"/>
        <v>1120</v>
      </c>
      <c r="I8" s="12">
        <f t="shared" si="6"/>
        <v>900</v>
      </c>
      <c r="J8" s="12">
        <f t="shared" si="6"/>
        <v>900</v>
      </c>
      <c r="K8" s="12">
        <f t="shared" si="6"/>
        <v>1050</v>
      </c>
      <c r="L8" s="12">
        <f t="shared" si="6"/>
        <v>920</v>
      </c>
      <c r="T8" s="114"/>
      <c r="U8" s="32" t="s">
        <v>31</v>
      </c>
      <c r="V8" s="22">
        <f t="shared" ref="V8:W8" si="7">IF(V7&lt;&gt;"",V7+V5,"")</f>
        <v>2120</v>
      </c>
      <c r="W8" s="95">
        <f t="shared" si="7"/>
        <v>120</v>
      </c>
    </row>
    <row r="9" spans="1:23" ht="16.5" thickBot="1" x14ac:dyDescent="0.3">
      <c r="A9" s="114"/>
      <c r="B9" s="32" t="s">
        <v>31</v>
      </c>
      <c r="C9" s="33">
        <f>IF(C8&lt;&gt;"",C8+C6,"")</f>
        <v>900</v>
      </c>
      <c r="D9" s="22">
        <f t="shared" ref="D9:L9" si="8">IF(D8&lt;&gt;"",D8+D6,"")</f>
        <v>990</v>
      </c>
      <c r="E9" s="22">
        <f t="shared" si="8"/>
        <v>910</v>
      </c>
      <c r="F9" s="22">
        <f t="shared" si="8"/>
        <v>1040</v>
      </c>
      <c r="G9" s="22">
        <f t="shared" si="8"/>
        <v>2860</v>
      </c>
      <c r="H9" s="22">
        <f t="shared" si="8"/>
        <v>2730</v>
      </c>
      <c r="I9" s="22">
        <f t="shared" si="8"/>
        <v>2420</v>
      </c>
      <c r="J9" s="22">
        <f t="shared" si="8"/>
        <v>2190</v>
      </c>
      <c r="K9" s="22">
        <f t="shared" si="8"/>
        <v>2300</v>
      </c>
      <c r="L9" s="22">
        <f t="shared" si="8"/>
        <v>2180</v>
      </c>
      <c r="T9" s="112" t="s">
        <v>3</v>
      </c>
      <c r="U9" s="34" t="s">
        <v>0</v>
      </c>
      <c r="V9" s="78">
        <v>6910</v>
      </c>
      <c r="W9" s="91">
        <v>1130</v>
      </c>
    </row>
    <row r="10" spans="1:23" ht="15.75" x14ac:dyDescent="0.25">
      <c r="A10" s="112" t="s">
        <v>3</v>
      </c>
      <c r="B10" s="34" t="s">
        <v>0</v>
      </c>
      <c r="C10" s="35">
        <v>81140</v>
      </c>
      <c r="D10" s="36">
        <v>86860</v>
      </c>
      <c r="E10" s="37">
        <v>92660</v>
      </c>
      <c r="F10" s="36">
        <v>98400</v>
      </c>
      <c r="G10" s="36">
        <v>8020</v>
      </c>
      <c r="H10" s="38">
        <v>17990</v>
      </c>
      <c r="I10" s="36">
        <v>28910</v>
      </c>
      <c r="J10" s="36">
        <v>38470</v>
      </c>
      <c r="K10" s="15">
        <v>48090</v>
      </c>
      <c r="L10" s="36">
        <v>57800</v>
      </c>
      <c r="T10" s="113"/>
      <c r="U10" s="42" t="s">
        <v>32</v>
      </c>
      <c r="V10" s="18">
        <f t="shared" ref="V10:W10" si="9">IF(AND(V9&lt;&gt;"",V12&lt;&gt;""),V12-V9,"")</f>
        <v>750</v>
      </c>
      <c r="W10" s="96">
        <f t="shared" si="9"/>
        <v>110</v>
      </c>
    </row>
    <row r="11" spans="1:23" ht="16.5" thickBot="1" x14ac:dyDescent="0.3">
      <c r="A11" s="113"/>
      <c r="B11" s="42" t="s">
        <v>32</v>
      </c>
      <c r="C11" s="18">
        <f>IF(AND(C10&lt;&gt;"",C13&lt;&gt;""),C13-C10,"")</f>
        <v>460</v>
      </c>
      <c r="D11" s="18">
        <f t="shared" ref="D11:L11" si="10">IF(AND(D10&lt;&gt;"",D13&lt;&gt;""),D13-D10,"")</f>
        <v>420</v>
      </c>
      <c r="E11" s="18">
        <f t="shared" si="10"/>
        <v>410</v>
      </c>
      <c r="F11" s="18">
        <f t="shared" si="10"/>
        <v>500</v>
      </c>
      <c r="G11" s="18">
        <f t="shared" si="10"/>
        <v>970</v>
      </c>
      <c r="H11" s="18">
        <f t="shared" si="10"/>
        <v>1140</v>
      </c>
      <c r="I11" s="18">
        <f t="shared" si="10"/>
        <v>920</v>
      </c>
      <c r="J11" s="18">
        <f t="shared" si="10"/>
        <v>880</v>
      </c>
      <c r="K11" s="18">
        <f t="shared" si="10"/>
        <v>1410</v>
      </c>
      <c r="L11" s="18">
        <f t="shared" si="10"/>
        <v>730</v>
      </c>
      <c r="S11" s="105"/>
      <c r="T11" s="117"/>
      <c r="U11" s="10" t="s">
        <v>33</v>
      </c>
      <c r="V11" s="21">
        <f t="shared" ref="V11:W11" si="11">IF(V10&lt;&gt;"",V10+V8,"")</f>
        <v>2870</v>
      </c>
      <c r="W11" s="97">
        <f t="shared" si="11"/>
        <v>230</v>
      </c>
    </row>
    <row r="12" spans="1:23" ht="16.5" thickBot="1" x14ac:dyDescent="0.3">
      <c r="A12" s="114"/>
      <c r="B12" s="10" t="s">
        <v>33</v>
      </c>
      <c r="C12" s="21">
        <f>IF(C11&lt;&gt;"",C11+C9,"")</f>
        <v>1360</v>
      </c>
      <c r="D12" s="21">
        <f t="shared" ref="D12:L12" si="12">IF(D11&lt;&gt;"",D11+D9,"")</f>
        <v>1410</v>
      </c>
      <c r="E12" s="21">
        <f t="shared" si="12"/>
        <v>1320</v>
      </c>
      <c r="F12" s="21">
        <f t="shared" si="12"/>
        <v>1540</v>
      </c>
      <c r="G12" s="21">
        <f t="shared" si="12"/>
        <v>3830</v>
      </c>
      <c r="H12" s="21">
        <f t="shared" si="12"/>
        <v>3870</v>
      </c>
      <c r="I12" s="21">
        <f t="shared" si="12"/>
        <v>3340</v>
      </c>
      <c r="J12" s="21">
        <f t="shared" si="12"/>
        <v>3070</v>
      </c>
      <c r="K12" s="21">
        <f t="shared" si="12"/>
        <v>3710</v>
      </c>
      <c r="L12" s="21">
        <f t="shared" si="12"/>
        <v>2910</v>
      </c>
      <c r="S12" s="105"/>
      <c r="T12" s="115" t="s">
        <v>4</v>
      </c>
      <c r="U12" s="43" t="s">
        <v>0</v>
      </c>
      <c r="V12" s="18">
        <v>7660</v>
      </c>
      <c r="W12" s="93">
        <v>1240</v>
      </c>
    </row>
    <row r="13" spans="1:23" ht="15.75" x14ac:dyDescent="0.25">
      <c r="A13" s="115" t="s">
        <v>4</v>
      </c>
      <c r="B13" s="43" t="s">
        <v>0</v>
      </c>
      <c r="C13" s="23">
        <v>81600</v>
      </c>
      <c r="D13" s="24">
        <v>87280</v>
      </c>
      <c r="E13" s="25">
        <v>93070</v>
      </c>
      <c r="F13" s="24">
        <v>98900</v>
      </c>
      <c r="G13" s="24">
        <v>8990</v>
      </c>
      <c r="H13" s="27">
        <v>19130</v>
      </c>
      <c r="I13" s="24">
        <v>29830</v>
      </c>
      <c r="J13" s="24">
        <v>39350</v>
      </c>
      <c r="K13" s="16">
        <v>49500</v>
      </c>
      <c r="L13" s="24">
        <v>58530</v>
      </c>
      <c r="S13" s="105"/>
      <c r="T13" s="116"/>
      <c r="U13" s="44" t="s">
        <v>29</v>
      </c>
      <c r="V13" s="18">
        <f t="shared" ref="V13:W13" si="13">IF(AND(V12&lt;&gt;"",V15&lt;&gt;""),V15-V12,"")</f>
        <v>650</v>
      </c>
      <c r="W13" s="96">
        <f t="shared" si="13"/>
        <v>140</v>
      </c>
    </row>
    <row r="14" spans="1:23" ht="16.5" thickBot="1" x14ac:dyDescent="0.3">
      <c r="A14" s="116"/>
      <c r="B14" s="44" t="s">
        <v>29</v>
      </c>
      <c r="C14" s="18">
        <f>IF(AND(C13&lt;&gt;"",C16&lt;&gt;""),C16-C13,"")</f>
        <v>500</v>
      </c>
      <c r="D14" s="18">
        <f t="shared" ref="D14:L14" si="14">IF(AND(D13&lt;&gt;"",D16&lt;&gt;""),D16-D13,"")</f>
        <v>520</v>
      </c>
      <c r="E14" s="18">
        <f t="shared" si="14"/>
        <v>490</v>
      </c>
      <c r="F14" s="18">
        <f t="shared" si="14"/>
        <v>450</v>
      </c>
      <c r="G14" s="18">
        <f t="shared" si="14"/>
        <v>690</v>
      </c>
      <c r="H14" s="18">
        <f t="shared" si="14"/>
        <v>810</v>
      </c>
      <c r="I14" s="18">
        <f t="shared" si="14"/>
        <v>610</v>
      </c>
      <c r="J14" s="18">
        <f t="shared" si="14"/>
        <v>800</v>
      </c>
      <c r="K14" s="18">
        <f t="shared" si="14"/>
        <v>810</v>
      </c>
      <c r="L14" s="18">
        <f t="shared" si="14"/>
        <v>610</v>
      </c>
      <c r="S14" s="105"/>
      <c r="T14" s="117"/>
      <c r="U14" s="45" t="s">
        <v>33</v>
      </c>
      <c r="V14" s="21">
        <f t="shared" ref="V14:W14" si="15">IF(V13&lt;&gt;"",V13+V11,"")</f>
        <v>3520</v>
      </c>
      <c r="W14" s="97">
        <f t="shared" si="15"/>
        <v>370</v>
      </c>
    </row>
    <row r="15" spans="1:23" ht="16.5" thickBot="1" x14ac:dyDescent="0.3">
      <c r="A15" s="117"/>
      <c r="B15" s="45" t="s">
        <v>33</v>
      </c>
      <c r="C15" s="21">
        <f>IF(C14&lt;&gt;"",C14+C12,"")</f>
        <v>1860</v>
      </c>
      <c r="D15" s="21">
        <f t="shared" ref="D15:L15" si="16">IF(D14&lt;&gt;"",D14+D12,"")</f>
        <v>1930</v>
      </c>
      <c r="E15" s="21">
        <f t="shared" si="16"/>
        <v>1810</v>
      </c>
      <c r="F15" s="21">
        <f t="shared" si="16"/>
        <v>1990</v>
      </c>
      <c r="G15" s="21">
        <f t="shared" si="16"/>
        <v>4520</v>
      </c>
      <c r="H15" s="21">
        <f t="shared" si="16"/>
        <v>4680</v>
      </c>
      <c r="I15" s="21">
        <f t="shared" si="16"/>
        <v>3950</v>
      </c>
      <c r="J15" s="21">
        <f t="shared" si="16"/>
        <v>3870</v>
      </c>
      <c r="K15" s="21">
        <f t="shared" si="16"/>
        <v>4520</v>
      </c>
      <c r="L15" s="21">
        <f t="shared" si="16"/>
        <v>3520</v>
      </c>
      <c r="S15" s="105"/>
      <c r="T15" s="115" t="s">
        <v>5</v>
      </c>
      <c r="U15" s="46" t="s">
        <v>0</v>
      </c>
      <c r="V15" s="18">
        <v>8310</v>
      </c>
      <c r="W15" s="91">
        <v>1380</v>
      </c>
    </row>
    <row r="16" spans="1:23" ht="15.75" x14ac:dyDescent="0.25">
      <c r="A16" s="115" t="s">
        <v>5</v>
      </c>
      <c r="B16" s="46" t="s">
        <v>0</v>
      </c>
      <c r="C16" s="47">
        <v>82100</v>
      </c>
      <c r="D16" s="24">
        <v>87800</v>
      </c>
      <c r="E16" s="25">
        <v>93560</v>
      </c>
      <c r="F16" s="24">
        <v>99350</v>
      </c>
      <c r="G16" s="24">
        <v>9680</v>
      </c>
      <c r="H16" s="27">
        <v>19940</v>
      </c>
      <c r="I16" s="24">
        <v>30440</v>
      </c>
      <c r="J16" s="16">
        <v>40150</v>
      </c>
      <c r="K16" s="16">
        <v>50310</v>
      </c>
      <c r="L16" s="24">
        <v>59140</v>
      </c>
      <c r="S16" s="105"/>
      <c r="T16" s="116"/>
      <c r="U16" s="44" t="s">
        <v>29</v>
      </c>
      <c r="V16" s="18">
        <f t="shared" ref="V16:W16" si="17">IF(AND(V15&lt;&gt;"",V18&lt;&gt;""),V18-V15,"")</f>
        <v>320</v>
      </c>
      <c r="W16" s="96">
        <f t="shared" si="17"/>
        <v>230</v>
      </c>
    </row>
    <row r="17" spans="1:24" ht="16.5" thickBot="1" x14ac:dyDescent="0.3">
      <c r="A17" s="116"/>
      <c r="B17" s="44" t="s">
        <v>29</v>
      </c>
      <c r="C17" s="18">
        <f>IF(AND(C16&lt;&gt;"",C19&lt;&gt;""),C19-C16,"")</f>
        <v>460</v>
      </c>
      <c r="D17" s="18">
        <f t="shared" ref="D17:L17" si="18">IF(AND(D16&lt;&gt;"",D19&lt;&gt;""),D19-D16,"")</f>
        <v>530</v>
      </c>
      <c r="E17" s="18">
        <f t="shared" si="18"/>
        <v>460</v>
      </c>
      <c r="F17" s="18">
        <f t="shared" si="18"/>
        <v>470</v>
      </c>
      <c r="G17" s="18">
        <f t="shared" si="18"/>
        <v>540</v>
      </c>
      <c r="H17" s="18">
        <f t="shared" si="18"/>
        <v>740</v>
      </c>
      <c r="I17" s="18">
        <f t="shared" si="18"/>
        <v>520</v>
      </c>
      <c r="J17" s="18">
        <f t="shared" si="18"/>
        <v>520</v>
      </c>
      <c r="K17" s="18">
        <f t="shared" si="18"/>
        <v>680</v>
      </c>
      <c r="L17" s="18">
        <f t="shared" si="18"/>
        <v>510</v>
      </c>
      <c r="S17" s="105"/>
      <c r="T17" s="117"/>
      <c r="U17" s="48" t="s">
        <v>33</v>
      </c>
      <c r="V17" s="22">
        <f t="shared" ref="V17:W17" si="19">IF(V16&lt;&gt;"",V16+V14,"")</f>
        <v>3840</v>
      </c>
      <c r="W17" s="95">
        <f t="shared" si="19"/>
        <v>600</v>
      </c>
    </row>
    <row r="18" spans="1:24" ht="16.5" thickBot="1" x14ac:dyDescent="0.3">
      <c r="A18" s="117"/>
      <c r="B18" s="48" t="s">
        <v>33</v>
      </c>
      <c r="C18" s="22">
        <f>IF(C17&lt;&gt;"",C17+C15,"")</f>
        <v>2320</v>
      </c>
      <c r="D18" s="22">
        <f t="shared" ref="D18:L18" si="20">IF(D17&lt;&gt;"",D17+D15,"")</f>
        <v>2460</v>
      </c>
      <c r="E18" s="22">
        <f t="shared" si="20"/>
        <v>2270</v>
      </c>
      <c r="F18" s="22">
        <f t="shared" si="20"/>
        <v>2460</v>
      </c>
      <c r="G18" s="22">
        <f t="shared" si="20"/>
        <v>5060</v>
      </c>
      <c r="H18" s="22">
        <f t="shared" si="20"/>
        <v>5420</v>
      </c>
      <c r="I18" s="22">
        <f t="shared" si="20"/>
        <v>4470</v>
      </c>
      <c r="J18" s="22">
        <f t="shared" si="20"/>
        <v>4390</v>
      </c>
      <c r="K18" s="22">
        <f t="shared" si="20"/>
        <v>5200</v>
      </c>
      <c r="L18" s="22">
        <f t="shared" si="20"/>
        <v>4030</v>
      </c>
      <c r="T18" s="119" t="s">
        <v>6</v>
      </c>
      <c r="U18" s="46" t="s">
        <v>0</v>
      </c>
      <c r="V18" s="18">
        <v>8630</v>
      </c>
      <c r="W18" s="96">
        <v>1610</v>
      </c>
    </row>
    <row r="19" spans="1:24" ht="15.75" x14ac:dyDescent="0.25">
      <c r="A19" s="119" t="s">
        <v>6</v>
      </c>
      <c r="B19" s="46" t="s">
        <v>0</v>
      </c>
      <c r="C19" s="35">
        <v>82560</v>
      </c>
      <c r="D19" s="36">
        <v>88330</v>
      </c>
      <c r="E19" s="37">
        <v>94020</v>
      </c>
      <c r="F19" s="36">
        <v>99820</v>
      </c>
      <c r="G19" s="36">
        <v>10220</v>
      </c>
      <c r="H19" s="36">
        <v>20680</v>
      </c>
      <c r="I19" s="38">
        <v>30960</v>
      </c>
      <c r="J19" s="15">
        <v>40670</v>
      </c>
      <c r="K19" s="15">
        <v>50990</v>
      </c>
      <c r="L19" s="36">
        <v>59650</v>
      </c>
      <c r="T19" s="113"/>
      <c r="U19" s="44" t="s">
        <v>29</v>
      </c>
      <c r="V19" s="18">
        <f t="shared" ref="V19:W19" si="21">IF(AND(V18&lt;&gt;"",V21&lt;&gt;""),V21-V18,"")</f>
        <v>170</v>
      </c>
      <c r="W19" s="96">
        <f t="shared" si="21"/>
        <v>320</v>
      </c>
    </row>
    <row r="20" spans="1:24" ht="16.5" thickBot="1" x14ac:dyDescent="0.3">
      <c r="A20" s="113"/>
      <c r="B20" s="44" t="s">
        <v>29</v>
      </c>
      <c r="C20" s="18">
        <f>IF(AND(C19&lt;&gt;"",C22&lt;&gt;""),C22-C19,"")</f>
        <v>490</v>
      </c>
      <c r="D20" s="18">
        <f t="shared" ref="D20:L20" si="22">IF(AND(D19&lt;&gt;"",D22&lt;&gt;""),D22-D19,"")</f>
        <v>470</v>
      </c>
      <c r="E20" s="18">
        <f t="shared" si="22"/>
        <v>460</v>
      </c>
      <c r="F20" s="18">
        <f t="shared" si="22"/>
        <v>510</v>
      </c>
      <c r="G20" s="18">
        <f t="shared" si="22"/>
        <v>520</v>
      </c>
      <c r="H20" s="18">
        <f t="shared" si="22"/>
        <v>460</v>
      </c>
      <c r="I20" s="18">
        <f t="shared" si="22"/>
        <v>510</v>
      </c>
      <c r="J20" s="18">
        <f t="shared" si="22"/>
        <v>450</v>
      </c>
      <c r="K20" s="18">
        <f t="shared" si="22"/>
        <v>390</v>
      </c>
      <c r="L20" s="18">
        <f t="shared" si="22"/>
        <v>400</v>
      </c>
      <c r="T20" s="114"/>
      <c r="U20" s="10" t="s">
        <v>33</v>
      </c>
      <c r="V20" s="21">
        <f t="shared" ref="V20:W20" si="23">IF(V19&lt;&gt;"",V19+V17,"")</f>
        <v>4010</v>
      </c>
      <c r="W20" s="97">
        <f t="shared" si="23"/>
        <v>920</v>
      </c>
    </row>
    <row r="21" spans="1:24" ht="16.5" thickBot="1" x14ac:dyDescent="0.3">
      <c r="A21" s="114"/>
      <c r="B21" s="10" t="s">
        <v>33</v>
      </c>
      <c r="C21" s="21">
        <f>IF(C20&lt;&gt;"",C20+C18,"")</f>
        <v>2810</v>
      </c>
      <c r="D21" s="21">
        <f t="shared" ref="D21:L21" si="24">IF(D20&lt;&gt;"",D20+D18,"")</f>
        <v>2930</v>
      </c>
      <c r="E21" s="21">
        <f t="shared" si="24"/>
        <v>2730</v>
      </c>
      <c r="F21" s="21">
        <f t="shared" si="24"/>
        <v>2970</v>
      </c>
      <c r="G21" s="21">
        <f t="shared" si="24"/>
        <v>5580</v>
      </c>
      <c r="H21" s="21">
        <f t="shared" si="24"/>
        <v>5880</v>
      </c>
      <c r="I21" s="21">
        <f t="shared" si="24"/>
        <v>4980</v>
      </c>
      <c r="J21" s="21">
        <f t="shared" si="24"/>
        <v>4840</v>
      </c>
      <c r="K21" s="21">
        <f t="shared" si="24"/>
        <v>5590</v>
      </c>
      <c r="L21" s="21">
        <f t="shared" si="24"/>
        <v>4430</v>
      </c>
      <c r="T21" s="112" t="s">
        <v>7</v>
      </c>
      <c r="U21" s="43" t="s">
        <v>0</v>
      </c>
      <c r="V21" s="15">
        <v>8800</v>
      </c>
      <c r="W21" s="91">
        <v>1930</v>
      </c>
    </row>
    <row r="22" spans="1:24" ht="15.75" x14ac:dyDescent="0.25">
      <c r="A22" s="112" t="s">
        <v>7</v>
      </c>
      <c r="B22" s="43" t="s">
        <v>0</v>
      </c>
      <c r="C22" s="11">
        <v>83050</v>
      </c>
      <c r="D22" s="49">
        <v>88800</v>
      </c>
      <c r="E22" s="50">
        <v>94480</v>
      </c>
      <c r="F22" s="49">
        <v>100330</v>
      </c>
      <c r="G22" s="49">
        <v>10740</v>
      </c>
      <c r="H22" s="49">
        <v>21140</v>
      </c>
      <c r="I22" s="51">
        <v>31470</v>
      </c>
      <c r="J22" s="13">
        <v>41120</v>
      </c>
      <c r="K22" s="12">
        <v>51380</v>
      </c>
      <c r="L22" s="49">
        <v>60050</v>
      </c>
      <c r="T22" s="118"/>
      <c r="U22" s="44" t="s">
        <v>29</v>
      </c>
      <c r="V22" s="18">
        <f t="shared" ref="V22:W22" si="25">IF(AND(V21&lt;&gt;"",V24&lt;&gt;""),V24-V21,"")</f>
        <v>210</v>
      </c>
      <c r="W22" s="96">
        <f t="shared" si="25"/>
        <v>210</v>
      </c>
    </row>
    <row r="23" spans="1:24" ht="16.5" thickBot="1" x14ac:dyDescent="0.3">
      <c r="A23" s="118"/>
      <c r="B23" s="44" t="s">
        <v>29</v>
      </c>
      <c r="C23" s="18">
        <f>IF(AND(C22&lt;&gt;"",C25&lt;&gt;""),C25-C22,"")</f>
        <v>430</v>
      </c>
      <c r="D23" s="18">
        <f t="shared" ref="D23:L23" si="26">IF(AND(D22&lt;&gt;"",D25&lt;&gt;""),D25-D22,"")</f>
        <v>330</v>
      </c>
      <c r="E23" s="18">
        <f t="shared" si="26"/>
        <v>470</v>
      </c>
      <c r="F23" s="18">
        <f t="shared" si="26"/>
        <v>310</v>
      </c>
      <c r="G23" s="18">
        <f t="shared" si="26"/>
        <v>340</v>
      </c>
      <c r="H23" s="18">
        <f t="shared" si="26"/>
        <v>450</v>
      </c>
      <c r="I23" s="18">
        <f t="shared" si="26"/>
        <v>490</v>
      </c>
      <c r="J23" s="18">
        <f t="shared" si="26"/>
        <v>450</v>
      </c>
      <c r="K23" s="18">
        <f t="shared" si="26"/>
        <v>380</v>
      </c>
      <c r="L23" s="18">
        <f t="shared" si="26"/>
        <v>340</v>
      </c>
      <c r="T23" s="114"/>
      <c r="U23" s="10" t="s">
        <v>33</v>
      </c>
      <c r="V23" s="21">
        <f t="shared" ref="V23:W23" si="27">IF(V22&lt;&gt;"",V22+V20,"")</f>
        <v>4220</v>
      </c>
      <c r="W23" s="97">
        <f t="shared" si="27"/>
        <v>1130</v>
      </c>
    </row>
    <row r="24" spans="1:24" ht="16.5" thickBot="1" x14ac:dyDescent="0.3">
      <c r="A24" s="114"/>
      <c r="B24" s="10" t="s">
        <v>33</v>
      </c>
      <c r="C24" s="21">
        <f>IF(C23&lt;&gt;"",C23+C21,"")</f>
        <v>3240</v>
      </c>
      <c r="D24" s="21">
        <f t="shared" ref="D24:L24" si="28">IF(D23&lt;&gt;"",D23+D21,"")</f>
        <v>3260</v>
      </c>
      <c r="E24" s="21">
        <f t="shared" si="28"/>
        <v>3200</v>
      </c>
      <c r="F24" s="21">
        <f t="shared" si="28"/>
        <v>3280</v>
      </c>
      <c r="G24" s="21">
        <f t="shared" si="28"/>
        <v>5920</v>
      </c>
      <c r="H24" s="21">
        <f t="shared" si="28"/>
        <v>6330</v>
      </c>
      <c r="I24" s="21">
        <f t="shared" si="28"/>
        <v>5470</v>
      </c>
      <c r="J24" s="21">
        <f t="shared" si="28"/>
        <v>5290</v>
      </c>
      <c r="K24" s="21">
        <f t="shared" si="28"/>
        <v>5970</v>
      </c>
      <c r="L24" s="21">
        <f t="shared" si="28"/>
        <v>4770</v>
      </c>
      <c r="T24" s="112" t="s">
        <v>8</v>
      </c>
      <c r="U24" s="43" t="s">
        <v>0</v>
      </c>
      <c r="V24" s="16">
        <v>9010</v>
      </c>
      <c r="W24" s="91">
        <v>2140</v>
      </c>
    </row>
    <row r="25" spans="1:24" ht="15.75" x14ac:dyDescent="0.25">
      <c r="A25" s="112" t="s">
        <v>8</v>
      </c>
      <c r="B25" s="43" t="s">
        <v>0</v>
      </c>
      <c r="C25" s="52">
        <v>83480</v>
      </c>
      <c r="D25" s="49">
        <v>89130</v>
      </c>
      <c r="E25" s="49">
        <v>94950</v>
      </c>
      <c r="F25" s="49">
        <v>100640</v>
      </c>
      <c r="G25" s="49">
        <v>11080</v>
      </c>
      <c r="H25" s="49">
        <v>21590</v>
      </c>
      <c r="I25" s="49">
        <v>31960</v>
      </c>
      <c r="J25" s="13">
        <v>41570</v>
      </c>
      <c r="K25" s="13">
        <v>51760</v>
      </c>
      <c r="L25" s="49">
        <v>60390</v>
      </c>
      <c r="T25" s="118"/>
      <c r="U25" s="44" t="s">
        <v>29</v>
      </c>
      <c r="V25" s="12">
        <v>240</v>
      </c>
      <c r="W25" s="96">
        <f t="shared" ref="W25" si="29">IF(AND(W24&lt;&gt;"",W27&lt;&gt;""),W27-W24,"")</f>
        <v>200</v>
      </c>
    </row>
    <row r="26" spans="1:24" ht="16.5" thickBot="1" x14ac:dyDescent="0.3">
      <c r="A26" s="118"/>
      <c r="B26" s="44" t="s">
        <v>29</v>
      </c>
      <c r="C26" s="18">
        <f>IF(AND(C25&lt;&gt;"",C28&lt;&gt;""),C28-C25,"")</f>
        <v>370</v>
      </c>
      <c r="D26" s="18">
        <f t="shared" ref="D26:L26" si="30">IF(AND(D25&lt;&gt;"",D28&lt;&gt;""),D28-D25,"")</f>
        <v>470</v>
      </c>
      <c r="E26" s="18">
        <f t="shared" si="30"/>
        <v>320</v>
      </c>
      <c r="F26" s="18">
        <f t="shared" si="30"/>
        <v>490</v>
      </c>
      <c r="G26" s="18">
        <f t="shared" si="30"/>
        <v>520</v>
      </c>
      <c r="H26" s="18">
        <f t="shared" si="30"/>
        <v>520</v>
      </c>
      <c r="I26" s="18">
        <f t="shared" si="30"/>
        <v>520</v>
      </c>
      <c r="J26" s="18">
        <f t="shared" si="30"/>
        <v>470</v>
      </c>
      <c r="K26" s="18">
        <f t="shared" si="30"/>
        <v>380</v>
      </c>
      <c r="L26" s="18">
        <f t="shared" si="30"/>
        <v>400</v>
      </c>
      <c r="T26" s="114"/>
      <c r="U26" s="10" t="s">
        <v>33</v>
      </c>
      <c r="V26" s="22">
        <f t="shared" ref="V26:X26" si="31">IF(V25&lt;&gt;"",V25+V23,"")</f>
        <v>4460</v>
      </c>
      <c r="W26" s="22">
        <f t="shared" si="31"/>
        <v>1330</v>
      </c>
      <c r="X26" s="22" t="str">
        <f t="shared" si="31"/>
        <v/>
      </c>
    </row>
    <row r="27" spans="1:24" ht="16.5" thickBot="1" x14ac:dyDescent="0.3">
      <c r="A27" s="114"/>
      <c r="B27" s="10" t="s">
        <v>33</v>
      </c>
      <c r="C27" s="21">
        <f>IF(C26&lt;&gt;"",C26+C24,"")</f>
        <v>3610</v>
      </c>
      <c r="D27" s="21">
        <f t="shared" ref="D27:L27" si="32">IF(D26&lt;&gt;"",D26+D24,"")</f>
        <v>3730</v>
      </c>
      <c r="E27" s="21">
        <f t="shared" si="32"/>
        <v>3520</v>
      </c>
      <c r="F27" s="21">
        <f t="shared" si="32"/>
        <v>3770</v>
      </c>
      <c r="G27" s="21">
        <f t="shared" si="32"/>
        <v>6440</v>
      </c>
      <c r="H27" s="21">
        <f t="shared" si="32"/>
        <v>6850</v>
      </c>
      <c r="I27" s="21">
        <f t="shared" si="32"/>
        <v>5990</v>
      </c>
      <c r="J27" s="21">
        <f t="shared" si="32"/>
        <v>5760</v>
      </c>
      <c r="K27" s="21">
        <f t="shared" si="32"/>
        <v>6350</v>
      </c>
      <c r="L27" s="21">
        <f t="shared" si="32"/>
        <v>5170</v>
      </c>
      <c r="T27" s="112" t="s">
        <v>9</v>
      </c>
      <c r="U27" s="43" t="s">
        <v>0</v>
      </c>
      <c r="V27" s="16">
        <v>9250</v>
      </c>
      <c r="W27" s="93">
        <v>2340</v>
      </c>
    </row>
    <row r="28" spans="1:24" ht="15.75" x14ac:dyDescent="0.25">
      <c r="A28" s="112" t="s">
        <v>9</v>
      </c>
      <c r="B28" s="43" t="s">
        <v>0</v>
      </c>
      <c r="C28" s="52">
        <v>83850</v>
      </c>
      <c r="D28" s="49">
        <v>89600</v>
      </c>
      <c r="E28" s="49">
        <v>95270</v>
      </c>
      <c r="F28" s="49">
        <v>101130</v>
      </c>
      <c r="G28" s="49">
        <v>11600</v>
      </c>
      <c r="H28" s="49">
        <v>22110</v>
      </c>
      <c r="I28" s="49">
        <v>32480</v>
      </c>
      <c r="J28" s="49">
        <v>42040</v>
      </c>
      <c r="K28" s="12">
        <v>52140</v>
      </c>
      <c r="L28" s="49">
        <v>60790</v>
      </c>
      <c r="T28" s="118"/>
      <c r="U28" s="44" t="s">
        <v>29</v>
      </c>
      <c r="V28" s="18"/>
      <c r="W28" s="98"/>
    </row>
    <row r="29" spans="1:24" ht="16.5" thickBot="1" x14ac:dyDescent="0.3">
      <c r="A29" s="118"/>
      <c r="B29" s="44" t="s">
        <v>29</v>
      </c>
      <c r="C29" s="18">
        <f>IF(AND(C28&lt;&gt;"",C31&lt;&gt;""),C31-C28,"")</f>
        <v>470</v>
      </c>
      <c r="D29" s="18">
        <f t="shared" ref="D29:L29" si="33">IF(AND(D28&lt;&gt;"",D31&lt;&gt;""),D31-D28,"")</f>
        <v>460</v>
      </c>
      <c r="E29" s="18">
        <f t="shared" si="33"/>
        <v>460</v>
      </c>
      <c r="F29" s="18">
        <f t="shared" si="33"/>
        <v>525</v>
      </c>
      <c r="G29" s="18">
        <f t="shared" si="33"/>
        <v>500</v>
      </c>
      <c r="H29" s="18">
        <f t="shared" si="33"/>
        <v>540</v>
      </c>
      <c r="I29" s="18">
        <f t="shared" si="33"/>
        <v>450</v>
      </c>
      <c r="J29" s="18">
        <f t="shared" si="33"/>
        <v>460</v>
      </c>
      <c r="K29" s="18">
        <f t="shared" si="33"/>
        <v>480</v>
      </c>
      <c r="L29" s="18">
        <f t="shared" si="33"/>
        <v>440</v>
      </c>
      <c r="T29" s="114"/>
      <c r="U29" s="10" t="s">
        <v>33</v>
      </c>
      <c r="V29" s="12"/>
      <c r="W29" s="93"/>
    </row>
    <row r="30" spans="1:24" ht="16.5" thickBot="1" x14ac:dyDescent="0.3">
      <c r="A30" s="114"/>
      <c r="B30" s="10" t="s">
        <v>33</v>
      </c>
      <c r="C30" s="21">
        <f>IF(C29&lt;&gt;"",C29+C27,"")</f>
        <v>4080</v>
      </c>
      <c r="D30" s="21">
        <f t="shared" ref="D30:L30" si="34">IF(D29&lt;&gt;"",D29+D27,"")</f>
        <v>4190</v>
      </c>
      <c r="E30" s="21">
        <f t="shared" si="34"/>
        <v>3980</v>
      </c>
      <c r="F30" s="21">
        <f t="shared" si="34"/>
        <v>4295</v>
      </c>
      <c r="G30" s="21">
        <f t="shared" si="34"/>
        <v>6940</v>
      </c>
      <c r="H30" s="21">
        <f t="shared" si="34"/>
        <v>7390</v>
      </c>
      <c r="I30" s="21">
        <f t="shared" si="34"/>
        <v>6440</v>
      </c>
      <c r="J30" s="21">
        <f t="shared" si="34"/>
        <v>6220</v>
      </c>
      <c r="K30" s="21">
        <f t="shared" si="34"/>
        <v>6830</v>
      </c>
      <c r="L30" s="21">
        <f t="shared" si="34"/>
        <v>5610</v>
      </c>
      <c r="T30" s="112" t="s">
        <v>10</v>
      </c>
      <c r="U30" s="43" t="s">
        <v>0</v>
      </c>
      <c r="V30" s="16"/>
      <c r="W30" s="91"/>
    </row>
    <row r="31" spans="1:24" ht="15.75" x14ac:dyDescent="0.25">
      <c r="A31" s="112" t="s">
        <v>10</v>
      </c>
      <c r="B31" s="43" t="s">
        <v>0</v>
      </c>
      <c r="C31" s="52">
        <v>84320</v>
      </c>
      <c r="D31" s="49">
        <v>90060</v>
      </c>
      <c r="E31" s="49">
        <v>95730</v>
      </c>
      <c r="F31" s="49">
        <v>101655</v>
      </c>
      <c r="G31" s="49">
        <v>12100</v>
      </c>
      <c r="H31" s="49">
        <v>22650</v>
      </c>
      <c r="I31" s="49">
        <v>32930</v>
      </c>
      <c r="J31" s="49">
        <v>42500</v>
      </c>
      <c r="K31" s="12">
        <v>52620</v>
      </c>
      <c r="L31" s="49">
        <v>61230</v>
      </c>
      <c r="T31" s="113"/>
      <c r="U31" s="53" t="s">
        <v>29</v>
      </c>
      <c r="V31" s="18"/>
      <c r="W31" s="98"/>
    </row>
    <row r="32" spans="1:24" ht="16.5" thickBot="1" x14ac:dyDescent="0.3">
      <c r="A32" s="113"/>
      <c r="B32" s="53" t="s">
        <v>29</v>
      </c>
      <c r="C32" s="18">
        <f>IF(AND(C31&lt;&gt;"",C34&lt;&gt;""),C34-C31,"")</f>
        <v>540</v>
      </c>
      <c r="D32" s="18">
        <f t="shared" ref="D32:L32" si="35">IF(AND(D31&lt;&gt;"",D34&lt;&gt;""),D34-D31,"")</f>
        <v>580</v>
      </c>
      <c r="E32" s="18">
        <f t="shared" si="35"/>
        <v>550</v>
      </c>
      <c r="F32" s="18">
        <f t="shared" si="35"/>
        <v>695</v>
      </c>
      <c r="G32" s="18">
        <f t="shared" si="35"/>
        <v>870</v>
      </c>
      <c r="H32" s="18">
        <f t="shared" si="35"/>
        <v>970</v>
      </c>
      <c r="I32" s="18">
        <f t="shared" si="35"/>
        <v>870</v>
      </c>
      <c r="J32" s="18">
        <f t="shared" si="35"/>
        <v>780</v>
      </c>
      <c r="K32" s="18">
        <f t="shared" si="35"/>
        <v>720</v>
      </c>
      <c r="L32" s="18">
        <f t="shared" si="35"/>
        <v>630</v>
      </c>
      <c r="T32" s="114"/>
      <c r="U32" s="10" t="s">
        <v>33</v>
      </c>
      <c r="V32" s="19"/>
      <c r="W32" s="93"/>
    </row>
    <row r="33" spans="1:23" ht="16.5" thickBot="1" x14ac:dyDescent="0.3">
      <c r="A33" s="114"/>
      <c r="B33" s="10" t="s">
        <v>33</v>
      </c>
      <c r="C33" s="21">
        <f>IF(C32&lt;&gt;"",C32+C30,"")</f>
        <v>4620</v>
      </c>
      <c r="D33" s="21">
        <f t="shared" ref="D33:L33" si="36">IF(D32&lt;&gt;"",D32+D30,"")</f>
        <v>4770</v>
      </c>
      <c r="E33" s="21">
        <f t="shared" si="36"/>
        <v>4530</v>
      </c>
      <c r="F33" s="21">
        <f t="shared" si="36"/>
        <v>4990</v>
      </c>
      <c r="G33" s="21">
        <f t="shared" si="36"/>
        <v>7810</v>
      </c>
      <c r="H33" s="21">
        <f t="shared" si="36"/>
        <v>8360</v>
      </c>
      <c r="I33" s="21">
        <f t="shared" si="36"/>
        <v>7310</v>
      </c>
      <c r="J33" s="21">
        <f t="shared" si="36"/>
        <v>7000</v>
      </c>
      <c r="K33" s="21">
        <f t="shared" si="36"/>
        <v>7550</v>
      </c>
      <c r="L33" s="21">
        <f t="shared" si="36"/>
        <v>6240</v>
      </c>
      <c r="T33" s="112" t="s">
        <v>11</v>
      </c>
      <c r="U33" s="54" t="s">
        <v>0</v>
      </c>
      <c r="V33" s="16"/>
      <c r="W33" s="91"/>
    </row>
    <row r="34" spans="1:23" ht="15.75" x14ac:dyDescent="0.25">
      <c r="A34" s="112" t="s">
        <v>11</v>
      </c>
      <c r="B34" s="54" t="s">
        <v>0</v>
      </c>
      <c r="C34" s="11">
        <v>84860</v>
      </c>
      <c r="D34" s="49">
        <v>90640</v>
      </c>
      <c r="E34" s="49">
        <v>96280</v>
      </c>
      <c r="F34" s="49">
        <v>102350</v>
      </c>
      <c r="G34" s="49">
        <v>12970</v>
      </c>
      <c r="H34" s="49">
        <v>23620</v>
      </c>
      <c r="I34" s="49">
        <v>33800</v>
      </c>
      <c r="J34" s="49">
        <v>43280</v>
      </c>
      <c r="K34" s="12">
        <v>53340</v>
      </c>
      <c r="L34" s="49">
        <v>61860</v>
      </c>
      <c r="T34" s="113"/>
      <c r="U34" s="42" t="s">
        <v>29</v>
      </c>
      <c r="V34" s="18"/>
      <c r="W34" s="93"/>
    </row>
    <row r="35" spans="1:23" ht="16.5" thickBot="1" x14ac:dyDescent="0.3">
      <c r="A35" s="113"/>
      <c r="B35" s="42" t="s">
        <v>29</v>
      </c>
      <c r="C35" s="18">
        <f>IF(AND(C34&lt;&gt;"",C37&lt;&gt;""),C37-C34,"")</f>
        <v>490</v>
      </c>
      <c r="D35" s="18">
        <f t="shared" ref="D35:L35" si="37">IF(AND(D34&lt;&gt;"",D37&lt;&gt;""),D37-D34,"")</f>
        <v>590</v>
      </c>
      <c r="E35" s="18">
        <f t="shared" si="37"/>
        <v>550</v>
      </c>
      <c r="F35" s="18">
        <f t="shared" si="37"/>
        <v>1180</v>
      </c>
      <c r="G35" s="18">
        <f t="shared" si="37"/>
        <v>1045</v>
      </c>
      <c r="H35" s="22">
        <f t="shared" si="37"/>
        <v>1090</v>
      </c>
      <c r="I35" s="18">
        <f t="shared" si="37"/>
        <v>1190</v>
      </c>
      <c r="J35" s="18">
        <f t="shared" si="37"/>
        <v>1180</v>
      </c>
      <c r="K35" s="18">
        <f t="shared" si="37"/>
        <v>1020</v>
      </c>
      <c r="L35" s="18">
        <f t="shared" si="37"/>
        <v>940</v>
      </c>
      <c r="T35" s="114"/>
      <c r="U35" s="20" t="s">
        <v>33</v>
      </c>
      <c r="V35" s="19"/>
      <c r="W35" s="99"/>
    </row>
    <row r="36" spans="1:23" ht="16.5" thickBot="1" x14ac:dyDescent="0.3">
      <c r="A36" s="114"/>
      <c r="B36" s="20" t="s">
        <v>33</v>
      </c>
      <c r="C36" s="21">
        <f>IF(C35&lt;&gt;"",C35+C33,"")</f>
        <v>5110</v>
      </c>
      <c r="D36" s="21">
        <f t="shared" ref="D36:L36" si="38">IF(D35&lt;&gt;"",D35+D33,"")</f>
        <v>5360</v>
      </c>
      <c r="E36" s="21">
        <f t="shared" si="38"/>
        <v>5080</v>
      </c>
      <c r="F36" s="21">
        <f t="shared" si="38"/>
        <v>6170</v>
      </c>
      <c r="G36" s="21">
        <f t="shared" si="38"/>
        <v>8855</v>
      </c>
      <c r="H36" s="21">
        <f t="shared" si="38"/>
        <v>9450</v>
      </c>
      <c r="I36" s="21">
        <f t="shared" si="38"/>
        <v>8500</v>
      </c>
      <c r="J36" s="21">
        <f t="shared" si="38"/>
        <v>8180</v>
      </c>
      <c r="K36" s="21">
        <f t="shared" si="38"/>
        <v>8570</v>
      </c>
      <c r="L36" s="21">
        <f t="shared" si="38"/>
        <v>7180</v>
      </c>
      <c r="S36" s="105"/>
      <c r="T36" s="115" t="s">
        <v>12</v>
      </c>
      <c r="U36" s="10" t="s">
        <v>0</v>
      </c>
      <c r="V36" s="16"/>
      <c r="W36" s="100"/>
    </row>
    <row r="37" spans="1:23" ht="16.5" thickBot="1" x14ac:dyDescent="0.3">
      <c r="A37" s="115" t="s">
        <v>12</v>
      </c>
      <c r="B37" s="10" t="s">
        <v>0</v>
      </c>
      <c r="C37" s="11">
        <v>85350</v>
      </c>
      <c r="D37" s="49">
        <v>91230</v>
      </c>
      <c r="E37" s="49">
        <v>96830</v>
      </c>
      <c r="F37" s="49">
        <v>103530</v>
      </c>
      <c r="G37" s="49">
        <v>14015</v>
      </c>
      <c r="H37" s="49">
        <v>24710</v>
      </c>
      <c r="I37" s="49">
        <v>34990</v>
      </c>
      <c r="J37" s="49">
        <v>44460</v>
      </c>
      <c r="K37" s="12">
        <v>54360</v>
      </c>
      <c r="L37" s="49">
        <v>62800</v>
      </c>
      <c r="S37" s="105"/>
      <c r="T37" s="116"/>
      <c r="U37" s="56" t="s">
        <v>29</v>
      </c>
      <c r="V37" s="18"/>
      <c r="W37" s="99"/>
    </row>
    <row r="38" spans="1:23" ht="16.5" thickBot="1" x14ac:dyDescent="0.3">
      <c r="A38" s="116"/>
      <c r="B38" s="56" t="s">
        <v>29</v>
      </c>
      <c r="C38" s="22">
        <f>IF(AND(C37&lt;&gt;"",C40&lt;&gt;""),C40-C37,"")</f>
        <v>520</v>
      </c>
      <c r="D38" s="22">
        <f t="shared" ref="D38:L38" si="39">IF(AND(D37&lt;&gt;"",D40&lt;&gt;""),D40-D37,"")</f>
        <v>520</v>
      </c>
      <c r="E38" s="22">
        <f t="shared" si="39"/>
        <v>530</v>
      </c>
      <c r="F38" s="22">
        <f t="shared" si="39"/>
        <v>1630</v>
      </c>
      <c r="G38" s="22">
        <f t="shared" si="39"/>
        <v>1245</v>
      </c>
      <c r="H38" s="22">
        <f t="shared" si="39"/>
        <v>1780</v>
      </c>
      <c r="I38" s="22">
        <f t="shared" si="39"/>
        <v>1290</v>
      </c>
      <c r="J38" s="22">
        <f t="shared" si="39"/>
        <v>1330</v>
      </c>
      <c r="K38" s="22">
        <f t="shared" si="39"/>
        <v>1260</v>
      </c>
      <c r="L38" s="22">
        <f t="shared" si="39"/>
        <v>1310</v>
      </c>
      <c r="S38" s="105"/>
      <c r="T38" s="117"/>
      <c r="U38" s="20" t="s">
        <v>33</v>
      </c>
      <c r="V38" s="85"/>
      <c r="W38" s="101"/>
    </row>
    <row r="39" spans="1:23" ht="16.5" thickBot="1" x14ac:dyDescent="0.3">
      <c r="A39" s="117"/>
      <c r="B39" s="20" t="s">
        <v>33</v>
      </c>
      <c r="C39" s="57">
        <f>IF(C38&lt;&gt;"",C38+C36,"")</f>
        <v>5630</v>
      </c>
      <c r="D39" s="57">
        <f t="shared" ref="D39:L39" si="40">IF(D38&lt;&gt;"",D38+D36,"")</f>
        <v>5880</v>
      </c>
      <c r="E39" s="57">
        <f t="shared" si="40"/>
        <v>5610</v>
      </c>
      <c r="F39" s="57">
        <f t="shared" si="40"/>
        <v>7800</v>
      </c>
      <c r="G39" s="57">
        <f t="shared" si="40"/>
        <v>10100</v>
      </c>
      <c r="H39" s="57">
        <f t="shared" si="40"/>
        <v>11230</v>
      </c>
      <c r="I39" s="57">
        <f t="shared" si="40"/>
        <v>9790</v>
      </c>
      <c r="J39" s="57">
        <f t="shared" si="40"/>
        <v>9510</v>
      </c>
      <c r="K39" s="57">
        <f>IF(K38&lt;&gt;"",K38+K36,"")</f>
        <v>9830</v>
      </c>
      <c r="L39" s="57">
        <f t="shared" si="40"/>
        <v>8490</v>
      </c>
      <c r="S39" s="105"/>
      <c r="T39" s="59" t="s">
        <v>1</v>
      </c>
      <c r="U39" s="20" t="s">
        <v>0</v>
      </c>
      <c r="V39" s="81"/>
      <c r="W39" s="102"/>
    </row>
    <row r="40" spans="1:23" ht="16.5" thickBot="1" x14ac:dyDescent="0.3">
      <c r="A40" s="59" t="s">
        <v>1</v>
      </c>
      <c r="B40" s="74" t="s">
        <v>0</v>
      </c>
      <c r="C40" s="60">
        <v>85870</v>
      </c>
      <c r="D40" s="61">
        <v>91750</v>
      </c>
      <c r="E40" s="61">
        <v>97360</v>
      </c>
      <c r="F40" s="61">
        <v>105160</v>
      </c>
      <c r="G40" s="61">
        <v>15260</v>
      </c>
      <c r="H40" s="61">
        <v>26490</v>
      </c>
      <c r="I40" s="61">
        <v>36280</v>
      </c>
      <c r="J40" s="62">
        <v>45790</v>
      </c>
      <c r="K40" s="62">
        <v>55620</v>
      </c>
      <c r="L40" s="62">
        <v>64110</v>
      </c>
      <c r="V40" s="65"/>
      <c r="W40" s="106"/>
    </row>
    <row r="41" spans="1:23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65"/>
      <c r="K41" s="65"/>
      <c r="L41" s="65"/>
    </row>
  </sheetData>
  <mergeCells count="25">
    <mergeCell ref="T33:T35"/>
    <mergeCell ref="T36:T38"/>
    <mergeCell ref="T1:W1"/>
    <mergeCell ref="A37:A39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T18:T20"/>
    <mergeCell ref="T21:T23"/>
    <mergeCell ref="T24:T26"/>
    <mergeCell ref="T27:T29"/>
    <mergeCell ref="T30:T32"/>
    <mergeCell ref="T3:T5"/>
    <mergeCell ref="T6:T8"/>
    <mergeCell ref="T9:T11"/>
    <mergeCell ref="T12:T14"/>
    <mergeCell ref="T15:T17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S1:W39"/>
  <sheetViews>
    <sheetView tabSelected="1" topLeftCell="N13" workbookViewId="0">
      <selection activeCell="V29" sqref="V29"/>
    </sheetView>
  </sheetViews>
  <sheetFormatPr baseColWidth="10" defaultRowHeight="12.75" x14ac:dyDescent="0.2"/>
  <cols>
    <col min="22" max="23" width="8.7109375" customWidth="1"/>
  </cols>
  <sheetData>
    <row r="1" spans="19:23" ht="16.5" thickBot="1" x14ac:dyDescent="0.3">
      <c r="T1" s="108">
        <v>2023</v>
      </c>
      <c r="U1" s="125"/>
      <c r="V1" s="125"/>
      <c r="W1" s="109"/>
    </row>
    <row r="2" spans="19:23" ht="16.5" thickBot="1" x14ac:dyDescent="0.3">
      <c r="S2" s="105"/>
      <c r="T2" s="65"/>
      <c r="U2" s="69"/>
      <c r="V2" s="126" t="s">
        <v>40</v>
      </c>
      <c r="W2" s="127"/>
    </row>
    <row r="3" spans="19:23" ht="15.75" x14ac:dyDescent="0.25">
      <c r="T3" s="122" t="s">
        <v>37</v>
      </c>
      <c r="U3" s="46" t="s">
        <v>0</v>
      </c>
      <c r="V3" s="83">
        <v>4790</v>
      </c>
      <c r="W3" s="91">
        <v>1010</v>
      </c>
    </row>
    <row r="4" spans="19:23" ht="15.75" x14ac:dyDescent="0.25">
      <c r="T4" s="113"/>
      <c r="U4" s="10" t="s">
        <v>29</v>
      </c>
      <c r="V4" s="66">
        <f t="shared" ref="V4:W4" si="0">IF(AND(V3&lt;&gt;"",V6&lt;&gt;""),V6-V3,"")</f>
        <v>1100</v>
      </c>
      <c r="W4" s="92">
        <f t="shared" si="0"/>
        <v>30</v>
      </c>
    </row>
    <row r="5" spans="19:23" ht="16.5" thickBot="1" x14ac:dyDescent="0.3">
      <c r="T5" s="123"/>
      <c r="U5" s="48" t="s">
        <v>30</v>
      </c>
      <c r="V5" s="79">
        <f t="shared" ref="V5:W5" si="1">IF(V4&lt;&gt;"",V4+0,"")</f>
        <v>1100</v>
      </c>
      <c r="W5" s="93">
        <f t="shared" si="1"/>
        <v>30</v>
      </c>
    </row>
    <row r="6" spans="19:23" ht="15.75" x14ac:dyDescent="0.25">
      <c r="T6" s="124" t="s">
        <v>2</v>
      </c>
      <c r="U6" s="10" t="s">
        <v>0</v>
      </c>
      <c r="V6" s="78">
        <v>5890</v>
      </c>
      <c r="W6" s="91">
        <v>1040</v>
      </c>
    </row>
    <row r="7" spans="19:23" ht="15.75" x14ac:dyDescent="0.25">
      <c r="T7" s="113"/>
      <c r="U7" s="31" t="s">
        <v>29</v>
      </c>
      <c r="V7" s="19">
        <f t="shared" ref="V7:W7" si="2">IF(AND(V6&lt;&gt;"",V9&lt;&gt;""),V9-V6,"")</f>
        <v>1020</v>
      </c>
      <c r="W7" s="94">
        <f t="shared" si="2"/>
        <v>90</v>
      </c>
    </row>
    <row r="8" spans="19:23" ht="16.5" thickBot="1" x14ac:dyDescent="0.3">
      <c r="T8" s="114"/>
      <c r="U8" s="32" t="s">
        <v>31</v>
      </c>
      <c r="V8" s="22">
        <f t="shared" ref="V8:W8" si="3">IF(V7&lt;&gt;"",V7+V5,"")</f>
        <v>2120</v>
      </c>
      <c r="W8" s="95">
        <f t="shared" si="3"/>
        <v>120</v>
      </c>
    </row>
    <row r="9" spans="19:23" ht="15.75" x14ac:dyDescent="0.25">
      <c r="T9" s="112" t="s">
        <v>3</v>
      </c>
      <c r="U9" s="34" t="s">
        <v>0</v>
      </c>
      <c r="V9" s="78">
        <v>6910</v>
      </c>
      <c r="W9" s="91">
        <v>1130</v>
      </c>
    </row>
    <row r="10" spans="19:23" ht="15.75" x14ac:dyDescent="0.25">
      <c r="T10" s="113"/>
      <c r="U10" s="42" t="s">
        <v>32</v>
      </c>
      <c r="V10" s="18">
        <f t="shared" ref="V10:W10" si="4">IF(AND(V9&lt;&gt;"",V12&lt;&gt;""),V12-V9,"")</f>
        <v>750</v>
      </c>
      <c r="W10" s="96">
        <f t="shared" si="4"/>
        <v>110</v>
      </c>
    </row>
    <row r="11" spans="19:23" ht="16.5" thickBot="1" x14ac:dyDescent="0.3">
      <c r="S11" s="105"/>
      <c r="T11" s="117"/>
      <c r="U11" s="10" t="s">
        <v>33</v>
      </c>
      <c r="V11" s="21">
        <f t="shared" ref="V11:W11" si="5">IF(V10&lt;&gt;"",V10+V8,"")</f>
        <v>2870</v>
      </c>
      <c r="W11" s="97">
        <f t="shared" si="5"/>
        <v>230</v>
      </c>
    </row>
    <row r="12" spans="19:23" ht="15.75" x14ac:dyDescent="0.25">
      <c r="S12" s="105"/>
      <c r="T12" s="115" t="s">
        <v>4</v>
      </c>
      <c r="U12" s="43" t="s">
        <v>0</v>
      </c>
      <c r="V12" s="18">
        <v>7660</v>
      </c>
      <c r="W12" s="93">
        <v>1240</v>
      </c>
    </row>
    <row r="13" spans="19:23" ht="15.75" x14ac:dyDescent="0.25">
      <c r="S13" s="105"/>
      <c r="T13" s="116"/>
      <c r="U13" s="44" t="s">
        <v>29</v>
      </c>
      <c r="V13" s="18">
        <f t="shared" ref="V13:W13" si="6">IF(AND(V12&lt;&gt;"",V15&lt;&gt;""),V15-V12,"")</f>
        <v>650</v>
      </c>
      <c r="W13" s="96">
        <f t="shared" si="6"/>
        <v>140</v>
      </c>
    </row>
    <row r="14" spans="19:23" ht="16.5" thickBot="1" x14ac:dyDescent="0.3">
      <c r="S14" s="105"/>
      <c r="T14" s="117"/>
      <c r="U14" s="45" t="s">
        <v>33</v>
      </c>
      <c r="V14" s="21">
        <f t="shared" ref="V14:W14" si="7">IF(V13&lt;&gt;"",V13+V11,"")</f>
        <v>3520</v>
      </c>
      <c r="W14" s="97">
        <f t="shared" si="7"/>
        <v>370</v>
      </c>
    </row>
    <row r="15" spans="19:23" ht="15.75" x14ac:dyDescent="0.25">
      <c r="S15" s="105"/>
      <c r="T15" s="115" t="s">
        <v>5</v>
      </c>
      <c r="U15" s="46" t="s">
        <v>0</v>
      </c>
      <c r="V15" s="18">
        <v>8310</v>
      </c>
      <c r="W15" s="91">
        <v>1380</v>
      </c>
    </row>
    <row r="16" spans="19:23" ht="15.75" x14ac:dyDescent="0.25">
      <c r="S16" s="105"/>
      <c r="T16" s="116"/>
      <c r="U16" s="44" t="s">
        <v>29</v>
      </c>
      <c r="V16" s="18">
        <f t="shared" ref="V16:W16" si="8">IF(AND(V15&lt;&gt;"",V18&lt;&gt;""),V18-V15,"")</f>
        <v>320</v>
      </c>
      <c r="W16" s="96">
        <f t="shared" si="8"/>
        <v>230</v>
      </c>
    </row>
    <row r="17" spans="19:23" ht="16.5" thickBot="1" x14ac:dyDescent="0.3">
      <c r="S17" s="105"/>
      <c r="T17" s="117"/>
      <c r="U17" s="48" t="s">
        <v>33</v>
      </c>
      <c r="V17" s="22">
        <f t="shared" ref="V17:W17" si="9">IF(V16&lt;&gt;"",V16+V14,"")</f>
        <v>3840</v>
      </c>
      <c r="W17" s="95">
        <f t="shared" si="9"/>
        <v>600</v>
      </c>
    </row>
    <row r="18" spans="19:23" ht="15.75" x14ac:dyDescent="0.25">
      <c r="T18" s="119" t="s">
        <v>6</v>
      </c>
      <c r="U18" s="46" t="s">
        <v>0</v>
      </c>
      <c r="V18" s="18">
        <v>8630</v>
      </c>
      <c r="W18" s="96">
        <v>1610</v>
      </c>
    </row>
    <row r="19" spans="19:23" ht="15.75" x14ac:dyDescent="0.25">
      <c r="T19" s="113"/>
      <c r="U19" s="44" t="s">
        <v>29</v>
      </c>
      <c r="V19" s="18">
        <f t="shared" ref="V19:W19" si="10">IF(AND(V18&lt;&gt;"",V21&lt;&gt;""),V21-V18,"")</f>
        <v>170</v>
      </c>
      <c r="W19" s="96">
        <f t="shared" si="10"/>
        <v>320</v>
      </c>
    </row>
    <row r="20" spans="19:23" ht="16.5" thickBot="1" x14ac:dyDescent="0.3">
      <c r="T20" s="114"/>
      <c r="U20" s="10" t="s">
        <v>33</v>
      </c>
      <c r="V20" s="21">
        <f t="shared" ref="V20:W20" si="11">IF(V19&lt;&gt;"",V19+V17,"")</f>
        <v>4010</v>
      </c>
      <c r="W20" s="97">
        <f t="shared" si="11"/>
        <v>920</v>
      </c>
    </row>
    <row r="21" spans="19:23" ht="15.75" x14ac:dyDescent="0.25">
      <c r="T21" s="112" t="s">
        <v>7</v>
      </c>
      <c r="U21" s="43" t="s">
        <v>0</v>
      </c>
      <c r="V21" s="15">
        <v>8800</v>
      </c>
      <c r="W21" s="91">
        <v>1930</v>
      </c>
    </row>
    <row r="22" spans="19:23" ht="15.75" x14ac:dyDescent="0.25">
      <c r="T22" s="118"/>
      <c r="U22" s="44" t="s">
        <v>29</v>
      </c>
      <c r="V22" s="18">
        <f t="shared" ref="V22:W22" si="12">IF(AND(V21&lt;&gt;"",V24&lt;&gt;""),V24-V21,"")</f>
        <v>210</v>
      </c>
      <c r="W22" s="96">
        <f t="shared" si="12"/>
        <v>210</v>
      </c>
    </row>
    <row r="23" spans="19:23" ht="16.5" thickBot="1" x14ac:dyDescent="0.3">
      <c r="T23" s="114"/>
      <c r="U23" s="10" t="s">
        <v>33</v>
      </c>
      <c r="V23" s="21">
        <f t="shared" ref="V23:W23" si="13">IF(V22&lt;&gt;"",V22+V20,"")</f>
        <v>4220</v>
      </c>
      <c r="W23" s="97">
        <f t="shared" si="13"/>
        <v>1130</v>
      </c>
    </row>
    <row r="24" spans="19:23" ht="15.75" x14ac:dyDescent="0.25">
      <c r="T24" s="112" t="s">
        <v>8</v>
      </c>
      <c r="U24" s="43" t="s">
        <v>0</v>
      </c>
      <c r="V24" s="16">
        <v>9010</v>
      </c>
      <c r="W24" s="91">
        <v>2140</v>
      </c>
    </row>
    <row r="25" spans="19:23" ht="15.75" x14ac:dyDescent="0.25">
      <c r="T25" s="118"/>
      <c r="U25" s="44" t="s">
        <v>29</v>
      </c>
      <c r="V25" s="12">
        <v>240</v>
      </c>
      <c r="W25" s="96">
        <f t="shared" ref="W25" si="14">IF(AND(W24&lt;&gt;"",W27&lt;&gt;""),W27-W24,"")</f>
        <v>200</v>
      </c>
    </row>
    <row r="26" spans="19:23" ht="16.5" thickBot="1" x14ac:dyDescent="0.3">
      <c r="T26" s="114"/>
      <c r="U26" s="10" t="s">
        <v>33</v>
      </c>
      <c r="V26" s="22">
        <f t="shared" ref="V26:W26" si="15">IF(V25&lt;&gt;"",V25+V23,"")</f>
        <v>4460</v>
      </c>
      <c r="W26" s="22">
        <f t="shared" si="15"/>
        <v>1330</v>
      </c>
    </row>
    <row r="27" spans="19:23" ht="15.75" x14ac:dyDescent="0.25">
      <c r="T27" s="112" t="s">
        <v>9</v>
      </c>
      <c r="U27" s="43" t="s">
        <v>0</v>
      </c>
      <c r="V27" s="16">
        <v>9250</v>
      </c>
      <c r="W27" s="93">
        <v>2340</v>
      </c>
    </row>
    <row r="28" spans="19:23" ht="15.75" x14ac:dyDescent="0.25">
      <c r="T28" s="118"/>
      <c r="U28" s="44" t="s">
        <v>29</v>
      </c>
      <c r="V28" s="18"/>
      <c r="W28" s="98"/>
    </row>
    <row r="29" spans="19:23" ht="16.5" thickBot="1" x14ac:dyDescent="0.3">
      <c r="T29" s="114"/>
      <c r="U29" s="10" t="s">
        <v>33</v>
      </c>
      <c r="V29" s="12"/>
      <c r="W29" s="93"/>
    </row>
    <row r="30" spans="19:23" ht="15.75" x14ac:dyDescent="0.25">
      <c r="T30" s="112" t="s">
        <v>10</v>
      </c>
      <c r="U30" s="43" t="s">
        <v>0</v>
      </c>
      <c r="V30" s="16"/>
      <c r="W30" s="91"/>
    </row>
    <row r="31" spans="19:23" ht="15.75" x14ac:dyDescent="0.25">
      <c r="T31" s="113"/>
      <c r="U31" s="53" t="s">
        <v>29</v>
      </c>
      <c r="V31" s="18"/>
      <c r="W31" s="98"/>
    </row>
    <row r="32" spans="19:23" ht="16.5" thickBot="1" x14ac:dyDescent="0.3">
      <c r="T32" s="114"/>
      <c r="U32" s="10" t="s">
        <v>33</v>
      </c>
      <c r="V32" s="19"/>
      <c r="W32" s="93"/>
    </row>
    <row r="33" spans="19:23" ht="15.75" x14ac:dyDescent="0.25">
      <c r="T33" s="112" t="s">
        <v>11</v>
      </c>
      <c r="U33" s="54" t="s">
        <v>0</v>
      </c>
      <c r="V33" s="16"/>
      <c r="W33" s="91"/>
    </row>
    <row r="34" spans="19:23" ht="15.75" x14ac:dyDescent="0.25">
      <c r="T34" s="113"/>
      <c r="U34" s="42" t="s">
        <v>29</v>
      </c>
      <c r="V34" s="18"/>
      <c r="W34" s="93"/>
    </row>
    <row r="35" spans="19:23" ht="16.5" thickBot="1" x14ac:dyDescent="0.3">
      <c r="T35" s="114"/>
      <c r="U35" s="20" t="s">
        <v>33</v>
      </c>
      <c r="V35" s="19"/>
      <c r="W35" s="99"/>
    </row>
    <row r="36" spans="19:23" ht="15.75" x14ac:dyDescent="0.25">
      <c r="S36" s="105"/>
      <c r="T36" s="115" t="s">
        <v>12</v>
      </c>
      <c r="U36" s="10" t="s">
        <v>0</v>
      </c>
      <c r="V36" s="16"/>
      <c r="W36" s="100"/>
    </row>
    <row r="37" spans="19:23" ht="16.5" thickBot="1" x14ac:dyDescent="0.3">
      <c r="S37" s="105"/>
      <c r="T37" s="116"/>
      <c r="U37" s="56" t="s">
        <v>29</v>
      </c>
      <c r="V37" s="18"/>
      <c r="W37" s="99"/>
    </row>
    <row r="38" spans="19:23" ht="16.5" thickBot="1" x14ac:dyDescent="0.3">
      <c r="S38" s="105"/>
      <c r="T38" s="117"/>
      <c r="U38" s="20" t="s">
        <v>33</v>
      </c>
      <c r="V38" s="85"/>
      <c r="W38" s="101"/>
    </row>
    <row r="39" spans="19:23" ht="16.5" thickBot="1" x14ac:dyDescent="0.3">
      <c r="S39" s="105"/>
      <c r="T39" s="107" t="s">
        <v>1</v>
      </c>
      <c r="U39" s="20" t="s">
        <v>0</v>
      </c>
      <c r="V39" s="81"/>
      <c r="W39" s="102"/>
    </row>
  </sheetData>
  <mergeCells count="14">
    <mergeCell ref="T1:W1"/>
    <mergeCell ref="T3:T5"/>
    <mergeCell ref="T6:T8"/>
    <mergeCell ref="T9:T11"/>
    <mergeCell ref="T12:T14"/>
    <mergeCell ref="T36:T38"/>
    <mergeCell ref="V2:W2"/>
    <mergeCell ref="T18:T20"/>
    <mergeCell ref="T21:T23"/>
    <mergeCell ref="T24:T26"/>
    <mergeCell ref="T27:T29"/>
    <mergeCell ref="T30:T32"/>
    <mergeCell ref="T33:T35"/>
    <mergeCell ref="T15:T17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particulier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POUJOL</dc:creator>
  <cp:lastModifiedBy>Raymond POUJOL</cp:lastModifiedBy>
  <dcterms:created xsi:type="dcterms:W3CDTF">2010-10-31T09:22:43Z</dcterms:created>
  <dcterms:modified xsi:type="dcterms:W3CDTF">2023-09-02T08:49:29Z</dcterms:modified>
</cp:coreProperties>
</file>