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égion\rhoda\Service Commercial\OFFRE CROCODEAL\Tristan PINEL\TP 2023\GERFLOR ST PAUL\COMPTE RENDU\CR REUNION DU 200723\"/>
    </mc:Choice>
  </mc:AlternateContent>
  <bookViews>
    <workbookView xWindow="0" yWindow="0" windowWidth="23040" windowHeight="8532"/>
  </bookViews>
  <sheets>
    <sheet name="HORAMETRE FRONTAUX" sheetId="4" r:id="rId1"/>
    <sheet name="HORAMETRE RETRACTABLES" sheetId="1" r:id="rId2"/>
    <sheet name="HORAMETRE MAGASINAGE" sheetId="3" r:id="rId3"/>
    <sheet name="HORAMETRE NACELLE" sheetId="2" r:id="rId4"/>
  </sheets>
  <externalReferences>
    <externalReference r:id="rId5"/>
  </externalReferences>
  <definedNames>
    <definedName name="_xlnm.Print_Area" localSheetId="1">'HORAMETRE RETRACTABLES'!$A$1:$M$18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" l="1"/>
  <c r="K13" i="4"/>
  <c r="L12" i="4"/>
  <c r="L11" i="4"/>
  <c r="L10" i="4"/>
  <c r="L9" i="4"/>
  <c r="L8" i="4"/>
  <c r="L7" i="4"/>
  <c r="L6" i="4"/>
  <c r="L5" i="4"/>
  <c r="L4" i="4"/>
  <c r="L3" i="4"/>
  <c r="L2" i="4"/>
  <c r="L13" i="4" l="1"/>
  <c r="L16" i="1" l="1"/>
  <c r="M18" i="1"/>
  <c r="L3" i="3"/>
  <c r="L2" i="3"/>
  <c r="M6" i="1"/>
  <c r="M2" i="1"/>
  <c r="M3" i="1"/>
  <c r="M4" i="1"/>
  <c r="M5" i="1"/>
  <c r="M7" i="1"/>
  <c r="M8" i="1"/>
  <c r="M9" i="1"/>
  <c r="M10" i="1"/>
  <c r="M11" i="1"/>
  <c r="M12" i="1"/>
  <c r="M13" i="1"/>
  <c r="M14" i="1"/>
  <c r="M15" i="1"/>
  <c r="L2" i="2"/>
  <c r="M16" i="1" l="1"/>
</calcChain>
</file>

<file path=xl/sharedStrings.xml><?xml version="1.0" encoding="utf-8"?>
<sst xmlns="http://schemas.openxmlformats.org/spreadsheetml/2006/main" count="217" uniqueCount="112">
  <si>
    <t>MARQUE</t>
  </si>
  <si>
    <t>TYPE</t>
  </si>
  <si>
    <t>N° DE SERIE</t>
  </si>
  <si>
    <t>N° DE PARC</t>
  </si>
  <si>
    <t>DATE DEBUT CONTRAT</t>
  </si>
  <si>
    <t>DATE FIN DE CONTRAT</t>
  </si>
  <si>
    <t>HORAMETRE</t>
  </si>
  <si>
    <t>DATE HORAMETRE</t>
  </si>
  <si>
    <t>CATERPILLAR</t>
  </si>
  <si>
    <t>NR20N2H</t>
  </si>
  <si>
    <t>RTB34A00354</t>
  </si>
  <si>
    <t>R1</t>
  </si>
  <si>
    <t>RTB34A00357</t>
  </si>
  <si>
    <t>R9</t>
  </si>
  <si>
    <t>RTB34A00358</t>
  </si>
  <si>
    <t>R2</t>
  </si>
  <si>
    <t>RTB34A00359</t>
  </si>
  <si>
    <t>R12</t>
  </si>
  <si>
    <t>RTB34A00360</t>
  </si>
  <si>
    <t>R14</t>
  </si>
  <si>
    <t>RTB34A00361</t>
  </si>
  <si>
    <t>R10</t>
  </si>
  <si>
    <t>RTB34A00362</t>
  </si>
  <si>
    <t>R11</t>
  </si>
  <si>
    <t>RTB34A00364</t>
  </si>
  <si>
    <t>R4</t>
  </si>
  <si>
    <t>RTB34A00365</t>
  </si>
  <si>
    <t>R5</t>
  </si>
  <si>
    <t>RTB34A00366</t>
  </si>
  <si>
    <t>R3</t>
  </si>
  <si>
    <t>RTB34A00367</t>
  </si>
  <si>
    <t>R8</t>
  </si>
  <si>
    <t>RTB34A00368</t>
  </si>
  <si>
    <t>R13</t>
  </si>
  <si>
    <t>RTB34A00369</t>
  </si>
  <si>
    <t>R7</t>
  </si>
  <si>
    <t>RTB34A00371</t>
  </si>
  <si>
    <t>R6</t>
  </si>
  <si>
    <t>JLG</t>
  </si>
  <si>
    <t>E450AJ</t>
  </si>
  <si>
    <t>B300017253</t>
  </si>
  <si>
    <t>MOYENNE D'HEURE/MOIS</t>
  </si>
  <si>
    <t>ENGAGEMENT REEL SUR 1 AN</t>
  </si>
  <si>
    <t>ENGAGEMENT CONTRACTUEL</t>
  </si>
  <si>
    <t>TYPE EPERON</t>
  </si>
  <si>
    <t>4M</t>
  </si>
  <si>
    <t>Double</t>
  </si>
  <si>
    <t>2M</t>
  </si>
  <si>
    <t>RTB34A00355</t>
  </si>
  <si>
    <t>ECHANTILLONS</t>
  </si>
  <si>
    <t>TOTAL</t>
  </si>
  <si>
    <t>NO12N2FP</t>
  </si>
  <si>
    <t>RTB15B20040</t>
  </si>
  <si>
    <t>NSP16N2</t>
  </si>
  <si>
    <t>RTB12A01972</t>
  </si>
  <si>
    <t>Fourches</t>
  </si>
  <si>
    <t>Fourches (coupe refente)</t>
  </si>
  <si>
    <t>EVOLUTION SUITE HORAMETRE DU 24/04/23</t>
  </si>
  <si>
    <t>+ 6</t>
  </si>
  <si>
    <t>EP25N</t>
  </si>
  <si>
    <t>EP35AN</t>
  </si>
  <si>
    <t>EUB08D700806</t>
  </si>
  <si>
    <t>EUB08D700823</t>
  </si>
  <si>
    <t>EUB08D700796</t>
  </si>
  <si>
    <t>EUB08D700807</t>
  </si>
  <si>
    <t>EUB08D700794</t>
  </si>
  <si>
    <t>EUB08D700786</t>
  </si>
  <si>
    <t>EUB08D700791</t>
  </si>
  <si>
    <t>EUB08D700820</t>
  </si>
  <si>
    <t>EUB08D700795</t>
  </si>
  <si>
    <t>ETB09E60055</t>
  </si>
  <si>
    <t>ETB09E60046</t>
  </si>
  <si>
    <t>F1</t>
  </si>
  <si>
    <t>F6</t>
  </si>
  <si>
    <t>F2</t>
  </si>
  <si>
    <t>F9</t>
  </si>
  <si>
    <t>F3</t>
  </si>
  <si>
    <t>F5</t>
  </si>
  <si>
    <t>F4</t>
  </si>
  <si>
    <t>F7</t>
  </si>
  <si>
    <t>F8</t>
  </si>
  <si>
    <t>F10</t>
  </si>
  <si>
    <t>F12</t>
  </si>
  <si>
    <t>EUB08D700787</t>
  </si>
  <si>
    <t>EVOLUTION SUITE HORAMETRE DU 26/05/23</t>
  </si>
  <si>
    <t>EVOLUTION SUITE HORAMETRE DU 26/06/23</t>
  </si>
  <si>
    <t>+95</t>
  </si>
  <si>
    <t>+42</t>
  </si>
  <si>
    <t>+99</t>
  </si>
  <si>
    <t>+90</t>
  </si>
  <si>
    <t>+98</t>
  </si>
  <si>
    <t>+101</t>
  </si>
  <si>
    <t>+65</t>
  </si>
  <si>
    <t>+117</t>
  </si>
  <si>
    <t>+100</t>
  </si>
  <si>
    <t>+24</t>
  </si>
  <si>
    <t>+185</t>
  </si>
  <si>
    <t>+93</t>
  </si>
  <si>
    <t>+155</t>
  </si>
  <si>
    <t>+72</t>
  </si>
  <si>
    <t>+103</t>
  </si>
  <si>
    <t>+206</t>
  </si>
  <si>
    <t>+149</t>
  </si>
  <si>
    <t>+250</t>
  </si>
  <si>
    <t>+176</t>
  </si>
  <si>
    <t>+102</t>
  </si>
  <si>
    <t>+234</t>
  </si>
  <si>
    <t>+8</t>
  </si>
  <si>
    <t>+7</t>
  </si>
  <si>
    <t>+6</t>
  </si>
  <si>
    <t>0</t>
  </si>
  <si>
    <t>+137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</si>
</sst>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4" borderId="1" xfId="0" applyNumberFormat="1" applyFill="1" applyBorder="1" applyAlignment="1">
      <alignment vertical="center"/>
    </xf>
    <xf numFmtId="0" fontId="0" fillId="5" borderId="1" xfId="0" applyNumberFormat="1" applyFill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" fontId="0" fillId="0" borderId="0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4" borderId="1" xfId="0" applyNumberFormat="1" applyFill="1" applyBorder="1" applyAlignment="1">
      <alignment horizontal="right" vertical="center"/>
    </xf>
    <xf numFmtId="49" fontId="0" fillId="5" borderId="1" xfId="0" applyNumberForma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6" borderId="0" xfId="0" applyFill="1" applyBorder="1"/>
    <xf numFmtId="2" fontId="0" fillId="6" borderId="0" xfId="0" applyNumberFormat="1" applyFill="1" applyBorder="1" applyAlignment="1">
      <alignment horizontal="right" vertical="center"/>
    </xf>
    <xf numFmtId="49" fontId="0" fillId="6" borderId="1" xfId="0" applyNumberFormat="1" applyFill="1" applyBorder="1" applyAlignment="1">
      <alignment horizontal="right" vertical="center"/>
    </xf>
    <xf numFmtId="1" fontId="0" fillId="6" borderId="0" xfId="0" applyNumberFormat="1" applyFill="1" applyBorder="1" applyAlignment="1">
      <alignment vertical="center"/>
    </xf>
    <xf numFmtId="49" fontId="0" fillId="6" borderId="0" xfId="0" applyNumberFormat="1" applyFill="1" applyBorder="1" applyAlignment="1">
      <alignment horizontal="right" vertical="center"/>
    </xf>
    <xf numFmtId="49" fontId="1" fillId="6" borderId="0" xfId="0" applyNumberFormat="1" applyFont="1" applyFill="1" applyBorder="1" applyAlignment="1">
      <alignment horizontal="right" vertical="center"/>
    </xf>
    <xf numFmtId="49" fontId="0" fillId="6" borderId="0" xfId="0" applyNumberFormat="1" applyFill="1" applyBorder="1" applyAlignment="1">
      <alignment horizontal="right"/>
    </xf>
    <xf numFmtId="0" fontId="3" fillId="6" borderId="2" xfId="0" applyFont="1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/>
    <xf numFmtId="0" fontId="0" fillId="6" borderId="1" xfId="0" applyFill="1" applyBorder="1"/>
    <xf numFmtId="0" fontId="0" fillId="0" borderId="0" xfId="0" applyBorder="1"/>
    <xf numFmtId="1" fontId="0" fillId="0" borderId="0" xfId="0" applyNumberFormat="1" applyBorder="1" applyAlignment="1">
      <alignment horizontal="right" vertical="center"/>
    </xf>
    <xf numFmtId="1" fontId="0" fillId="6" borderId="0" xfId="0" applyNumberForma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/>
    <xf numFmtId="49" fontId="0" fillId="4" borderId="1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3" fillId="5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>
        <row r="1">
          <cell r="A1" t="str">
            <v>N° DE PARC</v>
          </cell>
          <cell r="B1" t="str">
            <v>HORAMETRE 26/06/23</v>
          </cell>
          <cell r="C1" t="str">
            <v>HORAMETRE 20/07/23</v>
          </cell>
          <cell r="E1" t="str">
            <v>MOYENNE D'HEURE/MOIS</v>
          </cell>
          <cell r="F1" t="str">
            <v>ENGAGEMENT REEL SUR 1 AN</v>
          </cell>
        </row>
        <row r="2">
          <cell r="A2" t="str">
            <v>F1</v>
          </cell>
          <cell r="B2">
            <v>106</v>
          </cell>
          <cell r="C2">
            <v>201</v>
          </cell>
          <cell r="E2">
            <v>169</v>
          </cell>
          <cell r="F2">
            <v>2028</v>
          </cell>
        </row>
        <row r="3">
          <cell r="A3" t="str">
            <v>F6</v>
          </cell>
          <cell r="B3">
            <v>70</v>
          </cell>
          <cell r="C3">
            <v>112</v>
          </cell>
          <cell r="E3">
            <v>94</v>
          </cell>
          <cell r="F3">
            <v>1128</v>
          </cell>
        </row>
        <row r="4">
          <cell r="A4" t="str">
            <v>F2</v>
          </cell>
          <cell r="B4">
            <v>128</v>
          </cell>
          <cell r="C4">
            <v>227</v>
          </cell>
          <cell r="E4">
            <v>190</v>
          </cell>
          <cell r="F4">
            <v>2280</v>
          </cell>
        </row>
        <row r="5">
          <cell r="A5" t="str">
            <v>F9</v>
          </cell>
          <cell r="B5">
            <v>110</v>
          </cell>
          <cell r="C5">
            <v>200</v>
          </cell>
          <cell r="E5">
            <v>168</v>
          </cell>
          <cell r="F5">
            <v>2016</v>
          </cell>
        </row>
        <row r="6">
          <cell r="A6" t="str">
            <v>F3</v>
          </cell>
          <cell r="B6">
            <v>140</v>
          </cell>
          <cell r="C6">
            <v>238</v>
          </cell>
          <cell r="E6">
            <v>200</v>
          </cell>
          <cell r="F6">
            <v>2400</v>
          </cell>
        </row>
        <row r="7">
          <cell r="A7" t="str">
            <v>F5</v>
          </cell>
          <cell r="B7">
            <v>164</v>
          </cell>
          <cell r="C7">
            <v>265</v>
          </cell>
          <cell r="E7">
            <v>222</v>
          </cell>
          <cell r="F7">
            <v>2664</v>
          </cell>
        </row>
        <row r="8">
          <cell r="A8" t="str">
            <v>F4</v>
          </cell>
          <cell r="B8">
            <v>106</v>
          </cell>
          <cell r="C8">
            <v>171</v>
          </cell>
          <cell r="E8">
            <v>144</v>
          </cell>
          <cell r="F8">
            <v>1728</v>
          </cell>
        </row>
        <row r="9">
          <cell r="A9" t="str">
            <v>F7</v>
          </cell>
          <cell r="B9">
            <v>92</v>
          </cell>
          <cell r="C9">
            <v>193</v>
          </cell>
          <cell r="E9">
            <v>162</v>
          </cell>
          <cell r="F9">
            <v>1944</v>
          </cell>
        </row>
        <row r="10">
          <cell r="A10" t="str">
            <v>F8</v>
          </cell>
          <cell r="B10">
            <v>115</v>
          </cell>
          <cell r="C10">
            <v>216</v>
          </cell>
          <cell r="E10">
            <v>181</v>
          </cell>
          <cell r="F10">
            <v>2172</v>
          </cell>
        </row>
        <row r="11">
          <cell r="A11" t="str">
            <v>F10</v>
          </cell>
          <cell r="B11">
            <v>176</v>
          </cell>
          <cell r="C11">
            <v>293</v>
          </cell>
          <cell r="E11">
            <v>246</v>
          </cell>
          <cell r="F11">
            <v>2952</v>
          </cell>
        </row>
        <row r="12">
          <cell r="A12" t="str">
            <v>F12</v>
          </cell>
          <cell r="B12">
            <v>159</v>
          </cell>
          <cell r="C12">
            <v>259</v>
          </cell>
          <cell r="E12">
            <v>218</v>
          </cell>
          <cell r="F12">
            <v>2616</v>
          </cell>
        </row>
        <row r="13">
          <cell r="A13" t="str">
            <v>ECHANTILLONS</v>
          </cell>
          <cell r="B13">
            <v>87</v>
          </cell>
          <cell r="C13">
            <v>111</v>
          </cell>
          <cell r="E13">
            <v>93</v>
          </cell>
          <cell r="F13">
            <v>1116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B1" workbookViewId="0">
      <selection activeCell="F23" sqref="F23"/>
    </sheetView>
  </sheetViews>
  <sheetFormatPr baseColWidth="10" defaultRowHeight="14.4" x14ac:dyDescent="0.3"/>
  <cols>
    <col min="1" max="1" width="14.6640625" customWidth="1"/>
    <col min="3" max="3" width="14.44140625" bestFit="1" customWidth="1"/>
    <col min="4" max="4" width="14.44140625" style="15" bestFit="1" customWidth="1"/>
    <col min="5" max="5" width="18.5546875" customWidth="1"/>
    <col min="6" max="6" width="17.33203125" customWidth="1"/>
    <col min="7" max="7" width="18.88671875" customWidth="1"/>
    <col min="8" max="8" width="16.109375" customWidth="1"/>
    <col min="9" max="10" width="20.88671875" customWidth="1"/>
    <col min="11" max="11" width="19.44140625" customWidth="1"/>
    <col min="12" max="12" width="22" customWidth="1"/>
  </cols>
  <sheetData>
    <row r="1" spans="1:12" s="21" customFormat="1" ht="56.25" customHeight="1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43</v>
      </c>
      <c r="H1" s="20" t="s">
        <v>6</v>
      </c>
      <c r="I1" s="20" t="s">
        <v>7</v>
      </c>
      <c r="J1" s="20" t="s">
        <v>85</v>
      </c>
      <c r="K1" s="20" t="s">
        <v>41</v>
      </c>
      <c r="L1" s="20" t="s">
        <v>42</v>
      </c>
    </row>
    <row r="2" spans="1:12" s="10" customFormat="1" x14ac:dyDescent="0.3">
      <c r="A2" s="1" t="s">
        <v>8</v>
      </c>
      <c r="B2" s="61" t="s">
        <v>59</v>
      </c>
      <c r="C2" s="61" t="s">
        <v>61</v>
      </c>
      <c r="D2" s="62" t="s">
        <v>72</v>
      </c>
      <c r="E2" s="63">
        <v>45078</v>
      </c>
      <c r="F2" s="63">
        <v>46904</v>
      </c>
      <c r="G2" s="31">
        <v>2000</v>
      </c>
      <c r="H2" s="64">
        <v>201</v>
      </c>
      <c r="I2" s="9">
        <v>45127</v>
      </c>
      <c r="J2" s="45" t="s">
        <v>86</v>
      </c>
      <c r="K2" s="64">
        <v>169</v>
      </c>
      <c r="L2" s="8">
        <f t="shared" ref="L2:L12" si="0">K2*12</f>
        <v>2028</v>
      </c>
    </row>
    <row r="3" spans="1:12" s="60" customFormat="1" x14ac:dyDescent="0.3">
      <c r="A3" s="56" t="s">
        <v>8</v>
      </c>
      <c r="B3" s="61" t="s">
        <v>59</v>
      </c>
      <c r="C3" s="61" t="s">
        <v>62</v>
      </c>
      <c r="D3" s="62" t="s">
        <v>73</v>
      </c>
      <c r="E3" s="63">
        <v>45078</v>
      </c>
      <c r="F3" s="63">
        <v>46904</v>
      </c>
      <c r="G3" s="58">
        <v>2000</v>
      </c>
      <c r="H3" s="64">
        <v>112</v>
      </c>
      <c r="I3" s="57">
        <v>45127</v>
      </c>
      <c r="J3" s="51" t="s">
        <v>87</v>
      </c>
      <c r="K3" s="64">
        <v>94</v>
      </c>
      <c r="L3" s="59">
        <f t="shared" si="0"/>
        <v>1128</v>
      </c>
    </row>
    <row r="4" spans="1:12" s="10" customFormat="1" x14ac:dyDescent="0.3">
      <c r="A4" s="1" t="s">
        <v>8</v>
      </c>
      <c r="B4" s="61" t="s">
        <v>59</v>
      </c>
      <c r="C4" s="61" t="s">
        <v>63</v>
      </c>
      <c r="D4" s="62" t="s">
        <v>74</v>
      </c>
      <c r="E4" s="63">
        <v>45078</v>
      </c>
      <c r="F4" s="63">
        <v>46904</v>
      </c>
      <c r="G4" s="31">
        <v>2000</v>
      </c>
      <c r="H4" s="64">
        <v>227</v>
      </c>
      <c r="I4" s="9">
        <v>45127</v>
      </c>
      <c r="J4" s="45" t="s">
        <v>88</v>
      </c>
      <c r="K4" s="64">
        <v>190</v>
      </c>
      <c r="L4" s="8">
        <f t="shared" si="0"/>
        <v>2280</v>
      </c>
    </row>
    <row r="5" spans="1:12" s="10" customFormat="1" x14ac:dyDescent="0.3">
      <c r="A5" s="1" t="s">
        <v>8</v>
      </c>
      <c r="B5" s="61" t="s">
        <v>59</v>
      </c>
      <c r="C5" s="61" t="s">
        <v>64</v>
      </c>
      <c r="D5" s="62" t="s">
        <v>75</v>
      </c>
      <c r="E5" s="63">
        <v>45078</v>
      </c>
      <c r="F5" s="63">
        <v>46904</v>
      </c>
      <c r="G5" s="31">
        <v>2000</v>
      </c>
      <c r="H5" s="64">
        <v>200</v>
      </c>
      <c r="I5" s="9">
        <v>45127</v>
      </c>
      <c r="J5" s="45" t="s">
        <v>89</v>
      </c>
      <c r="K5" s="64">
        <v>168</v>
      </c>
      <c r="L5" s="8">
        <f t="shared" si="0"/>
        <v>2016</v>
      </c>
    </row>
    <row r="6" spans="1:12" s="10" customFormat="1" x14ac:dyDescent="0.3">
      <c r="A6" s="56" t="s">
        <v>8</v>
      </c>
      <c r="B6" s="76" t="s">
        <v>59</v>
      </c>
      <c r="C6" s="76" t="s">
        <v>65</v>
      </c>
      <c r="D6" s="77" t="s">
        <v>76</v>
      </c>
      <c r="E6" s="72">
        <v>45078</v>
      </c>
      <c r="F6" s="72">
        <v>46904</v>
      </c>
      <c r="G6" s="32">
        <v>2000</v>
      </c>
      <c r="H6" s="78">
        <v>238</v>
      </c>
      <c r="I6" s="25">
        <v>45127</v>
      </c>
      <c r="J6" s="46" t="s">
        <v>90</v>
      </c>
      <c r="K6" s="78">
        <v>200</v>
      </c>
      <c r="L6" s="26">
        <f t="shared" si="0"/>
        <v>2400</v>
      </c>
    </row>
    <row r="7" spans="1:12" s="10" customFormat="1" x14ac:dyDescent="0.3">
      <c r="A7" s="56" t="s">
        <v>8</v>
      </c>
      <c r="B7" s="76" t="s">
        <v>59</v>
      </c>
      <c r="C7" s="76" t="s">
        <v>66</v>
      </c>
      <c r="D7" s="77" t="s">
        <v>77</v>
      </c>
      <c r="E7" s="72">
        <v>45078</v>
      </c>
      <c r="F7" s="72">
        <v>46904</v>
      </c>
      <c r="G7" s="32">
        <v>2000</v>
      </c>
      <c r="H7" s="78">
        <v>265</v>
      </c>
      <c r="I7" s="25">
        <v>45127</v>
      </c>
      <c r="J7" s="46" t="s">
        <v>91</v>
      </c>
      <c r="K7" s="78">
        <v>222</v>
      </c>
      <c r="L7" s="26">
        <f t="shared" si="0"/>
        <v>2664</v>
      </c>
    </row>
    <row r="8" spans="1:12" s="10" customFormat="1" x14ac:dyDescent="0.3">
      <c r="A8" s="56" t="s">
        <v>8</v>
      </c>
      <c r="B8" s="61" t="s">
        <v>59</v>
      </c>
      <c r="C8" s="61" t="s">
        <v>67</v>
      </c>
      <c r="D8" s="62" t="s">
        <v>78</v>
      </c>
      <c r="E8" s="63">
        <v>45078</v>
      </c>
      <c r="F8" s="63">
        <v>46904</v>
      </c>
      <c r="G8" s="58">
        <v>2000</v>
      </c>
      <c r="H8" s="64">
        <v>171</v>
      </c>
      <c r="I8" s="9">
        <v>45127</v>
      </c>
      <c r="J8" s="45" t="s">
        <v>92</v>
      </c>
      <c r="K8" s="64">
        <v>144</v>
      </c>
      <c r="L8" s="59">
        <f t="shared" si="0"/>
        <v>1728</v>
      </c>
    </row>
    <row r="9" spans="1:12" s="10" customFormat="1" x14ac:dyDescent="0.3">
      <c r="A9" s="56" t="s">
        <v>8</v>
      </c>
      <c r="B9" s="61" t="s">
        <v>59</v>
      </c>
      <c r="C9" s="61" t="s">
        <v>68</v>
      </c>
      <c r="D9" s="62" t="s">
        <v>79</v>
      </c>
      <c r="E9" s="63">
        <v>45078</v>
      </c>
      <c r="F9" s="63">
        <v>46904</v>
      </c>
      <c r="G9" s="58">
        <v>2000</v>
      </c>
      <c r="H9" s="64">
        <v>193</v>
      </c>
      <c r="I9" s="9">
        <v>45127</v>
      </c>
      <c r="J9" s="45" t="s">
        <v>91</v>
      </c>
      <c r="K9" s="64">
        <v>162</v>
      </c>
      <c r="L9" s="59">
        <f t="shared" si="0"/>
        <v>1944</v>
      </c>
    </row>
    <row r="10" spans="1:12" s="10" customFormat="1" x14ac:dyDescent="0.3">
      <c r="A10" s="56" t="s">
        <v>8</v>
      </c>
      <c r="B10" s="61" t="s">
        <v>59</v>
      </c>
      <c r="C10" s="61" t="s">
        <v>69</v>
      </c>
      <c r="D10" s="62" t="s">
        <v>80</v>
      </c>
      <c r="E10" s="63">
        <v>45078</v>
      </c>
      <c r="F10" s="63">
        <v>46904</v>
      </c>
      <c r="G10" s="58">
        <v>2000</v>
      </c>
      <c r="H10" s="64">
        <v>216</v>
      </c>
      <c r="I10" s="9">
        <v>45127</v>
      </c>
      <c r="J10" s="45" t="s">
        <v>91</v>
      </c>
      <c r="K10" s="64">
        <v>181</v>
      </c>
      <c r="L10" s="59">
        <f t="shared" si="0"/>
        <v>2172</v>
      </c>
    </row>
    <row r="11" spans="1:12" s="10" customFormat="1" x14ac:dyDescent="0.3">
      <c r="A11" s="56" t="s">
        <v>8</v>
      </c>
      <c r="B11" s="76" t="s">
        <v>60</v>
      </c>
      <c r="C11" s="76" t="s">
        <v>70</v>
      </c>
      <c r="D11" s="77" t="s">
        <v>81</v>
      </c>
      <c r="E11" s="72">
        <v>45078</v>
      </c>
      <c r="F11" s="72">
        <v>46904</v>
      </c>
      <c r="G11" s="32">
        <v>2000</v>
      </c>
      <c r="H11" s="78">
        <v>293</v>
      </c>
      <c r="I11" s="25">
        <v>45127</v>
      </c>
      <c r="J11" s="46" t="s">
        <v>93</v>
      </c>
      <c r="K11" s="78">
        <v>246</v>
      </c>
      <c r="L11" s="26">
        <f t="shared" si="0"/>
        <v>2952</v>
      </c>
    </row>
    <row r="12" spans="1:12" s="60" customFormat="1" x14ac:dyDescent="0.3">
      <c r="A12" s="56" t="s">
        <v>8</v>
      </c>
      <c r="B12" s="76" t="s">
        <v>60</v>
      </c>
      <c r="C12" s="76" t="s">
        <v>71</v>
      </c>
      <c r="D12" s="77" t="s">
        <v>82</v>
      </c>
      <c r="E12" s="72">
        <v>45078</v>
      </c>
      <c r="F12" s="72">
        <v>46904</v>
      </c>
      <c r="G12" s="32">
        <v>2000</v>
      </c>
      <c r="H12" s="78">
        <v>259</v>
      </c>
      <c r="I12" s="25">
        <v>45127</v>
      </c>
      <c r="J12" s="46" t="s">
        <v>94</v>
      </c>
      <c r="K12" s="78">
        <v>218</v>
      </c>
      <c r="L12" s="26">
        <f t="shared" si="0"/>
        <v>2616</v>
      </c>
    </row>
    <row r="13" spans="1:12" s="10" customFormat="1" x14ac:dyDescent="0.3">
      <c r="A13" s="16"/>
      <c r="B13" s="16"/>
      <c r="C13" s="16"/>
      <c r="D13" s="17"/>
      <c r="E13" s="18"/>
      <c r="F13" s="18"/>
      <c r="G13" s="18"/>
      <c r="H13" s="19"/>
      <c r="I13" s="40" t="s">
        <v>50</v>
      </c>
      <c r="J13" s="48" t="s">
        <v>89</v>
      </c>
      <c r="K13" s="41">
        <f>AVERAGE(K2:K12)</f>
        <v>181.27272727272728</v>
      </c>
      <c r="L13" s="41">
        <f>AVERAGE(L2:L12)</f>
        <v>2175.2727272727275</v>
      </c>
    </row>
    <row r="14" spans="1:12" s="10" customFormat="1" x14ac:dyDescent="0.3">
      <c r="A14" s="16"/>
      <c r="B14" s="16"/>
      <c r="C14" s="16"/>
      <c r="D14" s="17"/>
      <c r="E14" s="18"/>
      <c r="F14" s="18"/>
      <c r="G14" s="18"/>
      <c r="H14" s="19"/>
      <c r="I14" s="18"/>
      <c r="J14" s="74"/>
    </row>
    <row r="15" spans="1:12" x14ac:dyDescent="0.3">
      <c r="A15" s="35" t="s">
        <v>8</v>
      </c>
      <c r="B15" s="61" t="s">
        <v>59</v>
      </c>
      <c r="C15" s="61" t="s">
        <v>83</v>
      </c>
      <c r="D15" s="36" t="s">
        <v>49</v>
      </c>
      <c r="E15" s="63">
        <v>45078</v>
      </c>
      <c r="F15" s="63">
        <v>46904</v>
      </c>
      <c r="G15" s="38">
        <v>1500</v>
      </c>
      <c r="H15" s="39">
        <v>111</v>
      </c>
      <c r="I15" s="4">
        <v>45127</v>
      </c>
      <c r="J15" s="75" t="s">
        <v>95</v>
      </c>
      <c r="K15" s="39">
        <v>93</v>
      </c>
      <c r="L15" s="39">
        <f>K15*12</f>
        <v>1116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D1" zoomScaleNormal="100" workbookViewId="0">
      <selection activeCell="M1" sqref="M1:M15"/>
    </sheetView>
  </sheetViews>
  <sheetFormatPr baseColWidth="10" defaultRowHeight="14.4" x14ac:dyDescent="0.3"/>
  <cols>
    <col min="1" max="1" width="14.6640625" customWidth="1"/>
    <col min="3" max="3" width="14.44140625" bestFit="1" customWidth="1"/>
    <col min="4" max="4" width="14.44140625" style="15" bestFit="1" customWidth="1"/>
    <col min="5" max="5" width="23.6640625" style="15" bestFit="1" customWidth="1"/>
    <col min="6" max="6" width="18.5546875" customWidth="1"/>
    <col min="7" max="7" width="17.33203125" customWidth="1"/>
    <col min="8" max="8" width="18.88671875" customWidth="1"/>
    <col min="9" max="9" width="16.109375" customWidth="1"/>
    <col min="10" max="10" width="20.88671875" customWidth="1"/>
    <col min="11" max="11" width="21.6640625" bestFit="1" customWidth="1"/>
    <col min="12" max="12" width="19.44140625" customWidth="1"/>
    <col min="13" max="13" width="22" customWidth="1"/>
  </cols>
  <sheetData>
    <row r="1" spans="1:13" s="21" customFormat="1" ht="56.25" customHeight="1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44</v>
      </c>
      <c r="F1" s="20" t="s">
        <v>4</v>
      </c>
      <c r="G1" s="20" t="s">
        <v>5</v>
      </c>
      <c r="H1" s="20" t="s">
        <v>43</v>
      </c>
      <c r="I1" s="20" t="s">
        <v>6</v>
      </c>
      <c r="J1" s="20" t="s">
        <v>7</v>
      </c>
      <c r="K1" s="20" t="s">
        <v>85</v>
      </c>
      <c r="L1" s="20" t="s">
        <v>41</v>
      </c>
      <c r="M1" s="20" t="s">
        <v>42</v>
      </c>
    </row>
    <row r="2" spans="1:13" s="10" customFormat="1" x14ac:dyDescent="0.3">
      <c r="A2" s="1" t="s">
        <v>8</v>
      </c>
      <c r="B2" s="1" t="s">
        <v>9</v>
      </c>
      <c r="C2" s="2" t="s">
        <v>10</v>
      </c>
      <c r="D2" s="13" t="s">
        <v>11</v>
      </c>
      <c r="E2" s="13" t="s">
        <v>45</v>
      </c>
      <c r="F2" s="9">
        <v>44866</v>
      </c>
      <c r="G2" s="9">
        <v>46691</v>
      </c>
      <c r="H2" s="31">
        <v>2000</v>
      </c>
      <c r="I2" s="8">
        <v>1235</v>
      </c>
      <c r="J2" s="9">
        <v>45127</v>
      </c>
      <c r="K2" s="45" t="s">
        <v>94</v>
      </c>
      <c r="L2" s="8">
        <v>150</v>
      </c>
      <c r="M2" s="8">
        <f t="shared" ref="M2:M15" si="0">L2*12</f>
        <v>1800</v>
      </c>
    </row>
    <row r="3" spans="1:13" s="10" customFormat="1" x14ac:dyDescent="0.3">
      <c r="A3" s="1" t="s">
        <v>8</v>
      </c>
      <c r="B3" s="1" t="s">
        <v>9</v>
      </c>
      <c r="C3" s="2" t="s">
        <v>12</v>
      </c>
      <c r="D3" s="13" t="s">
        <v>13</v>
      </c>
      <c r="E3" s="13" t="s">
        <v>47</v>
      </c>
      <c r="F3" s="9">
        <v>44866</v>
      </c>
      <c r="G3" s="9">
        <v>46691</v>
      </c>
      <c r="H3" s="31">
        <v>2000</v>
      </c>
      <c r="I3" s="8">
        <v>1368</v>
      </c>
      <c r="J3" s="9">
        <v>45127</v>
      </c>
      <c r="K3" s="45" t="s">
        <v>96</v>
      </c>
      <c r="L3" s="8">
        <v>167</v>
      </c>
      <c r="M3" s="8">
        <f t="shared" si="0"/>
        <v>2004</v>
      </c>
    </row>
    <row r="4" spans="1:13" s="10" customFormat="1" x14ac:dyDescent="0.3">
      <c r="A4" s="1" t="s">
        <v>8</v>
      </c>
      <c r="B4" s="1" t="s">
        <v>9</v>
      </c>
      <c r="C4" s="2" t="s">
        <v>14</v>
      </c>
      <c r="D4" s="13" t="s">
        <v>15</v>
      </c>
      <c r="E4" s="13" t="s">
        <v>56</v>
      </c>
      <c r="F4" s="9">
        <v>44866</v>
      </c>
      <c r="G4" s="9">
        <v>46691</v>
      </c>
      <c r="H4" s="31">
        <v>2000</v>
      </c>
      <c r="I4" s="8">
        <v>996</v>
      </c>
      <c r="J4" s="9">
        <v>45127</v>
      </c>
      <c r="K4" s="45" t="s">
        <v>97</v>
      </c>
      <c r="L4" s="8">
        <v>122</v>
      </c>
      <c r="M4" s="8">
        <f t="shared" si="0"/>
        <v>1464</v>
      </c>
    </row>
    <row r="5" spans="1:13" s="10" customFormat="1" x14ac:dyDescent="0.3">
      <c r="A5" s="1" t="s">
        <v>8</v>
      </c>
      <c r="B5" s="1" t="s">
        <v>9</v>
      </c>
      <c r="C5" s="2" t="s">
        <v>16</v>
      </c>
      <c r="D5" s="13" t="s">
        <v>17</v>
      </c>
      <c r="E5" s="13" t="s">
        <v>45</v>
      </c>
      <c r="F5" s="9">
        <v>44866</v>
      </c>
      <c r="G5" s="9">
        <v>46691</v>
      </c>
      <c r="H5" s="31">
        <v>2000</v>
      </c>
      <c r="I5" s="8">
        <v>1068</v>
      </c>
      <c r="J5" s="9">
        <v>45127</v>
      </c>
      <c r="K5" s="45" t="s">
        <v>98</v>
      </c>
      <c r="L5" s="8">
        <v>130</v>
      </c>
      <c r="M5" s="8">
        <f t="shared" si="0"/>
        <v>1560</v>
      </c>
    </row>
    <row r="6" spans="1:13" s="10" customFormat="1" x14ac:dyDescent="0.3">
      <c r="A6" s="22" t="s">
        <v>8</v>
      </c>
      <c r="B6" s="22" t="s">
        <v>9</v>
      </c>
      <c r="C6" s="23" t="s">
        <v>18</v>
      </c>
      <c r="D6" s="24" t="s">
        <v>19</v>
      </c>
      <c r="E6" s="24" t="s">
        <v>55</v>
      </c>
      <c r="F6" s="25">
        <v>44866</v>
      </c>
      <c r="G6" s="25">
        <v>46691</v>
      </c>
      <c r="H6" s="32">
        <v>2000</v>
      </c>
      <c r="I6" s="26">
        <v>210</v>
      </c>
      <c r="J6" s="25">
        <v>45127</v>
      </c>
      <c r="K6" s="46" t="s">
        <v>99</v>
      </c>
      <c r="L6" s="26">
        <v>26</v>
      </c>
      <c r="M6" s="26">
        <f t="shared" si="0"/>
        <v>312</v>
      </c>
    </row>
    <row r="7" spans="1:13" s="10" customFormat="1" x14ac:dyDescent="0.3">
      <c r="A7" s="1" t="s">
        <v>8</v>
      </c>
      <c r="B7" s="1" t="s">
        <v>9</v>
      </c>
      <c r="C7" s="2" t="s">
        <v>20</v>
      </c>
      <c r="D7" s="13" t="s">
        <v>21</v>
      </c>
      <c r="E7" s="13" t="s">
        <v>45</v>
      </c>
      <c r="F7" s="9">
        <v>44866</v>
      </c>
      <c r="G7" s="9">
        <v>46691</v>
      </c>
      <c r="H7" s="31">
        <v>2000</v>
      </c>
      <c r="I7" s="8">
        <v>1258</v>
      </c>
      <c r="J7" s="9">
        <v>45127</v>
      </c>
      <c r="K7" s="45" t="s">
        <v>100</v>
      </c>
      <c r="L7" s="8">
        <v>154</v>
      </c>
      <c r="M7" s="8">
        <f t="shared" si="0"/>
        <v>1848</v>
      </c>
    </row>
    <row r="8" spans="1:13" s="10" customFormat="1" x14ac:dyDescent="0.3">
      <c r="A8" s="1" t="s">
        <v>8</v>
      </c>
      <c r="B8" s="1" t="s">
        <v>9</v>
      </c>
      <c r="C8" s="2" t="s">
        <v>22</v>
      </c>
      <c r="D8" s="13" t="s">
        <v>23</v>
      </c>
      <c r="E8" s="13" t="s">
        <v>46</v>
      </c>
      <c r="F8" s="9">
        <v>44866</v>
      </c>
      <c r="G8" s="9">
        <v>46691</v>
      </c>
      <c r="H8" s="31">
        <v>2000</v>
      </c>
      <c r="I8" s="8">
        <v>736</v>
      </c>
      <c r="J8" s="9">
        <v>45127</v>
      </c>
      <c r="K8" s="45" t="s">
        <v>110</v>
      </c>
      <c r="L8" s="8">
        <v>90</v>
      </c>
      <c r="M8" s="8">
        <f t="shared" si="0"/>
        <v>1080</v>
      </c>
    </row>
    <row r="9" spans="1:13" s="10" customFormat="1" x14ac:dyDescent="0.3">
      <c r="A9" s="1" t="s">
        <v>8</v>
      </c>
      <c r="B9" s="1" t="s">
        <v>9</v>
      </c>
      <c r="C9" s="2" t="s">
        <v>24</v>
      </c>
      <c r="D9" s="13" t="s">
        <v>25</v>
      </c>
      <c r="E9" s="13" t="s">
        <v>47</v>
      </c>
      <c r="F9" s="9">
        <v>44866</v>
      </c>
      <c r="G9" s="9">
        <v>46691</v>
      </c>
      <c r="H9" s="31">
        <v>2000</v>
      </c>
      <c r="I9" s="8">
        <v>1400</v>
      </c>
      <c r="J9" s="9">
        <v>45127</v>
      </c>
      <c r="K9" s="45" t="s">
        <v>88</v>
      </c>
      <c r="L9" s="8">
        <v>171</v>
      </c>
      <c r="M9" s="8">
        <f t="shared" si="0"/>
        <v>2052</v>
      </c>
    </row>
    <row r="10" spans="1:13" s="10" customFormat="1" x14ac:dyDescent="0.3">
      <c r="A10" s="27" t="s">
        <v>8</v>
      </c>
      <c r="B10" s="27" t="s">
        <v>9</v>
      </c>
      <c r="C10" s="79" t="s">
        <v>26</v>
      </c>
      <c r="D10" s="28" t="s">
        <v>27</v>
      </c>
      <c r="E10" s="28" t="s">
        <v>47</v>
      </c>
      <c r="F10" s="29">
        <v>44866</v>
      </c>
      <c r="G10" s="29">
        <v>46691</v>
      </c>
      <c r="H10" s="33">
        <v>2000</v>
      </c>
      <c r="I10" s="30">
        <v>1582</v>
      </c>
      <c r="J10" s="29">
        <v>45127</v>
      </c>
      <c r="K10" s="47" t="s">
        <v>101</v>
      </c>
      <c r="L10" s="30">
        <v>193</v>
      </c>
      <c r="M10" s="30">
        <f t="shared" si="0"/>
        <v>2316</v>
      </c>
    </row>
    <row r="11" spans="1:13" s="10" customFormat="1" x14ac:dyDescent="0.3">
      <c r="A11" s="22" t="s">
        <v>8</v>
      </c>
      <c r="B11" s="22" t="s">
        <v>9</v>
      </c>
      <c r="C11" s="23" t="s">
        <v>28</v>
      </c>
      <c r="D11" s="24" t="s">
        <v>29</v>
      </c>
      <c r="E11" s="24" t="s">
        <v>47</v>
      </c>
      <c r="F11" s="25">
        <v>44866</v>
      </c>
      <c r="G11" s="25">
        <v>46691</v>
      </c>
      <c r="H11" s="32">
        <v>2000</v>
      </c>
      <c r="I11" s="26">
        <v>1783</v>
      </c>
      <c r="J11" s="25">
        <v>45127</v>
      </c>
      <c r="K11" s="46" t="s">
        <v>102</v>
      </c>
      <c r="L11" s="26">
        <v>218</v>
      </c>
      <c r="M11" s="26">
        <f t="shared" si="0"/>
        <v>2616</v>
      </c>
    </row>
    <row r="12" spans="1:13" s="60" customFormat="1" x14ac:dyDescent="0.3">
      <c r="A12" s="22" t="s">
        <v>8</v>
      </c>
      <c r="B12" s="22" t="s">
        <v>9</v>
      </c>
      <c r="C12" s="23" t="s">
        <v>30</v>
      </c>
      <c r="D12" s="24" t="s">
        <v>31</v>
      </c>
      <c r="E12" s="24" t="s">
        <v>47</v>
      </c>
      <c r="F12" s="25">
        <v>44866</v>
      </c>
      <c r="G12" s="25">
        <v>46691</v>
      </c>
      <c r="H12" s="32">
        <v>2000</v>
      </c>
      <c r="I12" s="26">
        <v>1873</v>
      </c>
      <c r="J12" s="25">
        <v>45127</v>
      </c>
      <c r="K12" s="46" t="s">
        <v>103</v>
      </c>
      <c r="L12" s="26">
        <v>229</v>
      </c>
      <c r="M12" s="26">
        <f t="shared" si="0"/>
        <v>2748</v>
      </c>
    </row>
    <row r="13" spans="1:13" s="10" customFormat="1" x14ac:dyDescent="0.3">
      <c r="A13" s="1" t="s">
        <v>8</v>
      </c>
      <c r="B13" s="1" t="s">
        <v>9</v>
      </c>
      <c r="C13" s="2" t="s">
        <v>32</v>
      </c>
      <c r="D13" s="13" t="s">
        <v>33</v>
      </c>
      <c r="E13" s="13" t="s">
        <v>47</v>
      </c>
      <c r="F13" s="9">
        <v>44866</v>
      </c>
      <c r="G13" s="9">
        <v>46691</v>
      </c>
      <c r="H13" s="31">
        <v>2000</v>
      </c>
      <c r="I13" s="8">
        <v>1595</v>
      </c>
      <c r="J13" s="9">
        <v>45127</v>
      </c>
      <c r="K13" s="45" t="s">
        <v>104</v>
      </c>
      <c r="L13" s="8">
        <v>195</v>
      </c>
      <c r="M13" s="8">
        <f t="shared" si="0"/>
        <v>2340</v>
      </c>
    </row>
    <row r="14" spans="1:13" s="10" customFormat="1" x14ac:dyDescent="0.3">
      <c r="A14" s="5" t="s">
        <v>8</v>
      </c>
      <c r="B14" s="5" t="s">
        <v>9</v>
      </c>
      <c r="C14" s="6" t="s">
        <v>34</v>
      </c>
      <c r="D14" s="14" t="s">
        <v>35</v>
      </c>
      <c r="E14" s="14" t="s">
        <v>45</v>
      </c>
      <c r="F14" s="12">
        <v>44866</v>
      </c>
      <c r="G14" s="12">
        <v>46691</v>
      </c>
      <c r="H14" s="34">
        <v>2000</v>
      </c>
      <c r="I14" s="11">
        <v>890</v>
      </c>
      <c r="J14" s="9">
        <v>45127</v>
      </c>
      <c r="K14" s="45" t="s">
        <v>105</v>
      </c>
      <c r="L14" s="8">
        <v>109</v>
      </c>
      <c r="M14" s="8">
        <f t="shared" si="0"/>
        <v>1308</v>
      </c>
    </row>
    <row r="15" spans="1:13" s="10" customFormat="1" x14ac:dyDescent="0.3">
      <c r="A15" s="68" t="s">
        <v>8</v>
      </c>
      <c r="B15" s="68" t="s">
        <v>9</v>
      </c>
      <c r="C15" s="68" t="s">
        <v>36</v>
      </c>
      <c r="D15" s="24" t="s">
        <v>37</v>
      </c>
      <c r="E15" s="24" t="s">
        <v>47</v>
      </c>
      <c r="F15" s="25">
        <v>44866</v>
      </c>
      <c r="G15" s="25">
        <v>46691</v>
      </c>
      <c r="H15" s="32">
        <v>2000</v>
      </c>
      <c r="I15" s="26">
        <v>1778</v>
      </c>
      <c r="J15" s="25">
        <v>45127</v>
      </c>
      <c r="K15" s="46" t="s">
        <v>106</v>
      </c>
      <c r="L15" s="26">
        <v>217</v>
      </c>
      <c r="M15" s="26">
        <f t="shared" si="0"/>
        <v>2604</v>
      </c>
    </row>
    <row r="16" spans="1:13" s="10" customFormat="1" x14ac:dyDescent="0.3">
      <c r="A16" s="16"/>
      <c r="B16" s="16"/>
      <c r="C16" s="16"/>
      <c r="D16" s="17"/>
      <c r="E16" s="17"/>
      <c r="F16" s="18"/>
      <c r="G16" s="18"/>
      <c r="H16" s="18"/>
      <c r="I16" s="19"/>
      <c r="J16" s="40" t="s">
        <v>50</v>
      </c>
      <c r="K16" s="48" t="s">
        <v>111</v>
      </c>
      <c r="L16" s="41">
        <f>AVERAGE(L2:L15)</f>
        <v>155.07142857142858</v>
      </c>
      <c r="M16" s="41">
        <f>AVERAGE(M2:M15)</f>
        <v>1860.8571428571429</v>
      </c>
    </row>
    <row r="17" spans="1:13" s="10" customFormat="1" x14ac:dyDescent="0.3">
      <c r="A17" s="16"/>
      <c r="B17" s="16"/>
      <c r="C17" s="16"/>
      <c r="D17" s="17"/>
      <c r="E17" s="17"/>
      <c r="F17" s="18"/>
      <c r="G17" s="18"/>
      <c r="H17" s="18"/>
      <c r="I17" s="19"/>
      <c r="J17" s="18"/>
      <c r="K17" s="44"/>
    </row>
    <row r="18" spans="1:13" x14ac:dyDescent="0.3">
      <c r="A18" s="69" t="s">
        <v>8</v>
      </c>
      <c r="B18" s="69" t="s">
        <v>9</v>
      </c>
      <c r="C18" s="70" t="s">
        <v>48</v>
      </c>
      <c r="D18" s="70" t="s">
        <v>49</v>
      </c>
      <c r="E18" s="24" t="s">
        <v>55</v>
      </c>
      <c r="F18" s="71">
        <v>44866</v>
      </c>
      <c r="G18" s="71">
        <v>46691</v>
      </c>
      <c r="H18" s="32">
        <v>1500</v>
      </c>
      <c r="I18" s="26">
        <v>116</v>
      </c>
      <c r="J18" s="72">
        <v>45127</v>
      </c>
      <c r="K18" s="73" t="s">
        <v>107</v>
      </c>
      <c r="L18" s="26">
        <v>14</v>
      </c>
      <c r="M18" s="26">
        <f>L18*12</f>
        <v>168</v>
      </c>
    </row>
    <row r="20" spans="1:13" x14ac:dyDescent="0.3">
      <c r="K20" s="49"/>
    </row>
    <row r="21" spans="1:13" x14ac:dyDescent="0.3">
      <c r="K21" s="50"/>
      <c r="L21" s="49"/>
    </row>
    <row r="22" spans="1:13" x14ac:dyDescent="0.3">
      <c r="I22" s="65"/>
      <c r="J22" s="66"/>
      <c r="K22" s="50"/>
      <c r="L22" s="49"/>
    </row>
    <row r="23" spans="1:13" x14ac:dyDescent="0.3">
      <c r="I23" s="65"/>
      <c r="J23" s="66"/>
      <c r="K23" s="50"/>
      <c r="L23" s="49"/>
    </row>
    <row r="24" spans="1:13" x14ac:dyDescent="0.3">
      <c r="I24" s="65"/>
      <c r="J24" s="66"/>
      <c r="K24" s="50"/>
      <c r="L24" s="49"/>
    </row>
    <row r="25" spans="1:13" x14ac:dyDescent="0.3">
      <c r="I25" s="65"/>
      <c r="J25" s="66"/>
      <c r="K25" s="50"/>
      <c r="L25" s="49"/>
    </row>
    <row r="26" spans="1:13" x14ac:dyDescent="0.3">
      <c r="I26" s="65"/>
      <c r="J26" s="67"/>
      <c r="K26" s="50"/>
      <c r="L26" s="49"/>
    </row>
    <row r="27" spans="1:13" x14ac:dyDescent="0.3">
      <c r="I27" s="65"/>
      <c r="J27" s="67"/>
      <c r="K27" s="50"/>
      <c r="L27" s="49"/>
    </row>
    <row r="28" spans="1:13" x14ac:dyDescent="0.3">
      <c r="I28" s="65"/>
      <c r="J28" s="67"/>
      <c r="K28" s="50"/>
      <c r="L28" s="49"/>
    </row>
    <row r="29" spans="1:13" x14ac:dyDescent="0.3">
      <c r="I29" s="65"/>
      <c r="J29" s="67"/>
      <c r="K29" s="50"/>
      <c r="L29" s="49"/>
    </row>
    <row r="30" spans="1:13" x14ac:dyDescent="0.3">
      <c r="I30" s="65"/>
      <c r="J30" s="67"/>
      <c r="K30" s="50"/>
      <c r="L30" s="49"/>
    </row>
    <row r="31" spans="1:13" x14ac:dyDescent="0.3">
      <c r="I31" s="65"/>
      <c r="J31" s="67"/>
      <c r="K31" s="50"/>
      <c r="L31" s="49"/>
    </row>
    <row r="32" spans="1:13" x14ac:dyDescent="0.3">
      <c r="I32" s="65"/>
      <c r="J32" s="67"/>
      <c r="K32" s="50"/>
      <c r="L32" s="49"/>
    </row>
    <row r="33" spans="9:12" x14ac:dyDescent="0.3">
      <c r="I33" s="65"/>
      <c r="J33" s="66"/>
      <c r="K33" s="50"/>
      <c r="L33" s="49"/>
    </row>
    <row r="34" spans="9:12" x14ac:dyDescent="0.3">
      <c r="I34" s="65"/>
      <c r="J34" s="66"/>
      <c r="K34" s="50"/>
      <c r="L34" s="49"/>
    </row>
    <row r="35" spans="9:12" x14ac:dyDescent="0.3">
      <c r="I35" s="65"/>
      <c r="J35" s="66"/>
      <c r="K35" s="65"/>
      <c r="L35" s="65"/>
    </row>
    <row r="36" spans="9:12" x14ac:dyDescent="0.3">
      <c r="I36" s="65"/>
      <c r="J36" s="65"/>
      <c r="K36" s="65"/>
      <c r="L36" s="6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B1" workbookViewId="0">
      <selection activeCell="J3" sqref="J3"/>
    </sheetView>
  </sheetViews>
  <sheetFormatPr baseColWidth="10" defaultRowHeight="14.4" x14ac:dyDescent="0.3"/>
  <cols>
    <col min="1" max="1" width="12.44140625" bestFit="1" customWidth="1"/>
    <col min="3" max="4" width="14.44140625" bestFit="1" customWidth="1"/>
    <col min="5" max="5" width="19.6640625" customWidth="1"/>
    <col min="6" max="6" width="18.6640625" customWidth="1"/>
    <col min="7" max="7" width="20.6640625" customWidth="1"/>
    <col min="8" max="8" width="16" bestFit="1" customWidth="1"/>
    <col min="9" max="9" width="22.88671875" bestFit="1" customWidth="1"/>
    <col min="10" max="10" width="21.6640625" bestFit="1" customWidth="1"/>
    <col min="11" max="11" width="23.5546875" customWidth="1"/>
    <col min="12" max="12" width="24.5546875" customWidth="1"/>
  </cols>
  <sheetData>
    <row r="1" spans="1:12" s="21" customFormat="1" ht="54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43</v>
      </c>
      <c r="H1" s="20" t="s">
        <v>6</v>
      </c>
      <c r="I1" s="20" t="s">
        <v>7</v>
      </c>
      <c r="J1" s="20" t="s">
        <v>84</v>
      </c>
      <c r="K1" s="20" t="s">
        <v>41</v>
      </c>
      <c r="L1" s="20" t="s">
        <v>42</v>
      </c>
    </row>
    <row r="2" spans="1:12" x14ac:dyDescent="0.3">
      <c r="A2" s="35" t="s">
        <v>8</v>
      </c>
      <c r="B2" s="35" t="s">
        <v>51</v>
      </c>
      <c r="C2" s="36" t="s">
        <v>52</v>
      </c>
      <c r="D2" s="36" t="s">
        <v>49</v>
      </c>
      <c r="E2" s="37">
        <v>44835</v>
      </c>
      <c r="F2" s="37">
        <v>46660</v>
      </c>
      <c r="G2" s="42">
        <v>1500</v>
      </c>
      <c r="H2" s="43">
        <v>100</v>
      </c>
      <c r="I2" s="4">
        <v>45127</v>
      </c>
      <c r="J2" s="51" t="s">
        <v>108</v>
      </c>
      <c r="K2" s="3">
        <v>10</v>
      </c>
      <c r="L2" s="3">
        <f>K2*12</f>
        <v>120</v>
      </c>
    </row>
    <row r="3" spans="1:12" x14ac:dyDescent="0.3">
      <c r="A3" s="35" t="s">
        <v>8</v>
      </c>
      <c r="B3" s="35" t="s">
        <v>53</v>
      </c>
      <c r="C3" s="36" t="s">
        <v>54</v>
      </c>
      <c r="D3" s="36" t="s">
        <v>49</v>
      </c>
      <c r="E3" s="37">
        <v>44835</v>
      </c>
      <c r="F3" s="37">
        <v>46660</v>
      </c>
      <c r="G3" s="42">
        <v>1500</v>
      </c>
      <c r="H3" s="43">
        <v>61</v>
      </c>
      <c r="I3" s="4">
        <v>45127</v>
      </c>
      <c r="J3" s="51" t="s">
        <v>109</v>
      </c>
      <c r="K3" s="3">
        <v>6</v>
      </c>
      <c r="L3" s="3">
        <f>K3*12</f>
        <v>72</v>
      </c>
    </row>
    <row r="4" spans="1:12" x14ac:dyDescent="0.3">
      <c r="J4" s="53"/>
    </row>
    <row r="5" spans="1:12" x14ac:dyDescent="0.3">
      <c r="J5" s="53"/>
    </row>
    <row r="6" spans="1:12" x14ac:dyDescent="0.3">
      <c r="J6" s="53"/>
    </row>
    <row r="7" spans="1:12" x14ac:dyDescent="0.3">
      <c r="J7" s="53"/>
    </row>
    <row r="8" spans="1:12" x14ac:dyDescent="0.3">
      <c r="J8" s="53"/>
    </row>
    <row r="9" spans="1:12" x14ac:dyDescent="0.3">
      <c r="J9" s="53"/>
    </row>
    <row r="10" spans="1:12" x14ac:dyDescent="0.3">
      <c r="J10" s="53"/>
    </row>
    <row r="11" spans="1:12" x14ac:dyDescent="0.3">
      <c r="J11" s="53"/>
    </row>
    <row r="12" spans="1:12" x14ac:dyDescent="0.3">
      <c r="J12" s="53"/>
    </row>
    <row r="13" spans="1:12" x14ac:dyDescent="0.3">
      <c r="J13" s="53"/>
    </row>
    <row r="14" spans="1:12" x14ac:dyDescent="0.3">
      <c r="J14" s="53"/>
    </row>
    <row r="15" spans="1:12" x14ac:dyDescent="0.3">
      <c r="J15" s="53"/>
    </row>
    <row r="16" spans="1:12" x14ac:dyDescent="0.3">
      <c r="J16" s="54"/>
    </row>
    <row r="17" spans="10:10" x14ac:dyDescent="0.3">
      <c r="J17" s="52"/>
    </row>
    <row r="18" spans="10:10" x14ac:dyDescent="0.3">
      <c r="J18" s="55"/>
    </row>
    <row r="20" spans="10:10" x14ac:dyDescent="0.3">
      <c r="J20" s="49"/>
    </row>
    <row r="21" spans="10:10" x14ac:dyDescent="0.3">
      <c r="J21" s="50"/>
    </row>
    <row r="22" spans="10:10" x14ac:dyDescent="0.3">
      <c r="J22" s="50"/>
    </row>
    <row r="23" spans="10:10" x14ac:dyDescent="0.3">
      <c r="J23" s="50"/>
    </row>
    <row r="24" spans="10:10" x14ac:dyDescent="0.3">
      <c r="J24" s="50"/>
    </row>
    <row r="25" spans="10:10" x14ac:dyDescent="0.3">
      <c r="J25" s="50"/>
    </row>
    <row r="26" spans="10:10" x14ac:dyDescent="0.3">
      <c r="J26" s="50"/>
    </row>
    <row r="27" spans="10:10" x14ac:dyDescent="0.3">
      <c r="J27" s="50"/>
    </row>
    <row r="28" spans="10:10" x14ac:dyDescent="0.3">
      <c r="J28" s="50"/>
    </row>
    <row r="29" spans="10:10" x14ac:dyDescent="0.3">
      <c r="J29" s="50"/>
    </row>
    <row r="30" spans="10:10" x14ac:dyDescent="0.3">
      <c r="J30" s="50"/>
    </row>
    <row r="31" spans="10:10" x14ac:dyDescent="0.3">
      <c r="J31" s="50"/>
    </row>
    <row r="32" spans="10:10" x14ac:dyDescent="0.3">
      <c r="J32" s="50"/>
    </row>
    <row r="33" spans="10:10" x14ac:dyDescent="0.3">
      <c r="J33" s="50"/>
    </row>
    <row r="34" spans="10:10" x14ac:dyDescent="0.3">
      <c r="J34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G2" sqref="G2"/>
    </sheetView>
  </sheetViews>
  <sheetFormatPr baseColWidth="10" defaultRowHeight="14.4" x14ac:dyDescent="0.3"/>
  <cols>
    <col min="1" max="1" width="12.109375" bestFit="1" customWidth="1"/>
    <col min="2" max="2" width="7.44140625" bestFit="1" customWidth="1"/>
    <col min="3" max="3" width="11.33203125" bestFit="1" customWidth="1"/>
    <col min="5" max="5" width="16.109375" customWidth="1"/>
    <col min="6" max="6" width="16.44140625" customWidth="1"/>
    <col min="7" max="7" width="20.109375" customWidth="1"/>
    <col min="8" max="8" width="17.109375" customWidth="1"/>
    <col min="9" max="9" width="15.6640625" customWidth="1"/>
    <col min="10" max="10" width="21.6640625" bestFit="1" customWidth="1"/>
    <col min="11" max="11" width="18.88671875" customWidth="1"/>
    <col min="12" max="12" width="19" customWidth="1"/>
  </cols>
  <sheetData>
    <row r="1" spans="1:12" ht="50.25" customHeight="1" x14ac:dyDescent="0.3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43</v>
      </c>
      <c r="H1" s="20" t="s">
        <v>6</v>
      </c>
      <c r="I1" s="20" t="s">
        <v>7</v>
      </c>
      <c r="J1" s="20" t="s">
        <v>57</v>
      </c>
      <c r="K1" s="20" t="s">
        <v>41</v>
      </c>
      <c r="L1" s="20" t="s">
        <v>42</v>
      </c>
    </row>
    <row r="2" spans="1:12" s="10" customFormat="1" x14ac:dyDescent="0.3">
      <c r="A2" s="7" t="s">
        <v>38</v>
      </c>
      <c r="B2" s="7" t="s">
        <v>39</v>
      </c>
      <c r="C2" s="7" t="s">
        <v>40</v>
      </c>
      <c r="D2" s="13"/>
      <c r="E2" s="9">
        <v>44958</v>
      </c>
      <c r="F2" s="9">
        <v>46783</v>
      </c>
      <c r="G2" s="31">
        <v>500</v>
      </c>
      <c r="H2" s="8">
        <v>42</v>
      </c>
      <c r="I2" s="9">
        <v>45127</v>
      </c>
      <c r="J2" s="51" t="s">
        <v>58</v>
      </c>
      <c r="K2" s="8">
        <v>7</v>
      </c>
      <c r="L2" s="8">
        <f>K2*12</f>
        <v>84</v>
      </c>
    </row>
    <row r="3" spans="1:12" x14ac:dyDescent="0.3">
      <c r="J3" s="53"/>
    </row>
    <row r="4" spans="1:12" x14ac:dyDescent="0.3">
      <c r="J4" s="53"/>
    </row>
    <row r="5" spans="1:12" x14ac:dyDescent="0.3">
      <c r="J5" s="53"/>
    </row>
    <row r="6" spans="1:12" x14ac:dyDescent="0.3">
      <c r="J6" s="53"/>
    </row>
    <row r="7" spans="1:12" x14ac:dyDescent="0.3">
      <c r="J7" s="53"/>
    </row>
    <row r="8" spans="1:12" x14ac:dyDescent="0.3">
      <c r="J8" s="53"/>
    </row>
    <row r="9" spans="1:12" x14ac:dyDescent="0.3">
      <c r="J9" s="53"/>
    </row>
    <row r="10" spans="1:12" x14ac:dyDescent="0.3">
      <c r="J10" s="53"/>
    </row>
    <row r="11" spans="1:12" x14ac:dyDescent="0.3">
      <c r="J11" s="53"/>
    </row>
    <row r="12" spans="1:12" x14ac:dyDescent="0.3">
      <c r="J12" s="53"/>
    </row>
    <row r="13" spans="1:12" x14ac:dyDescent="0.3">
      <c r="J13" s="53"/>
    </row>
    <row r="14" spans="1:12" x14ac:dyDescent="0.3">
      <c r="J14" s="53"/>
    </row>
    <row r="15" spans="1:12" x14ac:dyDescent="0.3">
      <c r="J15" s="53"/>
    </row>
    <row r="16" spans="1:12" x14ac:dyDescent="0.3">
      <c r="J16" s="54"/>
    </row>
    <row r="17" spans="10:10" x14ac:dyDescent="0.3">
      <c r="J17" s="52"/>
    </row>
    <row r="18" spans="10:10" x14ac:dyDescent="0.3">
      <c r="J18" s="55"/>
    </row>
    <row r="20" spans="10:10" x14ac:dyDescent="0.3">
      <c r="J20" s="49"/>
    </row>
    <row r="21" spans="10:10" x14ac:dyDescent="0.3">
      <c r="J21" s="50"/>
    </row>
    <row r="22" spans="10:10" x14ac:dyDescent="0.3">
      <c r="J22" s="50"/>
    </row>
    <row r="23" spans="10:10" x14ac:dyDescent="0.3">
      <c r="J23" s="50"/>
    </row>
    <row r="24" spans="10:10" x14ac:dyDescent="0.3">
      <c r="J24" s="50"/>
    </row>
    <row r="25" spans="10:10" x14ac:dyDescent="0.3">
      <c r="J25" s="50"/>
    </row>
    <row r="26" spans="10:10" x14ac:dyDescent="0.3">
      <c r="J26" s="50"/>
    </row>
    <row r="27" spans="10:10" x14ac:dyDescent="0.3">
      <c r="J27" s="50"/>
    </row>
    <row r="28" spans="10:10" x14ac:dyDescent="0.3">
      <c r="J28" s="50"/>
    </row>
    <row r="29" spans="10:10" x14ac:dyDescent="0.3">
      <c r="J29" s="50"/>
    </row>
    <row r="30" spans="10:10" x14ac:dyDescent="0.3">
      <c r="J30" s="50"/>
    </row>
    <row r="31" spans="10:10" x14ac:dyDescent="0.3">
      <c r="J31" s="50"/>
    </row>
    <row r="32" spans="10:10" x14ac:dyDescent="0.3">
      <c r="J32" s="50"/>
    </row>
    <row r="33" spans="10:10" x14ac:dyDescent="0.3">
      <c r="J33" s="50"/>
    </row>
    <row r="34" spans="10:10" x14ac:dyDescent="0.3">
      <c r="J34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HORAMETRE FRONTAUX</vt:lpstr>
      <vt:lpstr>HORAMETRE RETRACTABLES</vt:lpstr>
      <vt:lpstr>HORAMETRE MAGASINAGE</vt:lpstr>
      <vt:lpstr>HORAMETRE NACELLE</vt:lpstr>
      <vt:lpstr>'HORAMETRE RETRACTABLES'!Zone_d_impression</vt:lpstr>
    </vt:vector>
  </TitlesOfParts>
  <Company>APROLIS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Pinel</dc:creator>
  <cp:lastModifiedBy>Tristan Pinel</cp:lastModifiedBy>
  <dcterms:created xsi:type="dcterms:W3CDTF">2023-04-25T07:58:53Z</dcterms:created>
  <dcterms:modified xsi:type="dcterms:W3CDTF">2023-07-20T10:33:52Z</dcterms:modified>
</cp:coreProperties>
</file>