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Jean-Luc\Downloads\"/>
    </mc:Choice>
  </mc:AlternateContent>
  <bookViews>
    <workbookView xWindow="0" yWindow="0" windowWidth="28800" windowHeight="12315" activeTab="1"/>
  </bookViews>
  <sheets>
    <sheet name="Tableau de Bord" sheetId="4" r:id="rId1"/>
    <sheet name="Produit" sheetId="9" r:id="rId2"/>
    <sheet name="Mouvement" sheetId="11" r:id="rId3"/>
    <sheet name="Stock" sheetId="12" r:id="rId4"/>
  </sheets>
  <definedNames>
    <definedName name="Col_CodeProduit">TableauProduit[Code Produit]</definedName>
    <definedName name="Col_Produit">TableauProduit[Produit]</definedName>
    <definedName name="col_Type">TableauProduit[Type]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4" l="1"/>
  <c r="H14" i="4"/>
  <c r="N14" i="4"/>
  <c r="N16" i="4"/>
  <c r="K22" i="4" l="1"/>
</calcChain>
</file>

<file path=xl/sharedStrings.xml><?xml version="1.0" encoding="utf-8"?>
<sst xmlns="http://schemas.openxmlformats.org/spreadsheetml/2006/main" count="191" uniqueCount="169">
  <si>
    <t>Code Produit</t>
  </si>
  <si>
    <t>Produit</t>
  </si>
  <si>
    <t>A_5/1</t>
  </si>
  <si>
    <t>Abricot_5/1</t>
  </si>
  <si>
    <t>A_2L</t>
  </si>
  <si>
    <t>Abricot_2L</t>
  </si>
  <si>
    <t>A_1L</t>
  </si>
  <si>
    <t>Abricot_1L</t>
  </si>
  <si>
    <t>A_25-C</t>
  </si>
  <si>
    <t>Abricot_25-Cl</t>
  </si>
  <si>
    <t>A_33-C</t>
  </si>
  <si>
    <t>Abricot_33-Cl</t>
  </si>
  <si>
    <t>O_5/1</t>
  </si>
  <si>
    <t>Orange_5/1</t>
  </si>
  <si>
    <t>O_2L</t>
  </si>
  <si>
    <t>Orange_2L</t>
  </si>
  <si>
    <t>O_1L</t>
  </si>
  <si>
    <t>Orange_1L</t>
  </si>
  <si>
    <t>O_25C</t>
  </si>
  <si>
    <t>Orange_25Cl</t>
  </si>
  <si>
    <t>C_5/1</t>
  </si>
  <si>
    <t>Citron_5/1</t>
  </si>
  <si>
    <t>C_2L</t>
  </si>
  <si>
    <t>Citron_2L</t>
  </si>
  <si>
    <t>C_1L</t>
  </si>
  <si>
    <t>Citron_ 1L</t>
  </si>
  <si>
    <t>CF_1L</t>
  </si>
  <si>
    <t>Citron Fraise_1L</t>
  </si>
  <si>
    <t>CF_25-Cl</t>
  </si>
  <si>
    <t>Citron Faise_25-Cl</t>
  </si>
  <si>
    <t>KT_5/1</t>
  </si>
  <si>
    <t>Kok-Teil_5/1</t>
  </si>
  <si>
    <t>KT_2L</t>
  </si>
  <si>
    <t>Kok-Teil_2L</t>
  </si>
  <si>
    <t>KT_1L</t>
  </si>
  <si>
    <t>Kok-Teil_1L</t>
  </si>
  <si>
    <t>KTC_25-Cl</t>
  </si>
  <si>
    <t>Kok-Teil_25-Cl</t>
  </si>
  <si>
    <t>M_1L</t>
  </si>
  <si>
    <t>Mandarine_1L</t>
  </si>
  <si>
    <t>M_25-Cl</t>
  </si>
  <si>
    <t>Mandarine_25-Cl</t>
  </si>
  <si>
    <t>P_5/1</t>
  </si>
  <si>
    <t>Pèche_5/1</t>
  </si>
  <si>
    <t>P_2L</t>
  </si>
  <si>
    <t>Pêche_2L</t>
  </si>
  <si>
    <t>_F1L</t>
  </si>
  <si>
    <t>Fraise_1L</t>
  </si>
  <si>
    <t>F_25-C</t>
  </si>
  <si>
    <t>Fraise_25-Cl</t>
  </si>
  <si>
    <t>C_A5/1</t>
  </si>
  <si>
    <t>Confiture Abricot_5/1</t>
  </si>
  <si>
    <t>CB</t>
  </si>
  <si>
    <t>Confiture Bocaux</t>
  </si>
  <si>
    <t>CFB</t>
  </si>
  <si>
    <t xml:space="preserve">Confiture Fraise- Bocaux </t>
  </si>
  <si>
    <t>AA</t>
  </si>
  <si>
    <t>Arome Abricot</t>
  </si>
  <si>
    <t>AP</t>
  </si>
  <si>
    <t>Arome Pèche</t>
  </si>
  <si>
    <t>HEC</t>
  </si>
  <si>
    <t>Huile Essentielle Citron</t>
  </si>
  <si>
    <t>HEO</t>
  </si>
  <si>
    <t>Huile Essentielle Orange</t>
  </si>
  <si>
    <t>SC</t>
  </si>
  <si>
    <t>Sodium Carboxyle</t>
  </si>
  <si>
    <t>SP</t>
  </si>
  <si>
    <t>Sorbate Potassium</t>
  </si>
  <si>
    <t>HS</t>
  </si>
  <si>
    <t>Hydroxyde Sodium</t>
  </si>
  <si>
    <t>Aas</t>
  </si>
  <si>
    <t>Acide Ascorbique</t>
  </si>
  <si>
    <t>Aci</t>
  </si>
  <si>
    <t>Acide Citrique</t>
  </si>
  <si>
    <t>EA</t>
  </si>
  <si>
    <t>Emulsion  Abricot</t>
  </si>
  <si>
    <t>EM</t>
  </si>
  <si>
    <t>Emulsion Mandarine</t>
  </si>
  <si>
    <t>Su</t>
  </si>
  <si>
    <t>Sucre</t>
  </si>
  <si>
    <t>EA_5/1</t>
  </si>
  <si>
    <t>Etiquettes Abricot_5/1</t>
  </si>
  <si>
    <t>EA_2L</t>
  </si>
  <si>
    <t>Etiquettes Abricot_2L</t>
  </si>
  <si>
    <t>EA_1L</t>
  </si>
  <si>
    <t>Etiquettes Abricot_1L</t>
  </si>
  <si>
    <t>EA_33-Cl</t>
  </si>
  <si>
    <t>Etiquettes Abricot 33-Cl</t>
  </si>
  <si>
    <t>EAO_33-Cl</t>
  </si>
  <si>
    <t>Etiquettes Abricot-Orange_33-Cl</t>
  </si>
  <si>
    <t>EAF_25-Cl</t>
  </si>
  <si>
    <t>Etiquettes Abricot-Fraise_1,25-Cl</t>
  </si>
  <si>
    <t>EO_5/1</t>
  </si>
  <si>
    <t>Etiquettes Orange_5/1</t>
  </si>
  <si>
    <t>EO_2L</t>
  </si>
  <si>
    <t>Etiquettes Orange_2L</t>
  </si>
  <si>
    <t>EO_1L</t>
  </si>
  <si>
    <t>Etiquettes Orange_1L</t>
  </si>
  <si>
    <t>EO_33-Cl</t>
  </si>
  <si>
    <t>Etiquettes Orange_33-Cl</t>
  </si>
  <si>
    <t>EO_25-Cl</t>
  </si>
  <si>
    <t>Etiquettes Orange_25-Cl</t>
  </si>
  <si>
    <t>EOF_25-Cl</t>
  </si>
  <si>
    <t>Etiquettes Orange Fraise_1,25-Cl</t>
  </si>
  <si>
    <t>EC_5/1</t>
  </si>
  <si>
    <t>Etiquettes Citron_5/1</t>
  </si>
  <si>
    <t>EC_2L</t>
  </si>
  <si>
    <t>Etiquettes Citron_2L</t>
  </si>
  <si>
    <t>EC_1L</t>
  </si>
  <si>
    <t>Etiquettes Citron_1L</t>
  </si>
  <si>
    <t>EP_5/1</t>
  </si>
  <si>
    <t>Etiquettes Pèche_5/1</t>
  </si>
  <si>
    <t>EKT_5/1</t>
  </si>
  <si>
    <t>Etiquettes Kok-Teil_5/1</t>
  </si>
  <si>
    <t>EKT_2L</t>
  </si>
  <si>
    <t>Etiquettes Kok-Teil_2L</t>
  </si>
  <si>
    <t>EKT_1L</t>
  </si>
  <si>
    <t>Etiquettes Kok-Teil_1L</t>
  </si>
  <si>
    <t>EKT_33-Cl</t>
  </si>
  <si>
    <t>Etiquettes Kok-Teil_33-Cl</t>
  </si>
  <si>
    <t>EKT_25-Cl</t>
  </si>
  <si>
    <t>Etiquettes Kok-Teil_25-Cl</t>
  </si>
  <si>
    <t>EM-1L</t>
  </si>
  <si>
    <t>Etiquettes Mandarine_1L</t>
  </si>
  <si>
    <t>EM_25-Cl</t>
  </si>
  <si>
    <t>Etiquettes Mandarine_25-Cl</t>
  </si>
  <si>
    <t>Etiquettes Confiture_5/1</t>
  </si>
  <si>
    <t>ECFB</t>
  </si>
  <si>
    <t>Etiquettes Confiture Fraise- Bocaux</t>
  </si>
  <si>
    <t>ECA_370-Gr</t>
  </si>
  <si>
    <t>Etiquettes Confiture Abricot_370-Gr</t>
  </si>
  <si>
    <t>EBCF_1L</t>
  </si>
  <si>
    <t>Etiquettes Boisson Citron-Fraise_1L</t>
  </si>
  <si>
    <t>EBF_25-Cl</t>
  </si>
  <si>
    <t>Etiquettes Boisson-Fraise_25-Cl</t>
  </si>
  <si>
    <t>BV_2L</t>
  </si>
  <si>
    <t>Bouteilles Vides_ 2L</t>
  </si>
  <si>
    <t>B_5/1</t>
  </si>
  <si>
    <t>Boites_5/1</t>
  </si>
  <si>
    <t>Sas</t>
  </si>
  <si>
    <t>Sac Aseptique</t>
  </si>
  <si>
    <t>FL_5/1</t>
  </si>
  <si>
    <t>Film_2L_5/1</t>
  </si>
  <si>
    <t>F_33</t>
  </si>
  <si>
    <t>Film_33</t>
  </si>
  <si>
    <t>F_38-35</t>
  </si>
  <si>
    <t>Film_38-35</t>
  </si>
  <si>
    <t>F_39-43</t>
  </si>
  <si>
    <t>Film_39-43</t>
  </si>
  <si>
    <t>F_41-43</t>
  </si>
  <si>
    <t>Film_41-43</t>
  </si>
  <si>
    <t>RCe</t>
  </si>
  <si>
    <t>Rouleau Cellophane</t>
  </si>
  <si>
    <t>Sel</t>
  </si>
  <si>
    <t>Entrée</t>
  </si>
  <si>
    <t>Sortie</t>
  </si>
  <si>
    <t>Stock Initial</t>
  </si>
  <si>
    <t>Date</t>
  </si>
  <si>
    <t>Stock Final</t>
  </si>
  <si>
    <t>Seuil d'Alerte</t>
  </si>
  <si>
    <t>Mois</t>
  </si>
  <si>
    <t>Type d'Entrée</t>
  </si>
  <si>
    <t>Type</t>
  </si>
  <si>
    <t>Quantité</t>
  </si>
  <si>
    <t>GESTION DES STOCKS</t>
  </si>
  <si>
    <t>Fournisseur</t>
  </si>
  <si>
    <t>Client</t>
  </si>
  <si>
    <t>Date du :</t>
  </si>
  <si>
    <t>nommer les colonnes concernées par les recherches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</si>
</sst>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2"/>
      <color rgb="FF0000CC"/>
      <name val="Arial"/>
      <family val="2"/>
    </font>
    <font>
      <b/>
      <sz val="14"/>
      <color rgb="FF0000CC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b/>
      <sz val="20"/>
      <color rgb="FF131B16"/>
      <name val="Arial"/>
      <family val="2"/>
    </font>
    <font>
      <u/>
      <sz val="10"/>
      <color rgb="FF131B1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CC"/>
      <name val="Arial"/>
      <family val="2"/>
    </font>
    <font>
      <b/>
      <u/>
      <sz val="11"/>
      <color rgb="FF0000CC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gray0625">
        <fgColor rgb="FF009746"/>
        <bgColor theme="0"/>
      </patternFill>
    </fill>
    <fill>
      <patternFill patternType="gray0625">
        <fgColor rgb="FF009746"/>
      </patternFill>
    </fill>
    <fill>
      <patternFill patternType="gray125">
        <fgColor rgb="FFFD2323"/>
      </patternFill>
    </fill>
    <fill>
      <patternFill patternType="solid">
        <fgColor theme="1"/>
        <bgColor auto="1"/>
      </patternFill>
    </fill>
    <fill>
      <patternFill patternType="solid">
        <fgColor theme="0"/>
        <bgColor auto="1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  <border>
      <left style="medium">
        <color rgb="FF7030A0"/>
      </left>
      <right/>
      <top style="medium">
        <color rgb="FF7030A0"/>
      </top>
      <bottom/>
      <diagonal/>
    </border>
    <border>
      <left/>
      <right/>
      <top style="medium">
        <color rgb="FF7030A0"/>
      </top>
      <bottom/>
      <diagonal/>
    </border>
    <border>
      <left/>
      <right style="medium">
        <color rgb="FF7030A0"/>
      </right>
      <top style="medium">
        <color rgb="FF7030A0"/>
      </top>
      <bottom/>
      <diagonal/>
    </border>
    <border>
      <left style="medium">
        <color rgb="FF7030A0"/>
      </left>
      <right/>
      <top/>
      <bottom style="medium">
        <color rgb="FF7030A0"/>
      </bottom>
      <diagonal/>
    </border>
    <border>
      <left/>
      <right/>
      <top/>
      <bottom style="medium">
        <color rgb="FF7030A0"/>
      </bottom>
      <diagonal/>
    </border>
    <border>
      <left/>
      <right style="medium">
        <color rgb="FF7030A0"/>
      </right>
      <top/>
      <bottom style="medium">
        <color rgb="FF7030A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" fillId="12" borderId="3">
      <alignment horizontal="right" vertical="center"/>
    </xf>
  </cellStyleXfs>
  <cellXfs count="84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11" borderId="0" xfId="0" applyFont="1" applyFill="1"/>
    <xf numFmtId="0" fontId="4" fillId="11" borderId="0" xfId="0" applyFont="1" applyFill="1" applyAlignment="1">
      <alignment vertical="center"/>
    </xf>
    <xf numFmtId="0" fontId="4" fillId="13" borderId="0" xfId="0" applyFont="1" applyFill="1"/>
    <xf numFmtId="0" fontId="4" fillId="13" borderId="0" xfId="0" applyFont="1" applyFill="1" applyAlignment="1">
      <alignment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14" borderId="8" xfId="0" applyFont="1" applyFill="1" applyBorder="1"/>
    <xf numFmtId="0" fontId="4" fillId="14" borderId="0" xfId="0" applyFont="1" applyFill="1" applyAlignment="1">
      <alignment vertical="center"/>
    </xf>
    <xf numFmtId="0" fontId="4" fillId="14" borderId="0" xfId="0" applyFont="1" applyFill="1"/>
    <xf numFmtId="0" fontId="4" fillId="14" borderId="6" xfId="0" applyFont="1" applyFill="1" applyBorder="1"/>
    <xf numFmtId="0" fontId="5" fillId="14" borderId="0" xfId="0" applyFont="1" applyFill="1" applyAlignment="1">
      <alignment vertical="center"/>
    </xf>
    <xf numFmtId="0" fontId="3" fillId="14" borderId="0" xfId="0" applyFont="1" applyFill="1" applyAlignment="1">
      <alignment vertical="center"/>
    </xf>
    <xf numFmtId="0" fontId="4" fillId="14" borderId="0" xfId="0" applyFont="1" applyFill="1" applyAlignment="1">
      <alignment horizontal="center" vertical="center"/>
    </xf>
    <xf numFmtId="0" fontId="10" fillId="14" borderId="0" xfId="0" applyFont="1" applyFill="1" applyAlignment="1">
      <alignment horizontal="right"/>
    </xf>
    <xf numFmtId="0" fontId="4" fillId="14" borderId="9" xfId="0" applyFont="1" applyFill="1" applyBorder="1"/>
    <xf numFmtId="0" fontId="4" fillId="14" borderId="10" xfId="0" applyFont="1" applyFill="1" applyBorder="1" applyAlignment="1">
      <alignment vertical="center"/>
    </xf>
    <xf numFmtId="0" fontId="4" fillId="14" borderId="10" xfId="0" applyFont="1" applyFill="1" applyBorder="1"/>
    <xf numFmtId="0" fontId="4" fillId="14" borderId="11" xfId="0" applyFont="1" applyFill="1" applyBorder="1"/>
    <xf numFmtId="0" fontId="4" fillId="15" borderId="7" xfId="0" applyFont="1" applyFill="1" applyBorder="1"/>
    <xf numFmtId="0" fontId="3" fillId="15" borderId="4" xfId="0" applyFont="1" applyFill="1" applyBorder="1" applyAlignment="1">
      <alignment vertical="center"/>
    </xf>
    <xf numFmtId="0" fontId="4" fillId="15" borderId="4" xfId="0" applyFont="1" applyFill="1" applyBorder="1"/>
    <xf numFmtId="0" fontId="4" fillId="15" borderId="5" xfId="0" applyFont="1" applyFill="1" applyBorder="1"/>
    <xf numFmtId="0" fontId="7" fillId="17" borderId="3" xfId="0" applyFont="1" applyFill="1" applyBorder="1" applyAlignment="1">
      <alignment horizontal="right" vertical="center"/>
    </xf>
    <xf numFmtId="0" fontId="6" fillId="18" borderId="3" xfId="0" applyFont="1" applyFill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12" fillId="0" borderId="1" xfId="3" applyFont="1" applyFill="1" applyBorder="1" applyAlignment="1">
      <alignment horizontal="center" vertical="center"/>
    </xf>
    <xf numFmtId="0" fontId="12" fillId="0" borderId="1" xfId="7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0" fontId="12" fillId="0" borderId="1" xfId="9" applyFont="1" applyFill="1" applyBorder="1" applyAlignment="1">
      <alignment horizontal="center" vertical="center"/>
    </xf>
    <xf numFmtId="0" fontId="12" fillId="0" borderId="1" xfId="8" applyFont="1" applyFill="1" applyBorder="1" applyAlignment="1">
      <alignment horizontal="center" vertical="center"/>
    </xf>
    <xf numFmtId="0" fontId="12" fillId="0" borderId="1" xfId="6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2" fillId="0" borderId="28" xfId="3" applyFont="1" applyFill="1" applyBorder="1" applyAlignment="1">
      <alignment horizontal="center" vertical="center"/>
    </xf>
    <xf numFmtId="0" fontId="12" fillId="0" borderId="28" xfId="0" applyFont="1" applyBorder="1" applyAlignment="1">
      <alignment vertical="center"/>
    </xf>
    <xf numFmtId="0" fontId="0" fillId="0" borderId="0" xfId="0" applyAlignment="1">
      <alignment wrapText="1"/>
    </xf>
    <xf numFmtId="0" fontId="15" fillId="0" borderId="2" xfId="0" applyFont="1" applyBorder="1"/>
    <xf numFmtId="0" fontId="15" fillId="0" borderId="18" xfId="0" applyFont="1" applyBorder="1"/>
    <xf numFmtId="0" fontId="15" fillId="0" borderId="20" xfId="0" applyFont="1" applyBorder="1"/>
    <xf numFmtId="0" fontId="11" fillId="0" borderId="22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5" fillId="0" borderId="25" xfId="0" applyFont="1" applyBorder="1"/>
    <xf numFmtId="0" fontId="15" fillId="0" borderId="26" xfId="0" applyFont="1" applyBorder="1"/>
    <xf numFmtId="0" fontId="15" fillId="0" borderId="27" xfId="0" applyFont="1" applyBorder="1"/>
    <xf numFmtId="0" fontId="14" fillId="0" borderId="23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 indent="1"/>
    </xf>
    <xf numFmtId="0" fontId="11" fillId="0" borderId="23" xfId="0" applyFont="1" applyBorder="1" applyAlignment="1">
      <alignment horizontal="left" vertical="center" wrapText="1"/>
    </xf>
    <xf numFmtId="0" fontId="15" fillId="0" borderId="1" xfId="0" applyFont="1" applyBorder="1"/>
    <xf numFmtId="0" fontId="15" fillId="0" borderId="19" xfId="0" applyFont="1" applyBorder="1"/>
    <xf numFmtId="0" fontId="15" fillId="0" borderId="21" xfId="0" applyFont="1" applyBorder="1"/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3" xfId="0" applyFont="1" applyBorder="1" applyAlignment="1">
      <alignment horizontal="left" vertical="center" indent="1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 indent="1"/>
    </xf>
    <xf numFmtId="0" fontId="12" fillId="0" borderId="30" xfId="3" applyFont="1" applyFill="1" applyBorder="1" applyAlignment="1">
      <alignment horizontal="center" vertical="center"/>
    </xf>
    <xf numFmtId="0" fontId="12" fillId="0" borderId="19" xfId="3" applyFont="1" applyFill="1" applyBorder="1" applyAlignment="1">
      <alignment horizontal="center" vertical="center"/>
    </xf>
    <xf numFmtId="0" fontId="12" fillId="0" borderId="19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6" fillId="14" borderId="0" xfId="0" applyFont="1" applyFill="1" applyAlignment="1">
      <alignment horizontal="right"/>
    </xf>
    <xf numFmtId="14" fontId="17" fillId="14" borderId="0" xfId="0" applyNumberFormat="1" applyFont="1" applyFill="1" applyAlignment="1">
      <alignment horizontal="left"/>
    </xf>
    <xf numFmtId="0" fontId="16" fillId="14" borderId="0" xfId="0" applyFont="1" applyFill="1"/>
    <xf numFmtId="14" fontId="6" fillId="18" borderId="3" xfId="0" applyNumberFormat="1" applyFont="1" applyFill="1" applyBorder="1" applyAlignment="1">
      <alignment horizontal="center" vertical="center"/>
    </xf>
    <xf numFmtId="0" fontId="9" fillId="13" borderId="0" xfId="0" applyFont="1" applyFill="1" applyAlignment="1">
      <alignment horizontal="center" vertical="center"/>
    </xf>
    <xf numFmtId="0" fontId="8" fillId="16" borderId="12" xfId="0" applyFont="1" applyFill="1" applyBorder="1" applyAlignment="1">
      <alignment horizontal="center" vertical="center"/>
    </xf>
    <xf numFmtId="0" fontId="8" fillId="16" borderId="13" xfId="0" applyFont="1" applyFill="1" applyBorder="1" applyAlignment="1">
      <alignment horizontal="center" vertic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</cellXfs>
  <cellStyles count="11">
    <cellStyle name="20 % - Accent2" xfId="3" builtinId="34"/>
    <cellStyle name="20 % - Accent4" xfId="5" builtinId="42"/>
    <cellStyle name="40 % - Accent1" xfId="1" builtinId="31"/>
    <cellStyle name="40 % - Accent2" xfId="4" builtinId="35"/>
    <cellStyle name="40 % - Accent4" xfId="6" builtinId="43"/>
    <cellStyle name="60 % - Accent4" xfId="7" builtinId="44"/>
    <cellStyle name="60 % - Accent5" xfId="8" builtinId="48"/>
    <cellStyle name="60 % - Accent6" xfId="9" builtinId="52"/>
    <cellStyle name="Accent2" xfId="2" builtinId="33"/>
    <cellStyle name="Normal" xfId="0" builtinId="0"/>
    <cellStyle name="Style 1" xfId="1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/>
        <bottom style="thin">
          <color auto="1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00CC"/>
      <color rgb="FFFD2323"/>
      <color rgb="FF009746"/>
      <color rgb="FF51459B"/>
      <color rgb="FF4054B2"/>
      <color rgb="FFEE7E1A"/>
      <color rgb="FF131B16"/>
      <color rgb="FFF47630"/>
      <color rgb="FF000000"/>
      <color rgb="FFDE42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Stock!A1"/><Relationship Id="rId2" Type="http://schemas.openxmlformats.org/officeDocument/2006/relationships/hyperlink" Target="#Mouvement!A1"/><Relationship Id="rId1" Type="http://schemas.openxmlformats.org/officeDocument/2006/relationships/hyperlink" Target="#Produit!A1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'Tableau de Bord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Tableau de Bord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Tableau de Bord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400049</xdr:colOff>
      <xdr:row>21</xdr:row>
      <xdr:rowOff>0</xdr:rowOff>
    </xdr:from>
    <xdr:to>
      <xdr:col>7</xdr:col>
      <xdr:colOff>1516049</xdr:colOff>
      <xdr:row>22</xdr:row>
      <xdr:rowOff>195975</xdr:rowOff>
    </xdr:to>
    <xdr:sp macro="" textlink="">
      <xdr:nvSpPr>
        <xdr:cNvPr id="14" name="Rectangle : coins arrondis 13">
          <a:extLst>
            <a:ext uri="{FF2B5EF4-FFF2-40B4-BE49-F238E27FC236}">
              <a16:creationId xmlns="" xmlns:a16="http://schemas.microsoft.com/office/drawing/2014/main" id="{94AFD360-6649-4946-BA04-D966289809EA}"/>
            </a:ext>
          </a:extLst>
        </xdr:cNvPr>
        <xdr:cNvSpPr/>
      </xdr:nvSpPr>
      <xdr:spPr>
        <a:xfrm>
          <a:off x="5353049" y="3867150"/>
          <a:ext cx="1116000" cy="396000"/>
        </a:xfrm>
        <a:prstGeom prst="roundRect">
          <a:avLst>
            <a:gd name="adj" fmla="val 31667"/>
          </a:avLst>
        </a:prstGeom>
        <a:solidFill>
          <a:srgbClr val="009746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Entrée</a:t>
          </a:r>
        </a:p>
      </xdr:txBody>
    </xdr:sp>
    <xdr:clientData/>
  </xdr:twoCellAnchor>
  <xdr:twoCellAnchor>
    <xdr:from>
      <xdr:col>4</xdr:col>
      <xdr:colOff>228599</xdr:colOff>
      <xdr:row>21</xdr:row>
      <xdr:rowOff>0</xdr:rowOff>
    </xdr:from>
    <xdr:to>
      <xdr:col>6</xdr:col>
      <xdr:colOff>11099</xdr:colOff>
      <xdr:row>22</xdr:row>
      <xdr:rowOff>195975</xdr:rowOff>
    </xdr:to>
    <xdr:sp macro="" textlink="">
      <xdr:nvSpPr>
        <xdr:cNvPr id="15" name="Rectangle : coins arrondis 14">
          <a:extLst>
            <a:ext uri="{FF2B5EF4-FFF2-40B4-BE49-F238E27FC236}">
              <a16:creationId xmlns="" xmlns:a16="http://schemas.microsoft.com/office/drawing/2014/main" id="{8A7420DC-6CA3-4DCA-993F-976C36EAE0E6}"/>
            </a:ext>
          </a:extLst>
        </xdr:cNvPr>
        <xdr:cNvSpPr/>
      </xdr:nvSpPr>
      <xdr:spPr>
        <a:xfrm>
          <a:off x="3562349" y="3867150"/>
          <a:ext cx="1116000" cy="396000"/>
        </a:xfrm>
        <a:prstGeom prst="roundRect">
          <a:avLst>
            <a:gd name="adj" fmla="val 31667"/>
          </a:avLst>
        </a:prstGeom>
        <a:solidFill>
          <a:srgbClr val="4054B2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Sortie</a:t>
          </a:r>
        </a:p>
      </xdr:txBody>
    </xdr:sp>
    <xdr:clientData/>
  </xdr:twoCellAnchor>
  <xdr:twoCellAnchor>
    <xdr:from>
      <xdr:col>9</xdr:col>
      <xdr:colOff>114300</xdr:colOff>
      <xdr:row>8</xdr:row>
      <xdr:rowOff>66675</xdr:rowOff>
    </xdr:from>
    <xdr:to>
      <xdr:col>10</xdr:col>
      <xdr:colOff>1018950</xdr:colOff>
      <xdr:row>9</xdr:row>
      <xdr:rowOff>198075</xdr:rowOff>
    </xdr:to>
    <xdr:sp macro="" textlink="">
      <xdr:nvSpPr>
        <xdr:cNvPr id="17" name="Rectangle : coins arrondis 16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9CABCD8-C032-4A1B-ACB1-25FEF81CEC98}"/>
            </a:ext>
          </a:extLst>
        </xdr:cNvPr>
        <xdr:cNvSpPr/>
      </xdr:nvSpPr>
      <xdr:spPr>
        <a:xfrm>
          <a:off x="7124700" y="1524000"/>
          <a:ext cx="1800000" cy="360000"/>
        </a:xfrm>
        <a:prstGeom prst="roundRect">
          <a:avLst/>
        </a:prstGeom>
        <a:solidFill>
          <a:srgbClr val="EE7E1A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Produit</a:t>
          </a:r>
        </a:p>
      </xdr:txBody>
    </xdr:sp>
    <xdr:clientData/>
  </xdr:twoCellAnchor>
  <xdr:twoCellAnchor>
    <xdr:from>
      <xdr:col>9</xdr:col>
      <xdr:colOff>114300</xdr:colOff>
      <xdr:row>12</xdr:row>
      <xdr:rowOff>28575</xdr:rowOff>
    </xdr:from>
    <xdr:to>
      <xdr:col>10</xdr:col>
      <xdr:colOff>1018950</xdr:colOff>
      <xdr:row>14</xdr:row>
      <xdr:rowOff>64725</xdr:rowOff>
    </xdr:to>
    <xdr:sp macro="" textlink="">
      <xdr:nvSpPr>
        <xdr:cNvPr id="18" name="Rectangle : coins arrondis 17">
          <a:hlinkClick xmlns:r="http://schemas.openxmlformats.org/officeDocument/2006/relationships" r:id="rId2"/>
          <a:extLst>
            <a:ext uri="{FF2B5EF4-FFF2-40B4-BE49-F238E27FC236}">
              <a16:creationId xmlns="" xmlns:a16="http://schemas.microsoft.com/office/drawing/2014/main" id="{68224785-362E-48D4-A40D-D545A952E9BC}"/>
            </a:ext>
          </a:extLst>
        </xdr:cNvPr>
        <xdr:cNvSpPr/>
      </xdr:nvSpPr>
      <xdr:spPr>
        <a:xfrm>
          <a:off x="7124700" y="2266950"/>
          <a:ext cx="1800000" cy="360000"/>
        </a:xfrm>
        <a:prstGeom prst="roundRect">
          <a:avLst/>
        </a:prstGeom>
        <a:solidFill>
          <a:srgbClr val="EE7E1A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Mouvement</a:t>
          </a:r>
        </a:p>
      </xdr:txBody>
    </xdr:sp>
    <xdr:clientData/>
  </xdr:twoCellAnchor>
  <xdr:twoCellAnchor>
    <xdr:from>
      <xdr:col>9</xdr:col>
      <xdr:colOff>114300</xdr:colOff>
      <xdr:row>16</xdr:row>
      <xdr:rowOff>85725</xdr:rowOff>
    </xdr:from>
    <xdr:to>
      <xdr:col>10</xdr:col>
      <xdr:colOff>1018950</xdr:colOff>
      <xdr:row>19</xdr:row>
      <xdr:rowOff>26625</xdr:rowOff>
    </xdr:to>
    <xdr:sp macro="" textlink="">
      <xdr:nvSpPr>
        <xdr:cNvPr id="20" name="Rectangle : coins arrondis 19">
          <a:hlinkClick xmlns:r="http://schemas.openxmlformats.org/officeDocument/2006/relationships" r:id="rId3"/>
          <a:extLst>
            <a:ext uri="{FF2B5EF4-FFF2-40B4-BE49-F238E27FC236}">
              <a16:creationId xmlns="" xmlns:a16="http://schemas.microsoft.com/office/drawing/2014/main" id="{176E5A34-D537-481B-94DF-A8D7609AC6D4}"/>
            </a:ext>
          </a:extLst>
        </xdr:cNvPr>
        <xdr:cNvSpPr/>
      </xdr:nvSpPr>
      <xdr:spPr>
        <a:xfrm>
          <a:off x="7124700" y="3429000"/>
          <a:ext cx="1800000" cy="360000"/>
        </a:xfrm>
        <a:prstGeom prst="roundRect">
          <a:avLst/>
        </a:prstGeom>
        <a:solidFill>
          <a:srgbClr val="EE7E1A"/>
        </a:solidFill>
        <a:ln>
          <a:noFill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Stock</a:t>
          </a:r>
        </a:p>
      </xdr:txBody>
    </xdr:sp>
    <xdr:clientData/>
  </xdr:twoCellAnchor>
  <xdr:twoCellAnchor editAs="oneCell">
    <xdr:from>
      <xdr:col>7</xdr:col>
      <xdr:colOff>285749</xdr:colOff>
      <xdr:row>0</xdr:row>
      <xdr:rowOff>57150</xdr:rowOff>
    </xdr:from>
    <xdr:to>
      <xdr:col>7</xdr:col>
      <xdr:colOff>2295524</xdr:colOff>
      <xdr:row>3</xdr:row>
      <xdr:rowOff>266700</xdr:rowOff>
    </xdr:to>
    <xdr:pic>
      <xdr:nvPicPr>
        <xdr:cNvPr id="29" name="Image 28">
          <a:extLst>
            <a:ext uri="{FF2B5EF4-FFF2-40B4-BE49-F238E27FC236}">
              <a16:creationId xmlns="" xmlns:a16="http://schemas.microsoft.com/office/drawing/2014/main" id="{C5A003A7-87AF-1420-572A-31B7C5055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9" y="57150"/>
          <a:ext cx="20097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1</xdr:row>
      <xdr:rowOff>38100</xdr:rowOff>
    </xdr:from>
    <xdr:to>
      <xdr:col>6</xdr:col>
      <xdr:colOff>106350</xdr:colOff>
      <xdr:row>5</xdr:row>
      <xdr:rowOff>47625</xdr:rowOff>
    </xdr:to>
    <xdr:sp macro="" textlink="">
      <xdr:nvSpPr>
        <xdr:cNvPr id="4" name="Rectangle : coins arrondis 3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54BD852E-40B5-4672-9F52-EB05876E98F2}"/>
            </a:ext>
          </a:extLst>
        </xdr:cNvPr>
        <xdr:cNvSpPr/>
      </xdr:nvSpPr>
      <xdr:spPr>
        <a:xfrm>
          <a:off x="6229350" y="476250"/>
          <a:ext cx="1116000" cy="733425"/>
        </a:xfrm>
        <a:prstGeom prst="roundRect">
          <a:avLst>
            <a:gd name="adj" fmla="val 31667"/>
          </a:avLst>
        </a:prstGeom>
        <a:solidFill>
          <a:srgbClr val="009746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Taleau de Bord</a:t>
          </a:r>
        </a:p>
      </xdr:txBody>
    </xdr:sp>
    <xdr:clientData/>
  </xdr:twoCellAnchor>
  <xdr:twoCellAnchor editAs="oneCell">
    <xdr:from>
      <xdr:col>8</xdr:col>
      <xdr:colOff>0</xdr:colOff>
      <xdr:row>3</xdr:row>
      <xdr:rowOff>0</xdr:rowOff>
    </xdr:from>
    <xdr:to>
      <xdr:col>14</xdr:col>
      <xdr:colOff>686534</xdr:colOff>
      <xdr:row>25</xdr:row>
      <xdr:rowOff>124398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0" y="800100"/>
          <a:ext cx="5258534" cy="41058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1</xdr:row>
      <xdr:rowOff>19050</xdr:rowOff>
    </xdr:from>
    <xdr:to>
      <xdr:col>13</xdr:col>
      <xdr:colOff>401625</xdr:colOff>
      <xdr:row>4</xdr:row>
      <xdr:rowOff>180975</xdr:rowOff>
    </xdr:to>
    <xdr:sp macro="" textlink="">
      <xdr:nvSpPr>
        <xdr:cNvPr id="3" name="Rectangle : coins arrondis 2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BDEF7802-9BEB-4956-B83F-BEED65B362ED}"/>
            </a:ext>
          </a:extLst>
        </xdr:cNvPr>
        <xdr:cNvSpPr/>
      </xdr:nvSpPr>
      <xdr:spPr>
        <a:xfrm>
          <a:off x="11668125" y="228600"/>
          <a:ext cx="1116000" cy="733425"/>
        </a:xfrm>
        <a:prstGeom prst="roundRect">
          <a:avLst>
            <a:gd name="adj" fmla="val 31667"/>
          </a:avLst>
        </a:prstGeom>
        <a:solidFill>
          <a:srgbClr val="009746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Taleau de Bord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19049</xdr:rowOff>
    </xdr:from>
    <xdr:to>
      <xdr:col>11</xdr:col>
      <xdr:colOff>411150</xdr:colOff>
      <xdr:row>4</xdr:row>
      <xdr:rowOff>180974</xdr:rowOff>
    </xdr:to>
    <xdr:sp macro="" textlink="">
      <xdr:nvSpPr>
        <xdr:cNvPr id="2" name="Rectangle : coins arrondis 1">
          <a:hlinkClick xmlns:r="http://schemas.openxmlformats.org/officeDocument/2006/relationships" r:id="rId1"/>
          <a:extLst>
            <a:ext uri="{FF2B5EF4-FFF2-40B4-BE49-F238E27FC236}">
              <a16:creationId xmlns="" xmlns:a16="http://schemas.microsoft.com/office/drawing/2014/main" id="{72B6D014-D2F4-4301-9E0D-9CF5EAC9C399}"/>
            </a:ext>
          </a:extLst>
        </xdr:cNvPr>
        <xdr:cNvSpPr/>
      </xdr:nvSpPr>
      <xdr:spPr>
        <a:xfrm>
          <a:off x="11296650" y="476249"/>
          <a:ext cx="1116000" cy="733425"/>
        </a:xfrm>
        <a:prstGeom prst="roundRect">
          <a:avLst>
            <a:gd name="adj" fmla="val 31667"/>
          </a:avLst>
        </a:prstGeom>
        <a:solidFill>
          <a:srgbClr val="009746"/>
        </a:solidFill>
        <a:ln/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600" b="1">
              <a:latin typeface="Arial" panose="020B0604020202020204" pitchFamily="34" charset="0"/>
              <a:cs typeface="Arial" panose="020B0604020202020204" pitchFamily="34" charset="0"/>
            </a:rPr>
            <a:t>Taleau de Bord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3" name="TableauProduit" displayName="TableauProduit" ref="A1:D100" totalsRowShown="0" headerRowDxfId="35" tableBorderDxfId="34">
  <autoFilter ref="A1:D100">
    <filterColumn colId="0" hiddenButton="1"/>
    <filterColumn colId="1" hiddenButton="1"/>
    <filterColumn colId="2" hiddenButton="1"/>
    <filterColumn colId="3" hiddenButton="1"/>
  </autoFilter>
  <tableColumns count="4">
    <tableColumn id="1" name="Code Produit" dataDxfId="33"/>
    <tableColumn id="2" name="Produit" dataDxfId="32"/>
    <tableColumn id="3" name="Type" dataDxfId="31"/>
    <tableColumn id="4" name="Stock Initial" dataDxfId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auMouvement" displayName="TableauMouvement" ref="A1:L10" totalsRowShown="0" headerRowDxfId="29" dataDxfId="27" headerRowBorderDxfId="28" tableBorderDxfId="26">
  <autoFilter ref="A1:L10"/>
  <tableColumns count="12">
    <tableColumn id="1" name="Date" dataDxfId="25"/>
    <tableColumn id="2" name="Code Produit" dataDxfId="24"/>
    <tableColumn id="3" name="Produit" dataDxfId="23"/>
    <tableColumn id="4" name="Type" dataDxfId="22"/>
    <tableColumn id="5" name="Stock Initial" dataDxfId="21"/>
    <tableColumn id="6" name="Entrée" dataDxfId="20"/>
    <tableColumn id="7" name="Fournisseur" dataDxfId="19"/>
    <tableColumn id="8" name="Sortie" dataDxfId="18"/>
    <tableColumn id="9" name="Client" dataDxfId="17"/>
    <tableColumn id="10" name="Stock Final" dataDxfId="16"/>
    <tableColumn id="11" name="Mois" dataDxfId="15"/>
    <tableColumn id="12" name="Seuil d'Alerte" dataDxfId="14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1" name="TableauStock" displayName="TableauStock" ref="A1:J3" totalsRowShown="0" headerRowDxfId="13" dataDxfId="11" headerRowBorderDxfId="12" tableBorderDxfId="10">
  <autoFilter ref="A1:J3"/>
  <tableColumns count="10">
    <tableColumn id="1" name="Date" dataDxfId="9"/>
    <tableColumn id="2" name="Code Produit" dataDxfId="8"/>
    <tableColumn id="3" name="Produit" dataDxfId="7"/>
    <tableColumn id="4" name="Type" dataDxfId="6"/>
    <tableColumn id="5" name="Stock Initial" dataDxfId="5"/>
    <tableColumn id="6" name="Entrée" dataDxfId="4"/>
    <tableColumn id="7" name="Sortie" dataDxfId="3"/>
    <tableColumn id="8" name="Stock Final" dataDxfId="2"/>
    <tableColumn id="9" name="Mois" dataDxfId="1"/>
    <tableColumn id="10" name="Seuil d'Aler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N25"/>
  <sheetViews>
    <sheetView showGridLines="0" workbookViewId="0">
      <selection activeCell="P23" sqref="P23"/>
    </sheetView>
  </sheetViews>
  <sheetFormatPr baseColWidth="10" defaultRowHeight="15.95" customHeight="1" x14ac:dyDescent="0.2"/>
  <cols>
    <col min="1" max="2" width="11.42578125" style="3"/>
    <col min="3" max="3" width="24" style="3" customWidth="1"/>
    <col min="4" max="4" width="3.140625" style="3" customWidth="1"/>
    <col min="5" max="5" width="3.42578125" style="3" customWidth="1"/>
    <col min="6" max="6" width="16.5703125" style="4" bestFit="1" customWidth="1"/>
    <col min="7" max="7" width="4.28515625" style="3" customWidth="1"/>
    <col min="8" max="8" width="45.85546875" style="4" bestFit="1" customWidth="1"/>
    <col min="9" max="9" width="4.28515625" style="3" customWidth="1"/>
    <col min="10" max="10" width="13.42578125" style="3" customWidth="1"/>
    <col min="11" max="11" width="19" style="3" customWidth="1"/>
    <col min="12" max="13" width="3.140625" style="3" customWidth="1"/>
    <col min="14" max="16384" width="11.42578125" style="3"/>
  </cols>
  <sheetData>
    <row r="1" spans="5:14" ht="9" customHeight="1" x14ac:dyDescent="0.2"/>
    <row r="2" spans="5:14" ht="13.5" customHeight="1" x14ac:dyDescent="0.2">
      <c r="E2" s="5"/>
      <c r="F2" s="6"/>
      <c r="G2" s="5"/>
      <c r="H2" s="6"/>
      <c r="I2" s="5"/>
      <c r="J2" s="5"/>
      <c r="K2" s="5"/>
      <c r="L2" s="5"/>
    </row>
    <row r="3" spans="5:14" ht="14.25" x14ac:dyDescent="0.2">
      <c r="E3" s="5"/>
      <c r="F3" s="6"/>
      <c r="G3" s="5"/>
      <c r="H3" s="6"/>
      <c r="I3" s="5"/>
      <c r="J3" s="5"/>
      <c r="K3" s="5"/>
      <c r="L3" s="5"/>
    </row>
    <row r="4" spans="5:14" ht="22.5" customHeight="1" x14ac:dyDescent="0.2">
      <c r="E4" s="5"/>
      <c r="F4" s="6"/>
      <c r="G4" s="5"/>
      <c r="H4" s="77"/>
      <c r="I4" s="77"/>
      <c r="J4" s="77"/>
      <c r="K4" s="77"/>
      <c r="L4" s="5"/>
    </row>
    <row r="5" spans="5:14" ht="9.9499999999999993" customHeight="1" thickBot="1" x14ac:dyDescent="0.25">
      <c r="E5" s="7"/>
      <c r="F5" s="8"/>
      <c r="G5" s="7"/>
      <c r="H5" s="2"/>
      <c r="I5" s="7"/>
      <c r="J5" s="7"/>
      <c r="K5" s="7"/>
      <c r="L5" s="7"/>
    </row>
    <row r="6" spans="5:14" ht="15" customHeight="1" thickBot="1" x14ac:dyDescent="0.25">
      <c r="E6" s="7"/>
      <c r="F6" s="8"/>
      <c r="G6" s="78" t="s">
        <v>164</v>
      </c>
      <c r="H6" s="79"/>
      <c r="I6" s="79"/>
      <c r="J6" s="80"/>
      <c r="K6" s="9"/>
      <c r="L6" s="7"/>
    </row>
    <row r="7" spans="5:14" ht="15" customHeight="1" thickTop="1" thickBot="1" x14ac:dyDescent="0.25">
      <c r="E7" s="22"/>
      <c r="F7" s="23"/>
      <c r="G7" s="81"/>
      <c r="H7" s="82"/>
      <c r="I7" s="82"/>
      <c r="J7" s="83"/>
      <c r="K7" s="24"/>
      <c r="L7" s="25"/>
    </row>
    <row r="8" spans="5:14" ht="15.95" customHeight="1" thickBot="1" x14ac:dyDescent="0.25">
      <c r="E8" s="10"/>
      <c r="F8" s="11"/>
      <c r="G8" s="12"/>
      <c r="H8" s="11"/>
      <c r="I8" s="12"/>
      <c r="J8" s="12"/>
      <c r="K8" s="12"/>
      <c r="L8" s="13"/>
    </row>
    <row r="9" spans="5:14" ht="18" customHeight="1" thickBot="1" x14ac:dyDescent="0.25">
      <c r="E9" s="10"/>
      <c r="F9" s="26" t="s">
        <v>161</v>
      </c>
      <c r="G9" s="12"/>
      <c r="H9" s="27" t="s">
        <v>154</v>
      </c>
      <c r="I9" s="12"/>
      <c r="J9" s="12"/>
      <c r="K9" s="12"/>
      <c r="L9" s="13"/>
    </row>
    <row r="10" spans="5:14" ht="18" customHeight="1" x14ac:dyDescent="0.2">
      <c r="E10" s="10"/>
      <c r="F10" s="14"/>
      <c r="G10" s="12"/>
      <c r="H10" s="11"/>
      <c r="I10" s="12"/>
      <c r="J10" s="12"/>
      <c r="K10" s="12"/>
      <c r="L10" s="13"/>
    </row>
    <row r="11" spans="5:14" ht="8.1" customHeight="1" thickBot="1" x14ac:dyDescent="0.25">
      <c r="E11" s="10"/>
      <c r="F11" s="15"/>
      <c r="G11" s="12"/>
      <c r="H11" s="11"/>
      <c r="I11" s="12"/>
      <c r="J11" s="12"/>
      <c r="K11" s="12"/>
      <c r="L11" s="13"/>
    </row>
    <row r="12" spans="5:14" ht="18" customHeight="1" thickBot="1" x14ac:dyDescent="0.25">
      <c r="E12" s="10"/>
      <c r="F12" s="26" t="s">
        <v>1</v>
      </c>
      <c r="G12" s="12"/>
      <c r="H12" s="27" t="s">
        <v>19</v>
      </c>
      <c r="I12" s="12"/>
      <c r="J12" s="12"/>
      <c r="K12" s="12"/>
      <c r="L12" s="13"/>
    </row>
    <row r="13" spans="5:14" ht="8.1" customHeight="1" thickBot="1" x14ac:dyDescent="0.25">
      <c r="E13" s="10"/>
      <c r="F13" s="15"/>
      <c r="G13" s="12"/>
      <c r="H13" s="11"/>
      <c r="I13" s="12"/>
      <c r="J13" s="12"/>
      <c r="K13" s="12"/>
      <c r="L13" s="13"/>
    </row>
    <row r="14" spans="5:14" ht="18" customHeight="1" thickBot="1" x14ac:dyDescent="0.25">
      <c r="E14" s="10"/>
      <c r="F14" s="26" t="s">
        <v>0</v>
      </c>
      <c r="G14" s="12"/>
      <c r="H14" s="27" t="str">
        <f>IFERROR(INDEX(Col_CodeProduit,MATCH(H12,Col_Produit,0)),"")</f>
        <v>O_25C</v>
      </c>
      <c r="I14" s="12"/>
      <c r="J14" s="12"/>
      <c r="K14" s="12"/>
      <c r="L14" s="13"/>
      <c r="N14" s="3" t="str">
        <f ca="1">_xlfn.FORMULATEXT(H14)</f>
        <v>=SIERREUR(INDEX(Col_CodeProduit;EQUIV(H12;Col_Produit;0));"")</v>
      </c>
    </row>
    <row r="15" spans="5:14" ht="8.1" customHeight="1" thickBot="1" x14ac:dyDescent="0.25">
      <c r="E15" s="10"/>
      <c r="F15" s="15"/>
      <c r="G15" s="12"/>
      <c r="H15" s="11"/>
      <c r="I15" s="12"/>
      <c r="J15" s="12"/>
      <c r="K15" s="12"/>
      <c r="L15" s="13"/>
    </row>
    <row r="16" spans="5:14" ht="18" customHeight="1" thickBot="1" x14ac:dyDescent="0.25">
      <c r="E16" s="10"/>
      <c r="F16" s="26" t="s">
        <v>162</v>
      </c>
      <c r="G16" s="12"/>
      <c r="H16" s="27">
        <f>IFERROR(INDEX(col_Type,MATCH(H12,Col_Produit,0)),"")</f>
        <v>0</v>
      </c>
      <c r="I16" s="12"/>
      <c r="J16" s="12"/>
      <c r="K16" s="12"/>
      <c r="L16" s="13"/>
      <c r="N16" s="3" t="str">
        <f ca="1">_xlfn.FORMULATEXT(H16)</f>
        <v>=SIERREUR(INDEX(col_Type;EQUIV(H12;Col_Produit;0));"")</v>
      </c>
    </row>
    <row r="17" spans="5:12" ht="8.1" customHeight="1" thickBot="1" x14ac:dyDescent="0.25">
      <c r="E17" s="10"/>
      <c r="F17" s="15"/>
      <c r="G17" s="12"/>
      <c r="H17" s="11"/>
      <c r="I17" s="12"/>
      <c r="J17" s="12"/>
      <c r="K17" s="12"/>
      <c r="L17" s="13"/>
    </row>
    <row r="18" spans="5:12" ht="18" customHeight="1" thickBot="1" x14ac:dyDescent="0.25">
      <c r="E18" s="10"/>
      <c r="F18" s="26" t="s">
        <v>163</v>
      </c>
      <c r="G18" s="12"/>
      <c r="H18" s="27"/>
      <c r="I18" s="12"/>
      <c r="J18" s="12"/>
      <c r="K18" s="12"/>
      <c r="L18" s="13"/>
    </row>
    <row r="19" spans="5:12" ht="8.1" customHeight="1" thickBot="1" x14ac:dyDescent="0.25">
      <c r="E19" s="10"/>
      <c r="F19" s="15"/>
      <c r="G19" s="12"/>
      <c r="H19" s="11"/>
      <c r="I19" s="12"/>
      <c r="J19" s="12"/>
      <c r="K19" s="12"/>
      <c r="L19" s="13"/>
    </row>
    <row r="20" spans="5:12" ht="18" customHeight="1" thickBot="1" x14ac:dyDescent="0.25">
      <c r="E20" s="10"/>
      <c r="F20" s="26" t="s">
        <v>157</v>
      </c>
      <c r="G20" s="12"/>
      <c r="H20" s="76"/>
      <c r="I20" s="12"/>
      <c r="J20" s="12"/>
      <c r="K20" s="12"/>
      <c r="L20" s="13"/>
    </row>
    <row r="21" spans="5:12" ht="15.95" customHeight="1" x14ac:dyDescent="0.2">
      <c r="E21" s="10"/>
      <c r="F21" s="11"/>
      <c r="G21" s="12"/>
      <c r="H21" s="11"/>
      <c r="I21" s="12"/>
      <c r="J21" s="12"/>
      <c r="K21" s="12"/>
      <c r="L21" s="13"/>
    </row>
    <row r="22" spans="5:12" ht="15.95" customHeight="1" x14ac:dyDescent="0.25">
      <c r="E22" s="10"/>
      <c r="F22" s="11"/>
      <c r="G22" s="12"/>
      <c r="H22" s="16"/>
      <c r="I22" s="75"/>
      <c r="J22" s="73" t="s">
        <v>167</v>
      </c>
      <c r="K22" s="74">
        <f ca="1">TODAY()</f>
        <v>45064</v>
      </c>
      <c r="L22" s="13"/>
    </row>
    <row r="23" spans="5:12" ht="15.95" customHeight="1" x14ac:dyDescent="0.2">
      <c r="E23" s="10"/>
      <c r="F23" s="11"/>
      <c r="G23" s="12"/>
      <c r="H23" s="11"/>
      <c r="I23" s="12"/>
      <c r="J23" s="12"/>
      <c r="K23" s="17"/>
      <c r="L23" s="13"/>
    </row>
    <row r="24" spans="5:12" ht="15.95" customHeight="1" thickBot="1" x14ac:dyDescent="0.25">
      <c r="E24" s="18"/>
      <c r="F24" s="19"/>
      <c r="G24" s="20"/>
      <c r="H24" s="19"/>
      <c r="I24" s="20"/>
      <c r="J24" s="20"/>
      <c r="K24" s="20"/>
      <c r="L24" s="21"/>
    </row>
    <row r="25" spans="5:12" ht="15.95" customHeight="1" thickTop="1" x14ac:dyDescent="0.2"/>
  </sheetData>
  <dataConsolidate function="product">
    <dataRefs count="1">
      <dataRef ref="H12" sheet="Tableau de Bord"/>
    </dataRefs>
  </dataConsolidate>
  <mergeCells count="2">
    <mergeCell ref="H4:K4"/>
    <mergeCell ref="G6:J7"/>
  </mergeCells>
  <dataValidations count="1">
    <dataValidation type="list" allowBlank="1" showInputMessage="1" showErrorMessage="1" sqref="H9">
      <formula1>"Entrée, Sortie"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Produit!$B$2:$B$100</xm:f>
          </x14:formula1>
          <xm:sqref>H12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"/>
  <sheetViews>
    <sheetView tabSelected="1" workbookViewId="0">
      <selection activeCell="G15" sqref="G15"/>
    </sheetView>
  </sheetViews>
  <sheetFormatPr baseColWidth="10" defaultRowHeight="14.25" x14ac:dyDescent="0.25"/>
  <cols>
    <col min="1" max="1" width="17.5703125" style="2" customWidth="1"/>
    <col min="2" max="2" width="38.28515625" style="2" bestFit="1" customWidth="1"/>
    <col min="3" max="3" width="11.42578125" style="2"/>
    <col min="4" max="4" width="18.42578125" style="2" bestFit="1" customWidth="1"/>
    <col min="5" max="16384" width="11.42578125" style="2"/>
  </cols>
  <sheetData>
    <row r="1" spans="1:9" s="1" customFormat="1" ht="34.5" customHeight="1" thickBot="1" x14ac:dyDescent="0.3">
      <c r="A1" s="70" t="s">
        <v>0</v>
      </c>
      <c r="B1" s="71" t="s">
        <v>1</v>
      </c>
      <c r="C1" s="71" t="s">
        <v>162</v>
      </c>
      <c r="D1" s="72" t="s">
        <v>156</v>
      </c>
    </row>
    <row r="2" spans="1:9" x14ac:dyDescent="0.25">
      <c r="A2" s="65" t="s">
        <v>2</v>
      </c>
      <c r="B2" s="42" t="s">
        <v>3</v>
      </c>
      <c r="C2" s="43"/>
      <c r="D2" s="68"/>
      <c r="I2" s="2" t="s">
        <v>168</v>
      </c>
    </row>
    <row r="3" spans="1:9" x14ac:dyDescent="0.25">
      <c r="A3" s="66" t="s">
        <v>4</v>
      </c>
      <c r="B3" s="31" t="s">
        <v>5</v>
      </c>
      <c r="C3" s="41"/>
      <c r="D3" s="69"/>
    </row>
    <row r="4" spans="1:9" x14ac:dyDescent="0.25">
      <c r="A4" s="66" t="s">
        <v>6</v>
      </c>
      <c r="B4" s="31" t="s">
        <v>7</v>
      </c>
      <c r="C4" s="41"/>
      <c r="D4" s="69"/>
    </row>
    <row r="5" spans="1:9" x14ac:dyDescent="0.25">
      <c r="A5" s="66" t="s">
        <v>8</v>
      </c>
      <c r="B5" s="31" t="s">
        <v>9</v>
      </c>
      <c r="C5" s="41"/>
      <c r="D5" s="69"/>
    </row>
    <row r="6" spans="1:9" x14ac:dyDescent="0.25">
      <c r="A6" s="66" t="s">
        <v>10</v>
      </c>
      <c r="B6" s="31" t="s">
        <v>11</v>
      </c>
      <c r="C6" s="41"/>
      <c r="D6" s="69"/>
    </row>
    <row r="7" spans="1:9" x14ac:dyDescent="0.25">
      <c r="A7" s="66" t="s">
        <v>12</v>
      </c>
      <c r="B7" s="32" t="s">
        <v>13</v>
      </c>
      <c r="C7" s="41"/>
      <c r="D7" s="69"/>
    </row>
    <row r="8" spans="1:9" x14ac:dyDescent="0.25">
      <c r="A8" s="66" t="s">
        <v>14</v>
      </c>
      <c r="B8" s="32" t="s">
        <v>15</v>
      </c>
      <c r="C8" s="41"/>
      <c r="D8" s="69"/>
    </row>
    <row r="9" spans="1:9" x14ac:dyDescent="0.25">
      <c r="A9" s="66" t="s">
        <v>16</v>
      </c>
      <c r="B9" s="32" t="s">
        <v>17</v>
      </c>
      <c r="C9" s="41"/>
      <c r="D9" s="69"/>
    </row>
    <row r="10" spans="1:9" x14ac:dyDescent="0.25">
      <c r="A10" s="66" t="s">
        <v>18</v>
      </c>
      <c r="B10" s="32" t="s">
        <v>19</v>
      </c>
      <c r="C10" s="41"/>
      <c r="D10" s="69"/>
    </row>
    <row r="11" spans="1:9" x14ac:dyDescent="0.25">
      <c r="A11" s="66" t="s">
        <v>20</v>
      </c>
      <c r="B11" s="33" t="s">
        <v>21</v>
      </c>
      <c r="C11" s="41"/>
      <c r="D11" s="69"/>
    </row>
    <row r="12" spans="1:9" x14ac:dyDescent="0.25">
      <c r="A12" s="66" t="s">
        <v>22</v>
      </c>
      <c r="B12" s="33" t="s">
        <v>23</v>
      </c>
      <c r="C12" s="41"/>
      <c r="D12" s="69"/>
    </row>
    <row r="13" spans="1:9" x14ac:dyDescent="0.25">
      <c r="A13" s="66" t="s">
        <v>24</v>
      </c>
      <c r="B13" s="33" t="s">
        <v>25</v>
      </c>
      <c r="C13" s="41"/>
      <c r="D13" s="69"/>
    </row>
    <row r="14" spans="1:9" x14ac:dyDescent="0.25">
      <c r="A14" s="66" t="s">
        <v>26</v>
      </c>
      <c r="B14" s="33" t="s">
        <v>27</v>
      </c>
      <c r="C14" s="41"/>
      <c r="D14" s="69"/>
    </row>
    <row r="15" spans="1:9" x14ac:dyDescent="0.25">
      <c r="A15" s="66" t="s">
        <v>28</v>
      </c>
      <c r="B15" s="33" t="s">
        <v>29</v>
      </c>
      <c r="C15" s="41"/>
      <c r="D15" s="69"/>
    </row>
    <row r="16" spans="1:9" x14ac:dyDescent="0.25">
      <c r="A16" s="66" t="s">
        <v>30</v>
      </c>
      <c r="B16" s="34" t="s">
        <v>31</v>
      </c>
      <c r="C16" s="41"/>
      <c r="D16" s="69"/>
    </row>
    <row r="17" spans="1:4" x14ac:dyDescent="0.25">
      <c r="A17" s="66" t="s">
        <v>32</v>
      </c>
      <c r="B17" s="34" t="s">
        <v>33</v>
      </c>
      <c r="C17" s="41"/>
      <c r="D17" s="69"/>
    </row>
    <row r="18" spans="1:4" x14ac:dyDescent="0.25">
      <c r="A18" s="66" t="s">
        <v>34</v>
      </c>
      <c r="B18" s="34" t="s">
        <v>35</v>
      </c>
      <c r="C18" s="41"/>
      <c r="D18" s="69"/>
    </row>
    <row r="19" spans="1:4" x14ac:dyDescent="0.25">
      <c r="A19" s="66" t="s">
        <v>36</v>
      </c>
      <c r="B19" s="34" t="s">
        <v>37</v>
      </c>
      <c r="C19" s="41"/>
      <c r="D19" s="69"/>
    </row>
    <row r="20" spans="1:4" x14ac:dyDescent="0.25">
      <c r="A20" s="66" t="s">
        <v>38</v>
      </c>
      <c r="B20" s="35" t="s">
        <v>39</v>
      </c>
      <c r="C20" s="41"/>
      <c r="D20" s="69"/>
    </row>
    <row r="21" spans="1:4" x14ac:dyDescent="0.25">
      <c r="A21" s="66" t="s">
        <v>40</v>
      </c>
      <c r="B21" s="35" t="s">
        <v>41</v>
      </c>
      <c r="C21" s="41"/>
      <c r="D21" s="69"/>
    </row>
    <row r="22" spans="1:4" x14ac:dyDescent="0.25">
      <c r="A22" s="66" t="s">
        <v>42</v>
      </c>
      <c r="B22" s="32" t="s">
        <v>43</v>
      </c>
      <c r="C22" s="41"/>
      <c r="D22" s="69"/>
    </row>
    <row r="23" spans="1:4" x14ac:dyDescent="0.25">
      <c r="A23" s="66" t="s">
        <v>44</v>
      </c>
      <c r="B23" s="32" t="s">
        <v>45</v>
      </c>
      <c r="C23" s="41"/>
      <c r="D23" s="69"/>
    </row>
    <row r="24" spans="1:4" x14ac:dyDescent="0.25">
      <c r="A24" s="66" t="s">
        <v>46</v>
      </c>
      <c r="B24" s="36" t="s">
        <v>47</v>
      </c>
      <c r="C24" s="41"/>
      <c r="D24" s="69"/>
    </row>
    <row r="25" spans="1:4" x14ac:dyDescent="0.25">
      <c r="A25" s="66" t="s">
        <v>48</v>
      </c>
      <c r="B25" s="36" t="s">
        <v>49</v>
      </c>
      <c r="C25" s="41"/>
      <c r="D25" s="69"/>
    </row>
    <row r="26" spans="1:4" x14ac:dyDescent="0.25">
      <c r="A26" s="66" t="s">
        <v>50</v>
      </c>
      <c r="B26" s="37" t="s">
        <v>51</v>
      </c>
      <c r="C26" s="41"/>
      <c r="D26" s="69"/>
    </row>
    <row r="27" spans="1:4" x14ac:dyDescent="0.25">
      <c r="A27" s="66" t="s">
        <v>52</v>
      </c>
      <c r="B27" s="37" t="s">
        <v>53</v>
      </c>
      <c r="C27" s="41"/>
      <c r="D27" s="69"/>
    </row>
    <row r="28" spans="1:4" x14ac:dyDescent="0.25">
      <c r="A28" s="66" t="s">
        <v>54</v>
      </c>
      <c r="B28" s="37" t="s">
        <v>55</v>
      </c>
      <c r="C28" s="41"/>
      <c r="D28" s="69"/>
    </row>
    <row r="29" spans="1:4" x14ac:dyDescent="0.25">
      <c r="A29" s="66" t="s">
        <v>56</v>
      </c>
      <c r="B29" s="38" t="s">
        <v>57</v>
      </c>
      <c r="C29" s="41"/>
      <c r="D29" s="69"/>
    </row>
    <row r="30" spans="1:4" x14ac:dyDescent="0.25">
      <c r="A30" s="66" t="s">
        <v>58</v>
      </c>
      <c r="B30" s="38" t="s">
        <v>59</v>
      </c>
      <c r="C30" s="41"/>
      <c r="D30" s="69"/>
    </row>
    <row r="31" spans="1:4" x14ac:dyDescent="0.25">
      <c r="A31" s="66" t="s">
        <v>60</v>
      </c>
      <c r="B31" s="39" t="s">
        <v>61</v>
      </c>
      <c r="C31" s="41"/>
      <c r="D31" s="69"/>
    </row>
    <row r="32" spans="1:4" x14ac:dyDescent="0.25">
      <c r="A32" s="66" t="s">
        <v>62</v>
      </c>
      <c r="B32" s="39" t="s">
        <v>63</v>
      </c>
      <c r="C32" s="41"/>
      <c r="D32" s="69"/>
    </row>
    <row r="33" spans="1:4" ht="15" x14ac:dyDescent="0.25">
      <c r="A33" s="66" t="s">
        <v>64</v>
      </c>
      <c r="B33" s="40" t="s">
        <v>65</v>
      </c>
      <c r="C33" s="41"/>
      <c r="D33" s="69"/>
    </row>
    <row r="34" spans="1:4" ht="15" x14ac:dyDescent="0.25">
      <c r="A34" s="66" t="s">
        <v>66</v>
      </c>
      <c r="B34" s="40" t="s">
        <v>67</v>
      </c>
      <c r="C34" s="41"/>
      <c r="D34" s="69"/>
    </row>
    <row r="35" spans="1:4" ht="15" x14ac:dyDescent="0.25">
      <c r="A35" s="66" t="s">
        <v>68</v>
      </c>
      <c r="B35" s="40" t="s">
        <v>69</v>
      </c>
      <c r="C35" s="41"/>
      <c r="D35" s="69"/>
    </row>
    <row r="36" spans="1:4" ht="15" x14ac:dyDescent="0.25">
      <c r="A36" s="66" t="s">
        <v>70</v>
      </c>
      <c r="B36" s="40" t="s">
        <v>71</v>
      </c>
      <c r="C36" s="41"/>
      <c r="D36" s="69"/>
    </row>
    <row r="37" spans="1:4" ht="15" x14ac:dyDescent="0.25">
      <c r="A37" s="66" t="s">
        <v>72</v>
      </c>
      <c r="B37" s="40" t="s">
        <v>73</v>
      </c>
      <c r="C37" s="41"/>
      <c r="D37" s="69"/>
    </row>
    <row r="38" spans="1:4" ht="15" x14ac:dyDescent="0.25">
      <c r="A38" s="66" t="s">
        <v>74</v>
      </c>
      <c r="B38" s="40" t="s">
        <v>75</v>
      </c>
      <c r="C38" s="41"/>
      <c r="D38" s="69"/>
    </row>
    <row r="39" spans="1:4" ht="15" x14ac:dyDescent="0.25">
      <c r="A39" s="66" t="s">
        <v>76</v>
      </c>
      <c r="B39" s="40" t="s">
        <v>77</v>
      </c>
      <c r="C39" s="41"/>
      <c r="D39" s="69"/>
    </row>
    <row r="40" spans="1:4" ht="15" x14ac:dyDescent="0.25">
      <c r="A40" s="66" t="s">
        <v>78</v>
      </c>
      <c r="B40" s="40" t="s">
        <v>79</v>
      </c>
      <c r="C40" s="41"/>
      <c r="D40" s="69"/>
    </row>
    <row r="41" spans="1:4" ht="15" x14ac:dyDescent="0.25">
      <c r="A41" s="66" t="s">
        <v>80</v>
      </c>
      <c r="B41" s="40" t="s">
        <v>81</v>
      </c>
      <c r="C41" s="41"/>
      <c r="D41" s="69"/>
    </row>
    <row r="42" spans="1:4" ht="15" x14ac:dyDescent="0.25">
      <c r="A42" s="66" t="s">
        <v>82</v>
      </c>
      <c r="B42" s="40" t="s">
        <v>83</v>
      </c>
      <c r="C42" s="41"/>
      <c r="D42" s="69"/>
    </row>
    <row r="43" spans="1:4" ht="15" x14ac:dyDescent="0.25">
      <c r="A43" s="66" t="s">
        <v>84</v>
      </c>
      <c r="B43" s="40" t="s">
        <v>85</v>
      </c>
      <c r="C43" s="41"/>
      <c r="D43" s="69"/>
    </row>
    <row r="44" spans="1:4" ht="15" x14ac:dyDescent="0.25">
      <c r="A44" s="66" t="s">
        <v>86</v>
      </c>
      <c r="B44" s="40" t="s">
        <v>87</v>
      </c>
      <c r="C44" s="41"/>
      <c r="D44" s="69"/>
    </row>
    <row r="45" spans="1:4" ht="15" x14ac:dyDescent="0.25">
      <c r="A45" s="66" t="s">
        <v>88</v>
      </c>
      <c r="B45" s="40" t="s">
        <v>89</v>
      </c>
      <c r="C45" s="41"/>
      <c r="D45" s="69"/>
    </row>
    <row r="46" spans="1:4" ht="15" x14ac:dyDescent="0.25">
      <c r="A46" s="66" t="s">
        <v>90</v>
      </c>
      <c r="B46" s="40" t="s">
        <v>91</v>
      </c>
      <c r="C46" s="41"/>
      <c r="D46" s="69"/>
    </row>
    <row r="47" spans="1:4" ht="15" x14ac:dyDescent="0.25">
      <c r="A47" s="66" t="s">
        <v>92</v>
      </c>
      <c r="B47" s="40" t="s">
        <v>93</v>
      </c>
      <c r="C47" s="41"/>
      <c r="D47" s="69"/>
    </row>
    <row r="48" spans="1:4" ht="15" x14ac:dyDescent="0.25">
      <c r="A48" s="66" t="s">
        <v>94</v>
      </c>
      <c r="B48" s="40" t="s">
        <v>95</v>
      </c>
      <c r="C48" s="41"/>
      <c r="D48" s="69"/>
    </row>
    <row r="49" spans="1:4" ht="15" x14ac:dyDescent="0.25">
      <c r="A49" s="66" t="s">
        <v>96</v>
      </c>
      <c r="B49" s="40" t="s">
        <v>97</v>
      </c>
      <c r="C49" s="41"/>
      <c r="D49" s="69"/>
    </row>
    <row r="50" spans="1:4" ht="15" x14ac:dyDescent="0.25">
      <c r="A50" s="66" t="s">
        <v>98</v>
      </c>
      <c r="B50" s="40" t="s">
        <v>99</v>
      </c>
      <c r="C50" s="41"/>
      <c r="D50" s="69"/>
    </row>
    <row r="51" spans="1:4" ht="15" x14ac:dyDescent="0.25">
      <c r="A51" s="66" t="s">
        <v>100</v>
      </c>
      <c r="B51" s="40" t="s">
        <v>101</v>
      </c>
      <c r="C51" s="41"/>
      <c r="D51" s="69"/>
    </row>
    <row r="52" spans="1:4" ht="15" x14ac:dyDescent="0.25">
      <c r="A52" s="66" t="s">
        <v>102</v>
      </c>
      <c r="B52" s="40" t="s">
        <v>103</v>
      </c>
      <c r="C52" s="41"/>
      <c r="D52" s="69"/>
    </row>
    <row r="53" spans="1:4" ht="15" x14ac:dyDescent="0.25">
      <c r="A53" s="66" t="s">
        <v>104</v>
      </c>
      <c r="B53" s="40" t="s">
        <v>105</v>
      </c>
      <c r="C53" s="41"/>
      <c r="D53" s="69"/>
    </row>
    <row r="54" spans="1:4" ht="15" x14ac:dyDescent="0.25">
      <c r="A54" s="66" t="s">
        <v>106</v>
      </c>
      <c r="B54" s="40" t="s">
        <v>107</v>
      </c>
      <c r="C54" s="41"/>
      <c r="D54" s="69"/>
    </row>
    <row r="55" spans="1:4" ht="15" x14ac:dyDescent="0.25">
      <c r="A55" s="66" t="s">
        <v>108</v>
      </c>
      <c r="B55" s="40" t="s">
        <v>109</v>
      </c>
      <c r="C55" s="41"/>
      <c r="D55" s="69"/>
    </row>
    <row r="56" spans="1:4" ht="15" x14ac:dyDescent="0.25">
      <c r="A56" s="66" t="s">
        <v>110</v>
      </c>
      <c r="B56" s="40" t="s">
        <v>111</v>
      </c>
      <c r="C56" s="41"/>
      <c r="D56" s="69"/>
    </row>
    <row r="57" spans="1:4" ht="15" x14ac:dyDescent="0.25">
      <c r="A57" s="66" t="s">
        <v>112</v>
      </c>
      <c r="B57" s="40" t="s">
        <v>113</v>
      </c>
      <c r="C57" s="41"/>
      <c r="D57" s="69"/>
    </row>
    <row r="58" spans="1:4" ht="15" x14ac:dyDescent="0.25">
      <c r="A58" s="66" t="s">
        <v>114</v>
      </c>
      <c r="B58" s="40" t="s">
        <v>115</v>
      </c>
      <c r="C58" s="41"/>
      <c r="D58" s="69"/>
    </row>
    <row r="59" spans="1:4" ht="15" x14ac:dyDescent="0.25">
      <c r="A59" s="66" t="s">
        <v>116</v>
      </c>
      <c r="B59" s="40" t="s">
        <v>117</v>
      </c>
      <c r="C59" s="41"/>
      <c r="D59" s="69"/>
    </row>
    <row r="60" spans="1:4" ht="15" x14ac:dyDescent="0.25">
      <c r="A60" s="66" t="s">
        <v>118</v>
      </c>
      <c r="B60" s="40" t="s">
        <v>119</v>
      </c>
      <c r="C60" s="41"/>
      <c r="D60" s="69"/>
    </row>
    <row r="61" spans="1:4" ht="15" x14ac:dyDescent="0.25">
      <c r="A61" s="66" t="s">
        <v>120</v>
      </c>
      <c r="B61" s="40" t="s">
        <v>121</v>
      </c>
      <c r="C61" s="41"/>
      <c r="D61" s="69"/>
    </row>
    <row r="62" spans="1:4" ht="15" x14ac:dyDescent="0.25">
      <c r="A62" s="66" t="s">
        <v>122</v>
      </c>
      <c r="B62" s="40" t="s">
        <v>123</v>
      </c>
      <c r="C62" s="41"/>
      <c r="D62" s="69"/>
    </row>
    <row r="63" spans="1:4" ht="15" x14ac:dyDescent="0.25">
      <c r="A63" s="66" t="s">
        <v>124</v>
      </c>
      <c r="B63" s="40" t="s">
        <v>125</v>
      </c>
      <c r="C63" s="41"/>
      <c r="D63" s="69"/>
    </row>
    <row r="64" spans="1:4" ht="15" x14ac:dyDescent="0.25">
      <c r="A64" s="66" t="s">
        <v>104</v>
      </c>
      <c r="B64" s="40" t="s">
        <v>126</v>
      </c>
      <c r="C64" s="41"/>
      <c r="D64" s="69"/>
    </row>
    <row r="65" spans="1:4" ht="15" x14ac:dyDescent="0.25">
      <c r="A65" s="66" t="s">
        <v>127</v>
      </c>
      <c r="B65" s="40" t="s">
        <v>128</v>
      </c>
      <c r="C65" s="41"/>
      <c r="D65" s="69"/>
    </row>
    <row r="66" spans="1:4" ht="15" x14ac:dyDescent="0.25">
      <c r="A66" s="66" t="s">
        <v>129</v>
      </c>
      <c r="B66" s="40" t="s">
        <v>130</v>
      </c>
      <c r="C66" s="41"/>
      <c r="D66" s="69"/>
    </row>
    <row r="67" spans="1:4" ht="15" x14ac:dyDescent="0.25">
      <c r="A67" s="66" t="s">
        <v>131</v>
      </c>
      <c r="B67" s="40" t="s">
        <v>132</v>
      </c>
      <c r="C67" s="41"/>
      <c r="D67" s="69"/>
    </row>
    <row r="68" spans="1:4" ht="15" x14ac:dyDescent="0.25">
      <c r="A68" s="66" t="s">
        <v>133</v>
      </c>
      <c r="B68" s="40" t="s">
        <v>134</v>
      </c>
      <c r="C68" s="41"/>
      <c r="D68" s="69"/>
    </row>
    <row r="69" spans="1:4" ht="15" x14ac:dyDescent="0.25">
      <c r="A69" s="66" t="s">
        <v>135</v>
      </c>
      <c r="B69" s="40" t="s">
        <v>136</v>
      </c>
      <c r="C69" s="41"/>
      <c r="D69" s="69"/>
    </row>
    <row r="70" spans="1:4" ht="15" x14ac:dyDescent="0.25">
      <c r="A70" s="66" t="s">
        <v>137</v>
      </c>
      <c r="B70" s="40" t="s">
        <v>138</v>
      </c>
      <c r="C70" s="41"/>
      <c r="D70" s="69"/>
    </row>
    <row r="71" spans="1:4" ht="15" x14ac:dyDescent="0.25">
      <c r="A71" s="66" t="s">
        <v>139</v>
      </c>
      <c r="B71" s="40" t="s">
        <v>140</v>
      </c>
      <c r="C71" s="41"/>
      <c r="D71" s="69"/>
    </row>
    <row r="72" spans="1:4" ht="15" x14ac:dyDescent="0.25">
      <c r="A72" s="66" t="s">
        <v>141</v>
      </c>
      <c r="B72" s="40" t="s">
        <v>142</v>
      </c>
      <c r="C72" s="41"/>
      <c r="D72" s="69"/>
    </row>
    <row r="73" spans="1:4" ht="15" x14ac:dyDescent="0.25">
      <c r="A73" s="66" t="s">
        <v>143</v>
      </c>
      <c r="B73" s="40" t="s">
        <v>144</v>
      </c>
      <c r="C73" s="41"/>
      <c r="D73" s="69"/>
    </row>
    <row r="74" spans="1:4" ht="15" x14ac:dyDescent="0.25">
      <c r="A74" s="66" t="s">
        <v>145</v>
      </c>
      <c r="B74" s="40" t="s">
        <v>146</v>
      </c>
      <c r="C74" s="41"/>
      <c r="D74" s="69"/>
    </row>
    <row r="75" spans="1:4" ht="15" x14ac:dyDescent="0.25">
      <c r="A75" s="66" t="s">
        <v>147</v>
      </c>
      <c r="B75" s="40" t="s">
        <v>148</v>
      </c>
      <c r="C75" s="41"/>
      <c r="D75" s="69"/>
    </row>
    <row r="76" spans="1:4" ht="15" x14ac:dyDescent="0.25">
      <c r="A76" s="66" t="s">
        <v>149</v>
      </c>
      <c r="B76" s="40" t="s">
        <v>150</v>
      </c>
      <c r="C76" s="41"/>
      <c r="D76" s="69"/>
    </row>
    <row r="77" spans="1:4" ht="15" x14ac:dyDescent="0.25">
      <c r="A77" s="66" t="s">
        <v>151</v>
      </c>
      <c r="B77" s="40" t="s">
        <v>152</v>
      </c>
      <c r="C77" s="41"/>
      <c r="D77" s="69"/>
    </row>
    <row r="78" spans="1:4" ht="15" x14ac:dyDescent="0.25">
      <c r="A78" s="66" t="s">
        <v>153</v>
      </c>
      <c r="B78" s="40" t="s">
        <v>153</v>
      </c>
      <c r="C78" s="41"/>
      <c r="D78" s="69"/>
    </row>
    <row r="79" spans="1:4" x14ac:dyDescent="0.25">
      <c r="A79" s="67"/>
      <c r="B79" s="41"/>
      <c r="C79" s="41"/>
      <c r="D79" s="69"/>
    </row>
    <row r="80" spans="1:4" x14ac:dyDescent="0.25">
      <c r="A80" s="67"/>
      <c r="B80" s="41"/>
      <c r="C80" s="41"/>
      <c r="D80" s="69"/>
    </row>
    <row r="81" spans="1:4" x14ac:dyDescent="0.25">
      <c r="A81" s="67"/>
      <c r="B81" s="41"/>
      <c r="C81" s="41"/>
      <c r="D81" s="69"/>
    </row>
    <row r="82" spans="1:4" x14ac:dyDescent="0.25">
      <c r="A82" s="67"/>
      <c r="B82" s="41"/>
      <c r="C82" s="41"/>
      <c r="D82" s="69"/>
    </row>
    <row r="83" spans="1:4" x14ac:dyDescent="0.25">
      <c r="A83" s="67"/>
      <c r="B83" s="41"/>
      <c r="C83" s="41"/>
      <c r="D83" s="69"/>
    </row>
    <row r="84" spans="1:4" x14ac:dyDescent="0.25">
      <c r="A84" s="67"/>
      <c r="B84" s="41"/>
      <c r="C84" s="41"/>
      <c r="D84" s="69"/>
    </row>
    <row r="85" spans="1:4" x14ac:dyDescent="0.25">
      <c r="A85" s="67"/>
      <c r="B85" s="41"/>
      <c r="C85" s="41"/>
      <c r="D85" s="69"/>
    </row>
    <row r="86" spans="1:4" x14ac:dyDescent="0.25">
      <c r="A86" s="67"/>
      <c r="B86" s="41"/>
      <c r="C86" s="41"/>
      <c r="D86" s="69"/>
    </row>
    <row r="87" spans="1:4" x14ac:dyDescent="0.25">
      <c r="A87" s="67"/>
      <c r="B87" s="41"/>
      <c r="C87" s="41"/>
      <c r="D87" s="69"/>
    </row>
    <row r="88" spans="1:4" x14ac:dyDescent="0.25">
      <c r="A88" s="67"/>
      <c r="B88" s="41"/>
      <c r="C88" s="41"/>
      <c r="D88" s="69"/>
    </row>
    <row r="89" spans="1:4" x14ac:dyDescent="0.25">
      <c r="A89" s="67"/>
      <c r="B89" s="41"/>
      <c r="C89" s="41"/>
      <c r="D89" s="69"/>
    </row>
    <row r="90" spans="1:4" x14ac:dyDescent="0.25">
      <c r="A90" s="67"/>
      <c r="B90" s="41"/>
      <c r="C90" s="41"/>
      <c r="D90" s="69"/>
    </row>
    <row r="91" spans="1:4" x14ac:dyDescent="0.25">
      <c r="A91" s="67"/>
      <c r="B91" s="41"/>
      <c r="C91" s="41"/>
      <c r="D91" s="69"/>
    </row>
    <row r="92" spans="1:4" x14ac:dyDescent="0.25">
      <c r="A92" s="67"/>
      <c r="B92" s="41"/>
      <c r="C92" s="41"/>
      <c r="D92" s="69"/>
    </row>
    <row r="93" spans="1:4" x14ac:dyDescent="0.25">
      <c r="A93" s="67"/>
      <c r="B93" s="41"/>
      <c r="C93" s="41"/>
      <c r="D93" s="69"/>
    </row>
    <row r="94" spans="1:4" x14ac:dyDescent="0.25">
      <c r="A94" s="67"/>
      <c r="B94" s="41"/>
      <c r="C94" s="41"/>
      <c r="D94" s="69"/>
    </row>
    <row r="95" spans="1:4" x14ac:dyDescent="0.25">
      <c r="A95" s="67"/>
      <c r="B95" s="41"/>
      <c r="C95" s="41"/>
      <c r="D95" s="69"/>
    </row>
    <row r="96" spans="1:4" x14ac:dyDescent="0.25">
      <c r="A96" s="67"/>
      <c r="B96" s="41"/>
      <c r="C96" s="41"/>
      <c r="D96" s="69"/>
    </row>
    <row r="97" spans="1:4" x14ac:dyDescent="0.25">
      <c r="A97" s="67"/>
      <c r="B97" s="41"/>
      <c r="C97" s="41"/>
      <c r="D97" s="69"/>
    </row>
    <row r="98" spans="1:4" x14ac:dyDescent="0.25">
      <c r="A98" s="67"/>
      <c r="B98" s="41"/>
      <c r="C98" s="41"/>
      <c r="D98" s="69"/>
    </row>
    <row r="99" spans="1:4" x14ac:dyDescent="0.25">
      <c r="A99" s="67"/>
      <c r="B99" s="41"/>
      <c r="C99" s="41"/>
      <c r="D99" s="69"/>
    </row>
    <row r="100" spans="1:4" x14ac:dyDescent="0.25">
      <c r="A100" s="28"/>
      <c r="B100" s="29"/>
      <c r="C100" s="29"/>
      <c r="D100" s="30"/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workbookViewId="0"/>
  </sheetViews>
  <sheetFormatPr baseColWidth="10" defaultRowHeight="15" x14ac:dyDescent="0.25"/>
  <cols>
    <col min="2" max="2" width="16" customWidth="1"/>
    <col min="5" max="6" width="14.7109375" customWidth="1"/>
    <col min="7" max="7" width="16.85546875" bestFit="1" customWidth="1"/>
    <col min="8" max="8" width="14.7109375" customWidth="1"/>
    <col min="9" max="9" width="17" customWidth="1"/>
    <col min="10" max="10" width="14.7109375" customWidth="1"/>
    <col min="11" max="11" width="13" customWidth="1"/>
    <col min="12" max="12" width="18.28515625" customWidth="1"/>
  </cols>
  <sheetData>
    <row r="1" spans="1:12" ht="16.5" thickBot="1" x14ac:dyDescent="0.3">
      <c r="A1" s="60" t="s">
        <v>157</v>
      </c>
      <c r="B1" s="63" t="s">
        <v>0</v>
      </c>
      <c r="C1" s="61" t="s">
        <v>1</v>
      </c>
      <c r="D1" s="62" t="s">
        <v>162</v>
      </c>
      <c r="E1" s="63" t="s">
        <v>156</v>
      </c>
      <c r="F1" s="62" t="s">
        <v>154</v>
      </c>
      <c r="G1" s="61" t="s">
        <v>165</v>
      </c>
      <c r="H1" s="62" t="s">
        <v>155</v>
      </c>
      <c r="I1" s="61" t="s">
        <v>166</v>
      </c>
      <c r="J1" s="62" t="s">
        <v>158</v>
      </c>
      <c r="K1" s="61" t="s">
        <v>160</v>
      </c>
      <c r="L1" s="64" t="s">
        <v>159</v>
      </c>
    </row>
    <row r="2" spans="1:12" x14ac:dyDescent="0.25">
      <c r="A2" s="46"/>
      <c r="B2" s="45"/>
      <c r="C2" s="45"/>
      <c r="D2" s="45"/>
      <c r="E2" s="45"/>
      <c r="F2" s="45"/>
      <c r="G2" s="45"/>
      <c r="H2" s="45"/>
      <c r="I2" s="45"/>
      <c r="J2" s="45"/>
      <c r="K2" s="45"/>
      <c r="L2" s="47"/>
    </row>
    <row r="3" spans="1:12" x14ac:dyDescent="0.25">
      <c r="A3" s="58"/>
      <c r="B3" s="57"/>
      <c r="C3" s="57"/>
      <c r="D3" s="57"/>
      <c r="E3" s="57"/>
      <c r="F3" s="57"/>
      <c r="G3" s="57"/>
      <c r="H3" s="57"/>
      <c r="I3" s="57"/>
      <c r="J3" s="57"/>
      <c r="K3" s="57"/>
      <c r="L3" s="59"/>
    </row>
    <row r="4" spans="1:12" x14ac:dyDescent="0.25">
      <c r="A4" s="58"/>
      <c r="B4" s="57"/>
      <c r="C4" s="57"/>
      <c r="D4" s="57"/>
      <c r="E4" s="57"/>
      <c r="F4" s="57"/>
      <c r="G4" s="57"/>
      <c r="H4" s="57"/>
      <c r="I4" s="57"/>
      <c r="J4" s="57"/>
      <c r="K4" s="57"/>
      <c r="L4" s="59"/>
    </row>
    <row r="5" spans="1:12" x14ac:dyDescent="0.25">
      <c r="A5" s="58"/>
      <c r="B5" s="57"/>
      <c r="C5" s="57"/>
      <c r="D5" s="57"/>
      <c r="E5" s="57"/>
      <c r="F5" s="57"/>
      <c r="G5" s="57"/>
      <c r="H5" s="57"/>
      <c r="I5" s="57"/>
      <c r="J5" s="57"/>
      <c r="K5" s="57"/>
      <c r="L5" s="59"/>
    </row>
    <row r="6" spans="1:12" x14ac:dyDescent="0.25">
      <c r="A6" s="58"/>
      <c r="B6" s="57"/>
      <c r="C6" s="57"/>
      <c r="D6" s="57"/>
      <c r="E6" s="57"/>
      <c r="F6" s="57"/>
      <c r="G6" s="57"/>
      <c r="H6" s="57"/>
      <c r="I6" s="57"/>
      <c r="J6" s="57"/>
      <c r="K6" s="57"/>
      <c r="L6" s="59"/>
    </row>
    <row r="7" spans="1:12" x14ac:dyDescent="0.25">
      <c r="A7" s="58"/>
      <c r="B7" s="57"/>
      <c r="C7" s="57"/>
      <c r="D7" s="57"/>
      <c r="E7" s="57"/>
      <c r="F7" s="57"/>
      <c r="G7" s="57"/>
      <c r="H7" s="57"/>
      <c r="I7" s="57"/>
      <c r="J7" s="57"/>
      <c r="K7" s="57"/>
      <c r="L7" s="59"/>
    </row>
    <row r="8" spans="1:12" x14ac:dyDescent="0.25">
      <c r="A8" s="58"/>
      <c r="B8" s="57"/>
      <c r="C8" s="57"/>
      <c r="D8" s="57"/>
      <c r="E8" s="57"/>
      <c r="F8" s="57"/>
      <c r="G8" s="57"/>
      <c r="H8" s="57"/>
      <c r="I8" s="57"/>
      <c r="J8" s="57"/>
      <c r="K8" s="57"/>
      <c r="L8" s="59"/>
    </row>
    <row r="9" spans="1:12" x14ac:dyDescent="0.25">
      <c r="A9" s="58"/>
      <c r="B9" s="57"/>
      <c r="C9" s="57"/>
      <c r="D9" s="57"/>
      <c r="E9" s="57"/>
      <c r="F9" s="57"/>
      <c r="G9" s="57"/>
      <c r="H9" s="57"/>
      <c r="I9" s="57"/>
      <c r="J9" s="57"/>
      <c r="K9" s="57"/>
      <c r="L9" s="59"/>
    </row>
    <row r="10" spans="1:12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</row>
  </sheetData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/>
  </sheetViews>
  <sheetFormatPr baseColWidth="10" defaultRowHeight="15" x14ac:dyDescent="0.25"/>
  <cols>
    <col min="1" max="1" width="16.28515625" customWidth="1"/>
    <col min="2" max="2" width="18.42578125" bestFit="1" customWidth="1"/>
    <col min="3" max="3" width="24.28515625" customWidth="1"/>
    <col min="4" max="4" width="10.28515625" bestFit="1" customWidth="1"/>
    <col min="5" max="5" width="16.140625" bestFit="1" customWidth="1"/>
    <col min="6" max="7" width="15.7109375" customWidth="1"/>
    <col min="8" max="8" width="17" bestFit="1" customWidth="1"/>
    <col min="9" max="9" width="14.5703125" customWidth="1"/>
    <col min="10" max="10" width="20.140625" bestFit="1" customWidth="1"/>
  </cols>
  <sheetData>
    <row r="1" spans="1:10" s="44" customFormat="1" ht="36" customHeight="1" thickBot="1" x14ac:dyDescent="0.3">
      <c r="A1" s="48" t="s">
        <v>157</v>
      </c>
      <c r="B1" s="54" t="s">
        <v>0</v>
      </c>
      <c r="C1" s="49" t="s">
        <v>1</v>
      </c>
      <c r="D1" s="55" t="s">
        <v>162</v>
      </c>
      <c r="E1" s="56" t="s">
        <v>156</v>
      </c>
      <c r="F1" s="49" t="s">
        <v>154</v>
      </c>
      <c r="G1" s="49" t="s">
        <v>155</v>
      </c>
      <c r="H1" s="55" t="s">
        <v>158</v>
      </c>
      <c r="I1" s="49" t="s">
        <v>160</v>
      </c>
      <c r="J1" s="50" t="s">
        <v>159</v>
      </c>
    </row>
    <row r="2" spans="1:10" x14ac:dyDescent="0.25">
      <c r="A2" s="46"/>
      <c r="B2" s="45"/>
      <c r="C2" s="45"/>
      <c r="D2" s="45"/>
      <c r="E2" s="45"/>
      <c r="F2" s="45"/>
      <c r="G2" s="45"/>
      <c r="H2" s="45"/>
      <c r="I2" s="45"/>
      <c r="J2" s="47"/>
    </row>
    <row r="3" spans="1:10" x14ac:dyDescent="0.25">
      <c r="A3" s="51"/>
      <c r="B3" s="52"/>
      <c r="C3" s="52"/>
      <c r="D3" s="52"/>
      <c r="E3" s="52"/>
      <c r="F3" s="52"/>
      <c r="G3" s="52"/>
      <c r="H3" s="52"/>
      <c r="I3" s="52"/>
      <c r="J3" s="53"/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Tableau de Bord</vt:lpstr>
      <vt:lpstr>Produit</vt:lpstr>
      <vt:lpstr>Mouvement</vt:lpstr>
      <vt:lpstr>Stock</vt:lpstr>
      <vt:lpstr>Col_CodeProduit</vt:lpstr>
      <vt:lpstr>Col_Produit</vt:lpstr>
      <vt:lpstr>col_Type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Arinas_Aicha_Asma</dc:creator>
  <cp:lastModifiedBy>Courtin</cp:lastModifiedBy>
  <dcterms:created xsi:type="dcterms:W3CDTF">2015-06-05T18:19:34Z</dcterms:created>
  <dcterms:modified xsi:type="dcterms:W3CDTF">2023-05-18T05:32:34Z</dcterms:modified>
</cp:coreProperties>
</file>