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bert\Documents\Z92\viverome\"/>
    </mc:Choice>
  </mc:AlternateContent>
  <xr:revisionPtr revIDLastSave="0" documentId="13_ncr:1_{C4CED583-C3CE-4A55-B59E-C02E01FA6080}" xr6:coauthVersionLast="47" xr6:coauthVersionMax="47" xr10:uidLastSave="{00000000-0000-0000-0000-000000000000}"/>
  <bookViews>
    <workbookView xWindow="-108" yWindow="-108" windowWidth="23256" windowHeight="13176" xr2:uid="{E6234A43-F395-41BA-87C4-B6ABA6E6AF6C}"/>
  </bookViews>
  <sheets>
    <sheet name="Base article" sheetId="1" r:id="rId1"/>
    <sheet name="Devis" sheetId="2" r:id="rId2"/>
  </sheets>
  <definedNames>
    <definedName name="Réfs">TArticles[Référence]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2" l="1"/>
  <c r="E10" i="2"/>
  <c r="E11" i="2"/>
  <c r="E12" i="2"/>
  <c r="E13" i="2"/>
  <c r="C8" i="2"/>
  <c r="E8" i="2" s="1"/>
  <c r="C9" i="2"/>
  <c r="C10" i="2"/>
  <c r="C11" i="2"/>
  <c r="C12" i="2"/>
  <c r="C13" i="2"/>
  <c r="C7" i="2"/>
  <c r="E7" i="2" s="1"/>
  <c r="B8" i="2"/>
  <c r="B9" i="2"/>
  <c r="B10" i="2"/>
  <c r="B11" i="2"/>
  <c r="B12" i="2"/>
  <c r="B13" i="2"/>
  <c r="B7" i="2"/>
  <c r="E15" i="2" l="1"/>
</calcChain>
</file>

<file path=xl/sharedStrings.xml><?xml version="1.0" encoding="utf-8"?>
<sst xmlns="http://schemas.openxmlformats.org/spreadsheetml/2006/main" count="29" uniqueCount="26">
  <si>
    <t>Référence</t>
  </si>
  <si>
    <t xml:space="preserve">Dénomination </t>
  </si>
  <si>
    <t>Quantité stock</t>
  </si>
  <si>
    <t>Prix de vente</t>
  </si>
  <si>
    <t>Table</t>
  </si>
  <si>
    <t xml:space="preserve">Cartable </t>
  </si>
  <si>
    <t>Livre</t>
  </si>
  <si>
    <t>Portable</t>
  </si>
  <si>
    <t>Ordinateur</t>
  </si>
  <si>
    <t>A1</t>
  </si>
  <si>
    <t>A2</t>
  </si>
  <si>
    <t>A3</t>
  </si>
  <si>
    <t>A4</t>
  </si>
  <si>
    <t>A5</t>
  </si>
  <si>
    <t>Société</t>
  </si>
  <si>
    <t>Dénomination</t>
  </si>
  <si>
    <t>Quantité</t>
  </si>
  <si>
    <t>Montant</t>
  </si>
  <si>
    <t>Prix unitaire</t>
  </si>
  <si>
    <t xml:space="preserve">Date : </t>
  </si>
  <si>
    <t xml:space="preserve">N° Client : </t>
  </si>
  <si>
    <t xml:space="preserve">N° Devis : </t>
  </si>
  <si>
    <t xml:space="preserve">Adresse : </t>
  </si>
  <si>
    <t>186 boulevard de Rivoli - 75000 Paris</t>
  </si>
  <si>
    <t xml:space="preserve">Prix d'achat </t>
  </si>
  <si>
    <t xml:space="preserve">Total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</si>
</sst>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right" indent="1"/>
    </xf>
    <xf numFmtId="44" fontId="0" fillId="0" borderId="0" xfId="1" applyFont="1" applyAlignment="1">
      <alignment horizontal="right" indent="1"/>
    </xf>
    <xf numFmtId="0" fontId="0" fillId="0" borderId="2" xfId="0" applyBorder="1" applyAlignment="1">
      <alignment horizontal="left" indent="1"/>
    </xf>
    <xf numFmtId="0" fontId="0" fillId="0" borderId="3" xfId="0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0" fillId="0" borderId="2" xfId="0" applyBorder="1" applyAlignment="1">
      <alignment horizontal="right" indent="1"/>
    </xf>
    <xf numFmtId="44" fontId="0" fillId="0" borderId="2" xfId="0" applyNumberFormat="1" applyBorder="1" applyAlignment="1">
      <alignment horizontal="right" indent="1"/>
    </xf>
    <xf numFmtId="0" fontId="0" fillId="0" borderId="3" xfId="0" applyBorder="1" applyAlignment="1">
      <alignment horizontal="right" indent="1"/>
    </xf>
    <xf numFmtId="44" fontId="0" fillId="0" borderId="3" xfId="0" applyNumberFormat="1" applyBorder="1" applyAlignment="1">
      <alignment horizontal="right" indent="1"/>
    </xf>
    <xf numFmtId="0" fontId="0" fillId="0" borderId="4" xfId="0" applyBorder="1" applyAlignment="1">
      <alignment horizontal="right" indent="1"/>
    </xf>
    <xf numFmtId="44" fontId="0" fillId="0" borderId="4" xfId="0" applyNumberFormat="1" applyBorder="1" applyAlignment="1">
      <alignment horizontal="right" indent="1"/>
    </xf>
    <xf numFmtId="164" fontId="0" fillId="0" borderId="2" xfId="0" applyNumberFormat="1" applyBorder="1" applyAlignment="1">
      <alignment horizontal="right" inden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0" fillId="0" borderId="0" xfId="0" applyAlignment="1">
      <alignment horizontal="left"/>
    </xf>
    <xf numFmtId="44" fontId="0" fillId="3" borderId="1" xfId="0" applyNumberFormat="1" applyFill="1" applyBorder="1"/>
    <xf numFmtId="0" fontId="2" fillId="0" borderId="0" xfId="0" applyFont="1" applyAlignment="1">
      <alignment horizontal="center" vertical="center"/>
    </xf>
    <xf numFmtId="14" fontId="0" fillId="0" borderId="0" xfId="0" applyNumberFormat="1" applyAlignment="1">
      <alignment horizontal="left" indent="1"/>
    </xf>
    <xf numFmtId="0" fontId="0" fillId="0" borderId="0" xfId="0" applyAlignment="1">
      <alignment horizontal="left" indent="1"/>
    </xf>
  </cellXfs>
  <cellStyles count="2">
    <cellStyle name="Monétaire" xfId="1" builtinId="4"/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1" justifyLastLine="0" shrinkToFit="0" readingOrder="0"/>
    </dxf>
    <dxf>
      <alignment horizontal="right" vertical="bottom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0B12DEA-7C8A-44CD-94DA-1A3DBB7BBE86}" name="TArticles" displayName="TArticles" ref="A1:E6" totalsRowShown="0" headerRowDxfId="5">
  <autoFilter ref="A1:E6" xr:uid="{D0B12DEA-7C8A-44CD-94DA-1A3DBB7BBE86}"/>
  <tableColumns count="5">
    <tableColumn id="1" xr3:uid="{FC406FE2-6673-4FC9-9D98-17642A29B7DE}" name="Référence" dataDxfId="4"/>
    <tableColumn id="2" xr3:uid="{590AB2D0-D7F4-428D-959C-18E056E29841}" name="Dénomination " dataDxfId="3"/>
    <tableColumn id="3" xr3:uid="{F95A5484-A4F6-4F51-9054-C82CAC67883F}" name="Quantité stock" dataDxfId="2"/>
    <tableColumn id="4" xr3:uid="{76A20FEB-60CF-4FAA-9A63-B4CBBD2A41AF}" name="Prix d'achat " dataDxfId="1" dataCellStyle="Monétaire"/>
    <tableColumn id="5" xr3:uid="{E5BD86BC-C49B-4F51-ADB0-31DF259A0A77}" name="Prix de vente" dataDxfId="0" dataCellStyle="Monétair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E3A87-08B5-4310-8764-DD13EA3A8A74}">
  <dimension ref="A1:E6"/>
  <sheetViews>
    <sheetView tabSelected="1" workbookViewId="0">
      <selection activeCell="G1" sqref="G1"/>
    </sheetView>
  </sheetViews>
  <sheetFormatPr baseColWidth="10" defaultRowHeight="14.4" x14ac:dyDescent="0.3"/>
  <cols>
    <col min="1" max="1" width="12.77734375" customWidth="1"/>
    <col min="2" max="3" width="15.77734375" customWidth="1"/>
    <col min="4" max="5" width="14.77734375" customWidth="1"/>
  </cols>
  <sheetData>
    <row r="1" spans="1:5" x14ac:dyDescent="0.3">
      <c r="A1" s="18" t="s">
        <v>0</v>
      </c>
      <c r="B1" s="18" t="s">
        <v>1</v>
      </c>
      <c r="C1" s="18" t="s">
        <v>2</v>
      </c>
      <c r="D1" s="18" t="s">
        <v>24</v>
      </c>
      <c r="E1" s="18" t="s">
        <v>3</v>
      </c>
    </row>
    <row r="2" spans="1:5" x14ac:dyDescent="0.3">
      <c r="A2" s="2" t="s">
        <v>9</v>
      </c>
      <c r="B2" s="2" t="s">
        <v>4</v>
      </c>
      <c r="C2" s="4">
        <v>5</v>
      </c>
      <c r="D2" s="5">
        <v>300</v>
      </c>
      <c r="E2" s="5">
        <v>350</v>
      </c>
    </row>
    <row r="3" spans="1:5" x14ac:dyDescent="0.3">
      <c r="A3" s="2" t="s">
        <v>10</v>
      </c>
      <c r="B3" s="2" t="s">
        <v>5</v>
      </c>
      <c r="C3" s="4">
        <v>10</v>
      </c>
      <c r="D3" s="5">
        <v>75</v>
      </c>
      <c r="E3" s="5">
        <v>100</v>
      </c>
    </row>
    <row r="4" spans="1:5" x14ac:dyDescent="0.3">
      <c r="A4" s="2" t="s">
        <v>11</v>
      </c>
      <c r="B4" s="2" t="s">
        <v>6</v>
      </c>
      <c r="C4" s="4">
        <v>20</v>
      </c>
      <c r="D4" s="5">
        <v>25</v>
      </c>
      <c r="E4" s="5">
        <v>40</v>
      </c>
    </row>
    <row r="5" spans="1:5" x14ac:dyDescent="0.3">
      <c r="A5" s="2" t="s">
        <v>12</v>
      </c>
      <c r="B5" s="2" t="s">
        <v>7</v>
      </c>
      <c r="C5" s="4">
        <v>15</v>
      </c>
      <c r="D5" s="5">
        <v>150</v>
      </c>
      <c r="E5" s="5">
        <v>200</v>
      </c>
    </row>
    <row r="6" spans="1:5" x14ac:dyDescent="0.3">
      <c r="A6" s="2" t="s">
        <v>13</v>
      </c>
      <c r="B6" s="2" t="s">
        <v>8</v>
      </c>
      <c r="C6" s="4">
        <v>10</v>
      </c>
      <c r="D6" s="5">
        <v>450</v>
      </c>
      <c r="E6" s="5">
        <v>600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3B394-EB46-4CEA-A3E2-65C3F66BCAD1}">
  <dimension ref="A1:G15"/>
  <sheetViews>
    <sheetView workbookViewId="0">
      <selection activeCell="G15" sqref="G15"/>
    </sheetView>
  </sheetViews>
  <sheetFormatPr baseColWidth="10" defaultRowHeight="14.4" x14ac:dyDescent="0.3"/>
  <cols>
    <col min="1" max="1" width="12.77734375" customWidth="1"/>
    <col min="2" max="2" width="15.77734375" customWidth="1"/>
    <col min="3" max="3" width="14.77734375" customWidth="1"/>
    <col min="4" max="4" width="11.77734375" customWidth="1"/>
    <col min="5" max="5" width="13.77734375" customWidth="1"/>
    <col min="6" max="7" width="17.77734375" customWidth="1"/>
  </cols>
  <sheetData>
    <row r="1" spans="1:7" x14ac:dyDescent="0.3">
      <c r="A1" s="20" t="s">
        <v>14</v>
      </c>
      <c r="B1" s="20"/>
      <c r="C1" s="20"/>
      <c r="D1" s="20"/>
      <c r="E1" s="1" t="s">
        <v>19</v>
      </c>
      <c r="F1" s="21">
        <v>45076</v>
      </c>
      <c r="G1" s="21"/>
    </row>
    <row r="2" spans="1:7" x14ac:dyDescent="0.3">
      <c r="A2" s="20"/>
      <c r="B2" s="20"/>
      <c r="C2" s="20"/>
      <c r="D2" s="20"/>
      <c r="E2" s="1" t="s">
        <v>21</v>
      </c>
      <c r="F2" s="22">
        <v>12</v>
      </c>
      <c r="G2" s="22"/>
    </row>
    <row r="3" spans="1:7" x14ac:dyDescent="0.3">
      <c r="A3" s="20"/>
      <c r="B3" s="20"/>
      <c r="C3" s="20"/>
      <c r="D3" s="20"/>
      <c r="E3" s="1" t="s">
        <v>20</v>
      </c>
      <c r="F3" s="22">
        <v>54</v>
      </c>
      <c r="G3" s="22"/>
    </row>
    <row r="4" spans="1:7" x14ac:dyDescent="0.3">
      <c r="A4" s="20"/>
      <c r="B4" s="20"/>
      <c r="C4" s="20"/>
      <c r="D4" s="20"/>
      <c r="E4" s="1" t="s">
        <v>22</v>
      </c>
      <c r="F4" s="22" t="s">
        <v>23</v>
      </c>
      <c r="G4" s="22"/>
    </row>
    <row r="6" spans="1:7" x14ac:dyDescent="0.3">
      <c r="A6" s="3" t="s">
        <v>0</v>
      </c>
      <c r="B6" s="3" t="s">
        <v>15</v>
      </c>
      <c r="C6" s="3" t="s">
        <v>18</v>
      </c>
      <c r="D6" s="3" t="s">
        <v>16</v>
      </c>
      <c r="E6" s="3" t="s">
        <v>17</v>
      </c>
    </row>
    <row r="7" spans="1:7" x14ac:dyDescent="0.3">
      <c r="A7" s="6" t="s">
        <v>9</v>
      </c>
      <c r="B7" s="6" t="str">
        <f>IF(A7="","",VLOOKUP(A7,TArticles[],2,0))</f>
        <v>Table</v>
      </c>
      <c r="C7" s="15">
        <f>IF(A7="","",VLOOKUP(A7,TArticles[],5,0))</f>
        <v>350</v>
      </c>
      <c r="D7" s="9">
        <v>2</v>
      </c>
      <c r="E7" s="10">
        <f>IF(OR(A7="",D7=0),"",C7*D7)</f>
        <v>700</v>
      </c>
    </row>
    <row r="8" spans="1:7" x14ac:dyDescent="0.3">
      <c r="A8" s="7" t="s">
        <v>10</v>
      </c>
      <c r="B8" s="7" t="str">
        <f>IF(A8="","",VLOOKUP(A8,TArticles[],2,0))</f>
        <v xml:space="preserve">Cartable </v>
      </c>
      <c r="C8" s="16">
        <f>IF(A8="","",VLOOKUP(A8,TArticles[],5,0))</f>
        <v>100</v>
      </c>
      <c r="D8" s="11">
        <v>2</v>
      </c>
      <c r="E8" s="12">
        <f t="shared" ref="E8:E13" si="0">IF(OR(A8="",D8=0),"",C8*D8)</f>
        <v>200</v>
      </c>
    </row>
    <row r="9" spans="1:7" x14ac:dyDescent="0.3">
      <c r="A9" s="7"/>
      <c r="B9" s="7" t="str">
        <f>IF(A9="","",VLOOKUP(A9,TArticles[],2,0))</f>
        <v/>
      </c>
      <c r="C9" s="16" t="str">
        <f>IF(A9="","",VLOOKUP(A9,TArticles[],5,0))</f>
        <v/>
      </c>
      <c r="D9" s="11"/>
      <c r="E9" s="12" t="str">
        <f t="shared" si="0"/>
        <v/>
      </c>
    </row>
    <row r="10" spans="1:7" x14ac:dyDescent="0.3">
      <c r="A10" s="7"/>
      <c r="B10" s="7" t="str">
        <f>IF(A10="","",VLOOKUP(A10,TArticles[],2,0))</f>
        <v/>
      </c>
      <c r="C10" s="16" t="str">
        <f>IF(A10="","",VLOOKUP(A10,TArticles[],5,0))</f>
        <v/>
      </c>
      <c r="D10" s="11"/>
      <c r="E10" s="12" t="str">
        <f t="shared" si="0"/>
        <v/>
      </c>
    </row>
    <row r="11" spans="1:7" x14ac:dyDescent="0.3">
      <c r="A11" s="7"/>
      <c r="B11" s="7" t="str">
        <f>IF(A11="","",VLOOKUP(A11,TArticles[],2,0))</f>
        <v/>
      </c>
      <c r="C11" s="16" t="str">
        <f>IF(A11="","",VLOOKUP(A11,TArticles[],5,0))</f>
        <v/>
      </c>
      <c r="D11" s="11"/>
      <c r="E11" s="12" t="str">
        <f t="shared" si="0"/>
        <v/>
      </c>
    </row>
    <row r="12" spans="1:7" x14ac:dyDescent="0.3">
      <c r="A12" s="7"/>
      <c r="B12" s="7" t="str">
        <f>IF(A12="","",VLOOKUP(A12,TArticles[],2,0))</f>
        <v/>
      </c>
      <c r="C12" s="16" t="str">
        <f>IF(A12="","",VLOOKUP(A12,TArticles[],5,0))</f>
        <v/>
      </c>
      <c r="D12" s="11"/>
      <c r="E12" s="12" t="str">
        <f t="shared" si="0"/>
        <v/>
      </c>
    </row>
    <row r="13" spans="1:7" x14ac:dyDescent="0.3">
      <c r="A13" s="8"/>
      <c r="B13" s="8" t="str">
        <f>IF(A13="","",VLOOKUP(A13,TArticles[],2,0))</f>
        <v/>
      </c>
      <c r="C13" s="17" t="str">
        <f>IF(A13="","",VLOOKUP(A13,TArticles[],5,0))</f>
        <v/>
      </c>
      <c r="D13" s="13"/>
      <c r="E13" s="14" t="str">
        <f t="shared" si="0"/>
        <v/>
      </c>
    </row>
    <row r="15" spans="1:7" x14ac:dyDescent="0.3">
      <c r="D15" s="1" t="s">
        <v>25</v>
      </c>
      <c r="E15" s="19">
        <f>SUM(E7:E13)</f>
        <v>900</v>
      </c>
    </row>
  </sheetData>
  <mergeCells count="5">
    <mergeCell ref="A1:D4"/>
    <mergeCell ref="F1:G1"/>
    <mergeCell ref="F2:G2"/>
    <mergeCell ref="F3:G3"/>
    <mergeCell ref="F4:G4"/>
  </mergeCells>
  <dataValidations count="1">
    <dataValidation type="list" allowBlank="1" showInputMessage="1" showErrorMessage="1" sqref="A7:A13" xr:uid="{F6D1E184-431A-47BB-9383-101DD78BF0A2}">
      <formula1>Réfs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Base article</vt:lpstr>
      <vt:lpstr>Devis</vt:lpstr>
      <vt:lpstr>Réfs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anonyme</cp:lastModifiedBy>
  <dcterms:created xsi:type="dcterms:W3CDTF">2023-05-29T18:58:52Z</dcterms:created>
  <dcterms:modified xsi:type="dcterms:W3CDTF">2023-05-30T12:18:22Z</dcterms:modified>
</cp:coreProperties>
</file>