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b\CCM\Retraite\"/>
    </mc:Choice>
  </mc:AlternateContent>
  <xr:revisionPtr revIDLastSave="0" documentId="13_ncr:1_{C9F6DDB9-D9F5-4700-A9A2-C80EFA49DABD}" xr6:coauthVersionLast="47" xr6:coauthVersionMax="47" xr10:uidLastSave="{00000000-0000-0000-0000-000000000000}"/>
  <bookViews>
    <workbookView xWindow="-108" yWindow="-108" windowWidth="23256" windowHeight="12720" xr2:uid="{DD5FC3BB-7D2C-4F6E-A8A0-44873F60D3E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9" i="1"/>
  <c r="E4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" i="1"/>
  <c r="G8" i="1" l="1"/>
  <c r="G46" i="1"/>
  <c r="G38" i="1"/>
  <c r="G30" i="1"/>
  <c r="G22" i="1"/>
  <c r="G14" i="1"/>
  <c r="G6" i="1"/>
  <c r="G45" i="1"/>
  <c r="G37" i="1"/>
  <c r="G29" i="1"/>
  <c r="G21" i="1"/>
  <c r="G13" i="1"/>
  <c r="G5" i="1"/>
  <c r="G44" i="1"/>
  <c r="G36" i="1"/>
  <c r="G28" i="1"/>
  <c r="G20" i="1"/>
  <c r="G12" i="1"/>
  <c r="G4" i="1"/>
  <c r="G47" i="1"/>
  <c r="G31" i="1"/>
  <c r="G15" i="1"/>
  <c r="G39" i="1"/>
  <c r="G23" i="1"/>
  <c r="G7" i="1"/>
  <c r="G42" i="1"/>
  <c r="G26" i="1"/>
  <c r="G49" i="1"/>
  <c r="G41" i="1"/>
  <c r="G33" i="1"/>
  <c r="G25" i="1"/>
  <c r="G17" i="1"/>
  <c r="G9" i="1"/>
  <c r="G3" i="1"/>
  <c r="G43" i="1"/>
  <c r="G35" i="1"/>
  <c r="G27" i="1"/>
  <c r="G19" i="1"/>
  <c r="G11" i="1"/>
  <c r="G50" i="1"/>
  <c r="G34" i="1"/>
  <c r="G18" i="1"/>
  <c r="G10" i="1"/>
  <c r="G48" i="1"/>
  <c r="G40" i="1"/>
  <c r="G32" i="1"/>
  <c r="G24" i="1"/>
  <c r="G16" i="1"/>
  <c r="H52" i="1" l="1"/>
  <c r="H53" i="1" s="1"/>
  <c r="H55" i="1" s="1"/>
</calcChain>
</file>

<file path=xl/sharedStrings.xml><?xml version="1.0" encoding="utf-8"?>
<sst xmlns="http://schemas.openxmlformats.org/spreadsheetml/2006/main" count="9" uniqueCount="9">
  <si>
    <t>Coefficient</t>
  </si>
  <si>
    <t>rang</t>
  </si>
  <si>
    <t>Salaire revalorisé</t>
  </si>
  <si>
    <t>Année</t>
  </si>
  <si>
    <t>Salaire annuel €</t>
  </si>
  <si>
    <t xml:space="preserve">Cumul 25 meilleures années </t>
  </si>
  <si>
    <t xml:space="preserve">Moyenne </t>
  </si>
  <si>
    <t>Retraite mensuelle</t>
  </si>
  <si>
    <t>Coefficients de revalorisation au 1er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</si>
</sst>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45CB-FC1B-4682-8BE3-53B320F4C75C}">
  <dimension ref="B2:L55"/>
  <sheetViews>
    <sheetView tabSelected="1" topLeftCell="A28" workbookViewId="0">
      <selection activeCell="O11" sqref="O11"/>
    </sheetView>
  </sheetViews>
  <sheetFormatPr baseColWidth="10" defaultRowHeight="14.4" x14ac:dyDescent="0.3"/>
  <cols>
    <col min="3" max="3" width="16.33203125" customWidth="1"/>
    <col min="5" max="5" width="11.5546875" style="1"/>
  </cols>
  <sheetData>
    <row r="2" spans="2:12" x14ac:dyDescent="0.3">
      <c r="B2" t="s">
        <v>3</v>
      </c>
      <c r="C2" s="3" t="s">
        <v>4</v>
      </c>
      <c r="D2" s="3" t="s">
        <v>0</v>
      </c>
      <c r="E2" s="1" t="s">
        <v>2</v>
      </c>
      <c r="G2" t="s">
        <v>1</v>
      </c>
      <c r="I2" s="2" t="s">
        <v>8</v>
      </c>
      <c r="J2" s="2"/>
      <c r="K2" s="2"/>
      <c r="L2" s="2"/>
    </row>
    <row r="3" spans="2:12" x14ac:dyDescent="0.3">
      <c r="B3">
        <v>1975</v>
      </c>
      <c r="C3" s="1">
        <v>0</v>
      </c>
      <c r="D3">
        <v>5.0979999999999999</v>
      </c>
      <c r="E3" s="1">
        <f>ROUND(C3*D3,0)</f>
        <v>0</v>
      </c>
      <c r="G3">
        <f>RANK(E3,$E$3:$E$50)</f>
        <v>40</v>
      </c>
    </row>
    <row r="4" spans="2:12" x14ac:dyDescent="0.3">
      <c r="B4">
        <v>1976</v>
      </c>
      <c r="C4" s="1">
        <v>0</v>
      </c>
      <c r="D4">
        <v>4.3319999999999999</v>
      </c>
      <c r="E4" s="1">
        <f t="shared" ref="E4:E50" si="0">ROUND(C4*D4,0)</f>
        <v>0</v>
      </c>
      <c r="G4">
        <f t="shared" ref="G4:G50" si="1">RANK(E4,$E$3:$E$50)</f>
        <v>40</v>
      </c>
    </row>
    <row r="5" spans="2:12" x14ac:dyDescent="0.3">
      <c r="B5">
        <v>1977</v>
      </c>
      <c r="C5" s="1">
        <v>0</v>
      </c>
      <c r="D5">
        <v>3.7360000000000002</v>
      </c>
      <c r="E5" s="1">
        <f t="shared" si="0"/>
        <v>0</v>
      </c>
      <c r="G5">
        <f t="shared" si="1"/>
        <v>40</v>
      </c>
    </row>
    <row r="6" spans="2:12" x14ac:dyDescent="0.3">
      <c r="B6">
        <v>1978</v>
      </c>
      <c r="C6" s="1">
        <v>0</v>
      </c>
      <c r="D6">
        <v>3.36</v>
      </c>
      <c r="E6" s="1">
        <f t="shared" si="0"/>
        <v>0</v>
      </c>
      <c r="G6">
        <f t="shared" si="1"/>
        <v>40</v>
      </c>
    </row>
    <row r="7" spans="2:12" x14ac:dyDescent="0.3">
      <c r="B7">
        <v>1979</v>
      </c>
      <c r="C7" s="1">
        <v>0</v>
      </c>
      <c r="D7">
        <v>3.0640000000000001</v>
      </c>
      <c r="E7" s="1">
        <f t="shared" si="0"/>
        <v>0</v>
      </c>
      <c r="G7">
        <f t="shared" si="1"/>
        <v>40</v>
      </c>
    </row>
    <row r="8" spans="2:12" x14ac:dyDescent="0.3">
      <c r="B8">
        <v>1980</v>
      </c>
      <c r="C8" s="1">
        <v>0</v>
      </c>
      <c r="D8">
        <v>2.694</v>
      </c>
      <c r="E8" s="1">
        <f t="shared" si="0"/>
        <v>0</v>
      </c>
      <c r="G8">
        <f t="shared" si="1"/>
        <v>40</v>
      </c>
    </row>
    <row r="9" spans="2:12" x14ac:dyDescent="0.3">
      <c r="B9">
        <v>1981</v>
      </c>
      <c r="C9" s="1">
        <v>0</v>
      </c>
      <c r="D9">
        <v>2.3769999999999998</v>
      </c>
      <c r="E9" s="1">
        <f t="shared" si="0"/>
        <v>0</v>
      </c>
      <c r="G9">
        <f t="shared" si="1"/>
        <v>40</v>
      </c>
    </row>
    <row r="10" spans="2:12" x14ac:dyDescent="0.3">
      <c r="B10">
        <v>1982</v>
      </c>
      <c r="C10" s="1">
        <v>0</v>
      </c>
      <c r="D10">
        <v>2.1230000000000002</v>
      </c>
      <c r="E10" s="1">
        <f t="shared" si="0"/>
        <v>0</v>
      </c>
      <c r="G10">
        <f t="shared" si="1"/>
        <v>40</v>
      </c>
    </row>
    <row r="11" spans="2:12" x14ac:dyDescent="0.3">
      <c r="B11">
        <v>1983</v>
      </c>
      <c r="C11" s="1">
        <v>1221</v>
      </c>
      <c r="D11">
        <v>2.0019999999999998</v>
      </c>
      <c r="E11" s="1">
        <f t="shared" si="0"/>
        <v>2444</v>
      </c>
      <c r="G11">
        <f t="shared" si="1"/>
        <v>39</v>
      </c>
    </row>
    <row r="12" spans="2:12" x14ac:dyDescent="0.3">
      <c r="B12">
        <v>1984</v>
      </c>
      <c r="C12" s="1">
        <v>11120</v>
      </c>
      <c r="D12">
        <v>1.899</v>
      </c>
      <c r="E12" s="1">
        <f t="shared" si="0"/>
        <v>21117</v>
      </c>
      <c r="G12">
        <f t="shared" si="1"/>
        <v>31</v>
      </c>
    </row>
    <row r="13" spans="2:12" x14ac:dyDescent="0.3">
      <c r="B13">
        <v>1985</v>
      </c>
      <c r="C13" s="1">
        <v>8412</v>
      </c>
      <c r="D13">
        <v>1.819</v>
      </c>
      <c r="E13" s="1">
        <f t="shared" si="0"/>
        <v>15301</v>
      </c>
      <c r="G13">
        <f t="shared" si="1"/>
        <v>36</v>
      </c>
    </row>
    <row r="14" spans="2:12" x14ac:dyDescent="0.3">
      <c r="B14">
        <v>1986</v>
      </c>
      <c r="C14" s="1">
        <v>11050</v>
      </c>
      <c r="D14">
        <v>1.778</v>
      </c>
      <c r="E14" s="1">
        <f t="shared" si="0"/>
        <v>19647</v>
      </c>
      <c r="G14">
        <f t="shared" si="1"/>
        <v>32</v>
      </c>
    </row>
    <row r="15" spans="2:12" x14ac:dyDescent="0.3">
      <c r="B15">
        <v>1987</v>
      </c>
      <c r="C15" s="1">
        <v>8698</v>
      </c>
      <c r="D15">
        <v>1.7130000000000001</v>
      </c>
      <c r="E15" s="1">
        <f t="shared" si="0"/>
        <v>14900</v>
      </c>
      <c r="G15">
        <f t="shared" si="1"/>
        <v>37</v>
      </c>
    </row>
    <row r="16" spans="2:12" x14ac:dyDescent="0.3">
      <c r="B16">
        <v>1988</v>
      </c>
      <c r="C16" s="1">
        <v>10946</v>
      </c>
      <c r="D16">
        <v>1.6739999999999999</v>
      </c>
      <c r="E16" s="1">
        <f t="shared" si="0"/>
        <v>18324</v>
      </c>
      <c r="G16">
        <f t="shared" si="1"/>
        <v>34</v>
      </c>
    </row>
    <row r="17" spans="2:7" x14ac:dyDescent="0.3">
      <c r="B17">
        <v>1989</v>
      </c>
      <c r="C17" s="1">
        <v>13429</v>
      </c>
      <c r="D17">
        <v>1.6140000000000001</v>
      </c>
      <c r="E17" s="1">
        <f t="shared" si="0"/>
        <v>21674</v>
      </c>
      <c r="G17">
        <f t="shared" si="1"/>
        <v>30</v>
      </c>
    </row>
    <row r="18" spans="2:7" x14ac:dyDescent="0.3">
      <c r="B18">
        <v>1990</v>
      </c>
      <c r="C18" s="1">
        <v>12244</v>
      </c>
      <c r="D18">
        <v>1.57</v>
      </c>
      <c r="E18" s="1">
        <f t="shared" si="0"/>
        <v>19223</v>
      </c>
      <c r="G18">
        <f t="shared" si="1"/>
        <v>33</v>
      </c>
    </row>
    <row r="19" spans="2:7" x14ac:dyDescent="0.3">
      <c r="B19">
        <v>1991</v>
      </c>
      <c r="C19" s="1">
        <v>16281</v>
      </c>
      <c r="D19">
        <v>1.5469999999999999</v>
      </c>
      <c r="E19" s="1">
        <f t="shared" si="0"/>
        <v>25187</v>
      </c>
      <c r="G19">
        <f t="shared" si="1"/>
        <v>29</v>
      </c>
    </row>
    <row r="20" spans="2:7" x14ac:dyDescent="0.3">
      <c r="B20">
        <v>1992</v>
      </c>
      <c r="C20" s="1">
        <v>17079</v>
      </c>
      <c r="D20">
        <v>1.496</v>
      </c>
      <c r="E20" s="1">
        <f t="shared" si="0"/>
        <v>25550</v>
      </c>
      <c r="G20">
        <f t="shared" si="1"/>
        <v>27</v>
      </c>
    </row>
    <row r="21" spans="2:7" x14ac:dyDescent="0.3">
      <c r="B21">
        <v>1993</v>
      </c>
      <c r="C21" s="1">
        <v>17528</v>
      </c>
      <c r="D21">
        <v>1.496</v>
      </c>
      <c r="E21" s="1">
        <f t="shared" si="0"/>
        <v>26222</v>
      </c>
      <c r="G21">
        <f t="shared" si="1"/>
        <v>26</v>
      </c>
    </row>
    <row r="22" spans="2:7" x14ac:dyDescent="0.3">
      <c r="B22">
        <v>1994</v>
      </c>
      <c r="C22" s="1">
        <v>17206</v>
      </c>
      <c r="D22">
        <v>1.47</v>
      </c>
      <c r="E22" s="1">
        <f t="shared" si="0"/>
        <v>25293</v>
      </c>
      <c r="G22">
        <f t="shared" si="1"/>
        <v>28</v>
      </c>
    </row>
    <row r="23" spans="2:7" x14ac:dyDescent="0.3">
      <c r="B23">
        <v>1995</v>
      </c>
      <c r="C23" s="1">
        <v>20449</v>
      </c>
      <c r="D23">
        <v>1.4530000000000001</v>
      </c>
      <c r="E23" s="1">
        <f t="shared" si="0"/>
        <v>29712</v>
      </c>
      <c r="G23">
        <f t="shared" si="1"/>
        <v>22</v>
      </c>
    </row>
    <row r="24" spans="2:7" x14ac:dyDescent="0.3">
      <c r="B24">
        <v>1996</v>
      </c>
      <c r="C24" s="1">
        <v>20906</v>
      </c>
      <c r="D24">
        <v>1.4179999999999999</v>
      </c>
      <c r="E24" s="1">
        <f t="shared" si="0"/>
        <v>29645</v>
      </c>
      <c r="G24">
        <f t="shared" si="1"/>
        <v>24</v>
      </c>
    </row>
    <row r="25" spans="2:7" x14ac:dyDescent="0.3">
      <c r="B25">
        <v>1997</v>
      </c>
      <c r="C25" s="1">
        <v>21137</v>
      </c>
      <c r="D25">
        <v>1.403</v>
      </c>
      <c r="E25" s="1">
        <f t="shared" si="0"/>
        <v>29655</v>
      </c>
      <c r="G25">
        <f t="shared" si="1"/>
        <v>23</v>
      </c>
    </row>
    <row r="26" spans="2:7" x14ac:dyDescent="0.3">
      <c r="B26">
        <v>1998</v>
      </c>
      <c r="C26" s="1">
        <v>21441</v>
      </c>
      <c r="D26">
        <v>1.387</v>
      </c>
      <c r="E26" s="1">
        <f t="shared" si="0"/>
        <v>29739</v>
      </c>
      <c r="G26">
        <f t="shared" si="1"/>
        <v>21</v>
      </c>
    </row>
    <row r="27" spans="2:7" x14ac:dyDescent="0.3">
      <c r="B27">
        <v>1999</v>
      </c>
      <c r="C27" s="1">
        <v>21865</v>
      </c>
      <c r="D27">
        <v>1.371</v>
      </c>
      <c r="E27" s="1">
        <f t="shared" si="0"/>
        <v>29977</v>
      </c>
      <c r="G27">
        <f t="shared" si="1"/>
        <v>20</v>
      </c>
    </row>
    <row r="28" spans="2:7" x14ac:dyDescent="0.3">
      <c r="B28">
        <v>2000</v>
      </c>
      <c r="C28" s="1">
        <v>22186</v>
      </c>
      <c r="D28">
        <v>1.3640000000000001</v>
      </c>
      <c r="E28" s="1">
        <f t="shared" si="0"/>
        <v>30262</v>
      </c>
      <c r="G28">
        <f t="shared" si="1"/>
        <v>18</v>
      </c>
    </row>
    <row r="29" spans="2:7" x14ac:dyDescent="0.3">
      <c r="B29">
        <v>2001</v>
      </c>
      <c r="C29" s="1">
        <v>22543</v>
      </c>
      <c r="D29">
        <v>1.337</v>
      </c>
      <c r="E29" s="1">
        <f t="shared" si="0"/>
        <v>30140</v>
      </c>
      <c r="G29">
        <f t="shared" si="1"/>
        <v>19</v>
      </c>
    </row>
    <row r="30" spans="2:7" x14ac:dyDescent="0.3">
      <c r="B30">
        <v>2002</v>
      </c>
      <c r="C30" s="1">
        <v>23552</v>
      </c>
      <c r="D30">
        <v>1.3069999999999999</v>
      </c>
      <c r="E30" s="1">
        <f t="shared" si="0"/>
        <v>30782</v>
      </c>
      <c r="G30">
        <f t="shared" si="1"/>
        <v>17</v>
      </c>
    </row>
    <row r="31" spans="2:7" x14ac:dyDescent="0.3">
      <c r="B31">
        <v>2003</v>
      </c>
      <c r="C31" s="1">
        <v>24004</v>
      </c>
      <c r="D31">
        <v>1.286</v>
      </c>
      <c r="E31" s="1">
        <f t="shared" si="0"/>
        <v>30869</v>
      </c>
      <c r="G31">
        <f t="shared" si="1"/>
        <v>16</v>
      </c>
    </row>
    <row r="32" spans="2:7" x14ac:dyDescent="0.3">
      <c r="B32">
        <v>2004</v>
      </c>
      <c r="C32" s="1">
        <v>24553</v>
      </c>
      <c r="D32">
        <v>1.266</v>
      </c>
      <c r="E32" s="1">
        <f t="shared" si="0"/>
        <v>31084</v>
      </c>
      <c r="G32">
        <f t="shared" si="1"/>
        <v>15</v>
      </c>
    </row>
    <row r="33" spans="2:7" x14ac:dyDescent="0.3">
      <c r="B33">
        <v>2005</v>
      </c>
      <c r="C33" s="1">
        <v>25390</v>
      </c>
      <c r="D33">
        <v>1.2430000000000001</v>
      </c>
      <c r="E33" s="1">
        <f t="shared" si="0"/>
        <v>31560</v>
      </c>
      <c r="G33">
        <f t="shared" si="1"/>
        <v>13</v>
      </c>
    </row>
    <row r="34" spans="2:7" x14ac:dyDescent="0.3">
      <c r="B34">
        <v>2006</v>
      </c>
      <c r="C34" s="1">
        <v>25549</v>
      </c>
      <c r="D34">
        <v>1.2210000000000001</v>
      </c>
      <c r="E34" s="1">
        <f t="shared" si="0"/>
        <v>31195</v>
      </c>
      <c r="G34">
        <f t="shared" si="1"/>
        <v>14</v>
      </c>
    </row>
    <row r="35" spans="2:7" x14ac:dyDescent="0.3">
      <c r="B35">
        <v>2007</v>
      </c>
      <c r="C35" s="1">
        <v>26609</v>
      </c>
      <c r="D35">
        <v>1.2010000000000001</v>
      </c>
      <c r="E35" s="1">
        <f t="shared" si="0"/>
        <v>31957</v>
      </c>
      <c r="G35">
        <f t="shared" si="1"/>
        <v>12</v>
      </c>
    </row>
    <row r="36" spans="2:7" x14ac:dyDescent="0.3">
      <c r="B36">
        <v>2008</v>
      </c>
      <c r="C36" s="1">
        <v>27143</v>
      </c>
      <c r="D36">
        <v>1.1890000000000001</v>
      </c>
      <c r="E36" s="1">
        <f t="shared" si="0"/>
        <v>32273</v>
      </c>
      <c r="G36">
        <f t="shared" si="1"/>
        <v>10</v>
      </c>
    </row>
    <row r="37" spans="2:7" x14ac:dyDescent="0.3">
      <c r="B37">
        <v>2009</v>
      </c>
      <c r="C37" s="1">
        <v>27204</v>
      </c>
      <c r="D37">
        <v>1.179</v>
      </c>
      <c r="E37" s="1">
        <f t="shared" si="0"/>
        <v>32074</v>
      </c>
      <c r="G37">
        <f t="shared" si="1"/>
        <v>11</v>
      </c>
    </row>
    <row r="38" spans="2:7" x14ac:dyDescent="0.3">
      <c r="B38">
        <v>2010</v>
      </c>
      <c r="C38" s="1">
        <v>28340</v>
      </c>
      <c r="D38">
        <v>1.1679999999999999</v>
      </c>
      <c r="E38" s="1">
        <f t="shared" si="0"/>
        <v>33101</v>
      </c>
      <c r="G38">
        <f t="shared" si="1"/>
        <v>4</v>
      </c>
    </row>
    <row r="39" spans="2:7" x14ac:dyDescent="0.3">
      <c r="B39">
        <v>2011</v>
      </c>
      <c r="C39" s="1">
        <v>28727</v>
      </c>
      <c r="D39">
        <v>1.1579999999999999</v>
      </c>
      <c r="E39" s="1">
        <f t="shared" si="0"/>
        <v>33266</v>
      </c>
      <c r="G39">
        <f t="shared" si="1"/>
        <v>3</v>
      </c>
    </row>
    <row r="40" spans="2:7" x14ac:dyDescent="0.3">
      <c r="B40">
        <v>2012</v>
      </c>
      <c r="C40" s="1">
        <v>28795</v>
      </c>
      <c r="D40">
        <v>1.135</v>
      </c>
      <c r="E40" s="1">
        <f t="shared" si="0"/>
        <v>32682</v>
      </c>
      <c r="G40">
        <f t="shared" si="1"/>
        <v>7</v>
      </c>
    </row>
    <row r="41" spans="2:7" x14ac:dyDescent="0.3">
      <c r="B41">
        <v>2013</v>
      </c>
      <c r="C41" s="1">
        <v>29059</v>
      </c>
      <c r="D41">
        <v>1.1120000000000001</v>
      </c>
      <c r="E41" s="1">
        <f t="shared" si="0"/>
        <v>32314</v>
      </c>
      <c r="G41">
        <f t="shared" si="1"/>
        <v>9</v>
      </c>
    </row>
    <row r="42" spans="2:7" x14ac:dyDescent="0.3">
      <c r="B42">
        <v>2014</v>
      </c>
      <c r="C42" s="1">
        <v>29466</v>
      </c>
      <c r="D42">
        <v>1.0980000000000001</v>
      </c>
      <c r="E42" s="1">
        <f t="shared" si="0"/>
        <v>32354</v>
      </c>
      <c r="G42">
        <f t="shared" si="1"/>
        <v>8</v>
      </c>
    </row>
    <row r="43" spans="2:7" x14ac:dyDescent="0.3">
      <c r="B43">
        <v>2015</v>
      </c>
      <c r="C43" s="1">
        <v>29796</v>
      </c>
      <c r="D43">
        <v>1.0980000000000001</v>
      </c>
      <c r="E43" s="1">
        <f t="shared" si="0"/>
        <v>32716</v>
      </c>
      <c r="G43">
        <f t="shared" si="1"/>
        <v>6</v>
      </c>
    </row>
    <row r="44" spans="2:7" x14ac:dyDescent="0.3">
      <c r="B44">
        <v>2016</v>
      </c>
      <c r="C44" s="1">
        <v>30009</v>
      </c>
      <c r="D44">
        <v>1.097</v>
      </c>
      <c r="E44" s="1">
        <f t="shared" si="0"/>
        <v>32920</v>
      </c>
      <c r="G44">
        <f t="shared" si="1"/>
        <v>5</v>
      </c>
    </row>
    <row r="45" spans="2:7" x14ac:dyDescent="0.3">
      <c r="B45">
        <v>2017</v>
      </c>
      <c r="C45" s="1">
        <v>25866</v>
      </c>
      <c r="D45">
        <v>1.097</v>
      </c>
      <c r="E45" s="1">
        <f t="shared" si="0"/>
        <v>28375</v>
      </c>
      <c r="G45">
        <f t="shared" si="1"/>
        <v>25</v>
      </c>
    </row>
    <row r="46" spans="2:7" x14ac:dyDescent="0.3">
      <c r="B46">
        <v>2018</v>
      </c>
      <c r="C46" s="1">
        <v>30567</v>
      </c>
      <c r="D46">
        <v>1.089</v>
      </c>
      <c r="E46" s="1">
        <f t="shared" si="0"/>
        <v>33287</v>
      </c>
      <c r="G46">
        <f t="shared" si="1"/>
        <v>2</v>
      </c>
    </row>
    <row r="47" spans="2:7" x14ac:dyDescent="0.3">
      <c r="B47">
        <v>2019</v>
      </c>
      <c r="C47" s="1">
        <v>31089</v>
      </c>
      <c r="D47">
        <v>1.0740000000000001</v>
      </c>
      <c r="E47" s="1">
        <f t="shared" si="0"/>
        <v>33390</v>
      </c>
      <c r="G47">
        <f t="shared" si="1"/>
        <v>1</v>
      </c>
    </row>
    <row r="48" spans="2:7" x14ac:dyDescent="0.3">
      <c r="B48">
        <v>2020</v>
      </c>
      <c r="C48" s="1">
        <v>13035</v>
      </c>
      <c r="D48">
        <v>1.0629999999999999</v>
      </c>
      <c r="E48" s="1">
        <f t="shared" si="0"/>
        <v>13856</v>
      </c>
      <c r="G48">
        <f t="shared" si="1"/>
        <v>38</v>
      </c>
    </row>
    <row r="49" spans="2:12" x14ac:dyDescent="0.3">
      <c r="B49">
        <v>2021</v>
      </c>
      <c r="C49" s="1">
        <v>15209</v>
      </c>
      <c r="D49">
        <v>1.0589999999999999</v>
      </c>
      <c r="E49" s="1">
        <f t="shared" si="0"/>
        <v>16106</v>
      </c>
      <c r="G49">
        <f t="shared" si="1"/>
        <v>35</v>
      </c>
    </row>
    <row r="50" spans="2:12" x14ac:dyDescent="0.3">
      <c r="B50">
        <v>2022</v>
      </c>
      <c r="C50" s="1">
        <v>0</v>
      </c>
      <c r="D50">
        <v>1.048</v>
      </c>
      <c r="E50" s="1">
        <f t="shared" si="0"/>
        <v>0</v>
      </c>
      <c r="G50">
        <f t="shared" si="1"/>
        <v>40</v>
      </c>
    </row>
    <row r="52" spans="2:12" x14ac:dyDescent="0.3">
      <c r="E52" s="1" t="s">
        <v>5</v>
      </c>
      <c r="H52" s="1">
        <f>SUMIF(G3:G50,"&lt;26",E3:E50)</f>
        <v>785329</v>
      </c>
    </row>
    <row r="53" spans="2:12" x14ac:dyDescent="0.3">
      <c r="E53" s="1" t="s">
        <v>6</v>
      </c>
      <c r="H53" s="1">
        <f>H52/25</f>
        <v>31413.16</v>
      </c>
      <c r="L53" s="1"/>
    </row>
    <row r="55" spans="2:12" x14ac:dyDescent="0.3">
      <c r="E55" t="s">
        <v>7</v>
      </c>
      <c r="H55" s="1">
        <f>H53 * 0.5 / 12</f>
        <v>1308.8816666666667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2023-02-14T11:43:37Z</dcterms:created>
  <dcterms:modified xsi:type="dcterms:W3CDTF">2023-03-25T17:34:24Z</dcterms:modified>
</cp:coreProperties>
</file>