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455"/>
  </bookViews>
  <sheets>
    <sheet name="Calculs" sheetId="1" r:id="rId1"/>
    <sheet name="Barèm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16" i="1" l="1"/>
  <c r="F15" i="1"/>
  <c r="F4" i="2"/>
  <c r="F5" i="2" s="1"/>
  <c r="F6" i="2" s="1"/>
  <c r="F7" i="2" s="1"/>
  <c r="F8" i="2" s="1"/>
  <c r="F9" i="2" s="1"/>
  <c r="B4" i="2"/>
  <c r="B9" i="2"/>
  <c r="F14" i="1"/>
  <c r="B6" i="2"/>
  <c r="B7" i="2"/>
  <c r="B8" i="2"/>
  <c r="B5" i="2"/>
</calcChain>
</file>

<file path=xl/sharedStrings.xml><?xml version="1.0" encoding="utf-8"?>
<sst xmlns="http://schemas.openxmlformats.org/spreadsheetml/2006/main" count="25" uniqueCount="14">
  <si>
    <t>de</t>
  </si>
  <si>
    <t>à</t>
  </si>
  <si>
    <t>+ de</t>
  </si>
  <si>
    <t>PC</t>
  </si>
  <si>
    <t>PLANCHER</t>
  </si>
  <si>
    <t>PLAFOND</t>
  </si>
  <si>
    <t>LIB1</t>
  </si>
  <si>
    <t>LIB2</t>
  </si>
  <si>
    <t>0</t>
  </si>
  <si>
    <t>ta formule originale avec syntaxe corrigée</t>
  </si>
  <si>
    <t>la formule paramétrée sur base du Barème dans l'onglet Barème ce qui évite de toucher à la formule si le barème change</t>
  </si>
  <si>
    <t>Il suffit de changer le Barème.</t>
  </si>
  <si>
    <t>la formule originale corrigée pour les tranches supérieures à 10 000 000</t>
  </si>
  <si>
    <t>REVENU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</si>
</sst>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3" fontId="0" fillId="0" borderId="0" xfId="0" applyNumberFormat="1"/>
    <xf numFmtId="3" fontId="0" fillId="0" borderId="0" xfId="0" quotePrefix="1" applyNumberFormat="1"/>
    <xf numFmtId="10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43" fontId="2" fillId="0" borderId="1" xfId="1" applyFont="1" applyBorder="1"/>
    <xf numFmtId="43" fontId="0" fillId="0" borderId="2" xfId="1" applyFont="1" applyBorder="1"/>
    <xf numFmtId="0" fontId="0" fillId="0" borderId="3" xfId="0" applyBorder="1"/>
    <xf numFmtId="0" fontId="0" fillId="0" borderId="4" xfId="0" applyBorder="1"/>
    <xf numFmtId="43" fontId="0" fillId="2" borderId="5" xfId="1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1" xfId="0" applyBorder="1" applyAlignment="1">
      <alignment horizontal="center"/>
    </xf>
  </cellXfs>
  <cellStyles count="2">
    <cellStyle name="Milliers" xfId="1" builtinId="3"/>
    <cellStyle name="Normal" xfId="0" builtinId="0"/>
  </cellStyles>
  <dxfs count="7"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14" formatCode="0.0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Barème" displayName="Barème" ref="A2:F9" totalsRowShown="0" headerRowDxfId="1">
  <autoFilter ref="A2:F9"/>
  <tableColumns count="6">
    <tableColumn id="1" name="LIB1" dataDxfId="6"/>
    <tableColumn id="2" name="PLANCHER" dataDxfId="5"/>
    <tableColumn id="3" name="LIB2" dataDxfId="4"/>
    <tableColumn id="4" name="PLAFOND" dataDxfId="3"/>
    <tableColumn id="5" name="PC" dataDxfId="2"/>
    <tableColumn id="6" name="0" dataDxfId="0">
      <calculatedColumnFormula>((Barème[[#This Row],[PLAFOND]]-D2)*Barème[[#This Row],[PC]])+F2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O17"/>
  <sheetViews>
    <sheetView tabSelected="1" workbookViewId="0">
      <selection activeCell="D13" sqref="D13"/>
    </sheetView>
  </sheetViews>
  <sheetFormatPr baseColWidth="10" defaultRowHeight="12.75" x14ac:dyDescent="0.2"/>
  <cols>
    <col min="4" max="4" width="18.140625" bestFit="1" customWidth="1"/>
    <col min="6" max="6" width="19.5703125" customWidth="1"/>
  </cols>
  <sheetData>
    <row r="11" spans="4:15" ht="13.5" thickBot="1" x14ac:dyDescent="0.25"/>
    <row r="12" spans="4:15" ht="13.5" thickBot="1" x14ac:dyDescent="0.25">
      <c r="D12" s="17" t="s">
        <v>13</v>
      </c>
      <c r="F12" s="1"/>
    </row>
    <row r="13" spans="4:15" ht="13.5" thickBot="1" x14ac:dyDescent="0.25">
      <c r="D13" s="7">
        <v>900000</v>
      </c>
      <c r="F13" s="1"/>
    </row>
    <row r="14" spans="4:15" ht="13.5" thickBot="1" x14ac:dyDescent="0.25">
      <c r="F14" s="8">
        <f>IF(AND($D$13&lt;&gt;0,$D$13&lt;=900000),$D$13*0.005,IF(AND($D$13&gt;=900001,$D$13&lt;=4000000),4500+($D$13-900000)*0.07,IF(AND($D$13&gt;=4000001,$D$13&lt;=6000000),4500+((4000000-900000)*0.07)+($D$13 -4000000)*0.15,IF(AND($D$13&gt;=6000001,D13&lt;=10000000),(4500+(4000000-900000)*0.07)+((6000000-4000000)*0.15)+($D$13-6000000)*0.25,IF(AND($D$13&gt;=10000001,D13&lt;=15000000),4500+((4000000-900000)*0.07)+((6000000-4000000)*0.15)+100000)))))</f>
        <v>4500</v>
      </c>
      <c r="G14" s="9" t="s">
        <v>9</v>
      </c>
      <c r="H14" s="9"/>
      <c r="I14" s="9"/>
      <c r="J14" s="9"/>
      <c r="K14" s="9"/>
      <c r="L14" s="9"/>
      <c r="M14" s="9"/>
      <c r="N14" s="9"/>
      <c r="O14" s="10"/>
    </row>
    <row r="15" spans="4:15" ht="13.5" thickBot="1" x14ac:dyDescent="0.25">
      <c r="F15" s="8">
        <f>IF(AND($D$13&lt;&gt;0,$D$13&lt;=900000),$D$13*0.005,IF(AND($D$13&gt;=900001,$D$13&lt;=4000000),4500+($D$13-900000)*0.07,IF(AND($D$13&gt;=4000001,$D$13&lt;=6000000),4500+((4000000-900000)*0.07)+($D$13-4000000)*0.15,IF(AND($D$13&gt;=6000001,D13&lt;=10000000),(4500+(4000000-900000)*0.07)+((6000000-4000000)*0.15)+($D$13-6000000)*0.25,IF(AND($D$13&gt;=10000001,D13&lt;=15000000),4500+((4000000-900000)*0.07)+((6000000-4000000)*0.15)+((10000000-6000000)*0.25)+($D$13-10000000)*0.3,IF($D$13&gt;15000000,4500+((4000000-900000)*0.07)+((6000000-4000000)*0.15)+((10000000-6000000)*0.25)+((15000000-10000000)*0.3)+($D$13-15000000)*0.35))))))</f>
        <v>4500</v>
      </c>
      <c r="G15" s="9" t="s">
        <v>12</v>
      </c>
      <c r="H15" s="9"/>
      <c r="I15" s="9"/>
      <c r="J15" s="9"/>
      <c r="K15" s="9"/>
      <c r="L15" s="9"/>
      <c r="M15" s="9"/>
      <c r="N15" s="9"/>
      <c r="O15" s="10"/>
    </row>
    <row r="16" spans="4:15" x14ac:dyDescent="0.2">
      <c r="F16" s="11">
        <f>IF($D$13=0,0,IF($D$13&lt;=Barème!$D$4,$D$13*Barème!E4,IF(AND($D$13&gt;=Barème!$B$5,$D$13&lt;=Barème!D5),Barème!$F$4+($D$13-Barème!$D$4)*Barème!$E$5,IF(AND($D$13&gt;=Barème!$B$6,$D$13&lt;=Barème!$D$6),Barème!$F$5+($D$13-Barème!$D$5)*Barème!$E$6,IF(AND($D$13&gt;=Barème!$D$6,$D$13&lt;=Barème!$D$7),Barème!$F$6+($D$13-Barème!$D$6)*Barème!$E$7,IF(AND($D$13&gt;=Barème!$D$7,$D$13&lt;=Barème!D8),Barème!$F$7+($D$13-Barème!$D$7)*Barème!$E$8,Barème!$F$8+($D$13-Barème!$D$8)*Barème!$E$9))))))</f>
        <v>4500</v>
      </c>
      <c r="G16" s="12" t="s">
        <v>10</v>
      </c>
      <c r="H16" s="12"/>
      <c r="I16" s="12"/>
      <c r="J16" s="12"/>
      <c r="K16" s="12"/>
      <c r="L16" s="12"/>
      <c r="M16" s="12"/>
      <c r="N16" s="12"/>
      <c r="O16" s="13"/>
    </row>
    <row r="17" spans="6:15" ht="13.5" thickBot="1" x14ac:dyDescent="0.25">
      <c r="F17" s="14"/>
      <c r="G17" s="15" t="s">
        <v>11</v>
      </c>
      <c r="H17" s="15"/>
      <c r="I17" s="15"/>
      <c r="J17" s="15"/>
      <c r="K17" s="15"/>
      <c r="L17" s="15"/>
      <c r="M17" s="15"/>
      <c r="N17" s="15"/>
      <c r="O1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B25" sqref="B25"/>
    </sheetView>
  </sheetViews>
  <sheetFormatPr baseColWidth="10" defaultColWidth="3.5703125" defaultRowHeight="12.75" x14ac:dyDescent="0.2"/>
  <cols>
    <col min="1" max="1" width="7.28515625" style="2" bestFit="1" customWidth="1"/>
    <col min="2" max="2" width="13.140625" style="2" customWidth="1"/>
    <col min="3" max="3" width="6.28515625" style="2" customWidth="1"/>
    <col min="4" max="4" width="14.42578125" style="2" bestFit="1" customWidth="1"/>
    <col min="5" max="5" width="7.140625" style="4" customWidth="1"/>
    <col min="6" max="6" width="14.140625" style="2" bestFit="1" customWidth="1"/>
    <col min="7" max="16384" width="3.5703125" style="2"/>
  </cols>
  <sheetData>
    <row r="2" spans="1:6" x14ac:dyDescent="0.2">
      <c r="A2" s="5" t="s">
        <v>6</v>
      </c>
      <c r="B2" s="5" t="s">
        <v>4</v>
      </c>
      <c r="C2" s="5" t="s">
        <v>7</v>
      </c>
      <c r="D2" s="5" t="s">
        <v>5</v>
      </c>
      <c r="E2" s="6" t="s">
        <v>3</v>
      </c>
      <c r="F2" s="5" t="s">
        <v>8</v>
      </c>
    </row>
    <row r="3" spans="1:6" x14ac:dyDescent="0.2">
      <c r="A3" s="2" t="s">
        <v>0</v>
      </c>
      <c r="B3" s="2">
        <v>0</v>
      </c>
      <c r="C3" s="2" t="s">
        <v>1</v>
      </c>
      <c r="D3" s="2">
        <v>0</v>
      </c>
      <c r="F3" s="2">
        <v>0</v>
      </c>
    </row>
    <row r="4" spans="1:6" x14ac:dyDescent="0.2">
      <c r="A4" s="2" t="s">
        <v>0</v>
      </c>
      <c r="B4" s="2">
        <f>D3+1</f>
        <v>1</v>
      </c>
      <c r="C4" s="2" t="s">
        <v>1</v>
      </c>
      <c r="D4" s="2">
        <v>900000</v>
      </c>
      <c r="E4" s="4">
        <v>5.0000000000000001E-3</v>
      </c>
      <c r="F4" s="2">
        <f>((Barème[[#This Row],[PLAFOND]]-D3)*Barème[[#This Row],[PC]])+F2</f>
        <v>4500</v>
      </c>
    </row>
    <row r="5" spans="1:6" x14ac:dyDescent="0.2">
      <c r="A5" s="2" t="s">
        <v>0</v>
      </c>
      <c r="B5" s="2">
        <f>D4+1</f>
        <v>900001</v>
      </c>
      <c r="C5" s="2" t="s">
        <v>1</v>
      </c>
      <c r="D5" s="2">
        <v>4000000</v>
      </c>
      <c r="E5" s="4">
        <v>7.0000000000000007E-2</v>
      </c>
      <c r="F5" s="2">
        <f>((Barème[[#This Row],[PLAFOND]]-D4)*Barème[[#This Row],[PC]])+F4</f>
        <v>221500.00000000003</v>
      </c>
    </row>
    <row r="6" spans="1:6" x14ac:dyDescent="0.2">
      <c r="A6" s="2" t="s">
        <v>0</v>
      </c>
      <c r="B6" s="2">
        <f t="shared" ref="B6:B9" si="0">D5+1</f>
        <v>4000001</v>
      </c>
      <c r="C6" s="2" t="s">
        <v>1</v>
      </c>
      <c r="D6" s="2">
        <v>6000000</v>
      </c>
      <c r="E6" s="4">
        <v>0.15</v>
      </c>
      <c r="F6" s="2">
        <f>((Barème[[#This Row],[PLAFOND]]-D5)*Barème[[#This Row],[PC]])+F5</f>
        <v>521500</v>
      </c>
    </row>
    <row r="7" spans="1:6" x14ac:dyDescent="0.2">
      <c r="A7" s="2" t="s">
        <v>0</v>
      </c>
      <c r="B7" s="2">
        <f t="shared" si="0"/>
        <v>6000001</v>
      </c>
      <c r="C7" s="2" t="s">
        <v>1</v>
      </c>
      <c r="D7" s="2">
        <v>10000000</v>
      </c>
      <c r="E7" s="4">
        <v>0.25</v>
      </c>
      <c r="F7" s="2">
        <f>((Barème[[#This Row],[PLAFOND]]-D6)*Barème[[#This Row],[PC]])+F6</f>
        <v>1521500</v>
      </c>
    </row>
    <row r="8" spans="1:6" x14ac:dyDescent="0.2">
      <c r="A8" s="2" t="s">
        <v>0</v>
      </c>
      <c r="B8" s="2">
        <f t="shared" si="0"/>
        <v>10000001</v>
      </c>
      <c r="C8" s="2" t="s">
        <v>1</v>
      </c>
      <c r="D8" s="2">
        <v>15000000</v>
      </c>
      <c r="E8" s="4">
        <v>0.3</v>
      </c>
      <c r="F8" s="2">
        <f>((Barème[[#This Row],[PLAFOND]]-D7)*Barème[[#This Row],[PC]])+F7</f>
        <v>3021500</v>
      </c>
    </row>
    <row r="9" spans="1:6" x14ac:dyDescent="0.2">
      <c r="A9" s="3" t="s">
        <v>2</v>
      </c>
      <c r="B9" s="2">
        <f t="shared" si="0"/>
        <v>15000001</v>
      </c>
      <c r="C9" s="2" t="s">
        <v>1</v>
      </c>
      <c r="D9" s="2">
        <v>1000000000</v>
      </c>
      <c r="E9" s="4">
        <v>0.35</v>
      </c>
      <c r="F9" s="2">
        <f>((Barème[[#This Row],[PLAFOND]]-D8)*Barème[[#This Row],[PC]])+F8</f>
        <v>347771500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Calculs</vt:lpstr>
      <vt:lpstr>Barème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2023-03-17T18:57:00Z</dcterms:created>
  <dcterms:modified xsi:type="dcterms:W3CDTF">2023-03-18T11:20:26Z</dcterms:modified>
</cp:coreProperties>
</file>