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urtin\Desktop\RéponcesCCM\"/>
    </mc:Choice>
  </mc:AlternateContent>
  <bookViews>
    <workbookView xWindow="0" yWindow="0" windowWidth="28800" windowHeight="12315"/>
  </bookViews>
  <sheets>
    <sheet name="Feuil1" sheetId="2" r:id="rId1"/>
  </sheets>
  <definedNames>
    <definedName name="Ajout">Feuil1!$I$2:$U$9</definedName>
    <definedName name="Taux">Feuil1!$I$2:$L$9</definedName>
    <definedName name="Tranche_Inférieure">Feuil1!$I$2:$M$9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2" l="1"/>
  <c r="S8" i="2"/>
  <c r="R7" i="2"/>
  <c r="Q6" i="2"/>
  <c r="P5" i="2"/>
  <c r="O4" i="2"/>
  <c r="N3" i="2"/>
  <c r="N4" i="2"/>
  <c r="N5" i="2"/>
  <c r="N6" i="2"/>
  <c r="N7" i="2"/>
  <c r="N8" i="2"/>
  <c r="N9" i="2"/>
  <c r="S9" i="2"/>
  <c r="R8" i="2"/>
  <c r="R9" i="2"/>
  <c r="Q7" i="2"/>
  <c r="Q8" i="2"/>
  <c r="Q9" i="2"/>
  <c r="P6" i="2"/>
  <c r="P7" i="2"/>
  <c r="P8" i="2"/>
  <c r="P9" i="2"/>
  <c r="O5" i="2"/>
  <c r="O6" i="2"/>
  <c r="O7" i="2"/>
  <c r="O8" i="2"/>
  <c r="O9" i="2"/>
  <c r="U2" i="2" l="1"/>
  <c r="U8" i="2"/>
  <c r="U9" i="2" l="1"/>
  <c r="U5" i="2"/>
  <c r="U4" i="2"/>
  <c r="U3" i="2"/>
  <c r="H14" i="2"/>
  <c r="U7" i="2" l="1"/>
  <c r="U6" i="2"/>
  <c r="F13" i="2" s="1"/>
</calcChain>
</file>

<file path=xl/sharedStrings.xml><?xml version="1.0" encoding="utf-8"?>
<sst xmlns="http://schemas.openxmlformats.org/spreadsheetml/2006/main" count="28" uniqueCount="16">
  <si>
    <t>De</t>
  </si>
  <si>
    <t>A partir de</t>
  </si>
  <si>
    <t>A</t>
  </si>
  <si>
    <t>BASE</t>
  </si>
  <si>
    <t>TAUX</t>
  </si>
  <si>
    <t>Total Ajout</t>
  </si>
  <si>
    <t>Tranche Inf</t>
  </si>
  <si>
    <t>Taux</t>
  </si>
  <si>
    <t>Tranche_Inférieure</t>
  </si>
  <si>
    <t>Ajout</t>
  </si>
  <si>
    <t>Calcul différentes étapes</t>
  </si>
  <si>
    <t>Tableaux nommés
onglet FORMULES Gestionnaire de noms</t>
  </si>
  <si>
    <t>Avec une Mfc  pour visualiser la ligne de calcul</t>
  </si>
  <si>
    <t>de J2 à M9 - 4° colonne</t>
  </si>
  <si>
    <t>de J2 à N9 - 5° colonne</t>
  </si>
  <si>
    <t>de J2 à U9 - 13° colonne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</si>
</sst>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0" fillId="0" borderId="0" xfId="0" applyNumberFormat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5" fillId="0" borderId="0" xfId="0" applyFont="1"/>
    <xf numFmtId="0" fontId="6" fillId="0" borderId="0" xfId="0" applyFont="1"/>
    <xf numFmtId="3" fontId="5" fillId="2" borderId="0" xfId="0" applyNumberFormat="1" applyFont="1" applyFill="1"/>
    <xf numFmtId="0" fontId="1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0" fillId="0" borderId="5" xfId="0" applyNumberFormat="1" applyBorder="1"/>
    <xf numFmtId="0" fontId="0" fillId="0" borderId="6" xfId="0" applyBorder="1" applyAlignment="1">
      <alignment horizontal="center"/>
    </xf>
    <xf numFmtId="3" fontId="0" fillId="0" borderId="7" xfId="0" applyNumberFormat="1" applyBorder="1"/>
    <xf numFmtId="0" fontId="0" fillId="0" borderId="7" xfId="0" applyBorder="1"/>
    <xf numFmtId="3" fontId="0" fillId="0" borderId="8" xfId="0" applyNumberFormat="1" applyBorder="1"/>
    <xf numFmtId="4" fontId="5" fillId="4" borderId="0" xfId="0" applyNumberFormat="1" applyFont="1" applyFill="1"/>
    <xf numFmtId="0" fontId="1" fillId="3" borderId="2" xfId="0" applyFont="1" applyFill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Fill="1" applyBorder="1"/>
    <xf numFmtId="2" fontId="0" fillId="0" borderId="7" xfId="0" applyNumberFormat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95250</xdr:colOff>
      <xdr:row>19</xdr:row>
      <xdr:rowOff>66675</xdr:rowOff>
    </xdr:from>
    <xdr:to>
      <xdr:col>21</xdr:col>
      <xdr:colOff>323155</xdr:colOff>
      <xdr:row>37</xdr:row>
      <xdr:rowOff>75770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63075" y="3876675"/>
          <a:ext cx="5561905" cy="3438095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19</xdr:row>
      <xdr:rowOff>104775</xdr:rowOff>
    </xdr:from>
    <xdr:to>
      <xdr:col>14</xdr:col>
      <xdr:colOff>122981</xdr:colOff>
      <xdr:row>34</xdr:row>
      <xdr:rowOff>56799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38425" y="3867150"/>
          <a:ext cx="6752381" cy="2809524"/>
        </a:xfrm>
        <a:prstGeom prst="rect">
          <a:avLst/>
        </a:prstGeom>
      </xdr:spPr>
    </xdr:pic>
    <xdr:clientData/>
  </xdr:twoCellAnchor>
  <xdr:twoCellAnchor editAs="oneCell">
    <xdr:from>
      <xdr:col>21</xdr:col>
      <xdr:colOff>600075</xdr:colOff>
      <xdr:row>0</xdr:row>
      <xdr:rowOff>0</xdr:rowOff>
    </xdr:from>
    <xdr:to>
      <xdr:col>32</xdr:col>
      <xdr:colOff>19050</xdr:colOff>
      <xdr:row>22</xdr:row>
      <xdr:rowOff>0</xdr:rowOff>
    </xdr:to>
    <xdr:pic>
      <xdr:nvPicPr>
        <xdr:cNvPr id="6" name="Image 5" descr="https://img-19.ccm2.net/_hwUTAtJ8twC_YXVqBAJXeQ8MGk=/2b6e5bae9d8e436cadd640295e6f0dde/ccm-ugc/nouveau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0"/>
          <a:ext cx="7800975" cy="438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V18"/>
  <sheetViews>
    <sheetView tabSelected="1" topLeftCell="D1" workbookViewId="0">
      <selection activeCell="D14" sqref="D14"/>
    </sheetView>
  </sheetViews>
  <sheetFormatPr baseColWidth="10" defaultRowHeight="15" x14ac:dyDescent="0.25"/>
  <cols>
    <col min="4" max="4" width="13.85546875" bestFit="1" customWidth="1"/>
    <col min="5" max="5" width="2.85546875" customWidth="1"/>
    <col min="6" max="6" width="16" bestFit="1" customWidth="1"/>
    <col min="7" max="7" width="2.28515625" customWidth="1"/>
    <col min="8" max="8" width="11.7109375" customWidth="1"/>
    <col min="9" max="9" width="10.28515625" bestFit="1" customWidth="1"/>
    <col min="10" max="10" width="3.5703125" customWidth="1"/>
    <col min="11" max="11" width="10.85546875" customWidth="1"/>
    <col min="12" max="12" width="6.7109375" customWidth="1"/>
    <col min="13" max="13" width="15" customWidth="1"/>
    <col min="14" max="14" width="11.5703125" customWidth="1"/>
  </cols>
  <sheetData>
    <row r="1" spans="4:22" x14ac:dyDescent="0.25">
      <c r="H1" s="24" t="s">
        <v>3</v>
      </c>
      <c r="I1" s="25"/>
      <c r="J1" s="25"/>
      <c r="K1" s="25"/>
      <c r="L1" s="20" t="s">
        <v>4</v>
      </c>
      <c r="M1" s="20" t="s">
        <v>6</v>
      </c>
      <c r="N1" s="25" t="s">
        <v>10</v>
      </c>
      <c r="O1" s="25"/>
      <c r="P1" s="25"/>
      <c r="Q1" s="25"/>
      <c r="R1" s="25"/>
      <c r="S1" s="25"/>
      <c r="T1" s="25"/>
      <c r="U1" s="9" t="s">
        <v>5</v>
      </c>
    </row>
    <row r="2" spans="4:22" x14ac:dyDescent="0.25">
      <c r="H2" s="10" t="s">
        <v>0</v>
      </c>
      <c r="I2" s="11">
        <v>0</v>
      </c>
      <c r="J2" s="12" t="s">
        <v>2</v>
      </c>
      <c r="K2" s="11">
        <v>900000</v>
      </c>
      <c r="L2" s="21">
        <v>0</v>
      </c>
      <c r="M2" s="13">
        <v>0</v>
      </c>
      <c r="N2" s="11"/>
      <c r="O2" s="11"/>
      <c r="P2" s="11"/>
      <c r="Q2" s="11"/>
      <c r="R2" s="11"/>
      <c r="S2" s="11"/>
      <c r="T2" s="11"/>
      <c r="U2" s="14">
        <f t="shared" ref="U2:U9" si="0">SUM(N2:T2)</f>
        <v>0</v>
      </c>
      <c r="V2" s="1"/>
    </row>
    <row r="3" spans="4:22" x14ac:dyDescent="0.25">
      <c r="H3" s="10" t="s">
        <v>0</v>
      </c>
      <c r="I3" s="11">
        <v>900001</v>
      </c>
      <c r="J3" s="12" t="s">
        <v>2</v>
      </c>
      <c r="K3" s="11">
        <v>3000000</v>
      </c>
      <c r="L3" s="21">
        <v>0.03</v>
      </c>
      <c r="M3" s="11">
        <v>900000</v>
      </c>
      <c r="N3" s="11">
        <f>($K$2-$M$2)*$L$2</f>
        <v>0</v>
      </c>
      <c r="O3" s="11"/>
      <c r="P3" s="11"/>
      <c r="Q3" s="11"/>
      <c r="R3" s="11"/>
      <c r="S3" s="11"/>
      <c r="T3" s="11"/>
      <c r="U3" s="14">
        <f t="shared" si="0"/>
        <v>0</v>
      </c>
      <c r="V3" s="1"/>
    </row>
    <row r="4" spans="4:22" x14ac:dyDescent="0.25">
      <c r="H4" s="10" t="s">
        <v>0</v>
      </c>
      <c r="I4" s="11">
        <v>3000001</v>
      </c>
      <c r="J4" s="12" t="s">
        <v>2</v>
      </c>
      <c r="K4" s="11">
        <v>6000000</v>
      </c>
      <c r="L4" s="21">
        <v>0.1</v>
      </c>
      <c r="M4" s="11">
        <v>3000000</v>
      </c>
      <c r="N4" s="11">
        <f t="shared" ref="N4:N9" si="1">($K$2-$M$2)*$L$2</f>
        <v>0</v>
      </c>
      <c r="O4" s="11">
        <f>($K$3-$M$3)*$L$3</f>
        <v>63000</v>
      </c>
      <c r="P4" s="11"/>
      <c r="Q4" s="11"/>
      <c r="R4" s="11"/>
      <c r="S4" s="11"/>
      <c r="T4" s="11"/>
      <c r="U4" s="14">
        <f t="shared" si="0"/>
        <v>63000</v>
      </c>
      <c r="V4" s="1"/>
    </row>
    <row r="5" spans="4:22" x14ac:dyDescent="0.25">
      <c r="H5" s="10" t="s">
        <v>0</v>
      </c>
      <c r="I5" s="11">
        <v>6000001</v>
      </c>
      <c r="J5" s="12" t="s">
        <v>2</v>
      </c>
      <c r="K5" s="11">
        <v>9000000</v>
      </c>
      <c r="L5" s="21">
        <v>0.15</v>
      </c>
      <c r="M5" s="11">
        <v>6000000</v>
      </c>
      <c r="N5" s="11">
        <f t="shared" si="1"/>
        <v>0</v>
      </c>
      <c r="O5" s="11">
        <f t="shared" ref="O5:O9" si="2">($K$3-$M$3)*$L$3</f>
        <v>63000</v>
      </c>
      <c r="P5" s="11">
        <f>($K$4-$M$4)*$L$4</f>
        <v>300000</v>
      </c>
      <c r="Q5" s="11"/>
      <c r="R5" s="11"/>
      <c r="S5" s="11"/>
      <c r="T5" s="11"/>
      <c r="U5" s="14">
        <f t="shared" si="0"/>
        <v>363000</v>
      </c>
      <c r="V5" s="1"/>
    </row>
    <row r="6" spans="4:22" x14ac:dyDescent="0.25">
      <c r="H6" s="10" t="s">
        <v>0</v>
      </c>
      <c r="I6" s="11">
        <v>9000001</v>
      </c>
      <c r="J6" s="12" t="s">
        <v>2</v>
      </c>
      <c r="K6" s="11">
        <v>12000000</v>
      </c>
      <c r="L6" s="21">
        <v>0.2</v>
      </c>
      <c r="M6" s="11">
        <v>9000000</v>
      </c>
      <c r="N6" s="11">
        <f t="shared" si="1"/>
        <v>0</v>
      </c>
      <c r="O6" s="11">
        <f t="shared" si="2"/>
        <v>63000</v>
      </c>
      <c r="P6" s="11">
        <f t="shared" ref="P6:P9" si="3">($K$4-$M$4)*$L$4</f>
        <v>300000</v>
      </c>
      <c r="Q6" s="11">
        <f>($K$5-$M$5)*$L$5</f>
        <v>450000</v>
      </c>
      <c r="R6" s="11"/>
      <c r="S6" s="11"/>
      <c r="T6" s="11"/>
      <c r="U6" s="14">
        <f t="shared" si="0"/>
        <v>813000</v>
      </c>
      <c r="V6" s="1"/>
    </row>
    <row r="7" spans="4:22" x14ac:dyDescent="0.25">
      <c r="H7" s="10" t="s">
        <v>0</v>
      </c>
      <c r="I7" s="11">
        <v>12000001</v>
      </c>
      <c r="J7" s="12" t="s">
        <v>2</v>
      </c>
      <c r="K7" s="11">
        <v>15000000</v>
      </c>
      <c r="L7" s="22">
        <v>0.25</v>
      </c>
      <c r="M7" s="11">
        <v>12000000</v>
      </c>
      <c r="N7" s="11">
        <f t="shared" si="1"/>
        <v>0</v>
      </c>
      <c r="O7" s="11">
        <f t="shared" si="2"/>
        <v>63000</v>
      </c>
      <c r="P7" s="11">
        <f t="shared" si="3"/>
        <v>300000</v>
      </c>
      <c r="Q7" s="11">
        <f t="shared" ref="Q7:Q9" si="4">($K$5-$M$5)*$L$5</f>
        <v>450000</v>
      </c>
      <c r="R7" s="11">
        <f>($K$6-$M$6)*$L$6</f>
        <v>600000</v>
      </c>
      <c r="S7" s="11"/>
      <c r="T7" s="11"/>
      <c r="U7" s="14">
        <f t="shared" si="0"/>
        <v>1413000</v>
      </c>
      <c r="V7" s="1"/>
    </row>
    <row r="8" spans="4:22" x14ac:dyDescent="0.25">
      <c r="H8" s="10" t="s">
        <v>0</v>
      </c>
      <c r="I8" s="11">
        <v>15000001</v>
      </c>
      <c r="J8" s="12" t="s">
        <v>2</v>
      </c>
      <c r="K8" s="11">
        <v>20000000</v>
      </c>
      <c r="L8" s="22">
        <v>0.3</v>
      </c>
      <c r="M8" s="11">
        <v>15000000</v>
      </c>
      <c r="N8" s="11">
        <f t="shared" si="1"/>
        <v>0</v>
      </c>
      <c r="O8" s="11">
        <f t="shared" si="2"/>
        <v>63000</v>
      </c>
      <c r="P8" s="11">
        <f t="shared" si="3"/>
        <v>300000</v>
      </c>
      <c r="Q8" s="11">
        <f t="shared" si="4"/>
        <v>450000</v>
      </c>
      <c r="R8" s="11">
        <f t="shared" ref="R8:R9" si="5">($K$6-$M$6)*$L$6</f>
        <v>600000</v>
      </c>
      <c r="S8" s="11">
        <f>($K$7-$M$7)*$L$7</f>
        <v>750000</v>
      </c>
      <c r="T8" s="11"/>
      <c r="U8" s="14">
        <f t="shared" si="0"/>
        <v>2163000</v>
      </c>
    </row>
    <row r="9" spans="4:22" x14ac:dyDescent="0.25">
      <c r="H9" s="15" t="s">
        <v>1</v>
      </c>
      <c r="I9" s="16">
        <v>20000001</v>
      </c>
      <c r="J9" s="17"/>
      <c r="K9" s="16"/>
      <c r="L9" s="23">
        <v>0.35</v>
      </c>
      <c r="M9" s="16">
        <v>20000000</v>
      </c>
      <c r="N9" s="16">
        <f t="shared" si="1"/>
        <v>0</v>
      </c>
      <c r="O9" s="16">
        <f t="shared" si="2"/>
        <v>63000</v>
      </c>
      <c r="P9" s="16">
        <f t="shared" si="3"/>
        <v>300000</v>
      </c>
      <c r="Q9" s="16">
        <f t="shared" si="4"/>
        <v>450000</v>
      </c>
      <c r="R9" s="16">
        <f t="shared" si="5"/>
        <v>600000</v>
      </c>
      <c r="S9" s="16">
        <f t="shared" ref="S9" si="6">($K$7-$M$7)*$L$7</f>
        <v>750000</v>
      </c>
      <c r="T9" s="16">
        <f>($K$8-$M$8)*$L$8</f>
        <v>1500000</v>
      </c>
      <c r="U9" s="18">
        <f t="shared" si="0"/>
        <v>3663000</v>
      </c>
    </row>
    <row r="11" spans="4:22" x14ac:dyDescent="0.25">
      <c r="I11" s="26" t="s">
        <v>11</v>
      </c>
      <c r="J11" s="27"/>
      <c r="K11" s="2"/>
      <c r="L11" s="3" t="s">
        <v>7</v>
      </c>
      <c r="M11" s="3"/>
      <c r="N11" s="2" t="s">
        <v>13</v>
      </c>
      <c r="O11" s="2"/>
    </row>
    <row r="12" spans="4:22" x14ac:dyDescent="0.25">
      <c r="I12" s="27"/>
      <c r="J12" s="27"/>
      <c r="K12" s="2"/>
      <c r="L12" s="4" t="s">
        <v>8</v>
      </c>
      <c r="M12" s="2"/>
      <c r="N12" s="2" t="s">
        <v>14</v>
      </c>
      <c r="O12" s="2"/>
    </row>
    <row r="13" spans="4:22" s="6" customFormat="1" ht="18.75" x14ac:dyDescent="0.3">
      <c r="D13" s="8">
        <v>3002000</v>
      </c>
      <c r="F13" s="19">
        <f>(D13-VLOOKUP(D13,Tranche_Inférieure,5,1))*VLOOKUP(D13,Taux,4,1)+VLOOKUP(D13,Ajout,13,1)</f>
        <v>63200</v>
      </c>
      <c r="H13"/>
      <c r="I13" s="27"/>
      <c r="J13" s="27"/>
      <c r="K13" s="2"/>
      <c r="L13" s="5" t="s">
        <v>9</v>
      </c>
      <c r="M13" s="2"/>
      <c r="N13" s="2" t="s">
        <v>15</v>
      </c>
      <c r="O13" s="2"/>
      <c r="P13"/>
      <c r="Q13"/>
      <c r="R13"/>
      <c r="S13"/>
      <c r="T13"/>
      <c r="U13"/>
    </row>
    <row r="14" spans="4:22" ht="18.75" x14ac:dyDescent="0.3">
      <c r="H14" s="7" t="str">
        <f ca="1">_xlfn.FORMULATEXT(F13)</f>
        <v>=(D13-RECHERCHEV(D13;Tranche_Inférieure;5;1))*RECHERCHEV(D13;Taux;4;1)+RECHERCHEV(D13;Ajout;13;1)</v>
      </c>
      <c r="U14" s="6"/>
    </row>
    <row r="15" spans="4:22" ht="18.75" x14ac:dyDescent="0.3"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8" spans="6:6" ht="18.75" x14ac:dyDescent="0.3">
      <c r="F18" s="7" t="s">
        <v>12</v>
      </c>
    </row>
  </sheetData>
  <mergeCells count="3">
    <mergeCell ref="H1:K1"/>
    <mergeCell ref="I11:J13"/>
    <mergeCell ref="N1:T1"/>
  </mergeCells>
  <conditionalFormatting sqref="H2:U9">
    <cfRule type="expression" dxfId="0" priority="4">
      <formula>$I2=VLOOKUP($D$13,$I$2:$I$9,1,1)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Ajout</vt:lpstr>
      <vt:lpstr>Taux</vt:lpstr>
      <vt:lpstr>Tranche_Inférieure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2023-03-10T12:43:16Z</dcterms:created>
  <dcterms:modified xsi:type="dcterms:W3CDTF">2023-03-14T06:53:02Z</dcterms:modified>
</cp:coreProperties>
</file>