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mahieddinechergui/Desktop/"/>
    </mc:Choice>
  </mc:AlternateContent>
  <xr:revisionPtr revIDLastSave="0" documentId="8_{81D1B8A3-F3EA-E349-9CA7-B64A17ED5150}" xr6:coauthVersionLast="47" xr6:coauthVersionMax="47" xr10:uidLastSave="{00000000-0000-0000-0000-000000000000}"/>
  <bookViews>
    <workbookView xWindow="5580" yWindow="2300" windowWidth="27640" windowHeight="16940" xr2:uid="{06EF81A5-5B82-634D-BEC6-E07664BA1BEC}"/>
  </bookViews>
  <sheets>
    <sheet name="ProjectSchedule" sheetId="1" r:id="rId1"/>
  </sheets>
  <definedNames>
    <definedName name="Display_Week">ProjectSchedule!$F$4</definedName>
    <definedName name="Print_Titles" localSheetId="0">ProjectSchedule!$4:$6</definedName>
    <definedName name="Project_Start">ProjectSchedule!$F$3</definedName>
    <definedName name="task_end" localSheetId="0">ProjectSchedule!$G1</definedName>
    <definedName name="task_progress" localSheetId="0">ProjectSchedule!$E1</definedName>
    <definedName name="task_start" localSheetId="0">ProjectSchedule!$F1</definedName>
    <definedName name="today" localSheetId="0">TODAY()</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5" i="1" l="1"/>
  <c r="H33" i="1"/>
  <c r="G27" i="1"/>
  <c r="F28" i="1" s="1"/>
  <c r="H26" i="1"/>
  <c r="G18" i="1"/>
  <c r="F19" i="1" s="1"/>
  <c r="H17" i="1"/>
  <c r="F9" i="1"/>
  <c r="G9" i="1" s="1"/>
  <c r="H8" i="1"/>
  <c r="H7" i="1"/>
  <c r="I5" i="1"/>
  <c r="I6" i="1" s="1"/>
  <c r="I4" i="1" l="1"/>
  <c r="H27" i="1"/>
  <c r="J5" i="1"/>
  <c r="K5" i="1" s="1"/>
  <c r="H18" i="1"/>
  <c r="L5" i="1"/>
  <c r="K6" i="1"/>
  <c r="G28" i="1"/>
  <c r="F29" i="1" s="1"/>
  <c r="J6" i="1"/>
  <c r="G19" i="1"/>
  <c r="F20" i="1" s="1"/>
  <c r="F10" i="1"/>
  <c r="H9" i="1"/>
  <c r="G20" i="1" l="1"/>
  <c r="F21" i="1" s="1"/>
  <c r="G29" i="1"/>
  <c r="F30" i="1" s="1"/>
  <c r="H28" i="1"/>
  <c r="G10" i="1"/>
  <c r="F11" i="1" s="1"/>
  <c r="H19" i="1"/>
  <c r="L6" i="1"/>
  <c r="M5" i="1"/>
  <c r="G11" i="1" l="1"/>
  <c r="F12" i="1" s="1"/>
  <c r="H10" i="1"/>
  <c r="G30" i="1"/>
  <c r="F31" i="1" s="1"/>
  <c r="H29" i="1"/>
  <c r="N5" i="1"/>
  <c r="M6" i="1"/>
  <c r="G21" i="1"/>
  <c r="F22" i="1" s="1"/>
  <c r="H20" i="1"/>
  <c r="O5" i="1" l="1"/>
  <c r="N6" i="1"/>
  <c r="G31" i="1"/>
  <c r="F32" i="1" s="1"/>
  <c r="H30" i="1"/>
  <c r="H22" i="1"/>
  <c r="G22" i="1"/>
  <c r="F23" i="1" s="1"/>
  <c r="G12" i="1"/>
  <c r="F13" i="1" s="1"/>
  <c r="H21" i="1"/>
  <c r="H11" i="1"/>
  <c r="H12" i="1" l="1"/>
  <c r="G23" i="1"/>
  <c r="F24" i="1" s="1"/>
  <c r="H31" i="1"/>
  <c r="G32" i="1"/>
  <c r="F34" i="1" s="1"/>
  <c r="G13" i="1"/>
  <c r="F14" i="1" s="1"/>
  <c r="P5" i="1"/>
  <c r="O6" i="1"/>
  <c r="Q5" i="1" l="1"/>
  <c r="P6" i="1"/>
  <c r="P4" i="1"/>
  <c r="G34" i="1"/>
  <c r="H34" i="1" s="1"/>
  <c r="H32" i="1"/>
  <c r="G14" i="1"/>
  <c r="F15" i="1" s="1"/>
  <c r="H13" i="1"/>
  <c r="G24" i="1"/>
  <c r="F25" i="1" s="1"/>
  <c r="H23" i="1"/>
  <c r="G15" i="1" l="1"/>
  <c r="F16" i="1" s="1"/>
  <c r="H14" i="1"/>
  <c r="G25" i="1"/>
  <c r="H25" i="1"/>
  <c r="H24" i="1"/>
  <c r="Q6" i="1"/>
  <c r="R5" i="1"/>
  <c r="S5" i="1" l="1"/>
  <c r="R6" i="1"/>
  <c r="G16" i="1"/>
  <c r="H16" i="1"/>
  <c r="H15" i="1"/>
  <c r="T5" i="1" l="1"/>
  <c r="S6" i="1"/>
  <c r="T6" i="1" l="1"/>
  <c r="U5" i="1"/>
  <c r="V5" i="1" l="1"/>
  <c r="U6" i="1"/>
  <c r="W5" i="1" l="1"/>
  <c r="V6" i="1"/>
  <c r="X5" i="1" l="1"/>
  <c r="W6" i="1"/>
  <c r="W4" i="1"/>
  <c r="Y5" i="1" l="1"/>
  <c r="X6" i="1"/>
  <c r="Y6" i="1" l="1"/>
  <c r="Z5" i="1"/>
  <c r="AA5" i="1" l="1"/>
  <c r="Z6" i="1"/>
  <c r="AB5" i="1" l="1"/>
  <c r="AA6" i="1"/>
  <c r="AB6" i="1" l="1"/>
  <c r="AC5" i="1"/>
  <c r="AD5" i="1" l="1"/>
  <c r="AC6" i="1"/>
  <c r="AE5" i="1" l="1"/>
  <c r="AD6" i="1"/>
  <c r="AD4" i="1"/>
  <c r="AF5" i="1" l="1"/>
  <c r="AE6" i="1"/>
  <c r="AG5" i="1" l="1"/>
  <c r="AF6" i="1"/>
  <c r="AG6" i="1" l="1"/>
  <c r="AH5" i="1"/>
  <c r="AI5" i="1" l="1"/>
  <c r="AH6" i="1"/>
  <c r="AJ5" i="1" l="1"/>
  <c r="AI6" i="1"/>
  <c r="AJ6" i="1" l="1"/>
  <c r="AK5" i="1"/>
  <c r="AL5" i="1" l="1"/>
  <c r="AK6" i="1"/>
  <c r="AK4" i="1"/>
  <c r="AM5" i="1" l="1"/>
  <c r="AL6" i="1"/>
  <c r="AN5" i="1" l="1"/>
  <c r="AM6" i="1"/>
  <c r="AO5" i="1" l="1"/>
  <c r="AN6" i="1"/>
  <c r="AO6" i="1" l="1"/>
  <c r="AP5" i="1"/>
  <c r="AQ5" i="1" l="1"/>
  <c r="AP6" i="1"/>
  <c r="AR5" i="1" l="1"/>
  <c r="AQ6" i="1"/>
  <c r="AR4" i="1" l="1"/>
  <c r="AR6" i="1"/>
  <c r="AS5" i="1"/>
  <c r="AT5" i="1" l="1"/>
  <c r="AS6" i="1"/>
  <c r="AU5" i="1" l="1"/>
  <c r="AT6" i="1"/>
  <c r="AV5" i="1" l="1"/>
  <c r="AU6" i="1"/>
  <c r="AW5" i="1" l="1"/>
  <c r="AV6" i="1"/>
  <c r="AW6" i="1" l="1"/>
  <c r="AX5" i="1"/>
  <c r="AY5" i="1" l="1"/>
  <c r="AX6" i="1"/>
  <c r="AY4" i="1" l="1"/>
  <c r="AZ5" i="1"/>
  <c r="AY6" i="1"/>
  <c r="BA5" i="1" l="1"/>
  <c r="AZ6" i="1"/>
  <c r="BB5" i="1" l="1"/>
  <c r="BA6" i="1"/>
  <c r="BC5" i="1" l="1"/>
  <c r="BB6" i="1"/>
  <c r="BD5" i="1" l="1"/>
  <c r="BC6" i="1"/>
  <c r="BE5" i="1" l="1"/>
  <c r="BD6" i="1"/>
  <c r="BE6" i="1" l="1"/>
  <c r="BF5" i="1"/>
  <c r="BF4" i="1" l="1"/>
  <c r="BG5" i="1"/>
  <c r="BF6" i="1"/>
  <c r="BH5" i="1" l="1"/>
  <c r="BG6" i="1"/>
  <c r="BI5" i="1" l="1"/>
  <c r="BH6" i="1"/>
  <c r="BJ5" i="1" l="1"/>
  <c r="BI6" i="1"/>
  <c r="BK5" i="1" l="1"/>
  <c r="BJ6" i="1"/>
  <c r="BL5" i="1" l="1"/>
  <c r="BL6" i="1" s="1"/>
  <c r="BK6" i="1"/>
</calcChain>
</file>

<file path=xl/sharedStrings.xml><?xml version="1.0" encoding="utf-8"?>
<sst xmlns="http://schemas.openxmlformats.org/spreadsheetml/2006/main" count="26" uniqueCount="25">
  <si>
    <t>Create a Project Schedule in this worksheet.
Enter title of this project in cell B1. 
Information about how to use this worksheet, including instructions for screen readers and the author of this workbook is in the About worksheet.
Continue navigating down column A to hear further instructions.</t>
  </si>
  <si>
    <t>Enter Company Name in cell B2.</t>
  </si>
  <si>
    <t>Enter the name of the Project Lead in cell B3. Enter the Project Start date in cell E3. Project Start: label is in cell C3.</t>
  </si>
  <si>
    <t>The Display Week in cell E4  represents the starting week to display in the project schedule in cell I4. The project start date is considered Week 1. To change the display week, simply enter a new week number in cell E4.
The starting date for each week, starting with the display week from cell E4, starts in cell I4 and is auto calculated. There are 8 weeks represented in this view from cell I4 through cell BF4.
You should not modify these cells.
Display Week: label is in cell C4.</t>
  </si>
  <si>
    <t>Cells I5 through BL5 contain the day number for the week represented in the cell block above each date cell and are auto calculated.
You should not modify these cells.
Today's date is outlined in Red (hex #AD3815) from today's date in row 5 through the entire date column to the end of the project schedule.</t>
  </si>
  <si>
    <t>This row contains headers for the project schedule that follows below them. 
Navigate from B6 through BL 6 to hear the content. The first letter of each day of the week for the date above that heading, starts in cell I6 and continues through cell BL6.
All project timeline charting is auto generated based on the start and end dates entered, using conditional formats.
Do not modify content in cells within columns after column I starting with cell I7.</t>
  </si>
  <si>
    <t>TASK</t>
  </si>
  <si>
    <t>Deliverable</t>
  </si>
  <si>
    <t>THRASOS</t>
  </si>
  <si>
    <t>PROGRESS</t>
  </si>
  <si>
    <t>START</t>
  </si>
  <si>
    <t>END</t>
  </si>
  <si>
    <t>DAYS</t>
  </si>
  <si>
    <t xml:space="preserve">Do not delete this row. This row is hidden to preserve a formula that is used to highlight the current day within the project schedule. </t>
  </si>
  <si>
    <t>Cell B8 contains the Phase 1 sample title. 
Enter a new Title in cell B8.
Enter a name to assign the phase to, if it applies for your project, in cell C8.
Enter Progress for the entire phase, if it applies for your project, in cell D8.
Enter the start and end dates for the entire phase, if it applies for your project, in cells E8 and F8. 
The Gantt chart will automatically fill in the appropriate dates and shade according to the progress entered.
To delete the phase and work only from tasks, simply delete this row.</t>
  </si>
  <si>
    <t xml:space="preserve">Work Package 1 </t>
  </si>
  <si>
    <t xml:space="preserve">Cell B9 contains the sample task "Task 1." 
Enter a new task name in cell B9.
Enter a person to assign the task to in cell C9.
Enter progress of the task in cell D9. A progress bar appears in the cell and is shaded according to the number in the cell. For example, 50 percent progress would shade half of the cell.
Enter task start date in cell E9.
Enter task end date in cell F9.
A status bar shaded for the dates entered appears in blocks starting from cell I9 through BL9. </t>
  </si>
  <si>
    <t>Rows 10 through 13 repeat the pattern from row 9. 
Repeat the instructions from cell A9 for all task rows in this worksheet. Overwrite any sample data.
A sample of another phase starts in cell A14. 
Continue entering tasks in cells A10 through A13 or go to cell A14 to learn more.</t>
  </si>
  <si>
    <t>The cell at right contains the Phase 2 sample title. 
You can create a new phase at any time within column B. This project schedule does not require phases. To remove the phase, simply delete the row.
To create a new phase block in this row, enter a new Title in cell at right.
To continue adding tasks to the phase above, enter a new row above this one and fill in the task data as in cell A9's instruction.
Update the Phase details in cell at right based on cell A8's instruction.
Continue navigating down column A cells to learn more.
If you haven't added any new rows in this worksheet, you will find 2 additional sample phase blocks have been created for you in cells B20 and B26. Otherwise, navigate through column A cells to find the additional blocks. 
Repeat the instructions from cells A8 and A9 whenever you need to.</t>
  </si>
  <si>
    <t xml:space="preserve">Work Package 2 </t>
  </si>
  <si>
    <t>Sample phase title block</t>
  </si>
  <si>
    <t xml:space="preserve">Work Package 3 </t>
  </si>
  <si>
    <t>Work Package 4</t>
  </si>
  <si>
    <t>This is an empty row</t>
  </si>
  <si>
    <t>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</si>
</sst>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m/d/yy;@"/>
    <numFmt numFmtId="165" formatCode="d/m/yy;@"/>
    <numFmt numFmtId="166" formatCode="mmm\ d\,\ yyyy"/>
    <numFmt numFmtId="167" formatCode="d"/>
    <numFmt numFmtId="168" formatCode="dd/mm/yy;@"/>
    <numFmt numFmtId="169" formatCode="yyyy\-mm\-dd;@"/>
  </numFmts>
  <fonts count="15" x14ac:knownFonts="1">
    <font>
      <sz val="11"/>
      <color theme="1"/>
      <name val="Calibri"/>
      <family val="2"/>
      <scheme val="minor"/>
    </font>
    <font>
      <sz val="11"/>
      <color theme="0"/>
      <name val="Calibri"/>
      <family val="2"/>
      <scheme val="minor"/>
    </font>
    <font>
      <b/>
      <sz val="22"/>
      <color theme="1" tint="0.34998626667073579"/>
      <name val="Calibri Light"/>
      <family val="2"/>
      <scheme val="major"/>
    </font>
    <font>
      <sz val="11"/>
      <color theme="1"/>
      <name val="Calibri"/>
      <family val="2"/>
      <scheme val="minor"/>
    </font>
    <font>
      <sz val="10"/>
      <name val="Calibri"/>
      <family val="2"/>
      <scheme val="minor"/>
    </font>
    <font>
      <b/>
      <sz val="11"/>
      <name val="Calibri"/>
      <family val="2"/>
      <scheme val="minor"/>
    </font>
    <font>
      <sz val="14"/>
      <color theme="1"/>
      <name val="Calibri"/>
      <family val="2"/>
      <scheme val="minor"/>
    </font>
    <font>
      <u/>
      <sz val="11"/>
      <color indexed="4"/>
      <name val="Arial"/>
      <family val="2"/>
    </font>
    <font>
      <sz val="10"/>
      <name val="Arial"/>
      <family val="2"/>
    </font>
    <font>
      <sz val="9"/>
      <name val="Calibri"/>
      <family val="2"/>
      <scheme val="minor"/>
    </font>
    <font>
      <b/>
      <sz val="9"/>
      <color theme="0"/>
      <name val="Calibri"/>
      <family val="2"/>
      <scheme val="minor"/>
    </font>
    <font>
      <sz val="8"/>
      <color theme="0"/>
      <name val="Calibri"/>
      <family val="2"/>
      <scheme val="minor"/>
    </font>
    <font>
      <b/>
      <sz val="11"/>
      <color theme="1"/>
      <name val="Calibri"/>
      <family val="2"/>
      <scheme val="minor"/>
    </font>
    <font>
      <sz val="11"/>
      <name val="Calibri"/>
      <family val="2"/>
      <scheme val="minor"/>
    </font>
    <font>
      <sz val="11"/>
      <color indexed="2"/>
      <name val="Calibri"/>
      <family val="2"/>
      <scheme val="minor"/>
    </font>
  </fonts>
  <fills count="14">
    <fill>
      <patternFill patternType="none"/>
    </fill>
    <fill>
      <patternFill patternType="gray125"/>
    </fill>
    <fill>
      <patternFill patternType="solid">
        <fgColor theme="0" tint="-0.14999847407452621"/>
        <bgColor theme="0" tint="-0.14999847407452621"/>
      </patternFill>
    </fill>
    <fill>
      <patternFill patternType="solid">
        <fgColor theme="1" tint="0.34998626667073579"/>
        <bgColor theme="4"/>
      </patternFill>
    </fill>
    <fill>
      <patternFill patternType="solid">
        <fgColor theme="1" tint="0.34998626667073579"/>
        <bgColor theme="1" tint="0.34998626667073579"/>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DCE6F1"/>
        <bgColor rgb="FFDCE6F1"/>
      </patternFill>
    </fill>
    <fill>
      <patternFill patternType="solid">
        <fgColor theme="5" tint="0.59999389629810485"/>
        <bgColor theme="5" tint="0.59999389629810485"/>
      </patternFill>
    </fill>
    <fill>
      <patternFill patternType="solid">
        <fgColor theme="5" tint="0.79998168889431442"/>
        <bgColor theme="5" tint="0.79998168889431442"/>
      </patternFill>
    </fill>
    <fill>
      <patternFill patternType="solid">
        <fgColor theme="6" tint="0.59999389629810485"/>
        <bgColor theme="6" tint="0.59999389629810485"/>
      </patternFill>
    </fill>
    <fill>
      <patternFill patternType="solid">
        <fgColor theme="6" tint="0.79998168889431442"/>
        <bgColor theme="6" tint="0.79998168889431442"/>
      </patternFill>
    </fill>
    <fill>
      <patternFill patternType="solid">
        <fgColor theme="7" tint="0.59999389629810485"/>
        <bgColor theme="7" tint="0.59999389629810485"/>
      </patternFill>
    </fill>
    <fill>
      <patternFill patternType="solid">
        <fgColor theme="7" tint="0.79998168889431442"/>
        <bgColor theme="7" tint="0.79998168889431442"/>
      </patternFill>
    </fill>
  </fills>
  <borders count="14">
    <border>
      <left/>
      <right/>
      <top/>
      <bottom/>
      <diagonal/>
    </border>
    <border>
      <left/>
      <right style="thin">
        <color theme="0" tint="-0.34998626667073579"/>
      </right>
      <top/>
      <bottom/>
      <diagonal/>
    </border>
    <border>
      <left/>
      <right/>
      <top style="medium">
        <color theme="0" tint="-0.14996795556505021"/>
      </top>
      <bottom style="medium">
        <color theme="0" tint="-0.14996795556505021"/>
      </bottom>
      <diagonal/>
    </border>
    <border>
      <left style="thin">
        <color theme="0" tint="-0.34998626667073579"/>
      </left>
      <right/>
      <top style="medium">
        <color theme="0" tint="-0.14996795556505021"/>
      </top>
      <bottom style="medium">
        <color theme="0" tint="-0.14996795556505021"/>
      </bottom>
      <diagonal/>
    </border>
    <border>
      <left/>
      <right style="thin">
        <color theme="0" tint="-0.34998626667073579"/>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34998626667073579"/>
      </bottom>
      <diagonal/>
    </border>
    <border>
      <left style="thin">
        <color theme="0" tint="-0.34998626667073579"/>
      </left>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style="medium">
        <color rgb="FFD9D9D9"/>
      </top>
      <bottom style="medium">
        <color rgb="FFD9D9D9"/>
      </bottom>
      <diagonal/>
    </border>
  </borders>
  <cellStyleXfs count="11">
    <xf numFmtId="0" fontId="0" fillId="0" borderId="0"/>
    <xf numFmtId="9" fontId="3" fillId="0" borderId="0" applyFont="0" applyFill="0" applyBorder="0" applyProtection="0"/>
    <xf numFmtId="0" fontId="2" fillId="0" borderId="0" applyNumberFormat="0" applyFill="0" applyBorder="0" applyProtection="0"/>
    <xf numFmtId="0" fontId="6" fillId="0" borderId="0" applyNumberFormat="0" applyFill="0" applyProtection="0"/>
    <xf numFmtId="0" fontId="6" fillId="0" borderId="0" applyNumberFormat="0" applyFill="0" applyProtection="0">
      <alignment vertical="top"/>
    </xf>
    <xf numFmtId="0" fontId="3" fillId="0" borderId="0" applyNumberFormat="0" applyFill="0" applyProtection="0">
      <alignment horizontal="right" indent="1"/>
    </xf>
    <xf numFmtId="0" fontId="1" fillId="0" borderId="0"/>
    <xf numFmtId="0" fontId="7" fillId="0" borderId="0" applyNumberFormat="0" applyFill="0" applyBorder="0" applyProtection="0">
      <alignment vertical="top"/>
      <protection locked="0"/>
    </xf>
    <xf numFmtId="164" fontId="3" fillId="0" borderId="2" applyFill="0">
      <alignment horizontal="center" vertical="center"/>
    </xf>
    <xf numFmtId="0" fontId="3" fillId="0" borderId="2" applyFill="0">
      <alignment horizontal="center" vertical="center"/>
    </xf>
    <xf numFmtId="0" fontId="3" fillId="0" borderId="2" applyFill="0">
      <alignment horizontal="left" vertical="center" indent="2"/>
    </xf>
  </cellStyleXfs>
  <cellXfs count="81">
    <xf numFmtId="0" fontId="0" fillId="0" borderId="0" xfId="0"/>
    <xf numFmtId="0" fontId="1" fillId="0" borderId="0" xfId="6" applyAlignment="1">
      <alignment wrapText="1"/>
    </xf>
    <xf numFmtId="0" fontId="2" fillId="0" borderId="0" xfId="2" applyAlignment="1">
      <alignment horizontal="left"/>
    </xf>
    <xf numFmtId="0" fontId="4" fillId="0" borderId="0" xfId="0" applyFont="1"/>
    <xf numFmtId="0" fontId="4" fillId="0" borderId="0" xfId="0" applyFont="1" applyAlignment="1">
      <alignment horizontal="center"/>
    </xf>
    <xf numFmtId="0" fontId="4" fillId="0" borderId="0" xfId="0" applyFont="1" applyAlignment="1">
      <alignment horizontal="center" vertical="center"/>
    </xf>
    <xf numFmtId="0" fontId="5" fillId="0" borderId="0" xfId="0" applyFont="1"/>
    <xf numFmtId="0" fontId="1" fillId="0" borderId="0" xfId="6"/>
    <xf numFmtId="0" fontId="6" fillId="0" borderId="0" xfId="3"/>
    <xf numFmtId="0" fontId="0" fillId="0" borderId="0" xfId="0" applyAlignment="1">
      <alignment horizontal="center"/>
    </xf>
    <xf numFmtId="0" fontId="8" fillId="0" borderId="0" xfId="7" applyFont="1" applyProtection="1">
      <alignment vertical="top"/>
    </xf>
    <xf numFmtId="0" fontId="6" fillId="0" borderId="0" xfId="4">
      <alignment vertical="top"/>
    </xf>
    <xf numFmtId="165" fontId="3" fillId="0" borderId="3" xfId="8" applyNumberFormat="1" applyBorder="1">
      <alignment horizontal="center" vertical="center"/>
    </xf>
    <xf numFmtId="165" fontId="3" fillId="0" borderId="4" xfId="8" applyNumberFormat="1" applyBorder="1">
      <alignment horizontal="center" vertical="center"/>
    </xf>
    <xf numFmtId="0" fontId="0" fillId="0" borderId="5" xfId="0" applyBorder="1" applyAlignment="1">
      <alignment horizontal="center" vertical="center"/>
    </xf>
    <xf numFmtId="166" fontId="0" fillId="2" borderId="6" xfId="0" applyNumberFormat="1" applyFill="1" applyBorder="1" applyAlignment="1">
      <alignment horizontal="left" vertical="center" wrapText="1" indent="1"/>
    </xf>
    <xf numFmtId="166" fontId="0" fillId="2" borderId="7" xfId="0" applyNumberFormat="1" applyFill="1" applyBorder="1" applyAlignment="1">
      <alignment horizontal="left" vertical="center" wrapText="1" indent="1"/>
    </xf>
    <xf numFmtId="166" fontId="0" fillId="2" borderId="8" xfId="0" applyNumberFormat="1" applyFill="1" applyBorder="1" applyAlignment="1">
      <alignment horizontal="left" vertical="center" wrapText="1" indent="1"/>
    </xf>
    <xf numFmtId="0" fontId="0" fillId="0" borderId="9" xfId="0" applyBorder="1"/>
    <xf numFmtId="167" fontId="9" fillId="2" borderId="10" xfId="0" applyNumberFormat="1" applyFont="1" applyFill="1" applyBorder="1" applyAlignment="1">
      <alignment horizontal="center" vertical="center"/>
    </xf>
    <xf numFmtId="167" fontId="9" fillId="2" borderId="0" xfId="0" applyNumberFormat="1" applyFont="1" applyFill="1" applyAlignment="1">
      <alignment horizontal="center" vertical="center"/>
    </xf>
    <xf numFmtId="167" fontId="9" fillId="2" borderId="1" xfId="0" applyNumberFormat="1" applyFont="1" applyFill="1" applyBorder="1" applyAlignment="1">
      <alignment horizontal="center" vertical="center"/>
    </xf>
    <xf numFmtId="0" fontId="10" fillId="3" borderId="7" xfId="0" applyFont="1" applyFill="1" applyBorder="1" applyAlignment="1">
      <alignment horizontal="left" vertical="center" indent="1"/>
    </xf>
    <xf numFmtId="0" fontId="10" fillId="3" borderId="7" xfId="0" applyFont="1" applyFill="1" applyBorder="1" applyAlignment="1">
      <alignment horizontal="center" vertical="center" wrapText="1"/>
    </xf>
    <xf numFmtId="0" fontId="11" fillId="4" borderId="11" xfId="0" applyFont="1" applyFill="1" applyBorder="1" applyAlignment="1">
      <alignment horizontal="center" vertical="center" shrinkToFit="1"/>
    </xf>
    <xf numFmtId="0" fontId="0" fillId="0" borderId="0" xfId="0" applyAlignment="1">
      <alignment wrapText="1"/>
    </xf>
    <xf numFmtId="0" fontId="0" fillId="0" borderId="12" xfId="0" applyBorder="1" applyAlignment="1">
      <alignment vertical="center"/>
    </xf>
    <xf numFmtId="0" fontId="12" fillId="5" borderId="2" xfId="0" applyFont="1" applyFill="1" applyBorder="1" applyAlignment="1">
      <alignment horizontal="left" vertical="center" indent="1"/>
    </xf>
    <xf numFmtId="0" fontId="3" fillId="5" borderId="2" xfId="9" applyFill="1">
      <alignment horizontal="center" vertical="center"/>
    </xf>
    <xf numFmtId="9" fontId="13" fillId="5" borderId="2" xfId="1" applyFont="1" applyFill="1" applyBorder="1" applyAlignment="1">
      <alignment horizontal="center" vertical="center"/>
    </xf>
    <xf numFmtId="164" fontId="0" fillId="5" borderId="2" xfId="0" applyNumberFormat="1" applyFill="1" applyBorder="1" applyAlignment="1">
      <alignment horizontal="center" vertical="center"/>
    </xf>
    <xf numFmtId="164" fontId="13" fillId="5" borderId="2" xfId="0" applyNumberFormat="1" applyFont="1" applyFill="1" applyBorder="1" applyAlignment="1">
      <alignment horizontal="center" vertical="center"/>
    </xf>
    <xf numFmtId="0" fontId="13" fillId="0" borderId="2" xfId="0" applyFont="1" applyBorder="1" applyAlignment="1">
      <alignment horizontal="center" vertical="center"/>
    </xf>
    <xf numFmtId="0" fontId="0" fillId="0" borderId="0" xfId="0" applyAlignment="1">
      <alignment vertical="center"/>
    </xf>
    <xf numFmtId="0" fontId="3" fillId="6" borderId="2" xfId="10" applyFill="1">
      <alignment horizontal="left" vertical="center" indent="2"/>
    </xf>
    <xf numFmtId="0" fontId="3" fillId="6" borderId="2" xfId="9" applyFill="1">
      <alignment horizontal="center" vertical="center"/>
    </xf>
    <xf numFmtId="9" fontId="13" fillId="6" borderId="2" xfId="1" applyFont="1" applyFill="1" applyBorder="1" applyAlignment="1">
      <alignment horizontal="center" vertical="center"/>
    </xf>
    <xf numFmtId="168" fontId="3" fillId="6" borderId="2" xfId="8" applyNumberFormat="1" applyFill="1">
      <alignment horizontal="center" vertical="center"/>
    </xf>
    <xf numFmtId="0" fontId="14" fillId="6" borderId="2" xfId="10" applyFont="1" applyFill="1">
      <alignment horizontal="left" vertical="center" indent="2"/>
    </xf>
    <xf numFmtId="0" fontId="0" fillId="0" borderId="12" xfId="0" applyBorder="1" applyAlignment="1">
      <alignment horizontal="right" vertical="center"/>
    </xf>
    <xf numFmtId="169" fontId="0" fillId="0" borderId="12" xfId="0" applyNumberFormat="1" applyBorder="1" applyAlignment="1">
      <alignment vertical="center"/>
    </xf>
    <xf numFmtId="0" fontId="13" fillId="7" borderId="13" xfId="0" applyFont="1" applyFill="1" applyBorder="1" applyAlignment="1">
      <alignment horizontal="left" vertical="center" indent="2"/>
    </xf>
    <xf numFmtId="0" fontId="12" fillId="8" borderId="2" xfId="0" applyFont="1" applyFill="1" applyBorder="1" applyAlignment="1">
      <alignment horizontal="left" vertical="center" indent="1"/>
    </xf>
    <xf numFmtId="0" fontId="3" fillId="8" borderId="2" xfId="9" applyFill="1">
      <alignment horizontal="center" vertical="center"/>
    </xf>
    <xf numFmtId="9" fontId="13" fillId="8" borderId="2" xfId="1" applyFont="1" applyFill="1" applyBorder="1" applyAlignment="1">
      <alignment horizontal="center" vertical="center"/>
    </xf>
    <xf numFmtId="168" fontId="0" fillId="8" borderId="2" xfId="0" applyNumberFormat="1" applyFill="1" applyBorder="1" applyAlignment="1">
      <alignment horizontal="center" vertical="center"/>
    </xf>
    <xf numFmtId="168" fontId="13" fillId="8" borderId="2" xfId="0" applyNumberFormat="1" applyFont="1" applyFill="1" applyBorder="1" applyAlignment="1">
      <alignment horizontal="center" vertical="center"/>
    </xf>
    <xf numFmtId="0" fontId="3" fillId="9" borderId="2" xfId="10" applyFill="1">
      <alignment horizontal="left" vertical="center" indent="2"/>
    </xf>
    <xf numFmtId="0" fontId="3" fillId="9" borderId="2" xfId="9" applyFill="1">
      <alignment horizontal="center" vertical="center"/>
    </xf>
    <xf numFmtId="9" fontId="13" fillId="9" borderId="2" xfId="1" applyFont="1" applyFill="1" applyBorder="1" applyAlignment="1">
      <alignment horizontal="center" vertical="center"/>
    </xf>
    <xf numFmtId="168" fontId="3" fillId="9" borderId="2" xfId="8" applyNumberFormat="1" applyFill="1">
      <alignment horizontal="center" vertical="center"/>
    </xf>
    <xf numFmtId="0" fontId="14" fillId="9" borderId="2" xfId="10" applyFont="1" applyFill="1">
      <alignment horizontal="left" vertical="center" indent="2"/>
    </xf>
    <xf numFmtId="0" fontId="3" fillId="9" borderId="2" xfId="10" applyFill="1" applyAlignment="1">
      <alignment horizontal="center" vertical="center"/>
    </xf>
    <xf numFmtId="0" fontId="3" fillId="9" borderId="2" xfId="10" applyFill="1" applyAlignment="1">
      <alignment horizontal="center" vertical="center" indent="2"/>
    </xf>
    <xf numFmtId="0" fontId="12" fillId="10" borderId="2" xfId="0" applyFont="1" applyFill="1" applyBorder="1" applyAlignment="1">
      <alignment horizontal="left" vertical="center" indent="1"/>
    </xf>
    <xf numFmtId="0" fontId="3" fillId="10" borderId="2" xfId="9" applyFill="1">
      <alignment horizontal="center" vertical="center"/>
    </xf>
    <xf numFmtId="9" fontId="13" fillId="10" borderId="2" xfId="1" applyFont="1" applyFill="1" applyBorder="1" applyAlignment="1">
      <alignment horizontal="center" vertical="center"/>
    </xf>
    <xf numFmtId="168" fontId="0" fillId="10" borderId="2" xfId="0" applyNumberFormat="1" applyFill="1" applyBorder="1" applyAlignment="1">
      <alignment horizontal="center" vertical="center"/>
    </xf>
    <xf numFmtId="168" fontId="13" fillId="10" borderId="2" xfId="0" applyNumberFormat="1" applyFont="1" applyFill="1" applyBorder="1" applyAlignment="1">
      <alignment horizontal="center" vertical="center"/>
    </xf>
    <xf numFmtId="0" fontId="3" fillId="11" borderId="2" xfId="10" applyFill="1">
      <alignment horizontal="left" vertical="center" indent="2"/>
    </xf>
    <xf numFmtId="0" fontId="3" fillId="11" borderId="2" xfId="9" applyFill="1">
      <alignment horizontal="center" vertical="center"/>
    </xf>
    <xf numFmtId="9" fontId="13" fillId="11" borderId="2" xfId="1" applyFont="1" applyFill="1" applyBorder="1" applyAlignment="1">
      <alignment horizontal="center" vertical="center"/>
    </xf>
    <xf numFmtId="168" fontId="3" fillId="11" borderId="2" xfId="8" applyNumberFormat="1" applyFill="1">
      <alignment horizontal="center" vertical="center"/>
    </xf>
    <xf numFmtId="0" fontId="14" fillId="11" borderId="2" xfId="10" applyFont="1" applyFill="1">
      <alignment horizontal="left" vertical="center" indent="2"/>
    </xf>
    <xf numFmtId="0" fontId="12" fillId="12" borderId="2" xfId="0" applyFont="1" applyFill="1" applyBorder="1" applyAlignment="1">
      <alignment horizontal="left" vertical="center" indent="1"/>
    </xf>
    <xf numFmtId="0" fontId="3" fillId="12" borderId="2" xfId="9" applyFill="1">
      <alignment horizontal="center" vertical="center"/>
    </xf>
    <xf numFmtId="9" fontId="13" fillId="12" borderId="2" xfId="1" applyFont="1" applyFill="1" applyBorder="1" applyAlignment="1">
      <alignment horizontal="center" vertical="center"/>
    </xf>
    <xf numFmtId="168" fontId="0" fillId="12" borderId="2" xfId="0" applyNumberFormat="1" applyFill="1" applyBorder="1" applyAlignment="1">
      <alignment horizontal="center" vertical="center"/>
    </xf>
    <xf numFmtId="168" fontId="13" fillId="12" borderId="2" xfId="0" applyNumberFormat="1" applyFont="1" applyFill="1" applyBorder="1" applyAlignment="1">
      <alignment horizontal="center" vertical="center"/>
    </xf>
    <xf numFmtId="0" fontId="3" fillId="13" borderId="2" xfId="10" applyFill="1">
      <alignment horizontal="left" vertical="center" indent="2"/>
    </xf>
    <xf numFmtId="0" fontId="14" fillId="13" borderId="2" xfId="10" applyFont="1" applyFill="1">
      <alignment horizontal="left" vertical="center" indent="2"/>
    </xf>
    <xf numFmtId="0" fontId="3" fillId="13" borderId="2" xfId="9" applyFill="1">
      <alignment horizontal="center" vertical="center"/>
    </xf>
    <xf numFmtId="9" fontId="13" fillId="13" borderId="2" xfId="1" applyFont="1" applyFill="1" applyBorder="1" applyAlignment="1">
      <alignment horizontal="center" vertical="center"/>
    </xf>
    <xf numFmtId="168" fontId="3" fillId="13" borderId="2" xfId="8" applyNumberFormat="1" applyFill="1">
      <alignment horizontal="center" vertical="center"/>
    </xf>
    <xf numFmtId="0" fontId="3" fillId="0" borderId="2" xfId="10">
      <alignment horizontal="left" vertical="center" indent="2"/>
    </xf>
    <xf numFmtId="9" fontId="13" fillId="0" borderId="2" xfId="1" applyFont="1" applyBorder="1" applyAlignment="1">
      <alignment horizontal="center" vertical="center"/>
    </xf>
    <xf numFmtId="168" fontId="3" fillId="0" borderId="2" xfId="8" applyNumberFormat="1">
      <alignment horizontal="center" vertical="center"/>
    </xf>
    <xf numFmtId="168" fontId="0" fillId="0" borderId="0" xfId="0" applyNumberFormat="1" applyAlignment="1">
      <alignment horizontal="center"/>
    </xf>
    <xf numFmtId="168" fontId="0" fillId="0" borderId="0" xfId="0" applyNumberFormat="1"/>
    <xf numFmtId="168" fontId="1" fillId="0" borderId="0" xfId="0" applyNumberFormat="1" applyFont="1" applyAlignment="1">
      <alignment horizontal="center"/>
    </xf>
    <xf numFmtId="0" fontId="3" fillId="0" borderId="1" xfId="5" applyBorder="1">
      <alignment horizontal="right" indent="1"/>
    </xf>
  </cellXfs>
  <cellStyles count="11">
    <cellStyle name="Date" xfId="8" xr:uid="{3B21886D-CCD1-3A49-9C0F-34EDB7C2B01C}"/>
    <cellStyle name="Lien hypertexte" xfId="7" builtinId="8"/>
    <cellStyle name="Name" xfId="9" xr:uid="{C0036FD9-DD5C-7B4A-A635-B387BA862D71}"/>
    <cellStyle name="Normal" xfId="0" builtinId="0"/>
    <cellStyle name="Pourcentage" xfId="1" builtinId="5"/>
    <cellStyle name="Task" xfId="10" xr:uid="{3373A22B-5E9A-7F4C-8FBB-5B7D0F5CA649}"/>
    <cellStyle name="Titre" xfId="2" builtinId="15"/>
    <cellStyle name="Titre 1" xfId="3" builtinId="16"/>
    <cellStyle name="Titre 2" xfId="4" builtinId="17"/>
    <cellStyle name="Titre 3" xfId="5" builtinId="18"/>
    <cellStyle name="zHiddenText" xfId="6" xr:uid="{D38D7C91-88E5-3447-8835-C1F559950B3D}"/>
  </cellStyles>
  <dxfs count="3">
    <dxf>
      <fill>
        <patternFill patternType="solid">
          <fgColor theme="0" tint="-0.34998626667073579"/>
          <bgColor theme="0" tint="-0.34998626667073579"/>
        </patternFill>
      </fill>
    </dxf>
    <dxf>
      <fill>
        <patternFill patternType="solid">
          <fgColor theme="7"/>
          <bgColor theme="7"/>
        </patternFill>
      </fill>
      <border>
        <left/>
        <right/>
        <top/>
        <bottom/>
        <vertical/>
        <horizontal/>
      </border>
    </dxf>
    <dxf>
      <border>
        <left style="thin">
          <color rgb="FFC00000"/>
        </left>
        <right style="thin">
          <color rgb="FFC00000"/>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F7CB9-1635-F14C-BB07-65BEF85480CF}">
  <sheetPr>
    <pageSetUpPr fitToPage="1"/>
  </sheetPr>
  <dimension ref="A1:BL93"/>
  <sheetViews>
    <sheetView showGridLines="0" tabSelected="1" topLeftCell="B1" workbookViewId="0">
      <pane ySplit="6" topLeftCell="A8" activePane="bottomLeft" state="frozen"/>
      <selection activeCell="BG4" sqref="BG4:BM4"/>
      <selection pane="bottomLeft" activeCell="Y29" sqref="Y29"/>
    </sheetView>
  </sheetViews>
  <sheetFormatPr baseColWidth="10" defaultColWidth="9.1640625" defaultRowHeight="30" customHeight="1" x14ac:dyDescent="0.2"/>
  <cols>
    <col min="1" max="1" width="2.6640625" style="7" customWidth="1"/>
    <col min="2" max="2" width="41.5" customWidth="1"/>
    <col min="3" max="3" width="56" customWidth="1"/>
    <col min="4" max="4" width="13.83203125" bestFit="1" customWidth="1"/>
    <col min="5" max="5" width="10.6640625" customWidth="1"/>
    <col min="6" max="6" width="10.5" style="9" customWidth="1"/>
    <col min="7" max="7" width="10.5" customWidth="1"/>
    <col min="8" max="8" width="5.33203125" customWidth="1"/>
    <col min="9" max="64" width="2.5" customWidth="1"/>
  </cols>
  <sheetData>
    <row r="1" spans="1:64" ht="30" customHeight="1" x14ac:dyDescent="0.35">
      <c r="A1" s="1" t="s">
        <v>0</v>
      </c>
      <c r="B1" s="2" t="s">
        <v>24</v>
      </c>
      <c r="C1" s="2"/>
      <c r="D1" s="2"/>
      <c r="E1" s="3"/>
      <c r="F1" s="4"/>
      <c r="G1" s="5"/>
      <c r="H1" s="3"/>
      <c r="I1" s="6"/>
    </row>
    <row r="2" spans="1:64" ht="30" customHeight="1" thickBot="1" x14ac:dyDescent="0.3">
      <c r="A2" s="7" t="s">
        <v>1</v>
      </c>
      <c r="B2" s="8"/>
      <c r="C2" s="8"/>
      <c r="D2" s="8"/>
      <c r="I2" s="10"/>
    </row>
    <row r="3" spans="1:64" ht="30" customHeight="1" thickBot="1" x14ac:dyDescent="0.25">
      <c r="A3" s="7" t="s">
        <v>2</v>
      </c>
      <c r="B3" s="11"/>
      <c r="C3" s="11"/>
      <c r="D3" s="11"/>
      <c r="E3" s="80"/>
      <c r="F3" s="12">
        <v>45019</v>
      </c>
      <c r="G3" s="13"/>
    </row>
    <row r="4" spans="1:64" ht="30" customHeight="1" x14ac:dyDescent="0.2">
      <c r="A4" s="1" t="s">
        <v>3</v>
      </c>
      <c r="E4" s="80"/>
      <c r="F4" s="14">
        <v>1</v>
      </c>
      <c r="I4" s="15">
        <f>I5</f>
        <v>45019</v>
      </c>
      <c r="J4" s="16"/>
      <c r="K4" s="16"/>
      <c r="L4" s="16"/>
      <c r="M4" s="16"/>
      <c r="N4" s="16"/>
      <c r="O4" s="17"/>
      <c r="P4" s="15">
        <f>P5</f>
        <v>45026</v>
      </c>
      <c r="Q4" s="16"/>
      <c r="R4" s="16"/>
      <c r="S4" s="16"/>
      <c r="T4" s="16"/>
      <c r="U4" s="16"/>
      <c r="V4" s="17"/>
      <c r="W4" s="15">
        <f>W5</f>
        <v>45033</v>
      </c>
      <c r="X4" s="16"/>
      <c r="Y4" s="16"/>
      <c r="Z4" s="16"/>
      <c r="AA4" s="16"/>
      <c r="AB4" s="16"/>
      <c r="AC4" s="17"/>
      <c r="AD4" s="15">
        <f>AD5</f>
        <v>45040</v>
      </c>
      <c r="AE4" s="16"/>
      <c r="AF4" s="16"/>
      <c r="AG4" s="16"/>
      <c r="AH4" s="16"/>
      <c r="AI4" s="16"/>
      <c r="AJ4" s="17"/>
      <c r="AK4" s="15">
        <f>AK5</f>
        <v>45047</v>
      </c>
      <c r="AL4" s="16"/>
      <c r="AM4" s="16"/>
      <c r="AN4" s="16"/>
      <c r="AO4" s="16"/>
      <c r="AP4" s="16"/>
      <c r="AQ4" s="17"/>
      <c r="AR4" s="15">
        <f>AR5</f>
        <v>45054</v>
      </c>
      <c r="AS4" s="16"/>
      <c r="AT4" s="16"/>
      <c r="AU4" s="16"/>
      <c r="AV4" s="16"/>
      <c r="AW4" s="16"/>
      <c r="AX4" s="17"/>
      <c r="AY4" s="15">
        <f>AY5</f>
        <v>45061</v>
      </c>
      <c r="AZ4" s="16"/>
      <c r="BA4" s="16"/>
      <c r="BB4" s="16"/>
      <c r="BC4" s="16"/>
      <c r="BD4" s="16"/>
      <c r="BE4" s="17"/>
      <c r="BF4" s="15">
        <f>BF5</f>
        <v>45068</v>
      </c>
      <c r="BG4" s="16"/>
      <c r="BH4" s="16"/>
      <c r="BI4" s="16"/>
      <c r="BJ4" s="16"/>
      <c r="BK4" s="16"/>
      <c r="BL4" s="17"/>
    </row>
    <row r="5" spans="1:64" ht="15" customHeight="1" x14ac:dyDescent="0.2">
      <c r="A5" s="1" t="s">
        <v>4</v>
      </c>
      <c r="B5" s="18"/>
      <c r="C5" s="18"/>
      <c r="D5" s="18"/>
      <c r="E5" s="18"/>
      <c r="F5" s="18"/>
      <c r="G5" s="18"/>
      <c r="I5" s="19">
        <f>Project_Start-WEEKDAY(Project_Start,1)+2+7*(Display_Week-1)</f>
        <v>45019</v>
      </c>
      <c r="J5" s="20">
        <f>I5+1</f>
        <v>45020</v>
      </c>
      <c r="K5" s="20">
        <f t="shared" ref="K5:AX5" si="0">J5+1</f>
        <v>45021</v>
      </c>
      <c r="L5" s="20">
        <f t="shared" si="0"/>
        <v>45022</v>
      </c>
      <c r="M5" s="20">
        <f t="shared" si="0"/>
        <v>45023</v>
      </c>
      <c r="N5" s="20">
        <f t="shared" si="0"/>
        <v>45024</v>
      </c>
      <c r="O5" s="21">
        <f t="shared" si="0"/>
        <v>45025</v>
      </c>
      <c r="P5" s="19">
        <f>O5+1</f>
        <v>45026</v>
      </c>
      <c r="Q5" s="20">
        <f>P5+1</f>
        <v>45027</v>
      </c>
      <c r="R5" s="20">
        <f t="shared" si="0"/>
        <v>45028</v>
      </c>
      <c r="S5" s="20">
        <f t="shared" si="0"/>
        <v>45029</v>
      </c>
      <c r="T5" s="20">
        <f t="shared" si="0"/>
        <v>45030</v>
      </c>
      <c r="U5" s="20">
        <f t="shared" si="0"/>
        <v>45031</v>
      </c>
      <c r="V5" s="21">
        <f t="shared" si="0"/>
        <v>45032</v>
      </c>
      <c r="W5" s="19">
        <f>V5+1</f>
        <v>45033</v>
      </c>
      <c r="X5" s="20">
        <f>W5+1</f>
        <v>45034</v>
      </c>
      <c r="Y5" s="20">
        <f t="shared" si="0"/>
        <v>45035</v>
      </c>
      <c r="Z5" s="20">
        <f t="shared" si="0"/>
        <v>45036</v>
      </c>
      <c r="AA5" s="20">
        <f t="shared" si="0"/>
        <v>45037</v>
      </c>
      <c r="AB5" s="20">
        <f t="shared" si="0"/>
        <v>45038</v>
      </c>
      <c r="AC5" s="21">
        <f t="shared" si="0"/>
        <v>45039</v>
      </c>
      <c r="AD5" s="19">
        <f>AC5+1</f>
        <v>45040</v>
      </c>
      <c r="AE5" s="20">
        <f>AD5+1</f>
        <v>45041</v>
      </c>
      <c r="AF5" s="20">
        <f t="shared" si="0"/>
        <v>45042</v>
      </c>
      <c r="AG5" s="20">
        <f t="shared" si="0"/>
        <v>45043</v>
      </c>
      <c r="AH5" s="20">
        <f t="shared" si="0"/>
        <v>45044</v>
      </c>
      <c r="AI5" s="20">
        <f t="shared" si="0"/>
        <v>45045</v>
      </c>
      <c r="AJ5" s="21">
        <f t="shared" si="0"/>
        <v>45046</v>
      </c>
      <c r="AK5" s="19">
        <f>AJ5+1</f>
        <v>45047</v>
      </c>
      <c r="AL5" s="20">
        <f>AK5+1</f>
        <v>45048</v>
      </c>
      <c r="AM5" s="20">
        <f t="shared" si="0"/>
        <v>45049</v>
      </c>
      <c r="AN5" s="20">
        <f t="shared" si="0"/>
        <v>45050</v>
      </c>
      <c r="AO5" s="20">
        <f t="shared" si="0"/>
        <v>45051</v>
      </c>
      <c r="AP5" s="20">
        <f t="shared" si="0"/>
        <v>45052</v>
      </c>
      <c r="AQ5" s="21">
        <f t="shared" si="0"/>
        <v>45053</v>
      </c>
      <c r="AR5" s="19">
        <f>AQ5+1</f>
        <v>45054</v>
      </c>
      <c r="AS5" s="20">
        <f>AR5+1</f>
        <v>45055</v>
      </c>
      <c r="AT5" s="20">
        <f t="shared" si="0"/>
        <v>45056</v>
      </c>
      <c r="AU5" s="20">
        <f t="shared" si="0"/>
        <v>45057</v>
      </c>
      <c r="AV5" s="20">
        <f t="shared" si="0"/>
        <v>45058</v>
      </c>
      <c r="AW5" s="20">
        <f t="shared" si="0"/>
        <v>45059</v>
      </c>
      <c r="AX5" s="21">
        <f t="shared" si="0"/>
        <v>45060</v>
      </c>
      <c r="AY5" s="19">
        <f>AX5+1</f>
        <v>45061</v>
      </c>
      <c r="AZ5" s="20">
        <f>AY5+1</f>
        <v>45062</v>
      </c>
      <c r="BA5" s="20">
        <f t="shared" ref="BA5:BE5" si="1">AZ5+1</f>
        <v>45063</v>
      </c>
      <c r="BB5" s="20">
        <f t="shared" si="1"/>
        <v>45064</v>
      </c>
      <c r="BC5" s="20">
        <f t="shared" si="1"/>
        <v>45065</v>
      </c>
      <c r="BD5" s="20">
        <f t="shared" si="1"/>
        <v>45066</v>
      </c>
      <c r="BE5" s="21">
        <f t="shared" si="1"/>
        <v>45067</v>
      </c>
      <c r="BF5" s="19">
        <f>BE5+1</f>
        <v>45068</v>
      </c>
      <c r="BG5" s="20">
        <f>BF5+1</f>
        <v>45069</v>
      </c>
      <c r="BH5" s="20">
        <f t="shared" ref="BH5:BL5" si="2">BG5+1</f>
        <v>45070</v>
      </c>
      <c r="BI5" s="20">
        <f t="shared" si="2"/>
        <v>45071</v>
      </c>
      <c r="BJ5" s="20">
        <f t="shared" si="2"/>
        <v>45072</v>
      </c>
      <c r="BK5" s="20">
        <f t="shared" si="2"/>
        <v>45073</v>
      </c>
      <c r="BL5" s="21">
        <f t="shared" si="2"/>
        <v>45074</v>
      </c>
    </row>
    <row r="6" spans="1:64" ht="30" customHeight="1" thickBot="1" x14ac:dyDescent="0.25">
      <c r="A6" s="1" t="s">
        <v>5</v>
      </c>
      <c r="B6" s="22" t="s">
        <v>6</v>
      </c>
      <c r="C6" s="22" t="s">
        <v>7</v>
      </c>
      <c r="D6" s="23" t="s">
        <v>8</v>
      </c>
      <c r="E6" s="23" t="s">
        <v>9</v>
      </c>
      <c r="F6" s="23" t="s">
        <v>10</v>
      </c>
      <c r="G6" s="23" t="s">
        <v>11</v>
      </c>
      <c r="H6" s="23" t="s">
        <v>12</v>
      </c>
      <c r="I6" s="24" t="str">
        <f>LEFT(TEXT(I5,"ddd"),1)</f>
        <v>d</v>
      </c>
      <c r="J6" s="24" t="str">
        <f t="shared" ref="J6:BL6" si="3">LEFT(TEXT(J5,"ddd"),1)</f>
        <v>d</v>
      </c>
      <c r="K6" s="24" t="str">
        <f t="shared" si="3"/>
        <v>d</v>
      </c>
      <c r="L6" s="24" t="str">
        <f t="shared" si="3"/>
        <v>d</v>
      </c>
      <c r="M6" s="24" t="str">
        <f t="shared" si="3"/>
        <v>d</v>
      </c>
      <c r="N6" s="24" t="str">
        <f t="shared" si="3"/>
        <v>d</v>
      </c>
      <c r="O6" s="24" t="str">
        <f t="shared" si="3"/>
        <v>d</v>
      </c>
      <c r="P6" s="24" t="str">
        <f t="shared" si="3"/>
        <v>d</v>
      </c>
      <c r="Q6" s="24" t="str">
        <f t="shared" si="3"/>
        <v>d</v>
      </c>
      <c r="R6" s="24" t="str">
        <f t="shared" si="3"/>
        <v>d</v>
      </c>
      <c r="S6" s="24" t="str">
        <f t="shared" si="3"/>
        <v>d</v>
      </c>
      <c r="T6" s="24" t="str">
        <f t="shared" si="3"/>
        <v>d</v>
      </c>
      <c r="U6" s="24" t="str">
        <f t="shared" si="3"/>
        <v>d</v>
      </c>
      <c r="V6" s="24" t="str">
        <f t="shared" si="3"/>
        <v>d</v>
      </c>
      <c r="W6" s="24" t="str">
        <f t="shared" si="3"/>
        <v>d</v>
      </c>
      <c r="X6" s="24" t="str">
        <f t="shared" si="3"/>
        <v>d</v>
      </c>
      <c r="Y6" s="24" t="str">
        <f t="shared" si="3"/>
        <v>d</v>
      </c>
      <c r="Z6" s="24" t="str">
        <f t="shared" si="3"/>
        <v>d</v>
      </c>
      <c r="AA6" s="24" t="str">
        <f t="shared" si="3"/>
        <v>d</v>
      </c>
      <c r="AB6" s="24" t="str">
        <f t="shared" si="3"/>
        <v>d</v>
      </c>
      <c r="AC6" s="24" t="str">
        <f t="shared" si="3"/>
        <v>d</v>
      </c>
      <c r="AD6" s="24" t="str">
        <f t="shared" si="3"/>
        <v>d</v>
      </c>
      <c r="AE6" s="24" t="str">
        <f t="shared" si="3"/>
        <v>d</v>
      </c>
      <c r="AF6" s="24" t="str">
        <f t="shared" si="3"/>
        <v>d</v>
      </c>
      <c r="AG6" s="24" t="str">
        <f t="shared" si="3"/>
        <v>d</v>
      </c>
      <c r="AH6" s="24" t="str">
        <f t="shared" si="3"/>
        <v>d</v>
      </c>
      <c r="AI6" s="24" t="str">
        <f t="shared" si="3"/>
        <v>d</v>
      </c>
      <c r="AJ6" s="24" t="str">
        <f t="shared" si="3"/>
        <v>d</v>
      </c>
      <c r="AK6" s="24" t="str">
        <f t="shared" si="3"/>
        <v>d</v>
      </c>
      <c r="AL6" s="24" t="str">
        <f t="shared" si="3"/>
        <v>d</v>
      </c>
      <c r="AM6" s="24" t="str">
        <f t="shared" si="3"/>
        <v>d</v>
      </c>
      <c r="AN6" s="24" t="str">
        <f t="shared" si="3"/>
        <v>d</v>
      </c>
      <c r="AO6" s="24" t="str">
        <f t="shared" si="3"/>
        <v>d</v>
      </c>
      <c r="AP6" s="24" t="str">
        <f t="shared" si="3"/>
        <v>d</v>
      </c>
      <c r="AQ6" s="24" t="str">
        <f t="shared" si="3"/>
        <v>d</v>
      </c>
      <c r="AR6" s="24" t="str">
        <f t="shared" si="3"/>
        <v>d</v>
      </c>
      <c r="AS6" s="24" t="str">
        <f t="shared" si="3"/>
        <v>d</v>
      </c>
      <c r="AT6" s="24" t="str">
        <f t="shared" si="3"/>
        <v>d</v>
      </c>
      <c r="AU6" s="24" t="str">
        <f t="shared" si="3"/>
        <v>d</v>
      </c>
      <c r="AV6" s="24" t="str">
        <f t="shared" si="3"/>
        <v>d</v>
      </c>
      <c r="AW6" s="24" t="str">
        <f t="shared" si="3"/>
        <v>d</v>
      </c>
      <c r="AX6" s="24" t="str">
        <f t="shared" si="3"/>
        <v>d</v>
      </c>
      <c r="AY6" s="24" t="str">
        <f t="shared" si="3"/>
        <v>d</v>
      </c>
      <c r="AZ6" s="24" t="str">
        <f t="shared" si="3"/>
        <v>d</v>
      </c>
      <c r="BA6" s="24" t="str">
        <f t="shared" si="3"/>
        <v>d</v>
      </c>
      <c r="BB6" s="24" t="str">
        <f t="shared" si="3"/>
        <v>d</v>
      </c>
      <c r="BC6" s="24" t="str">
        <f t="shared" si="3"/>
        <v>d</v>
      </c>
      <c r="BD6" s="24" t="str">
        <f t="shared" si="3"/>
        <v>d</v>
      </c>
      <c r="BE6" s="24" t="str">
        <f t="shared" si="3"/>
        <v>d</v>
      </c>
      <c r="BF6" s="24" t="str">
        <f t="shared" si="3"/>
        <v>d</v>
      </c>
      <c r="BG6" s="24" t="str">
        <f t="shared" si="3"/>
        <v>d</v>
      </c>
      <c r="BH6" s="24" t="str">
        <f t="shared" si="3"/>
        <v>d</v>
      </c>
      <c r="BI6" s="24" t="str">
        <f t="shared" si="3"/>
        <v>d</v>
      </c>
      <c r="BJ6" s="24" t="str">
        <f t="shared" si="3"/>
        <v>d</v>
      </c>
      <c r="BK6" s="24" t="str">
        <f t="shared" si="3"/>
        <v>d</v>
      </c>
      <c r="BL6" s="24" t="str">
        <f t="shared" si="3"/>
        <v>d</v>
      </c>
    </row>
    <row r="7" spans="1:64" ht="30" hidden="1" customHeight="1" thickBot="1" x14ac:dyDescent="0.25">
      <c r="A7" s="7" t="s">
        <v>13</v>
      </c>
      <c r="D7" s="25"/>
      <c r="H7" t="str">
        <f t="shared" ref="H7:H35" si="4">IF(OR(ISBLANK(task_start),ISBLANK(task_end)),"",task_end-task_start+1)</f>
        <v/>
      </c>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row>
    <row r="8" spans="1:64" s="33" customFormat="1" ht="30" customHeight="1" thickBot="1" x14ac:dyDescent="0.25">
      <c r="A8" s="1" t="s">
        <v>14</v>
      </c>
      <c r="B8" s="27" t="s">
        <v>15</v>
      </c>
      <c r="C8" s="27"/>
      <c r="D8" s="28"/>
      <c r="E8" s="29"/>
      <c r="F8" s="30"/>
      <c r="G8" s="31"/>
      <c r="H8" s="32" t="str">
        <f t="shared" si="4"/>
        <v/>
      </c>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row>
    <row r="9" spans="1:64" s="33" customFormat="1" ht="30" customHeight="1" thickBot="1" x14ac:dyDescent="0.25">
      <c r="A9" s="1" t="s">
        <v>16</v>
      </c>
      <c r="B9" s="34"/>
      <c r="C9" s="34"/>
      <c r="D9" s="35"/>
      <c r="E9" s="36">
        <v>0</v>
      </c>
      <c r="F9" s="37">
        <f>F3</f>
        <v>45019</v>
      </c>
      <c r="G9" s="37">
        <f>F9+17</f>
        <v>45036</v>
      </c>
      <c r="H9" s="32">
        <f t="shared" si="4"/>
        <v>18</v>
      </c>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row>
    <row r="10" spans="1:64" s="33" customFormat="1" ht="30" customHeight="1" thickBot="1" x14ac:dyDescent="0.25">
      <c r="A10" s="1" t="s">
        <v>17</v>
      </c>
      <c r="B10" s="38"/>
      <c r="C10" s="38"/>
      <c r="D10" s="35"/>
      <c r="E10" s="36">
        <v>0</v>
      </c>
      <c r="F10" s="37">
        <f>G9+1</f>
        <v>45037</v>
      </c>
      <c r="G10" s="37">
        <f>F10</f>
        <v>45037</v>
      </c>
      <c r="H10" s="32">
        <f t="shared" si="4"/>
        <v>1</v>
      </c>
      <c r="I10" s="26"/>
      <c r="J10" s="26"/>
      <c r="K10" s="26"/>
      <c r="L10" s="26"/>
      <c r="M10" s="26"/>
      <c r="N10" s="26"/>
      <c r="O10" s="26"/>
      <c r="P10" s="26"/>
      <c r="Q10" s="26"/>
      <c r="R10" s="26"/>
      <c r="S10" s="26"/>
      <c r="T10" s="26"/>
      <c r="U10" s="39"/>
      <c r="V10" s="39"/>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row>
    <row r="11" spans="1:64" s="33" customFormat="1" ht="30" customHeight="1" thickBot="1" x14ac:dyDescent="0.25">
      <c r="A11" s="1"/>
      <c r="B11" s="34"/>
      <c r="C11" s="34"/>
      <c r="D11" s="35"/>
      <c r="E11" s="36">
        <v>0</v>
      </c>
      <c r="F11" s="37">
        <f>G10+3</f>
        <v>45040</v>
      </c>
      <c r="G11" s="37">
        <f>F11+31</f>
        <v>45071</v>
      </c>
      <c r="H11" s="32">
        <f t="shared" si="4"/>
        <v>32</v>
      </c>
      <c r="I11" s="26"/>
      <c r="J11" s="26"/>
      <c r="K11" s="26"/>
      <c r="L11" s="26"/>
      <c r="M11" s="26"/>
      <c r="N11" s="26"/>
      <c r="O11" s="26"/>
      <c r="P11" s="26"/>
      <c r="Q11" s="26"/>
      <c r="R11" s="26"/>
      <c r="S11" s="26"/>
      <c r="T11" s="26"/>
      <c r="U11" s="39"/>
      <c r="V11" s="39"/>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row>
    <row r="12" spans="1:64" s="33" customFormat="1" ht="30" customHeight="1" thickBot="1" x14ac:dyDescent="0.25">
      <c r="A12" s="7"/>
      <c r="B12" s="38"/>
      <c r="C12" s="38"/>
      <c r="D12" s="35"/>
      <c r="E12" s="36">
        <v>0</v>
      </c>
      <c r="F12" s="37">
        <f>G11+1</f>
        <v>45072</v>
      </c>
      <c r="G12" s="37">
        <f>F12</f>
        <v>45072</v>
      </c>
      <c r="H12" s="32">
        <f t="shared" si="4"/>
        <v>1</v>
      </c>
      <c r="I12" s="26"/>
      <c r="J12" s="26"/>
      <c r="K12" s="26"/>
      <c r="L12" s="26"/>
      <c r="M12" s="26"/>
      <c r="N12" s="26"/>
      <c r="O12" s="26"/>
      <c r="P12" s="40"/>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row>
    <row r="13" spans="1:64" s="33" customFormat="1" ht="30" customHeight="1" thickBot="1" x14ac:dyDescent="0.25">
      <c r="A13" s="7"/>
      <c r="B13" s="34"/>
      <c r="C13" s="41"/>
      <c r="D13" s="35"/>
      <c r="E13" s="36">
        <v>0</v>
      </c>
      <c r="F13" s="37">
        <f>G12+3</f>
        <v>45075</v>
      </c>
      <c r="G13" s="37">
        <f>F13+21</f>
        <v>45096</v>
      </c>
      <c r="H13" s="32">
        <f t="shared" si="4"/>
        <v>22</v>
      </c>
      <c r="I13" s="26"/>
      <c r="J13" s="26"/>
      <c r="K13" s="26"/>
      <c r="L13" s="26"/>
      <c r="M13" s="26"/>
      <c r="N13" s="26"/>
      <c r="O13" s="26"/>
      <c r="P13" s="26"/>
      <c r="Q13" s="26"/>
      <c r="R13" s="26"/>
      <c r="S13" s="26"/>
      <c r="T13" s="26"/>
      <c r="U13" s="26"/>
      <c r="V13" s="26"/>
      <c r="W13" s="26"/>
      <c r="X13" s="26"/>
      <c r="Y13" s="39"/>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row>
    <row r="14" spans="1:64" s="33" customFormat="1" ht="30" customHeight="1" thickBot="1" x14ac:dyDescent="0.25">
      <c r="A14" s="7"/>
      <c r="B14" s="38"/>
      <c r="C14" s="38"/>
      <c r="D14" s="35"/>
      <c r="E14" s="36">
        <v>0</v>
      </c>
      <c r="F14" s="37">
        <f t="shared" ref="F14:F19" si="5">G13+1</f>
        <v>45097</v>
      </c>
      <c r="G14" s="37">
        <f>F14</f>
        <v>45097</v>
      </c>
      <c r="H14" s="32">
        <f t="shared" si="4"/>
        <v>1</v>
      </c>
      <c r="I14" s="26"/>
      <c r="J14" s="26"/>
      <c r="K14" s="26"/>
      <c r="L14" s="26"/>
      <c r="M14" s="26"/>
      <c r="N14" s="26"/>
      <c r="O14" s="26"/>
      <c r="P14" s="26"/>
      <c r="Q14" s="26"/>
      <c r="R14" s="26"/>
      <c r="S14" s="26"/>
      <c r="T14" s="26"/>
      <c r="U14" s="26"/>
      <c r="V14" s="26"/>
      <c r="W14" s="26"/>
      <c r="X14" s="26"/>
      <c r="Y14" s="39"/>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row>
    <row r="15" spans="1:64" s="33" customFormat="1" ht="30" customHeight="1" thickBot="1" x14ac:dyDescent="0.25">
      <c r="A15" s="7"/>
      <c r="B15" s="34"/>
      <c r="C15" s="41"/>
      <c r="D15" s="35"/>
      <c r="E15" s="36">
        <v>0</v>
      </c>
      <c r="F15" s="37">
        <f t="shared" si="5"/>
        <v>45098</v>
      </c>
      <c r="G15" s="37">
        <f>F15+43</f>
        <v>45141</v>
      </c>
      <c r="H15" s="32">
        <f t="shared" si="4"/>
        <v>44</v>
      </c>
      <c r="I15" s="26"/>
      <c r="J15" s="26"/>
      <c r="K15" s="26"/>
      <c r="L15" s="26"/>
      <c r="M15" s="26"/>
      <c r="N15" s="26"/>
      <c r="O15" s="26"/>
      <c r="P15" s="26"/>
      <c r="Q15" s="26"/>
      <c r="R15" s="26"/>
      <c r="S15" s="26"/>
      <c r="T15" s="26"/>
      <c r="U15" s="26"/>
      <c r="V15" s="26"/>
      <c r="W15" s="26"/>
      <c r="X15" s="26"/>
      <c r="Y15" s="39"/>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row>
    <row r="16" spans="1:64" s="33" customFormat="1" ht="30" customHeight="1" thickBot="1" x14ac:dyDescent="0.25">
      <c r="A16" s="7"/>
      <c r="B16" s="38"/>
      <c r="C16" s="38"/>
      <c r="D16" s="35"/>
      <c r="E16" s="36">
        <v>0</v>
      </c>
      <c r="F16" s="37">
        <f t="shared" si="5"/>
        <v>45142</v>
      </c>
      <c r="G16" s="37">
        <f>F16+7</f>
        <v>45149</v>
      </c>
      <c r="H16" s="32">
        <f t="shared" si="4"/>
        <v>8</v>
      </c>
      <c r="I16" s="26"/>
      <c r="J16" s="26"/>
      <c r="K16" s="26"/>
      <c r="L16" s="26"/>
      <c r="M16" s="26"/>
      <c r="N16" s="26"/>
      <c r="O16" s="26"/>
      <c r="P16" s="26"/>
      <c r="Q16" s="26"/>
      <c r="R16" s="26"/>
      <c r="S16" s="26"/>
      <c r="T16" s="26"/>
      <c r="U16" s="26"/>
      <c r="V16" s="26"/>
      <c r="W16" s="26"/>
      <c r="X16" s="26"/>
      <c r="Y16" s="39"/>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row>
    <row r="17" spans="1:64" s="33" customFormat="1" ht="30" customHeight="1" thickBot="1" x14ac:dyDescent="0.25">
      <c r="A17" s="1" t="s">
        <v>18</v>
      </c>
      <c r="B17" s="42" t="s">
        <v>19</v>
      </c>
      <c r="C17" s="42"/>
      <c r="D17" s="43"/>
      <c r="E17" s="44"/>
      <c r="F17" s="45"/>
      <c r="G17" s="46"/>
      <c r="H17" s="32" t="str">
        <f t="shared" si="4"/>
        <v/>
      </c>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row>
    <row r="18" spans="1:64" s="33" customFormat="1" ht="30" customHeight="1" thickBot="1" x14ac:dyDescent="0.25">
      <c r="A18" s="1"/>
      <c r="B18" s="47"/>
      <c r="C18" s="47"/>
      <c r="D18" s="48"/>
      <c r="E18" s="49"/>
      <c r="F18" s="50">
        <v>45159</v>
      </c>
      <c r="G18" s="50">
        <f>F18+24</f>
        <v>45183</v>
      </c>
      <c r="H18" s="32">
        <f t="shared" si="4"/>
        <v>25</v>
      </c>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row>
    <row r="19" spans="1:64" s="33" customFormat="1" ht="30" customHeight="1" thickBot="1" x14ac:dyDescent="0.25">
      <c r="A19" s="1"/>
      <c r="B19" s="51"/>
      <c r="C19" s="51"/>
      <c r="D19" s="48"/>
      <c r="E19" s="49"/>
      <c r="F19" s="50">
        <f t="shared" si="5"/>
        <v>45184</v>
      </c>
      <c r="G19" s="50">
        <f>F19</f>
        <v>45184</v>
      </c>
      <c r="H19" s="32">
        <f t="shared" si="4"/>
        <v>1</v>
      </c>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row>
    <row r="20" spans="1:64" s="33" customFormat="1" ht="30" customHeight="1" thickBot="1" x14ac:dyDescent="0.25">
      <c r="A20" s="1"/>
      <c r="B20" s="47"/>
      <c r="C20" s="47"/>
      <c r="D20" s="48"/>
      <c r="E20" s="49"/>
      <c r="F20" s="50">
        <f>G19+3</f>
        <v>45187</v>
      </c>
      <c r="G20" s="50">
        <f>F20+38</f>
        <v>45225</v>
      </c>
      <c r="H20" s="32">
        <f t="shared" si="4"/>
        <v>39</v>
      </c>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row>
    <row r="21" spans="1:64" s="33" customFormat="1" ht="30" customHeight="1" thickBot="1" x14ac:dyDescent="0.25">
      <c r="A21" s="1"/>
      <c r="B21" s="51"/>
      <c r="C21" s="51"/>
      <c r="D21" s="48"/>
      <c r="E21" s="49"/>
      <c r="F21" s="50">
        <f>G20+1</f>
        <v>45226</v>
      </c>
      <c r="G21" s="50">
        <f>F21</f>
        <v>45226</v>
      </c>
      <c r="H21" s="32">
        <f t="shared" si="4"/>
        <v>1</v>
      </c>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row>
    <row r="22" spans="1:64" s="33" customFormat="1" ht="30" customHeight="1" thickBot="1" x14ac:dyDescent="0.25">
      <c r="A22" s="1"/>
      <c r="B22" s="47"/>
      <c r="C22" s="47"/>
      <c r="D22" s="48"/>
      <c r="E22" s="49"/>
      <c r="F22" s="50">
        <f>G21+3</f>
        <v>45229</v>
      </c>
      <c r="G22" s="50">
        <f>F22+24</f>
        <v>45253</v>
      </c>
      <c r="H22" s="32">
        <f t="shared" si="4"/>
        <v>25</v>
      </c>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row>
    <row r="23" spans="1:64" s="33" customFormat="1" ht="30" customHeight="1" thickBot="1" x14ac:dyDescent="0.25">
      <c r="A23" s="7"/>
      <c r="B23" s="51"/>
      <c r="C23" s="51"/>
      <c r="D23" s="52"/>
      <c r="E23" s="47"/>
      <c r="F23" s="50">
        <f>G22+1</f>
        <v>45254</v>
      </c>
      <c r="G23" s="50">
        <f>F23</f>
        <v>45254</v>
      </c>
      <c r="H23" s="32">
        <f t="shared" si="4"/>
        <v>1</v>
      </c>
      <c r="I23" s="26"/>
      <c r="J23" s="26"/>
      <c r="K23" s="26"/>
      <c r="L23" s="26"/>
      <c r="M23" s="26"/>
      <c r="N23" s="26"/>
      <c r="O23" s="26"/>
      <c r="P23" s="26"/>
      <c r="Q23" s="26"/>
      <c r="R23" s="26"/>
      <c r="S23" s="26"/>
      <c r="T23" s="26"/>
      <c r="U23" s="39"/>
      <c r="V23" s="39"/>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row>
    <row r="24" spans="1:64" s="33" customFormat="1" ht="30" customHeight="1" thickBot="1" x14ac:dyDescent="0.25">
      <c r="A24" s="7"/>
      <c r="B24" s="47"/>
      <c r="C24" s="47"/>
      <c r="D24" s="53"/>
      <c r="E24" s="47"/>
      <c r="F24" s="50">
        <f>G23+3</f>
        <v>45257</v>
      </c>
      <c r="G24" s="50">
        <f>F24+24</f>
        <v>45281</v>
      </c>
      <c r="H24" s="32">
        <f t="shared" si="4"/>
        <v>25</v>
      </c>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row>
    <row r="25" spans="1:64" s="33" customFormat="1" ht="30" customHeight="1" thickBot="1" x14ac:dyDescent="0.25">
      <c r="A25" s="7"/>
      <c r="B25" s="51"/>
      <c r="C25" s="51"/>
      <c r="D25" s="48"/>
      <c r="E25" s="49"/>
      <c r="F25" s="50">
        <f>G24+1</f>
        <v>45282</v>
      </c>
      <c r="G25" s="50">
        <f>F25</f>
        <v>45282</v>
      </c>
      <c r="H25" s="32">
        <f t="shared" si="4"/>
        <v>1</v>
      </c>
      <c r="I25" s="26"/>
      <c r="J25" s="26"/>
      <c r="K25" s="26"/>
      <c r="L25" s="26"/>
      <c r="M25" s="26"/>
      <c r="N25" s="26"/>
      <c r="O25" s="26"/>
      <c r="P25" s="26"/>
      <c r="Q25" s="26"/>
      <c r="R25" s="26"/>
      <c r="S25" s="26"/>
      <c r="T25" s="26"/>
      <c r="U25" s="26"/>
      <c r="V25" s="26"/>
      <c r="W25" s="26"/>
      <c r="X25" s="26"/>
      <c r="Y25" s="39"/>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row>
    <row r="26" spans="1:64" s="33" customFormat="1" ht="30" customHeight="1" thickBot="1" x14ac:dyDescent="0.25">
      <c r="A26" s="7" t="s">
        <v>20</v>
      </c>
      <c r="B26" s="54" t="s">
        <v>21</v>
      </c>
      <c r="C26" s="54"/>
      <c r="D26" s="55"/>
      <c r="E26" s="56"/>
      <c r="F26" s="57"/>
      <c r="G26" s="58"/>
      <c r="H26" s="32" t="str">
        <f t="shared" si="4"/>
        <v/>
      </c>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row>
    <row r="27" spans="1:64" s="33" customFormat="1" ht="30" customHeight="1" thickBot="1" x14ac:dyDescent="0.25">
      <c r="A27" s="7"/>
      <c r="B27" s="59"/>
      <c r="C27" s="59"/>
      <c r="D27" s="60"/>
      <c r="E27" s="61"/>
      <c r="F27" s="62">
        <v>45293</v>
      </c>
      <c r="G27" s="62">
        <f t="shared" ref="G27:G28" si="6">F27+29</f>
        <v>45322</v>
      </c>
      <c r="H27" s="32">
        <f t="shared" si="4"/>
        <v>30</v>
      </c>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row>
    <row r="28" spans="1:64" s="33" customFormat="1" ht="30" customHeight="1" thickBot="1" x14ac:dyDescent="0.25">
      <c r="A28" s="7"/>
      <c r="B28" s="59"/>
      <c r="C28" s="59"/>
      <c r="D28" s="60"/>
      <c r="E28" s="61"/>
      <c r="F28" s="62">
        <f t="shared" ref="F28:F29" si="7">G27+1</f>
        <v>45323</v>
      </c>
      <c r="G28" s="62">
        <f t="shared" si="6"/>
        <v>45352</v>
      </c>
      <c r="H28" s="32">
        <f t="shared" si="4"/>
        <v>30</v>
      </c>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row>
    <row r="29" spans="1:64" s="33" customFormat="1" ht="30" customHeight="1" thickBot="1" x14ac:dyDescent="0.25">
      <c r="A29" s="7"/>
      <c r="B29" s="63"/>
      <c r="C29" s="63"/>
      <c r="D29" s="60"/>
      <c r="E29" s="61"/>
      <c r="F29" s="62">
        <f t="shared" si="7"/>
        <v>45353</v>
      </c>
      <c r="G29" s="62">
        <f>F29</f>
        <v>45353</v>
      </c>
      <c r="H29" s="32">
        <f t="shared" si="4"/>
        <v>1</v>
      </c>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row>
    <row r="30" spans="1:64" s="33" customFormat="1" ht="30" customHeight="1" thickBot="1" x14ac:dyDescent="0.25">
      <c r="A30" s="7"/>
      <c r="B30" s="59"/>
      <c r="C30" s="59"/>
      <c r="D30" s="60"/>
      <c r="E30" s="61"/>
      <c r="F30" s="62">
        <f>G29+4</f>
        <v>45357</v>
      </c>
      <c r="G30" s="62">
        <f>F30+28</f>
        <v>45385</v>
      </c>
      <c r="H30" s="32">
        <f t="shared" si="4"/>
        <v>29</v>
      </c>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row>
    <row r="31" spans="1:64" s="33" customFormat="1" ht="30" customHeight="1" thickBot="1" x14ac:dyDescent="0.25">
      <c r="A31" s="7"/>
      <c r="B31" s="59"/>
      <c r="C31" s="59"/>
      <c r="D31" s="60"/>
      <c r="E31" s="61"/>
      <c r="F31" s="62">
        <f>G30</f>
        <v>45385</v>
      </c>
      <c r="G31" s="62">
        <f>F31+29</f>
        <v>45414</v>
      </c>
      <c r="H31" s="32">
        <f t="shared" si="4"/>
        <v>30</v>
      </c>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row>
    <row r="32" spans="1:64" s="33" customFormat="1" ht="30" customHeight="1" thickBot="1" x14ac:dyDescent="0.25">
      <c r="A32" s="7"/>
      <c r="B32" s="59"/>
      <c r="C32" s="63"/>
      <c r="D32" s="60"/>
      <c r="E32" s="61"/>
      <c r="F32" s="62">
        <f>G31+1</f>
        <v>45415</v>
      </c>
      <c r="G32" s="62">
        <f>F32+2</f>
        <v>45417</v>
      </c>
      <c r="H32" s="32">
        <f t="shared" si="4"/>
        <v>3</v>
      </c>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row>
    <row r="33" spans="1:64" s="33" customFormat="1" ht="30" customHeight="1" thickBot="1" x14ac:dyDescent="0.25">
      <c r="A33" s="7" t="s">
        <v>20</v>
      </c>
      <c r="B33" s="64" t="s">
        <v>22</v>
      </c>
      <c r="C33" s="64"/>
      <c r="D33" s="65"/>
      <c r="E33" s="66"/>
      <c r="F33" s="67"/>
      <c r="G33" s="68"/>
      <c r="H33" s="32" t="str">
        <f t="shared" si="4"/>
        <v/>
      </c>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row>
    <row r="34" spans="1:64" s="33" customFormat="1" ht="30" customHeight="1" thickBot="1" x14ac:dyDescent="0.25">
      <c r="A34" s="7"/>
      <c r="B34" s="69"/>
      <c r="C34" s="70"/>
      <c r="D34" s="71"/>
      <c r="E34" s="72"/>
      <c r="F34" s="73">
        <f>G32+3</f>
        <v>45420</v>
      </c>
      <c r="G34" s="73">
        <f>F34+4</f>
        <v>45424</v>
      </c>
      <c r="H34" s="32">
        <f t="shared" si="4"/>
        <v>5</v>
      </c>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row>
    <row r="35" spans="1:64" s="33" customFormat="1" ht="30" customHeight="1" thickBot="1" x14ac:dyDescent="0.25">
      <c r="A35" s="7" t="s">
        <v>23</v>
      </c>
      <c r="B35" s="74"/>
      <c r="C35" s="74"/>
      <c r="D35" s="74"/>
      <c r="E35" s="75"/>
      <c r="F35" s="76"/>
      <c r="G35" s="76"/>
      <c r="H35" s="32" t="str">
        <f t="shared" si="4"/>
        <v/>
      </c>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row>
    <row r="36" spans="1:64" ht="30" customHeight="1" x14ac:dyDescent="0.2">
      <c r="F36" s="77"/>
      <c r="G36" s="78"/>
    </row>
    <row r="37" spans="1:64" ht="30" customHeight="1" x14ac:dyDescent="0.2">
      <c r="F37" s="77"/>
      <c r="G37" s="79"/>
    </row>
    <row r="38" spans="1:64" ht="30" customHeight="1" x14ac:dyDescent="0.2">
      <c r="F38" s="77"/>
      <c r="G38" s="78"/>
    </row>
    <row r="39" spans="1:64" ht="30" customHeight="1" x14ac:dyDescent="0.2">
      <c r="F39" s="77"/>
      <c r="G39" s="78"/>
    </row>
    <row r="40" spans="1:64" ht="30" customHeight="1" x14ac:dyDescent="0.2">
      <c r="F40" s="77"/>
      <c r="G40" s="78"/>
    </row>
    <row r="41" spans="1:64" ht="30" customHeight="1" x14ac:dyDescent="0.2">
      <c r="F41" s="77"/>
      <c r="G41" s="78"/>
    </row>
    <row r="42" spans="1:64" ht="30" customHeight="1" x14ac:dyDescent="0.2">
      <c r="F42" s="77"/>
      <c r="G42" s="78"/>
    </row>
    <row r="43" spans="1:64" ht="30" customHeight="1" x14ac:dyDescent="0.2">
      <c r="F43" s="77"/>
      <c r="G43" s="78"/>
    </row>
    <row r="44" spans="1:64" ht="30" customHeight="1" x14ac:dyDescent="0.2">
      <c r="F44" s="77"/>
      <c r="G44" s="78"/>
    </row>
    <row r="45" spans="1:64" ht="30" customHeight="1" x14ac:dyDescent="0.2">
      <c r="F45" s="77"/>
      <c r="G45" s="78"/>
    </row>
    <row r="46" spans="1:64" ht="30" customHeight="1" x14ac:dyDescent="0.2">
      <c r="F46" s="77"/>
      <c r="G46" s="78"/>
    </row>
    <row r="47" spans="1:64" ht="30" customHeight="1" x14ac:dyDescent="0.2">
      <c r="F47" s="77"/>
      <c r="G47" s="78"/>
    </row>
    <row r="48" spans="1:64" ht="30" customHeight="1" x14ac:dyDescent="0.2">
      <c r="F48" s="77"/>
      <c r="G48" s="78"/>
    </row>
    <row r="49" spans="6:7" ht="30" customHeight="1" x14ac:dyDescent="0.2">
      <c r="F49" s="77"/>
      <c r="G49" s="78"/>
    </row>
    <row r="50" spans="6:7" ht="30" customHeight="1" x14ac:dyDescent="0.2">
      <c r="F50" s="77"/>
      <c r="G50" s="78"/>
    </row>
    <row r="51" spans="6:7" ht="30" customHeight="1" x14ac:dyDescent="0.2">
      <c r="F51" s="77"/>
      <c r="G51" s="78"/>
    </row>
    <row r="52" spans="6:7" ht="30" customHeight="1" x14ac:dyDescent="0.2">
      <c r="F52" s="77"/>
      <c r="G52" s="78"/>
    </row>
    <row r="53" spans="6:7" ht="30" customHeight="1" x14ac:dyDescent="0.2">
      <c r="F53" s="77"/>
      <c r="G53" s="78"/>
    </row>
    <row r="54" spans="6:7" ht="30" customHeight="1" x14ac:dyDescent="0.2">
      <c r="F54" s="77"/>
      <c r="G54" s="78"/>
    </row>
    <row r="55" spans="6:7" ht="30" customHeight="1" x14ac:dyDescent="0.2">
      <c r="F55" s="77"/>
      <c r="G55" s="78"/>
    </row>
    <row r="56" spans="6:7" ht="30" customHeight="1" x14ac:dyDescent="0.2">
      <c r="F56" s="77"/>
      <c r="G56" s="78"/>
    </row>
    <row r="57" spans="6:7" ht="30" customHeight="1" x14ac:dyDescent="0.2">
      <c r="F57" s="77"/>
      <c r="G57" s="78"/>
    </row>
    <row r="58" spans="6:7" ht="30" customHeight="1" x14ac:dyDescent="0.2">
      <c r="F58" s="77"/>
      <c r="G58" s="78"/>
    </row>
    <row r="59" spans="6:7" ht="30" customHeight="1" x14ac:dyDescent="0.2">
      <c r="F59" s="77"/>
      <c r="G59" s="78"/>
    </row>
    <row r="60" spans="6:7" ht="30" customHeight="1" x14ac:dyDescent="0.2">
      <c r="F60" s="77"/>
      <c r="G60" s="78"/>
    </row>
    <row r="61" spans="6:7" ht="30" customHeight="1" x14ac:dyDescent="0.2">
      <c r="F61" s="77"/>
      <c r="G61" s="78"/>
    </row>
    <row r="62" spans="6:7" ht="30" customHeight="1" x14ac:dyDescent="0.2">
      <c r="F62" s="77"/>
      <c r="G62" s="78"/>
    </row>
    <row r="63" spans="6:7" ht="30" customHeight="1" x14ac:dyDescent="0.2">
      <c r="F63" s="77"/>
      <c r="G63" s="78"/>
    </row>
    <row r="64" spans="6:7" ht="30" customHeight="1" x14ac:dyDescent="0.2">
      <c r="F64" s="77"/>
      <c r="G64" s="78"/>
    </row>
    <row r="65" spans="6:7" ht="30" customHeight="1" x14ac:dyDescent="0.2">
      <c r="F65" s="77"/>
      <c r="G65" s="78"/>
    </row>
    <row r="66" spans="6:7" ht="30" customHeight="1" x14ac:dyDescent="0.2">
      <c r="F66" s="77"/>
      <c r="G66" s="78"/>
    </row>
    <row r="67" spans="6:7" ht="30" customHeight="1" x14ac:dyDescent="0.2">
      <c r="F67" s="77"/>
      <c r="G67" s="78"/>
    </row>
    <row r="68" spans="6:7" ht="30" customHeight="1" x14ac:dyDescent="0.2">
      <c r="F68" s="77"/>
      <c r="G68" s="78"/>
    </row>
    <row r="69" spans="6:7" ht="30" customHeight="1" x14ac:dyDescent="0.2">
      <c r="F69" s="77"/>
      <c r="G69" s="78"/>
    </row>
    <row r="70" spans="6:7" ht="30" customHeight="1" x14ac:dyDescent="0.2">
      <c r="F70" s="77"/>
      <c r="G70" s="78"/>
    </row>
    <row r="71" spans="6:7" ht="30" customHeight="1" x14ac:dyDescent="0.2">
      <c r="F71" s="77"/>
      <c r="G71" s="78"/>
    </row>
    <row r="72" spans="6:7" ht="30" customHeight="1" x14ac:dyDescent="0.2">
      <c r="F72" s="77"/>
      <c r="G72" s="78"/>
    </row>
    <row r="73" spans="6:7" ht="30" customHeight="1" x14ac:dyDescent="0.2">
      <c r="F73" s="77"/>
      <c r="G73" s="78"/>
    </row>
    <row r="74" spans="6:7" ht="30" customHeight="1" x14ac:dyDescent="0.2">
      <c r="F74" s="77"/>
      <c r="G74" s="78"/>
    </row>
    <row r="75" spans="6:7" ht="30" customHeight="1" x14ac:dyDescent="0.2">
      <c r="F75" s="77"/>
      <c r="G75" s="78"/>
    </row>
    <row r="76" spans="6:7" ht="30" customHeight="1" x14ac:dyDescent="0.2">
      <c r="F76" s="77"/>
      <c r="G76" s="78"/>
    </row>
    <row r="77" spans="6:7" ht="30" customHeight="1" x14ac:dyDescent="0.2">
      <c r="F77" s="77"/>
      <c r="G77" s="78"/>
    </row>
    <row r="78" spans="6:7" ht="30" customHeight="1" x14ac:dyDescent="0.2">
      <c r="F78" s="77"/>
      <c r="G78" s="78"/>
    </row>
    <row r="79" spans="6:7" ht="30" customHeight="1" x14ac:dyDescent="0.2">
      <c r="F79" s="77"/>
      <c r="G79" s="78"/>
    </row>
    <row r="80" spans="6:7" ht="30" customHeight="1" x14ac:dyDescent="0.2">
      <c r="F80" s="77"/>
      <c r="G80" s="78"/>
    </row>
    <row r="81" spans="6:7" ht="30" customHeight="1" x14ac:dyDescent="0.2">
      <c r="F81" s="77"/>
      <c r="G81" s="78"/>
    </row>
    <row r="82" spans="6:7" ht="30" customHeight="1" x14ac:dyDescent="0.2">
      <c r="F82" s="77"/>
      <c r="G82" s="78"/>
    </row>
    <row r="83" spans="6:7" ht="30" customHeight="1" x14ac:dyDescent="0.2">
      <c r="F83" s="77"/>
      <c r="G83" s="78"/>
    </row>
    <row r="84" spans="6:7" ht="30" customHeight="1" x14ac:dyDescent="0.2">
      <c r="F84" s="77"/>
      <c r="G84" s="78"/>
    </row>
    <row r="85" spans="6:7" ht="30" customHeight="1" x14ac:dyDescent="0.2">
      <c r="F85" s="77"/>
      <c r="G85" s="78"/>
    </row>
    <row r="86" spans="6:7" ht="30" customHeight="1" x14ac:dyDescent="0.2">
      <c r="F86" s="77"/>
      <c r="G86" s="78"/>
    </row>
    <row r="87" spans="6:7" ht="30" customHeight="1" x14ac:dyDescent="0.2">
      <c r="F87" s="77"/>
      <c r="G87" s="78"/>
    </row>
    <row r="88" spans="6:7" ht="30" customHeight="1" x14ac:dyDescent="0.2">
      <c r="F88" s="77"/>
      <c r="G88" s="78"/>
    </row>
    <row r="89" spans="6:7" ht="30" customHeight="1" x14ac:dyDescent="0.2">
      <c r="F89" s="77"/>
      <c r="G89" s="78"/>
    </row>
    <row r="90" spans="6:7" ht="30" customHeight="1" x14ac:dyDescent="0.2">
      <c r="F90" s="77"/>
      <c r="G90" s="78"/>
    </row>
    <row r="91" spans="6:7" ht="30" customHeight="1" x14ac:dyDescent="0.2">
      <c r="F91" s="77"/>
      <c r="G91" s="78"/>
    </row>
    <row r="92" spans="6:7" ht="30" customHeight="1" x14ac:dyDescent="0.2">
      <c r="F92" s="77"/>
      <c r="G92" s="78"/>
    </row>
    <row r="93" spans="6:7" ht="30" customHeight="1" x14ac:dyDescent="0.2">
      <c r="F93" s="77"/>
      <c r="G93" s="78"/>
    </row>
  </sheetData>
  <mergeCells count="9">
    <mergeCell ref="AD4:AJ4"/>
    <mergeCell ref="AK4:AQ4"/>
    <mergeCell ref="AR4:AX4"/>
    <mergeCell ref="AY4:BE4"/>
    <mergeCell ref="BF4:BL4"/>
    <mergeCell ref="F3:G3"/>
    <mergeCell ref="I4:O4"/>
    <mergeCell ref="P4:V4"/>
    <mergeCell ref="W4:AC4"/>
  </mergeCells>
  <conditionalFormatting sqref="E9">
    <cfRule type="dataBar" priority="5">
      <dataBar>
        <cfvo type="num" val="0"/>
        <cfvo type="num" val="1"/>
        <color theme="0" tint="-0.249977111117893"/>
      </dataBar>
      <extLst>
        <ext xmlns:x14="http://schemas.microsoft.com/office/spreadsheetml/2009/9/main" uri="{B025F937-C7B1-47D3-B67F-A62EFF666E3E}">
          <x14:id>{F9336268-19D6-9E43-A2EF-CA5DBD4BB301}</x14:id>
        </ext>
      </extLst>
    </cfRule>
  </conditionalFormatting>
  <conditionalFormatting sqref="I5:BL35">
    <cfRule type="expression" dxfId="2" priority="4">
      <formula>AND(TODAY()&gt;=I$5,TODAY()&lt;J$5)</formula>
    </cfRule>
  </conditionalFormatting>
  <conditionalFormatting sqref="I7:BL35">
    <cfRule type="expression" dxfId="1" priority="3" stopIfTrue="1">
      <formula>AND(task_end&gt;=I$5,task_start&lt;J$5)</formula>
    </cfRule>
  </conditionalFormatting>
  <conditionalFormatting sqref="I7:BL35">
    <cfRule type="expression" dxfId="0" priority="2">
      <formula>AND(task_start&lt;=I$5,ROUNDDOWN((task_end-task_start+1)*task_progress,0)+task_start-1&gt;=I$5)</formula>
    </cfRule>
  </conditionalFormatting>
  <conditionalFormatting sqref="E7:E8 E12:E18 E10 E25:E35">
    <cfRule type="dataBar" priority="1">
      <dataBar>
        <cfvo type="num" val="0"/>
        <cfvo type="num" val="1"/>
        <color theme="0" tint="-0.249977111117893"/>
      </dataBar>
      <extLst>
        <ext xmlns:x14="http://schemas.microsoft.com/office/spreadsheetml/2009/9/main" uri="{B025F937-C7B1-47D3-B67F-A62EFF666E3E}">
          <x14:id>{5E116F96-4E0C-CC4E-B4AE-99AC2F8DE5F8}</x14:id>
        </ext>
      </extLst>
    </cfRule>
  </conditionalFormatting>
  <dataValidations count="1">
    <dataValidation type="whole" operator="greaterThanOrEqual" allowBlank="1" showInputMessage="1" promptTitle="Display Week" prompt="Changing this number will scroll the Gantt Chart view." sqref="F4" xr:uid="{24A0312A-AFD1-3440-B62A-6FA408B4A83D}">
      <formula1>1</formula1>
    </dataValidation>
  </dataValidations>
  <pageMargins left="0.35" right="0.35" top="0.35" bottom="0.5" header="0.3" footer="0.3"/>
  <pageSetup paperSize="9" scale="57" fitToHeight="0" orientation="landscape"/>
  <headerFooter differentFirst="1" scaleWithDoc="0">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F9336268-19D6-9E43-A2EF-CA5DBD4BB301}">
            <x14:dataBar minLength="0" maxLength="100" gradient="0">
              <x14:cfvo type="num">
                <xm:f>0</xm:f>
              </x14:cfvo>
              <x14:cfvo type="num">
                <xm:f>1</xm:f>
              </x14:cfvo>
              <x14:negativeFillColor indexed="2"/>
              <x14:axisColor indexed="64"/>
            </x14:dataBar>
          </x14:cfRule>
          <xm:sqref>E9</xm:sqref>
        </x14:conditionalFormatting>
        <x14:conditionalFormatting xmlns:xm="http://schemas.microsoft.com/office/excel/2006/main">
          <x14:cfRule type="dataBar" id="{5E116F96-4E0C-CC4E-B4AE-99AC2F8DE5F8}">
            <x14:dataBar minLength="0" maxLength="100" gradient="0">
              <x14:cfvo type="num">
                <xm:f>0</xm:f>
              </x14:cfvo>
              <x14:cfvo type="num">
                <xm:f>1</xm:f>
              </x14:cfvo>
              <x14:negativeFillColor indexed="2"/>
              <x14:axisColor indexed="64"/>
            </x14:dataBar>
          </x14:cfRule>
          <xm:sqref>E7:E8 E12:E18 E10 E25:E35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1</vt:i4>
      </vt:variant>
      <vt:variant>
        <vt:lpstr>Plages nommées</vt:lpstr>
      </vt:variant>
      <vt:variant>
        <vt:i4>6</vt:i4>
      </vt:variant>
    </vt:vector>
  </HeadingPairs>
  <TitlesOfParts>
    <vt:vector size="7" baseType="lpstr">
      <vt:lpstr>ProjectSchedule</vt:lpstr>
      <vt:lpstr>Display_Week</vt:lpstr>
      <vt:lpstr>ProjectSchedule!Print_Titles</vt:lpstr>
      <vt:lpstr>Project_Start</vt:lpstr>
      <vt:lpstr>ProjectSchedule!task_end</vt:lpstr>
      <vt:lpstr>ProjectSchedule!task_progress</vt:lpstr>
      <vt:lpstr>ProjectSchedule!task_start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2023-03-03T09:26:13Z</dcterms:created>
  <dcterms:modified xsi:type="dcterms:W3CDTF">2023-03-03T09:27:19Z</dcterms:modified>
</cp:coreProperties>
</file>