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mahieddinechergui/Desktop/"/>
    </mc:Choice>
  </mc:AlternateContent>
  <xr:revisionPtr revIDLastSave="0" documentId="8_{81D1B8A3-F3EA-E349-9CA7-B64A17ED5150}" xr6:coauthVersionLast="47" xr6:coauthVersionMax="47" xr10:uidLastSave="{00000000-0000-0000-0000-000000000000}"/>
  <bookViews>
    <workbookView xWindow="5580" yWindow="2300" windowWidth="27640" windowHeight="16940" xr2:uid="{06EF81A5-5B82-634D-BEC6-E07664BA1BEC}"/>
  </bookViews>
  <sheets>
    <sheet name="ProjectSchedule" sheetId="1" r:id="rId1"/>
  </sheets>
  <definedNames>
    <definedName name="Display_Week">ProjectSchedule!$F$4</definedName>
    <definedName name="Print_Titles" localSheetId="0">ProjectSchedule!$4:$6</definedName>
    <definedName name="Project_Start">ProjectSchedule!$F$3</definedName>
    <definedName name="task_end" localSheetId="0">ProjectSchedule!$G1</definedName>
    <definedName name="task_progress" localSheetId="0">ProjectSchedule!$E1</definedName>
    <definedName name="task_start" localSheetId="0">ProjectSchedule!$F1</definedName>
    <definedName name="today" localSheetId="0">TODAY()</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 l="1"/>
  <c r="H33" i="1"/>
  <c r="G27" i="1"/>
  <c r="F28" i="1" s="1"/>
  <c r="H26" i="1"/>
  <c r="G18" i="1"/>
  <c r="F19" i="1" s="1"/>
  <c r="H17" i="1"/>
  <c r="F9" i="1"/>
  <c r="G9" i="1" s="1"/>
  <c r="H8" i="1"/>
  <c r="H7" i="1"/>
  <c r="I5" i="1"/>
  <c r="I6" i="1" s="1"/>
  <c r="I4" i="1" l="1"/>
  <c r="H27" i="1"/>
  <c r="J5" i="1"/>
  <c r="K5" i="1" s="1"/>
  <c r="H18" i="1"/>
  <c r="L5" i="1"/>
  <c r="K6" i="1"/>
  <c r="G28" i="1"/>
  <c r="F29" i="1" s="1"/>
  <c r="J6" i="1"/>
  <c r="G19" i="1"/>
  <c r="F20" i="1" s="1"/>
  <c r="F10" i="1"/>
  <c r="H9" i="1"/>
  <c r="G20" i="1" l="1"/>
  <c r="F21" i="1" s="1"/>
  <c r="G29" i="1"/>
  <c r="F30" i="1" s="1"/>
  <c r="H28" i="1"/>
  <c r="G10" i="1"/>
  <c r="F11" i="1" s="1"/>
  <c r="H19" i="1"/>
  <c r="L6" i="1"/>
  <c r="M5" i="1"/>
  <c r="G11" i="1" l="1"/>
  <c r="F12" i="1" s="1"/>
  <c r="H10" i="1"/>
  <c r="G30" i="1"/>
  <c r="F31" i="1" s="1"/>
  <c r="H29" i="1"/>
  <c r="N5" i="1"/>
  <c r="M6" i="1"/>
  <c r="G21" i="1"/>
  <c r="F22" i="1" s="1"/>
  <c r="H20" i="1"/>
  <c r="O5" i="1" l="1"/>
  <c r="N6" i="1"/>
  <c r="G31" i="1"/>
  <c r="F32" i="1" s="1"/>
  <c r="H30" i="1"/>
  <c r="H22" i="1"/>
  <c r="G22" i="1"/>
  <c r="F23" i="1" s="1"/>
  <c r="G12" i="1"/>
  <c r="F13" i="1" s="1"/>
  <c r="H21" i="1"/>
  <c r="H11" i="1"/>
  <c r="H12" i="1" l="1"/>
  <c r="G23" i="1"/>
  <c r="F24" i="1" s="1"/>
  <c r="H31" i="1"/>
  <c r="G32" i="1"/>
  <c r="F34" i="1" s="1"/>
  <c r="G13" i="1"/>
  <c r="F14" i="1" s="1"/>
  <c r="P5" i="1"/>
  <c r="O6" i="1"/>
  <c r="Q5" i="1" l="1"/>
  <c r="P6" i="1"/>
  <c r="P4" i="1"/>
  <c r="G34" i="1"/>
  <c r="H34" i="1" s="1"/>
  <c r="H32" i="1"/>
  <c r="G14" i="1"/>
  <c r="F15" i="1" s="1"/>
  <c r="H13" i="1"/>
  <c r="G24" i="1"/>
  <c r="F25" i="1" s="1"/>
  <c r="H23" i="1"/>
  <c r="G15" i="1" l="1"/>
  <c r="F16" i="1" s="1"/>
  <c r="H14" i="1"/>
  <c r="G25" i="1"/>
  <c r="H25" i="1"/>
  <c r="H24" i="1"/>
  <c r="Q6" i="1"/>
  <c r="R5" i="1"/>
  <c r="S5" i="1" l="1"/>
  <c r="R6" i="1"/>
  <c r="G16" i="1"/>
  <c r="H16" i="1"/>
  <c r="H15" i="1"/>
  <c r="T5" i="1" l="1"/>
  <c r="S6" i="1"/>
  <c r="T6" i="1" l="1"/>
  <c r="U5" i="1"/>
  <c r="V5" i="1" l="1"/>
  <c r="U6" i="1"/>
  <c r="W5" i="1" l="1"/>
  <c r="V6" i="1"/>
  <c r="X5" i="1" l="1"/>
  <c r="W6" i="1"/>
  <c r="W4" i="1"/>
  <c r="Y5" i="1" l="1"/>
  <c r="X6" i="1"/>
  <c r="Y6" i="1" l="1"/>
  <c r="Z5" i="1"/>
  <c r="AA5" i="1" l="1"/>
  <c r="Z6" i="1"/>
  <c r="AB5" i="1" l="1"/>
  <c r="AA6" i="1"/>
  <c r="AB6" i="1" l="1"/>
  <c r="AC5" i="1"/>
  <c r="AD5" i="1" l="1"/>
  <c r="AC6" i="1"/>
  <c r="AE5" i="1" l="1"/>
  <c r="AD6" i="1"/>
  <c r="AD4" i="1"/>
  <c r="AF5" i="1" l="1"/>
  <c r="AE6" i="1"/>
  <c r="AG5" i="1" l="1"/>
  <c r="AF6" i="1"/>
  <c r="AG6" i="1" l="1"/>
  <c r="AH5" i="1"/>
  <c r="AI5" i="1" l="1"/>
  <c r="AH6" i="1"/>
  <c r="AJ5" i="1" l="1"/>
  <c r="AI6" i="1"/>
  <c r="AJ6" i="1" l="1"/>
  <c r="AK5" i="1"/>
  <c r="AL5" i="1" l="1"/>
  <c r="AK6" i="1"/>
  <c r="AK4" i="1"/>
  <c r="AM5" i="1" l="1"/>
  <c r="AL6" i="1"/>
  <c r="AN5" i="1" l="1"/>
  <c r="AM6" i="1"/>
  <c r="AO5" i="1" l="1"/>
  <c r="AN6" i="1"/>
  <c r="AO6" i="1" l="1"/>
  <c r="AP5" i="1"/>
  <c r="AQ5" i="1" l="1"/>
  <c r="AP6" i="1"/>
  <c r="AR5" i="1" l="1"/>
  <c r="AQ6" i="1"/>
  <c r="AR4" i="1" l="1"/>
  <c r="AR6" i="1"/>
  <c r="AS5" i="1"/>
  <c r="AT5" i="1" l="1"/>
  <c r="AS6" i="1"/>
  <c r="AU5" i="1" l="1"/>
  <c r="AT6" i="1"/>
  <c r="AV5" i="1" l="1"/>
  <c r="AU6" i="1"/>
  <c r="AW5" i="1" l="1"/>
  <c r="AV6" i="1"/>
  <c r="AW6" i="1" l="1"/>
  <c r="AX5" i="1"/>
  <c r="AY5" i="1" l="1"/>
  <c r="AX6" i="1"/>
  <c r="AY4" i="1" l="1"/>
  <c r="AZ5" i="1"/>
  <c r="AY6" i="1"/>
  <c r="BA5" i="1" l="1"/>
  <c r="AZ6" i="1"/>
  <c r="BB5" i="1" l="1"/>
  <c r="BA6" i="1"/>
  <c r="BC5" i="1" l="1"/>
  <c r="BB6" i="1"/>
  <c r="BD5" i="1" l="1"/>
  <c r="BC6" i="1"/>
  <c r="BE5" i="1" l="1"/>
  <c r="BD6" i="1"/>
  <c r="BE6" i="1" l="1"/>
  <c r="BF5" i="1"/>
  <c r="BF4" i="1" l="1"/>
  <c r="BG5" i="1"/>
  <c r="BF6" i="1"/>
  <c r="BH5" i="1" l="1"/>
  <c r="BG6" i="1"/>
  <c r="BI5" i="1" l="1"/>
  <c r="BH6" i="1"/>
  <c r="BJ5" i="1" l="1"/>
  <c r="BI6" i="1"/>
  <c r="BK5" i="1" l="1"/>
  <c r="BJ6" i="1"/>
  <c r="BL5" i="1" l="1"/>
  <c r="BL6" i="1" s="1"/>
  <c r="BK6" i="1"/>
</calcChain>
</file>

<file path=xl/sharedStrings.xml><?xml version="1.0" encoding="utf-8"?>
<sst xmlns="http://schemas.openxmlformats.org/spreadsheetml/2006/main" count="26" uniqueCount="25">
  <si>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</si>
  <si>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Enter Company Name in cell B2.</t>
  </si>
  <si>
    <t>Enter the name of the Project Lead in cell B3. Enter the Project Start date in cell E3. Project Start: label is in cell C3.</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</si>
  <si>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</si>
  <si>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</si>
  <si>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</si>
  <si>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TASK</t>
  </si>
  <si>
    <t>Deliverable</t>
  </si>
  <si>
    <t>THRASOS</t>
  </si>
  <si>
    <t>PROGRESS</t>
  </si>
  <si>
    <t>START</t>
  </si>
  <si>
    <t>END</t>
  </si>
  <si>
    <t>DAYS</t>
  </si>
  <si>
    <t xml:space="preserve">Do not delete this row. This row is hidden to preserve a formula that is used to highlight the current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</si>
  <si>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</si>
  <si>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 xml:space="preserve">Work Package 1 </t>
  </si>
  <si>
    <t xml:space="preserve">Cell B9 contains the sample task "Task 1." 
Enter a new task name in cell B9.
Enter a person to assign the task to in cell C9.
Enter progress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</si>
  <si>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</si>
  <si>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</si>
  <si>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 xml:space="preserve">Work Package 2 </t>
  </si>
  <si>
    <t>Sample phase title block</t>
  </si>
  <si>
    <t xml:space="preserve">Work Package 3 </t>
  </si>
  <si>
    <t>Work Package 4</t>
  </si>
  <si>
    <t>This is an empty row</t>
  </si>
  <si>
    <t>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</si>
</sst>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d/yy;@"/>
    <numFmt numFmtId="165" formatCode="d/m/yy;@"/>
    <numFmt numFmtId="166" formatCode="mmm\ d\,\ yyyy"/>
    <numFmt numFmtId="167" formatCode="d"/>
    <numFmt numFmtId="168" formatCode="dd/mm/yy;@"/>
    <numFmt numFmtId="169" formatCode="yyyy\-mm\-dd;@"/>
  </numFmts>
  <fonts count="15" x14ac:knownFonts="1">
    <font>
      <sz val="11"/>
      <color theme="1"/>
      <name val="Calibri"/>
      <family val="2"/>
      <scheme val="minor"/>
    </font>
    <font>
      <sz val="11"/>
      <color theme="0"/>
      <name val="Calibri"/>
      <family val="2"/>
      <scheme val="minor"/>
    </font>
    <font>
      <b/>
      <sz val="22"/>
      <color theme="1" tint="0.34998626667073579"/>
      <name val="Calibri Light"/>
      <family val="2"/>
      <scheme val="major"/>
    </font>
    <font>
      <sz val="11"/>
      <color theme="1"/>
      <name val="Calibri"/>
      <family val="2"/>
      <scheme val="minor"/>
    </font>
    <font>
      <sz val="10"/>
      <name val="Calibri"/>
      <family val="2"/>
      <scheme val="minor"/>
    </font>
    <font>
      <b/>
      <sz val="11"/>
      <name val="Calibri"/>
      <family val="2"/>
      <scheme val="minor"/>
    </font>
    <font>
      <sz val="14"/>
      <color theme="1"/>
      <name val="Calibri"/>
      <family val="2"/>
      <scheme val="minor"/>
    </font>
    <font>
      <u/>
      <sz val="11"/>
      <color indexed="4"/>
      <name val="Arial"/>
      <family val="2"/>
    </font>
    <font>
      <sz val="10"/>
      <name val="Arial"/>
      <family val="2"/>
    </font>
    <font>
      <sz val="9"/>
      <name val="Calibri"/>
      <family val="2"/>
      <scheme val="minor"/>
    </font>
    <font>
      <b/>
      <sz val="9"/>
      <color theme="0"/>
      <name val="Calibri"/>
      <family val="2"/>
      <scheme val="minor"/>
    </font>
    <font>
      <sz val="8"/>
      <color theme="0"/>
      <name val="Calibri"/>
      <family val="2"/>
      <scheme val="minor"/>
    </font>
    <font>
      <b/>
      <sz val="11"/>
      <color theme="1"/>
      <name val="Calibri"/>
      <family val="2"/>
      <scheme val="minor"/>
    </font>
    <font>
      <sz val="11"/>
      <name val="Calibri"/>
      <family val="2"/>
      <scheme val="minor"/>
    </font>
    <font>
      <sz val="11"/>
      <color indexed="2"/>
      <name val="Calibri"/>
      <family val="2"/>
      <scheme val="minor"/>
    </font>
  </fonts>
  <fills count="14">
    <fill>
      <patternFill patternType="none"/>
    </fill>
    <fill>
      <patternFill patternType="gray125"/>
    </fill>
    <fill>
      <patternFill patternType="solid">
        <fgColor theme="0" tint="-0.14999847407452621"/>
        <bgColor theme="0" tint="-0.14999847407452621"/>
      </patternFill>
    </fill>
    <fill>
      <patternFill patternType="solid">
        <fgColor theme="1" tint="0.34998626667073579"/>
        <bgColor theme="4"/>
      </patternFill>
    </fill>
    <fill>
      <patternFill patternType="solid">
        <fgColor theme="1" tint="0.34998626667073579"/>
        <bgColor theme="1" tint="0.34998626667073579"/>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DCE6F1"/>
        <bgColor rgb="FFDCE6F1"/>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7" tint="0.59999389629810485"/>
        <bgColor theme="7" tint="0.59999389629810485"/>
      </patternFill>
    </fill>
    <fill>
      <patternFill patternType="solid">
        <fgColor theme="7" tint="0.79998168889431442"/>
        <bgColor theme="7" tint="0.79998168889431442"/>
      </patternFill>
    </fill>
  </fills>
  <borders count="14">
    <border>
      <left/>
      <right/>
      <top/>
      <bottom/>
      <diagonal/>
    </border>
    <border>
      <left/>
      <right style="thin">
        <color theme="0" tint="-0.34998626667073579"/>
      </right>
      <top/>
      <bottom/>
      <diagonal/>
    </border>
    <border>
      <left/>
      <right/>
      <top style="medium">
        <color theme="0" tint="-0.14996795556505021"/>
      </top>
      <bottom style="medium">
        <color theme="0" tint="-0.14996795556505021"/>
      </bottom>
      <diagonal/>
    </border>
    <border>
      <left style="thin">
        <color theme="0" tint="-0.34998626667073579"/>
      </left>
      <right/>
      <top style="medium">
        <color theme="0" tint="-0.14996795556505021"/>
      </top>
      <bottom style="medium">
        <color theme="0" tint="-0.14996795556505021"/>
      </bottom>
      <diagonal/>
    </border>
    <border>
      <left/>
      <right style="thin">
        <color theme="0" tint="-0.34998626667073579"/>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style="medium">
        <color rgb="FFD9D9D9"/>
      </top>
      <bottom style="medium">
        <color rgb="FFD9D9D9"/>
      </bottom>
      <diagonal/>
    </border>
  </borders>
  <cellStyleXfs count="11">
    <xf numFmtId="0" fontId="0" fillId="0" borderId="0"/>
    <xf numFmtId="9" fontId="3" fillId="0" borderId="0" applyFont="0" applyFill="0" applyBorder="0" applyProtection="0"/>
    <xf numFmtId="0" fontId="2" fillId="0" borderId="0" applyNumberFormat="0" applyFill="0" applyBorder="0" applyProtection="0"/>
    <xf numFmtId="0" fontId="6" fillId="0" borderId="0" applyNumberFormat="0" applyFill="0" applyProtection="0"/>
    <xf numFmtId="0" fontId="6" fillId="0" borderId="0" applyNumberFormat="0" applyFill="0" applyProtection="0">
      <alignment vertical="top"/>
    </xf>
    <xf numFmtId="0" fontId="3" fillId="0" borderId="0" applyNumberFormat="0" applyFill="0" applyProtection="0">
      <alignment horizontal="right" indent="1"/>
    </xf>
    <xf numFmtId="0" fontId="1" fillId="0" borderId="0"/>
    <xf numFmtId="0" fontId="7" fillId="0" borderId="0" applyNumberFormat="0" applyFill="0" applyBorder="0" applyProtection="0">
      <alignment vertical="top"/>
      <protection locked="0"/>
    </xf>
    <xf numFmtId="164" fontId="3" fillId="0" borderId="2" applyFill="0">
      <alignment horizontal="center" vertical="center"/>
    </xf>
    <xf numFmtId="0" fontId="3" fillId="0" borderId="2" applyFill="0">
      <alignment horizontal="center" vertical="center"/>
    </xf>
    <xf numFmtId="0" fontId="3" fillId="0" borderId="2" applyFill="0">
      <alignment horizontal="left" vertical="center" indent="2"/>
    </xf>
  </cellStyleXfs>
  <cellXfs count="81">
    <xf numFmtId="0" fontId="0" fillId="0" borderId="0" xfId="0"/>
    <xf numFmtId="0" fontId="1" fillId="0" borderId="0" xfId="6" applyAlignment="1">
      <alignment wrapText="1"/>
    </xf>
    <xf numFmtId="0" fontId="2" fillId="0" borderId="0" xfId="2" applyAlignment="1">
      <alignment horizontal="left"/>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5" fillId="0" borderId="0" xfId="0" applyFont="1"/>
    <xf numFmtId="0" fontId="1" fillId="0" borderId="0" xfId="6"/>
    <xf numFmtId="0" fontId="6" fillId="0" borderId="0" xfId="3"/>
    <xf numFmtId="0" fontId="0" fillId="0" borderId="0" xfId="0" applyAlignment="1">
      <alignment horizontal="center"/>
    </xf>
    <xf numFmtId="0" fontId="8" fillId="0" borderId="0" xfId="7" applyFont="1" applyProtection="1">
      <alignment vertical="top"/>
    </xf>
    <xf numFmtId="0" fontId="6" fillId="0" borderId="0" xfId="4">
      <alignment vertical="top"/>
    </xf>
    <xf numFmtId="165" fontId="3" fillId="0" borderId="3" xfId="8" applyNumberFormat="1" applyBorder="1">
      <alignment horizontal="center" vertical="center"/>
    </xf>
    <xf numFmtId="165" fontId="3" fillId="0" borderId="4" xfId="8" applyNumberFormat="1" applyBorder="1">
      <alignment horizontal="center" vertical="center"/>
    </xf>
    <xf numFmtId="0" fontId="0" fillId="0" borderId="5" xfId="0" applyBorder="1" applyAlignment="1">
      <alignment horizontal="center" vertical="center"/>
    </xf>
    <xf numFmtId="166" fontId="0" fillId="2" borderId="6" xfId="0" applyNumberFormat="1" applyFill="1" applyBorder="1" applyAlignment="1">
      <alignment horizontal="left" vertical="center" wrapText="1" indent="1"/>
    </xf>
    <xf numFmtId="166" fontId="0" fillId="2" borderId="7" xfId="0" applyNumberFormat="1" applyFill="1" applyBorder="1" applyAlignment="1">
      <alignment horizontal="left" vertical="center" wrapText="1" indent="1"/>
    </xf>
    <xf numFmtId="166" fontId="0" fillId="2" borderId="8" xfId="0" applyNumberFormat="1" applyFill="1" applyBorder="1" applyAlignment="1">
      <alignment horizontal="left" vertical="center" wrapText="1" indent="1"/>
    </xf>
    <xf numFmtId="0" fontId="0" fillId="0" borderId="9" xfId="0" applyBorder="1"/>
    <xf numFmtId="167" fontId="9" fillId="2" borderId="10" xfId="0" applyNumberFormat="1" applyFont="1" applyFill="1" applyBorder="1" applyAlignment="1">
      <alignment horizontal="center" vertical="center"/>
    </xf>
    <xf numFmtId="167" fontId="9" fillId="2" borderId="0" xfId="0" applyNumberFormat="1" applyFont="1" applyFill="1" applyAlignment="1">
      <alignment horizontal="center" vertical="center"/>
    </xf>
    <xf numFmtId="167" fontId="9" fillId="2" borderId="1" xfId="0" applyNumberFormat="1" applyFont="1" applyFill="1" applyBorder="1" applyAlignment="1">
      <alignment horizontal="center" vertical="center"/>
    </xf>
    <xf numFmtId="0" fontId="10" fillId="3" borderId="7" xfId="0" applyFont="1" applyFill="1" applyBorder="1" applyAlignment="1">
      <alignment horizontal="left" vertical="center" indent="1"/>
    </xf>
    <xf numFmtId="0" fontId="10" fillId="3" borderId="7" xfId="0" applyFont="1" applyFill="1" applyBorder="1" applyAlignment="1">
      <alignment horizontal="center" vertical="center" wrapText="1"/>
    </xf>
    <xf numFmtId="0" fontId="11" fillId="4" borderId="11" xfId="0" applyFont="1" applyFill="1" applyBorder="1" applyAlignment="1">
      <alignment horizontal="center" vertical="center" shrinkToFit="1"/>
    </xf>
    <xf numFmtId="0" fontId="0" fillId="0" borderId="0" xfId="0" applyAlignment="1">
      <alignment wrapText="1"/>
    </xf>
    <xf numFmtId="0" fontId="0" fillId="0" borderId="12" xfId="0" applyBorder="1" applyAlignment="1">
      <alignment vertical="center"/>
    </xf>
    <xf numFmtId="0" fontId="12" fillId="5" borderId="2" xfId="0" applyFont="1" applyFill="1" applyBorder="1" applyAlignment="1">
      <alignment horizontal="left" vertical="center" indent="1"/>
    </xf>
    <xf numFmtId="0" fontId="3" fillId="5" borderId="2" xfId="9" applyFill="1">
      <alignment horizontal="center" vertical="center"/>
    </xf>
    <xf numFmtId="9" fontId="13" fillId="5" borderId="2" xfId="1" applyFont="1" applyFill="1" applyBorder="1" applyAlignment="1">
      <alignment horizontal="center" vertical="center"/>
    </xf>
    <xf numFmtId="164" fontId="0" fillId="5" borderId="2" xfId="0" applyNumberFormat="1" applyFill="1" applyBorder="1" applyAlignment="1">
      <alignment horizontal="center" vertical="center"/>
    </xf>
    <xf numFmtId="164" fontId="13" fillId="5" borderId="2" xfId="0" applyNumberFormat="1" applyFont="1" applyFill="1" applyBorder="1" applyAlignment="1">
      <alignment horizontal="center" vertical="center"/>
    </xf>
    <xf numFmtId="0" fontId="13" fillId="0" borderId="2" xfId="0" applyFont="1" applyBorder="1" applyAlignment="1">
      <alignment horizontal="center" vertical="center"/>
    </xf>
    <xf numFmtId="0" fontId="0" fillId="0" borderId="0" xfId="0" applyAlignment="1">
      <alignment vertical="center"/>
    </xf>
    <xf numFmtId="0" fontId="3" fillId="6" borderId="2" xfId="10" applyFill="1">
      <alignment horizontal="left" vertical="center" indent="2"/>
    </xf>
    <xf numFmtId="0" fontId="3" fillId="6" borderId="2" xfId="9" applyFill="1">
      <alignment horizontal="center" vertical="center"/>
    </xf>
    <xf numFmtId="9" fontId="13" fillId="6" borderId="2" xfId="1" applyFont="1" applyFill="1" applyBorder="1" applyAlignment="1">
      <alignment horizontal="center" vertical="center"/>
    </xf>
    <xf numFmtId="168" fontId="3" fillId="6" borderId="2" xfId="8" applyNumberFormat="1" applyFill="1">
      <alignment horizontal="center" vertical="center"/>
    </xf>
    <xf numFmtId="0" fontId="14" fillId="6" borderId="2" xfId="10" applyFont="1" applyFill="1">
      <alignment horizontal="left" vertical="center" indent="2"/>
    </xf>
    <xf numFmtId="0" fontId="0" fillId="0" borderId="12" xfId="0" applyBorder="1" applyAlignment="1">
      <alignment horizontal="right" vertical="center"/>
    </xf>
    <xf numFmtId="169" fontId="0" fillId="0" borderId="12" xfId="0" applyNumberFormat="1" applyBorder="1" applyAlignment="1">
      <alignment vertical="center"/>
    </xf>
    <xf numFmtId="0" fontId="13" fillId="7" borderId="13" xfId="0" applyFont="1" applyFill="1" applyBorder="1" applyAlignment="1">
      <alignment horizontal="left" vertical="center" indent="2"/>
    </xf>
    <xf numFmtId="0" fontId="12" fillId="8" borderId="2" xfId="0" applyFont="1" applyFill="1" applyBorder="1" applyAlignment="1">
      <alignment horizontal="left" vertical="center" indent="1"/>
    </xf>
    <xf numFmtId="0" fontId="3" fillId="8" borderId="2" xfId="9" applyFill="1">
      <alignment horizontal="center" vertical="center"/>
    </xf>
    <xf numFmtId="9" fontId="13" fillId="8" borderId="2" xfId="1" applyFont="1" applyFill="1" applyBorder="1" applyAlignment="1">
      <alignment horizontal="center" vertical="center"/>
    </xf>
    <xf numFmtId="168" fontId="0" fillId="8" borderId="2" xfId="0" applyNumberFormat="1" applyFill="1" applyBorder="1" applyAlignment="1">
      <alignment horizontal="center" vertical="center"/>
    </xf>
    <xf numFmtId="168" fontId="13" fillId="8" borderId="2" xfId="0" applyNumberFormat="1" applyFont="1" applyFill="1" applyBorder="1" applyAlignment="1">
      <alignment horizontal="center" vertical="center"/>
    </xf>
    <xf numFmtId="0" fontId="3" fillId="9" borderId="2" xfId="10" applyFill="1">
      <alignment horizontal="left" vertical="center" indent="2"/>
    </xf>
    <xf numFmtId="0" fontId="3" fillId="9" borderId="2" xfId="9" applyFill="1">
      <alignment horizontal="center" vertical="center"/>
    </xf>
    <xf numFmtId="9" fontId="13" fillId="9" borderId="2" xfId="1" applyFont="1" applyFill="1" applyBorder="1" applyAlignment="1">
      <alignment horizontal="center" vertical="center"/>
    </xf>
    <xf numFmtId="168" fontId="3" fillId="9" borderId="2" xfId="8" applyNumberFormat="1" applyFill="1">
      <alignment horizontal="center" vertical="center"/>
    </xf>
    <xf numFmtId="0" fontId="14" fillId="9" borderId="2" xfId="10" applyFont="1" applyFill="1">
      <alignment horizontal="left" vertical="center" indent="2"/>
    </xf>
    <xf numFmtId="0" fontId="3" fillId="9" borderId="2" xfId="10" applyFill="1" applyAlignment="1">
      <alignment horizontal="center" vertical="center"/>
    </xf>
    <xf numFmtId="0" fontId="3" fillId="9" borderId="2" xfId="10" applyFill="1" applyAlignment="1">
      <alignment horizontal="center" vertical="center" indent="2"/>
    </xf>
    <xf numFmtId="0" fontId="12" fillId="10" borderId="2" xfId="0" applyFont="1" applyFill="1" applyBorder="1" applyAlignment="1">
      <alignment horizontal="left" vertical="center" indent="1"/>
    </xf>
    <xf numFmtId="0" fontId="3" fillId="10" borderId="2" xfId="9" applyFill="1">
      <alignment horizontal="center" vertical="center"/>
    </xf>
    <xf numFmtId="9" fontId="13" fillId="10" borderId="2" xfId="1" applyFont="1" applyFill="1" applyBorder="1" applyAlignment="1">
      <alignment horizontal="center" vertical="center"/>
    </xf>
    <xf numFmtId="168" fontId="0" fillId="10" borderId="2" xfId="0" applyNumberFormat="1" applyFill="1" applyBorder="1" applyAlignment="1">
      <alignment horizontal="center" vertical="center"/>
    </xf>
    <xf numFmtId="168" fontId="13" fillId="10" borderId="2" xfId="0" applyNumberFormat="1" applyFont="1" applyFill="1" applyBorder="1" applyAlignment="1">
      <alignment horizontal="center" vertical="center"/>
    </xf>
    <xf numFmtId="0" fontId="3" fillId="11" borderId="2" xfId="10" applyFill="1">
      <alignment horizontal="left" vertical="center" indent="2"/>
    </xf>
    <xf numFmtId="0" fontId="3" fillId="11" borderId="2" xfId="9" applyFill="1">
      <alignment horizontal="center" vertical="center"/>
    </xf>
    <xf numFmtId="9" fontId="13" fillId="11" borderId="2" xfId="1" applyFont="1" applyFill="1" applyBorder="1" applyAlignment="1">
      <alignment horizontal="center" vertical="center"/>
    </xf>
    <xf numFmtId="168" fontId="3" fillId="11" borderId="2" xfId="8" applyNumberFormat="1" applyFill="1">
      <alignment horizontal="center" vertical="center"/>
    </xf>
    <xf numFmtId="0" fontId="14" fillId="11" borderId="2" xfId="10" applyFont="1" applyFill="1">
      <alignment horizontal="left" vertical="center" indent="2"/>
    </xf>
    <xf numFmtId="0" fontId="12" fillId="12" borderId="2" xfId="0" applyFont="1" applyFill="1" applyBorder="1" applyAlignment="1">
      <alignment horizontal="left" vertical="center" indent="1"/>
    </xf>
    <xf numFmtId="0" fontId="3" fillId="12" borderId="2" xfId="9" applyFill="1">
      <alignment horizontal="center" vertical="center"/>
    </xf>
    <xf numFmtId="9" fontId="13" fillId="12" borderId="2" xfId="1" applyFont="1" applyFill="1" applyBorder="1" applyAlignment="1">
      <alignment horizontal="center" vertical="center"/>
    </xf>
    <xf numFmtId="168" fontId="0" fillId="12" borderId="2" xfId="0" applyNumberFormat="1" applyFill="1" applyBorder="1" applyAlignment="1">
      <alignment horizontal="center" vertical="center"/>
    </xf>
    <xf numFmtId="168" fontId="13" fillId="12" borderId="2" xfId="0" applyNumberFormat="1" applyFont="1" applyFill="1" applyBorder="1" applyAlignment="1">
      <alignment horizontal="center" vertical="center"/>
    </xf>
    <xf numFmtId="0" fontId="3" fillId="13" borderId="2" xfId="10" applyFill="1">
      <alignment horizontal="left" vertical="center" indent="2"/>
    </xf>
    <xf numFmtId="0" fontId="14" fillId="13" borderId="2" xfId="10" applyFont="1" applyFill="1">
      <alignment horizontal="left" vertical="center" indent="2"/>
    </xf>
    <xf numFmtId="0" fontId="3" fillId="13" borderId="2" xfId="9" applyFill="1">
      <alignment horizontal="center" vertical="center"/>
    </xf>
    <xf numFmtId="9" fontId="13" fillId="13" borderId="2" xfId="1" applyFont="1" applyFill="1" applyBorder="1" applyAlignment="1">
      <alignment horizontal="center" vertical="center"/>
    </xf>
    <xf numFmtId="168" fontId="3" fillId="13" borderId="2" xfId="8" applyNumberFormat="1" applyFill="1">
      <alignment horizontal="center" vertical="center"/>
    </xf>
    <xf numFmtId="0" fontId="3" fillId="0" borderId="2" xfId="10">
      <alignment horizontal="left" vertical="center" indent="2"/>
    </xf>
    <xf numFmtId="9" fontId="13" fillId="0" borderId="2" xfId="1" applyFont="1" applyBorder="1" applyAlignment="1">
      <alignment horizontal="center" vertical="center"/>
    </xf>
    <xf numFmtId="168" fontId="3" fillId="0" borderId="2" xfId="8" applyNumberFormat="1">
      <alignment horizontal="center" vertical="center"/>
    </xf>
    <xf numFmtId="168" fontId="0" fillId="0" borderId="0" xfId="0" applyNumberFormat="1" applyAlignment="1">
      <alignment horizontal="center"/>
    </xf>
    <xf numFmtId="168" fontId="0" fillId="0" borderId="0" xfId="0" applyNumberFormat="1"/>
    <xf numFmtId="168" fontId="1" fillId="0" borderId="0" xfId="0" applyNumberFormat="1" applyFont="1" applyAlignment="1">
      <alignment horizontal="center"/>
    </xf>
    <xf numFmtId="0" fontId="3" fillId="0" borderId="1" xfId="5" applyBorder="1">
      <alignment horizontal="right" indent="1"/>
    </xf>
  </cellXfs>
  <cellStyles count="11">
    <cellStyle name="Date" xfId="8" xr:uid="{3B21886D-CCD1-3A49-9C0F-34EDB7C2B01C}"/>
    <cellStyle name="Lien hypertexte" xfId="7" builtinId="8"/>
    <cellStyle name="Name" xfId="9" xr:uid="{C0036FD9-DD5C-7B4A-A635-B387BA862D71}"/>
    <cellStyle name="Normal" xfId="0" builtinId="0"/>
    <cellStyle name="Pourcentage" xfId="1" builtinId="5"/>
    <cellStyle name="Task" xfId="10" xr:uid="{3373A22B-5E9A-7F4C-8FBB-5B7D0F5CA649}"/>
    <cellStyle name="Titre" xfId="2" builtinId="15"/>
    <cellStyle name="Titre 1" xfId="3" builtinId="16"/>
    <cellStyle name="Titre 2" xfId="4" builtinId="17"/>
    <cellStyle name="Titre 3" xfId="5" builtinId="18"/>
    <cellStyle name="zHiddenText" xfId="6" xr:uid="{D38D7C91-88E5-3447-8835-C1F559950B3D}"/>
  </cellStyles>
  <dxfs count="3">
    <dxf>
      <fill>
        <patternFill patternType="solid">
          <fgColor theme="0" tint="-0.34998626667073579"/>
          <bgColor theme="0" tint="-0.34998626667073579"/>
        </patternFill>
      </fill>
    </dxf>
    <dxf>
      <fill>
        <patternFill patternType="solid">
          <fgColor theme="7"/>
          <bgColor theme="7"/>
        </patternFill>
      </fill>
      <border>
        <left/>
        <right/>
        <top/>
        <bottom/>
        <vertical/>
        <horizontal/>
      </border>
    </dxf>
    <dxf>
      <border>
        <left style="thin">
          <color rgb="FFC00000"/>
        </left>
        <right style="thin">
          <color rgb="FFC00000"/>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F7CB9-1635-F14C-BB07-65BEF85480CF}">
  <sheetPr>
    <pageSetUpPr fitToPage="1"/>
  </sheetPr>
  <dimension ref="A1:BL93"/>
  <sheetViews>
    <sheetView showGridLines="0" tabSelected="1" topLeftCell="B1" workbookViewId="0">
      <pane ySplit="6" topLeftCell="A8" activePane="bottomLeft" state="frozen"/>
      <selection activeCell="BG4" sqref="BG4:BM4"/>
      <selection pane="bottomLeft" activeCell="Y29" sqref="Y29"/>
    </sheetView>
  </sheetViews>
  <sheetFormatPr baseColWidth="10" defaultColWidth="9.1640625" defaultRowHeight="30" customHeight="1" x14ac:dyDescent="0.2"/>
  <cols>
    <col min="1" max="1" width="2.6640625" style="7" customWidth="1"/>
    <col min="2" max="2" width="41.5" customWidth="1"/>
    <col min="3" max="3" width="56" customWidth="1"/>
    <col min="4" max="4" width="13.83203125" bestFit="1" customWidth="1"/>
    <col min="5" max="5" width="10.6640625" customWidth="1"/>
    <col min="6" max="6" width="10.5" style="9" customWidth="1"/>
    <col min="7" max="7" width="10.5" customWidth="1"/>
    <col min="8" max="8" width="5.33203125" customWidth="1"/>
    <col min="9" max="64" width="2.5" customWidth="1"/>
  </cols>
  <sheetData>
    <row r="1" spans="1:64" ht="30" customHeight="1" x14ac:dyDescent="0.35">
      <c r="A1" s="1" t="s">
        <v>0</v>
      </c>
      <c r="B1" s="2" t="s">
        <v>24</v>
      </c>
      <c r="C1" s="2"/>
      <c r="D1" s="2"/>
      <c r="E1" s="3"/>
      <c r="F1" s="4"/>
      <c r="G1" s="5"/>
      <c r="H1" s="3"/>
      <c r="I1" s="6"/>
    </row>
    <row r="2" spans="1:64" ht="30" customHeight="1" thickBot="1" x14ac:dyDescent="0.3">
      <c r="A2" s="7" t="s">
        <v>1</v>
      </c>
      <c r="B2" s="8"/>
      <c r="C2" s="8"/>
      <c r="D2" s="8"/>
      <c r="I2" s="10"/>
    </row>
    <row r="3" spans="1:64" ht="30" customHeight="1" thickBot="1" x14ac:dyDescent="0.25">
      <c r="A3" s="7" t="s">
        <v>2</v>
      </c>
      <c r="B3" s="11"/>
      <c r="C3" s="11"/>
      <c r="D3" s="11"/>
      <c r="E3" s="80"/>
      <c r="F3" s="12">
        <v>45019</v>
      </c>
      <c r="G3" s="13"/>
    </row>
    <row r="4" spans="1:64" ht="30" customHeight="1" x14ac:dyDescent="0.2">
      <c r="A4" s="1" t="s">
        <v>3</v>
      </c>
      <c r="E4" s="80"/>
      <c r="F4" s="14">
        <v>1</v>
      </c>
      <c r="I4" s="15">
        <f>I5</f>
        <v>45019</v>
      </c>
      <c r="J4" s="16"/>
      <c r="K4" s="16"/>
      <c r="L4" s="16"/>
      <c r="M4" s="16"/>
      <c r="N4" s="16"/>
      <c r="O4" s="17"/>
      <c r="P4" s="15">
        <f>P5</f>
        <v>45026</v>
      </c>
      <c r="Q4" s="16"/>
      <c r="R4" s="16"/>
      <c r="S4" s="16"/>
      <c r="T4" s="16"/>
      <c r="U4" s="16"/>
      <c r="V4" s="17"/>
      <c r="W4" s="15">
        <f>W5</f>
        <v>45033</v>
      </c>
      <c r="X4" s="16"/>
      <c r="Y4" s="16"/>
      <c r="Z4" s="16"/>
      <c r="AA4" s="16"/>
      <c r="AB4" s="16"/>
      <c r="AC4" s="17"/>
      <c r="AD4" s="15">
        <f>AD5</f>
        <v>45040</v>
      </c>
      <c r="AE4" s="16"/>
      <c r="AF4" s="16"/>
      <c r="AG4" s="16"/>
      <c r="AH4" s="16"/>
      <c r="AI4" s="16"/>
      <c r="AJ4" s="17"/>
      <c r="AK4" s="15">
        <f>AK5</f>
        <v>45047</v>
      </c>
      <c r="AL4" s="16"/>
      <c r="AM4" s="16"/>
      <c r="AN4" s="16"/>
      <c r="AO4" s="16"/>
      <c r="AP4" s="16"/>
      <c r="AQ4" s="17"/>
      <c r="AR4" s="15">
        <f>AR5</f>
        <v>45054</v>
      </c>
      <c r="AS4" s="16"/>
      <c r="AT4" s="16"/>
      <c r="AU4" s="16"/>
      <c r="AV4" s="16"/>
      <c r="AW4" s="16"/>
      <c r="AX4" s="17"/>
      <c r="AY4" s="15">
        <f>AY5</f>
        <v>45061</v>
      </c>
      <c r="AZ4" s="16"/>
      <c r="BA4" s="16"/>
      <c r="BB4" s="16"/>
      <c r="BC4" s="16"/>
      <c r="BD4" s="16"/>
      <c r="BE4" s="17"/>
      <c r="BF4" s="15">
        <f>BF5</f>
        <v>45068</v>
      </c>
      <c r="BG4" s="16"/>
      <c r="BH4" s="16"/>
      <c r="BI4" s="16"/>
      <c r="BJ4" s="16"/>
      <c r="BK4" s="16"/>
      <c r="BL4" s="17"/>
    </row>
    <row r="5" spans="1:64" ht="15" customHeight="1" x14ac:dyDescent="0.2">
      <c r="A5" s="1" t="s">
        <v>4</v>
      </c>
      <c r="B5" s="18"/>
      <c r="C5" s="18"/>
      <c r="D5" s="18"/>
      <c r="E5" s="18"/>
      <c r="F5" s="18"/>
      <c r="G5" s="18"/>
      <c r="I5" s="19">
        <f>Project_Start-WEEKDAY(Project_Start,1)+2+7*(Display_Week-1)</f>
        <v>45019</v>
      </c>
      <c r="J5" s="20">
        <f>I5+1</f>
        <v>45020</v>
      </c>
      <c r="K5" s="20">
        <f t="shared" ref="K5:AX5" si="0">J5+1</f>
        <v>45021</v>
      </c>
      <c r="L5" s="20">
        <f t="shared" si="0"/>
        <v>45022</v>
      </c>
      <c r="M5" s="20">
        <f t="shared" si="0"/>
        <v>45023</v>
      </c>
      <c r="N5" s="20">
        <f t="shared" si="0"/>
        <v>45024</v>
      </c>
      <c r="O5" s="21">
        <f t="shared" si="0"/>
        <v>45025</v>
      </c>
      <c r="P5" s="19">
        <f>O5+1</f>
        <v>45026</v>
      </c>
      <c r="Q5" s="20">
        <f>P5+1</f>
        <v>45027</v>
      </c>
      <c r="R5" s="20">
        <f t="shared" si="0"/>
        <v>45028</v>
      </c>
      <c r="S5" s="20">
        <f t="shared" si="0"/>
        <v>45029</v>
      </c>
      <c r="T5" s="20">
        <f t="shared" si="0"/>
        <v>45030</v>
      </c>
      <c r="U5" s="20">
        <f t="shared" si="0"/>
        <v>45031</v>
      </c>
      <c r="V5" s="21">
        <f t="shared" si="0"/>
        <v>45032</v>
      </c>
      <c r="W5" s="19">
        <f>V5+1</f>
        <v>45033</v>
      </c>
      <c r="X5" s="20">
        <f>W5+1</f>
        <v>45034</v>
      </c>
      <c r="Y5" s="20">
        <f t="shared" si="0"/>
        <v>45035</v>
      </c>
      <c r="Z5" s="20">
        <f t="shared" si="0"/>
        <v>45036</v>
      </c>
      <c r="AA5" s="20">
        <f t="shared" si="0"/>
        <v>45037</v>
      </c>
      <c r="AB5" s="20">
        <f t="shared" si="0"/>
        <v>45038</v>
      </c>
      <c r="AC5" s="21">
        <f t="shared" si="0"/>
        <v>45039</v>
      </c>
      <c r="AD5" s="19">
        <f>AC5+1</f>
        <v>45040</v>
      </c>
      <c r="AE5" s="20">
        <f>AD5+1</f>
        <v>45041</v>
      </c>
      <c r="AF5" s="20">
        <f t="shared" si="0"/>
        <v>45042</v>
      </c>
      <c r="AG5" s="20">
        <f t="shared" si="0"/>
        <v>45043</v>
      </c>
      <c r="AH5" s="20">
        <f t="shared" si="0"/>
        <v>45044</v>
      </c>
      <c r="AI5" s="20">
        <f t="shared" si="0"/>
        <v>45045</v>
      </c>
      <c r="AJ5" s="21">
        <f t="shared" si="0"/>
        <v>45046</v>
      </c>
      <c r="AK5" s="19">
        <f>AJ5+1</f>
        <v>45047</v>
      </c>
      <c r="AL5" s="20">
        <f>AK5+1</f>
        <v>45048</v>
      </c>
      <c r="AM5" s="20">
        <f t="shared" si="0"/>
        <v>45049</v>
      </c>
      <c r="AN5" s="20">
        <f t="shared" si="0"/>
        <v>45050</v>
      </c>
      <c r="AO5" s="20">
        <f t="shared" si="0"/>
        <v>45051</v>
      </c>
      <c r="AP5" s="20">
        <f t="shared" si="0"/>
        <v>45052</v>
      </c>
      <c r="AQ5" s="21">
        <f t="shared" si="0"/>
        <v>45053</v>
      </c>
      <c r="AR5" s="19">
        <f>AQ5+1</f>
        <v>45054</v>
      </c>
      <c r="AS5" s="20">
        <f>AR5+1</f>
        <v>45055</v>
      </c>
      <c r="AT5" s="20">
        <f t="shared" si="0"/>
        <v>45056</v>
      </c>
      <c r="AU5" s="20">
        <f t="shared" si="0"/>
        <v>45057</v>
      </c>
      <c r="AV5" s="20">
        <f t="shared" si="0"/>
        <v>45058</v>
      </c>
      <c r="AW5" s="20">
        <f t="shared" si="0"/>
        <v>45059</v>
      </c>
      <c r="AX5" s="21">
        <f t="shared" si="0"/>
        <v>45060</v>
      </c>
      <c r="AY5" s="19">
        <f>AX5+1</f>
        <v>45061</v>
      </c>
      <c r="AZ5" s="20">
        <f>AY5+1</f>
        <v>45062</v>
      </c>
      <c r="BA5" s="20">
        <f t="shared" ref="BA5:BE5" si="1">AZ5+1</f>
        <v>45063</v>
      </c>
      <c r="BB5" s="20">
        <f t="shared" si="1"/>
        <v>45064</v>
      </c>
      <c r="BC5" s="20">
        <f t="shared" si="1"/>
        <v>45065</v>
      </c>
      <c r="BD5" s="20">
        <f t="shared" si="1"/>
        <v>45066</v>
      </c>
      <c r="BE5" s="21">
        <f t="shared" si="1"/>
        <v>45067</v>
      </c>
      <c r="BF5" s="19">
        <f>BE5+1</f>
        <v>45068</v>
      </c>
      <c r="BG5" s="20">
        <f>BF5+1</f>
        <v>45069</v>
      </c>
      <c r="BH5" s="20">
        <f t="shared" ref="BH5:BL5" si="2">BG5+1</f>
        <v>45070</v>
      </c>
      <c r="BI5" s="20">
        <f t="shared" si="2"/>
        <v>45071</v>
      </c>
      <c r="BJ5" s="20">
        <f t="shared" si="2"/>
        <v>45072</v>
      </c>
      <c r="BK5" s="20">
        <f t="shared" si="2"/>
        <v>45073</v>
      </c>
      <c r="BL5" s="21">
        <f t="shared" si="2"/>
        <v>45074</v>
      </c>
    </row>
    <row r="6" spans="1:64" ht="30" customHeight="1" thickBot="1" x14ac:dyDescent="0.25">
      <c r="A6" s="1" t="s">
        <v>5</v>
      </c>
      <c r="B6" s="22" t="s">
        <v>6</v>
      </c>
      <c r="C6" s="22" t="s">
        <v>7</v>
      </c>
      <c r="D6" s="23" t="s">
        <v>8</v>
      </c>
      <c r="E6" s="23" t="s">
        <v>9</v>
      </c>
      <c r="F6" s="23" t="s">
        <v>10</v>
      </c>
      <c r="G6" s="23" t="s">
        <v>11</v>
      </c>
      <c r="H6" s="23" t="s">
        <v>12</v>
      </c>
      <c r="I6" s="24" t="str">
        <f>LEFT(TEXT(I5,"ddd"),1)</f>
        <v>d</v>
      </c>
      <c r="J6" s="24" t="str">
        <f t="shared" ref="J6:BL6" si="3">LEFT(TEXT(J5,"ddd"),1)</f>
        <v>d</v>
      </c>
      <c r="K6" s="24" t="str">
        <f t="shared" si="3"/>
        <v>d</v>
      </c>
      <c r="L6" s="24" t="str">
        <f t="shared" si="3"/>
        <v>d</v>
      </c>
      <c r="M6" s="24" t="str">
        <f t="shared" si="3"/>
        <v>d</v>
      </c>
      <c r="N6" s="24" t="str">
        <f t="shared" si="3"/>
        <v>d</v>
      </c>
      <c r="O6" s="24" t="str">
        <f t="shared" si="3"/>
        <v>d</v>
      </c>
      <c r="P6" s="24" t="str">
        <f t="shared" si="3"/>
        <v>d</v>
      </c>
      <c r="Q6" s="24" t="str">
        <f t="shared" si="3"/>
        <v>d</v>
      </c>
      <c r="R6" s="24" t="str">
        <f t="shared" si="3"/>
        <v>d</v>
      </c>
      <c r="S6" s="24" t="str">
        <f t="shared" si="3"/>
        <v>d</v>
      </c>
      <c r="T6" s="24" t="str">
        <f t="shared" si="3"/>
        <v>d</v>
      </c>
      <c r="U6" s="24" t="str">
        <f t="shared" si="3"/>
        <v>d</v>
      </c>
      <c r="V6" s="24" t="str">
        <f t="shared" si="3"/>
        <v>d</v>
      </c>
      <c r="W6" s="24" t="str">
        <f t="shared" si="3"/>
        <v>d</v>
      </c>
      <c r="X6" s="24" t="str">
        <f t="shared" si="3"/>
        <v>d</v>
      </c>
      <c r="Y6" s="24" t="str">
        <f t="shared" si="3"/>
        <v>d</v>
      </c>
      <c r="Z6" s="24" t="str">
        <f t="shared" si="3"/>
        <v>d</v>
      </c>
      <c r="AA6" s="24" t="str">
        <f t="shared" si="3"/>
        <v>d</v>
      </c>
      <c r="AB6" s="24" t="str">
        <f t="shared" si="3"/>
        <v>d</v>
      </c>
      <c r="AC6" s="24" t="str">
        <f t="shared" si="3"/>
        <v>d</v>
      </c>
      <c r="AD6" s="24" t="str">
        <f t="shared" si="3"/>
        <v>d</v>
      </c>
      <c r="AE6" s="24" t="str">
        <f t="shared" si="3"/>
        <v>d</v>
      </c>
      <c r="AF6" s="24" t="str">
        <f t="shared" si="3"/>
        <v>d</v>
      </c>
      <c r="AG6" s="24" t="str">
        <f t="shared" si="3"/>
        <v>d</v>
      </c>
      <c r="AH6" s="24" t="str">
        <f t="shared" si="3"/>
        <v>d</v>
      </c>
      <c r="AI6" s="24" t="str">
        <f t="shared" si="3"/>
        <v>d</v>
      </c>
      <c r="AJ6" s="24" t="str">
        <f t="shared" si="3"/>
        <v>d</v>
      </c>
      <c r="AK6" s="24" t="str">
        <f t="shared" si="3"/>
        <v>d</v>
      </c>
      <c r="AL6" s="24" t="str">
        <f t="shared" si="3"/>
        <v>d</v>
      </c>
      <c r="AM6" s="24" t="str">
        <f t="shared" si="3"/>
        <v>d</v>
      </c>
      <c r="AN6" s="24" t="str">
        <f t="shared" si="3"/>
        <v>d</v>
      </c>
      <c r="AO6" s="24" t="str">
        <f t="shared" si="3"/>
        <v>d</v>
      </c>
      <c r="AP6" s="24" t="str">
        <f t="shared" si="3"/>
        <v>d</v>
      </c>
      <c r="AQ6" s="24" t="str">
        <f t="shared" si="3"/>
        <v>d</v>
      </c>
      <c r="AR6" s="24" t="str">
        <f t="shared" si="3"/>
        <v>d</v>
      </c>
      <c r="AS6" s="24" t="str">
        <f t="shared" si="3"/>
        <v>d</v>
      </c>
      <c r="AT6" s="24" t="str">
        <f t="shared" si="3"/>
        <v>d</v>
      </c>
      <c r="AU6" s="24" t="str">
        <f t="shared" si="3"/>
        <v>d</v>
      </c>
      <c r="AV6" s="24" t="str">
        <f t="shared" si="3"/>
        <v>d</v>
      </c>
      <c r="AW6" s="24" t="str">
        <f t="shared" si="3"/>
        <v>d</v>
      </c>
      <c r="AX6" s="24" t="str">
        <f t="shared" si="3"/>
        <v>d</v>
      </c>
      <c r="AY6" s="24" t="str">
        <f t="shared" si="3"/>
        <v>d</v>
      </c>
      <c r="AZ6" s="24" t="str">
        <f t="shared" si="3"/>
        <v>d</v>
      </c>
      <c r="BA6" s="24" t="str">
        <f t="shared" si="3"/>
        <v>d</v>
      </c>
      <c r="BB6" s="24" t="str">
        <f t="shared" si="3"/>
        <v>d</v>
      </c>
      <c r="BC6" s="24" t="str">
        <f t="shared" si="3"/>
        <v>d</v>
      </c>
      <c r="BD6" s="24" t="str">
        <f t="shared" si="3"/>
        <v>d</v>
      </c>
      <c r="BE6" s="24" t="str">
        <f t="shared" si="3"/>
        <v>d</v>
      </c>
      <c r="BF6" s="24" t="str">
        <f t="shared" si="3"/>
        <v>d</v>
      </c>
      <c r="BG6" s="24" t="str">
        <f t="shared" si="3"/>
        <v>d</v>
      </c>
      <c r="BH6" s="24" t="str">
        <f t="shared" si="3"/>
        <v>d</v>
      </c>
      <c r="BI6" s="24" t="str">
        <f t="shared" si="3"/>
        <v>d</v>
      </c>
      <c r="BJ6" s="24" t="str">
        <f t="shared" si="3"/>
        <v>d</v>
      </c>
      <c r="BK6" s="24" t="str">
        <f t="shared" si="3"/>
        <v>d</v>
      </c>
      <c r="BL6" s="24" t="str">
        <f t="shared" si="3"/>
        <v>d</v>
      </c>
    </row>
    <row r="7" spans="1:64" ht="30" hidden="1" customHeight="1" thickBot="1" x14ac:dyDescent="0.25">
      <c r="A7" s="7" t="s">
        <v>13</v>
      </c>
      <c r="D7" s="25"/>
      <c r="H7" t="str">
        <f t="shared" ref="H7:H35" si="4">IF(OR(ISBLANK(task_start),ISBLANK(task_end)),"",task_end-task_start+1)</f>
        <v/>
      </c>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row>
    <row r="8" spans="1:64" s="33" customFormat="1" ht="30" customHeight="1" thickBot="1" x14ac:dyDescent="0.25">
      <c r="A8" s="1" t="s">
        <v>14</v>
      </c>
      <c r="B8" s="27" t="s">
        <v>15</v>
      </c>
      <c r="C8" s="27"/>
      <c r="D8" s="28"/>
      <c r="E8" s="29"/>
      <c r="F8" s="30"/>
      <c r="G8" s="31"/>
      <c r="H8" s="32" t="str">
        <f t="shared" si="4"/>
        <v/>
      </c>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row>
    <row r="9" spans="1:64" s="33" customFormat="1" ht="30" customHeight="1" thickBot="1" x14ac:dyDescent="0.25">
      <c r="A9" s="1" t="s">
        <v>16</v>
      </c>
      <c r="B9" s="34"/>
      <c r="C9" s="34"/>
      <c r="D9" s="35"/>
      <c r="E9" s="36">
        <v>0</v>
      </c>
      <c r="F9" s="37">
        <f>F3</f>
        <v>45019</v>
      </c>
      <c r="G9" s="37">
        <f>F9+17</f>
        <v>45036</v>
      </c>
      <c r="H9" s="32">
        <f t="shared" si="4"/>
        <v>18</v>
      </c>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row>
    <row r="10" spans="1:64" s="33" customFormat="1" ht="30" customHeight="1" thickBot="1" x14ac:dyDescent="0.25">
      <c r="A10" s="1" t="s">
        <v>17</v>
      </c>
      <c r="B10" s="38"/>
      <c r="C10" s="38"/>
      <c r="D10" s="35"/>
      <c r="E10" s="36">
        <v>0</v>
      </c>
      <c r="F10" s="37">
        <f>G9+1</f>
        <v>45037</v>
      </c>
      <c r="G10" s="37">
        <f>F10</f>
        <v>45037</v>
      </c>
      <c r="H10" s="32">
        <f t="shared" si="4"/>
        <v>1</v>
      </c>
      <c r="I10" s="26"/>
      <c r="J10" s="26"/>
      <c r="K10" s="26"/>
      <c r="L10" s="26"/>
      <c r="M10" s="26"/>
      <c r="N10" s="26"/>
      <c r="O10" s="26"/>
      <c r="P10" s="26"/>
      <c r="Q10" s="26"/>
      <c r="R10" s="26"/>
      <c r="S10" s="26"/>
      <c r="T10" s="26"/>
      <c r="U10" s="39"/>
      <c r="V10" s="39"/>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row>
    <row r="11" spans="1:64" s="33" customFormat="1" ht="30" customHeight="1" thickBot="1" x14ac:dyDescent="0.25">
      <c r="A11" s="1"/>
      <c r="B11" s="34"/>
      <c r="C11" s="34"/>
      <c r="D11" s="35"/>
      <c r="E11" s="36">
        <v>0</v>
      </c>
      <c r="F11" s="37">
        <f>G10+3</f>
        <v>45040</v>
      </c>
      <c r="G11" s="37">
        <f>F11+31</f>
        <v>45071</v>
      </c>
      <c r="H11" s="32">
        <f t="shared" si="4"/>
        <v>32</v>
      </c>
      <c r="I11" s="26"/>
      <c r="J11" s="26"/>
      <c r="K11" s="26"/>
      <c r="L11" s="26"/>
      <c r="M11" s="26"/>
      <c r="N11" s="26"/>
      <c r="O11" s="26"/>
      <c r="P11" s="26"/>
      <c r="Q11" s="26"/>
      <c r="R11" s="26"/>
      <c r="S11" s="26"/>
      <c r="T11" s="26"/>
      <c r="U11" s="39"/>
      <c r="V11" s="39"/>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row>
    <row r="12" spans="1:64" s="33" customFormat="1" ht="30" customHeight="1" thickBot="1" x14ac:dyDescent="0.25">
      <c r="A12" s="7"/>
      <c r="B12" s="38"/>
      <c r="C12" s="38"/>
      <c r="D12" s="35"/>
      <c r="E12" s="36">
        <v>0</v>
      </c>
      <c r="F12" s="37">
        <f>G11+1</f>
        <v>45072</v>
      </c>
      <c r="G12" s="37">
        <f>F12</f>
        <v>45072</v>
      </c>
      <c r="H12" s="32">
        <f t="shared" si="4"/>
        <v>1</v>
      </c>
      <c r="I12" s="26"/>
      <c r="J12" s="26"/>
      <c r="K12" s="26"/>
      <c r="L12" s="26"/>
      <c r="M12" s="26"/>
      <c r="N12" s="26"/>
      <c r="O12" s="26"/>
      <c r="P12" s="40"/>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row>
    <row r="13" spans="1:64" s="33" customFormat="1" ht="30" customHeight="1" thickBot="1" x14ac:dyDescent="0.25">
      <c r="A13" s="7"/>
      <c r="B13" s="34"/>
      <c r="C13" s="41"/>
      <c r="D13" s="35"/>
      <c r="E13" s="36">
        <v>0</v>
      </c>
      <c r="F13" s="37">
        <f>G12+3</f>
        <v>45075</v>
      </c>
      <c r="G13" s="37">
        <f>F13+21</f>
        <v>45096</v>
      </c>
      <c r="H13" s="32">
        <f t="shared" si="4"/>
        <v>22</v>
      </c>
      <c r="I13" s="26"/>
      <c r="J13" s="26"/>
      <c r="K13" s="26"/>
      <c r="L13" s="26"/>
      <c r="M13" s="26"/>
      <c r="N13" s="26"/>
      <c r="O13" s="26"/>
      <c r="P13" s="26"/>
      <c r="Q13" s="26"/>
      <c r="R13" s="26"/>
      <c r="S13" s="26"/>
      <c r="T13" s="26"/>
      <c r="U13" s="26"/>
      <c r="V13" s="26"/>
      <c r="W13" s="26"/>
      <c r="X13" s="26"/>
      <c r="Y13" s="39"/>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row>
    <row r="14" spans="1:64" s="33" customFormat="1" ht="30" customHeight="1" thickBot="1" x14ac:dyDescent="0.25">
      <c r="A14" s="7"/>
      <c r="B14" s="38"/>
      <c r="C14" s="38"/>
      <c r="D14" s="35"/>
      <c r="E14" s="36">
        <v>0</v>
      </c>
      <c r="F14" s="37">
        <f t="shared" ref="F14:F19" si="5">G13+1</f>
        <v>45097</v>
      </c>
      <c r="G14" s="37">
        <f>F14</f>
        <v>45097</v>
      </c>
      <c r="H14" s="32">
        <f t="shared" si="4"/>
        <v>1</v>
      </c>
      <c r="I14" s="26"/>
      <c r="J14" s="26"/>
      <c r="K14" s="26"/>
      <c r="L14" s="26"/>
      <c r="M14" s="26"/>
      <c r="N14" s="26"/>
      <c r="O14" s="26"/>
      <c r="P14" s="26"/>
      <c r="Q14" s="26"/>
      <c r="R14" s="26"/>
      <c r="S14" s="26"/>
      <c r="T14" s="26"/>
      <c r="U14" s="26"/>
      <c r="V14" s="26"/>
      <c r="W14" s="26"/>
      <c r="X14" s="26"/>
      <c r="Y14" s="39"/>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row>
    <row r="15" spans="1:64" s="33" customFormat="1" ht="30" customHeight="1" thickBot="1" x14ac:dyDescent="0.25">
      <c r="A15" s="7"/>
      <c r="B15" s="34"/>
      <c r="C15" s="41"/>
      <c r="D15" s="35"/>
      <c r="E15" s="36">
        <v>0</v>
      </c>
      <c r="F15" s="37">
        <f t="shared" si="5"/>
        <v>45098</v>
      </c>
      <c r="G15" s="37">
        <f>F15+43</f>
        <v>45141</v>
      </c>
      <c r="H15" s="32">
        <f t="shared" si="4"/>
        <v>44</v>
      </c>
      <c r="I15" s="26"/>
      <c r="J15" s="26"/>
      <c r="K15" s="26"/>
      <c r="L15" s="26"/>
      <c r="M15" s="26"/>
      <c r="N15" s="26"/>
      <c r="O15" s="26"/>
      <c r="P15" s="26"/>
      <c r="Q15" s="26"/>
      <c r="R15" s="26"/>
      <c r="S15" s="26"/>
      <c r="T15" s="26"/>
      <c r="U15" s="26"/>
      <c r="V15" s="26"/>
      <c r="W15" s="26"/>
      <c r="X15" s="26"/>
      <c r="Y15" s="39"/>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row>
    <row r="16" spans="1:64" s="33" customFormat="1" ht="30" customHeight="1" thickBot="1" x14ac:dyDescent="0.25">
      <c r="A16" s="7"/>
      <c r="B16" s="38"/>
      <c r="C16" s="38"/>
      <c r="D16" s="35"/>
      <c r="E16" s="36">
        <v>0</v>
      </c>
      <c r="F16" s="37">
        <f t="shared" si="5"/>
        <v>45142</v>
      </c>
      <c r="G16" s="37">
        <f>F16+7</f>
        <v>45149</v>
      </c>
      <c r="H16" s="32">
        <f t="shared" si="4"/>
        <v>8</v>
      </c>
      <c r="I16" s="26"/>
      <c r="J16" s="26"/>
      <c r="K16" s="26"/>
      <c r="L16" s="26"/>
      <c r="M16" s="26"/>
      <c r="N16" s="26"/>
      <c r="O16" s="26"/>
      <c r="P16" s="26"/>
      <c r="Q16" s="26"/>
      <c r="R16" s="26"/>
      <c r="S16" s="26"/>
      <c r="T16" s="26"/>
      <c r="U16" s="26"/>
      <c r="V16" s="26"/>
      <c r="W16" s="26"/>
      <c r="X16" s="26"/>
      <c r="Y16" s="39"/>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row>
    <row r="17" spans="1:64" s="33" customFormat="1" ht="30" customHeight="1" thickBot="1" x14ac:dyDescent="0.25">
      <c r="A17" s="1" t="s">
        <v>18</v>
      </c>
      <c r="B17" s="42" t="s">
        <v>19</v>
      </c>
      <c r="C17" s="42"/>
      <c r="D17" s="43"/>
      <c r="E17" s="44"/>
      <c r="F17" s="45"/>
      <c r="G17" s="46"/>
      <c r="H17" s="32" t="str">
        <f t="shared" si="4"/>
        <v/>
      </c>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row>
    <row r="18" spans="1:64" s="33" customFormat="1" ht="30" customHeight="1" thickBot="1" x14ac:dyDescent="0.25">
      <c r="A18" s="1"/>
      <c r="B18" s="47"/>
      <c r="C18" s="47"/>
      <c r="D18" s="48"/>
      <c r="E18" s="49"/>
      <c r="F18" s="50">
        <v>45159</v>
      </c>
      <c r="G18" s="50">
        <f>F18+24</f>
        <v>45183</v>
      </c>
      <c r="H18" s="32">
        <f t="shared" si="4"/>
        <v>25</v>
      </c>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row>
    <row r="19" spans="1:64" s="33" customFormat="1" ht="30" customHeight="1" thickBot="1" x14ac:dyDescent="0.25">
      <c r="A19" s="1"/>
      <c r="B19" s="51"/>
      <c r="C19" s="51"/>
      <c r="D19" s="48"/>
      <c r="E19" s="49"/>
      <c r="F19" s="50">
        <f t="shared" si="5"/>
        <v>45184</v>
      </c>
      <c r="G19" s="50">
        <f>F19</f>
        <v>45184</v>
      </c>
      <c r="H19" s="32">
        <f t="shared" si="4"/>
        <v>1</v>
      </c>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row>
    <row r="20" spans="1:64" s="33" customFormat="1" ht="30" customHeight="1" thickBot="1" x14ac:dyDescent="0.25">
      <c r="A20" s="1"/>
      <c r="B20" s="47"/>
      <c r="C20" s="47"/>
      <c r="D20" s="48"/>
      <c r="E20" s="49"/>
      <c r="F20" s="50">
        <f>G19+3</f>
        <v>45187</v>
      </c>
      <c r="G20" s="50">
        <f>F20+38</f>
        <v>45225</v>
      </c>
      <c r="H20" s="32">
        <f t="shared" si="4"/>
        <v>39</v>
      </c>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row>
    <row r="21" spans="1:64" s="33" customFormat="1" ht="30" customHeight="1" thickBot="1" x14ac:dyDescent="0.25">
      <c r="A21" s="1"/>
      <c r="B21" s="51"/>
      <c r="C21" s="51"/>
      <c r="D21" s="48"/>
      <c r="E21" s="49"/>
      <c r="F21" s="50">
        <f>G20+1</f>
        <v>45226</v>
      </c>
      <c r="G21" s="50">
        <f>F21</f>
        <v>45226</v>
      </c>
      <c r="H21" s="32">
        <f t="shared" si="4"/>
        <v>1</v>
      </c>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row>
    <row r="22" spans="1:64" s="33" customFormat="1" ht="30" customHeight="1" thickBot="1" x14ac:dyDescent="0.25">
      <c r="A22" s="1"/>
      <c r="B22" s="47"/>
      <c r="C22" s="47"/>
      <c r="D22" s="48"/>
      <c r="E22" s="49"/>
      <c r="F22" s="50">
        <f>G21+3</f>
        <v>45229</v>
      </c>
      <c r="G22" s="50">
        <f>F22+24</f>
        <v>45253</v>
      </c>
      <c r="H22" s="32">
        <f t="shared" si="4"/>
        <v>25</v>
      </c>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row>
    <row r="23" spans="1:64" s="33" customFormat="1" ht="30" customHeight="1" thickBot="1" x14ac:dyDescent="0.25">
      <c r="A23" s="7"/>
      <c r="B23" s="51"/>
      <c r="C23" s="51"/>
      <c r="D23" s="52"/>
      <c r="E23" s="47"/>
      <c r="F23" s="50">
        <f>G22+1</f>
        <v>45254</v>
      </c>
      <c r="G23" s="50">
        <f>F23</f>
        <v>45254</v>
      </c>
      <c r="H23" s="32">
        <f t="shared" si="4"/>
        <v>1</v>
      </c>
      <c r="I23" s="26"/>
      <c r="J23" s="26"/>
      <c r="K23" s="26"/>
      <c r="L23" s="26"/>
      <c r="M23" s="26"/>
      <c r="N23" s="26"/>
      <c r="O23" s="26"/>
      <c r="P23" s="26"/>
      <c r="Q23" s="26"/>
      <c r="R23" s="26"/>
      <c r="S23" s="26"/>
      <c r="T23" s="26"/>
      <c r="U23" s="39"/>
      <c r="V23" s="39"/>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row>
    <row r="24" spans="1:64" s="33" customFormat="1" ht="30" customHeight="1" thickBot="1" x14ac:dyDescent="0.25">
      <c r="A24" s="7"/>
      <c r="B24" s="47"/>
      <c r="C24" s="47"/>
      <c r="D24" s="53"/>
      <c r="E24" s="47"/>
      <c r="F24" s="50">
        <f>G23+3</f>
        <v>45257</v>
      </c>
      <c r="G24" s="50">
        <f>F24+24</f>
        <v>45281</v>
      </c>
      <c r="H24" s="32">
        <f t="shared" si="4"/>
        <v>25</v>
      </c>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row>
    <row r="25" spans="1:64" s="33" customFormat="1" ht="30" customHeight="1" thickBot="1" x14ac:dyDescent="0.25">
      <c r="A25" s="7"/>
      <c r="B25" s="51"/>
      <c r="C25" s="51"/>
      <c r="D25" s="48"/>
      <c r="E25" s="49"/>
      <c r="F25" s="50">
        <f>G24+1</f>
        <v>45282</v>
      </c>
      <c r="G25" s="50">
        <f>F25</f>
        <v>45282</v>
      </c>
      <c r="H25" s="32">
        <f t="shared" si="4"/>
        <v>1</v>
      </c>
      <c r="I25" s="26"/>
      <c r="J25" s="26"/>
      <c r="K25" s="26"/>
      <c r="L25" s="26"/>
      <c r="M25" s="26"/>
      <c r="N25" s="26"/>
      <c r="O25" s="26"/>
      <c r="P25" s="26"/>
      <c r="Q25" s="26"/>
      <c r="R25" s="26"/>
      <c r="S25" s="26"/>
      <c r="T25" s="26"/>
      <c r="U25" s="26"/>
      <c r="V25" s="26"/>
      <c r="W25" s="26"/>
      <c r="X25" s="26"/>
      <c r="Y25" s="39"/>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row>
    <row r="26" spans="1:64" s="33" customFormat="1" ht="30" customHeight="1" thickBot="1" x14ac:dyDescent="0.25">
      <c r="A26" s="7" t="s">
        <v>20</v>
      </c>
      <c r="B26" s="54" t="s">
        <v>21</v>
      </c>
      <c r="C26" s="54"/>
      <c r="D26" s="55"/>
      <c r="E26" s="56"/>
      <c r="F26" s="57"/>
      <c r="G26" s="58"/>
      <c r="H26" s="32" t="str">
        <f t="shared" si="4"/>
        <v/>
      </c>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row>
    <row r="27" spans="1:64" s="33" customFormat="1" ht="30" customHeight="1" thickBot="1" x14ac:dyDescent="0.25">
      <c r="A27" s="7"/>
      <c r="B27" s="59"/>
      <c r="C27" s="59"/>
      <c r="D27" s="60"/>
      <c r="E27" s="61"/>
      <c r="F27" s="62">
        <v>45293</v>
      </c>
      <c r="G27" s="62">
        <f t="shared" ref="G27:G28" si="6">F27+29</f>
        <v>45322</v>
      </c>
      <c r="H27" s="32">
        <f t="shared" si="4"/>
        <v>30</v>
      </c>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row>
    <row r="28" spans="1:64" s="33" customFormat="1" ht="30" customHeight="1" thickBot="1" x14ac:dyDescent="0.25">
      <c r="A28" s="7"/>
      <c r="B28" s="59"/>
      <c r="C28" s="59"/>
      <c r="D28" s="60"/>
      <c r="E28" s="61"/>
      <c r="F28" s="62">
        <f t="shared" ref="F28:F29" si="7">G27+1</f>
        <v>45323</v>
      </c>
      <c r="G28" s="62">
        <f t="shared" si="6"/>
        <v>45352</v>
      </c>
      <c r="H28" s="32">
        <f t="shared" si="4"/>
        <v>30</v>
      </c>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row>
    <row r="29" spans="1:64" s="33" customFormat="1" ht="30" customHeight="1" thickBot="1" x14ac:dyDescent="0.25">
      <c r="A29" s="7"/>
      <c r="B29" s="63"/>
      <c r="C29" s="63"/>
      <c r="D29" s="60"/>
      <c r="E29" s="61"/>
      <c r="F29" s="62">
        <f t="shared" si="7"/>
        <v>45353</v>
      </c>
      <c r="G29" s="62">
        <f>F29</f>
        <v>45353</v>
      </c>
      <c r="H29" s="32">
        <f t="shared" si="4"/>
        <v>1</v>
      </c>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row>
    <row r="30" spans="1:64" s="33" customFormat="1" ht="30" customHeight="1" thickBot="1" x14ac:dyDescent="0.25">
      <c r="A30" s="7"/>
      <c r="B30" s="59"/>
      <c r="C30" s="59"/>
      <c r="D30" s="60"/>
      <c r="E30" s="61"/>
      <c r="F30" s="62">
        <f>G29+4</f>
        <v>45357</v>
      </c>
      <c r="G30" s="62">
        <f>F30+28</f>
        <v>45385</v>
      </c>
      <c r="H30" s="32">
        <f t="shared" si="4"/>
        <v>29</v>
      </c>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row>
    <row r="31" spans="1:64" s="33" customFormat="1" ht="30" customHeight="1" thickBot="1" x14ac:dyDescent="0.25">
      <c r="A31" s="7"/>
      <c r="B31" s="59"/>
      <c r="C31" s="59"/>
      <c r="D31" s="60"/>
      <c r="E31" s="61"/>
      <c r="F31" s="62">
        <f>G30</f>
        <v>45385</v>
      </c>
      <c r="G31" s="62">
        <f>F31+29</f>
        <v>45414</v>
      </c>
      <c r="H31" s="32">
        <f t="shared" si="4"/>
        <v>30</v>
      </c>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row>
    <row r="32" spans="1:64" s="33" customFormat="1" ht="30" customHeight="1" thickBot="1" x14ac:dyDescent="0.25">
      <c r="A32" s="7"/>
      <c r="B32" s="59"/>
      <c r="C32" s="63"/>
      <c r="D32" s="60"/>
      <c r="E32" s="61"/>
      <c r="F32" s="62">
        <f>G31+1</f>
        <v>45415</v>
      </c>
      <c r="G32" s="62">
        <f>F32+2</f>
        <v>45417</v>
      </c>
      <c r="H32" s="32">
        <f t="shared" si="4"/>
        <v>3</v>
      </c>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spans="1:64" s="33" customFormat="1" ht="30" customHeight="1" thickBot="1" x14ac:dyDescent="0.25">
      <c r="A33" s="7" t="s">
        <v>20</v>
      </c>
      <c r="B33" s="64" t="s">
        <v>22</v>
      </c>
      <c r="C33" s="64"/>
      <c r="D33" s="65"/>
      <c r="E33" s="66"/>
      <c r="F33" s="67"/>
      <c r="G33" s="68"/>
      <c r="H33" s="32" t="str">
        <f t="shared" si="4"/>
        <v/>
      </c>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row>
    <row r="34" spans="1:64" s="33" customFormat="1" ht="30" customHeight="1" thickBot="1" x14ac:dyDescent="0.25">
      <c r="A34" s="7"/>
      <c r="B34" s="69"/>
      <c r="C34" s="70"/>
      <c r="D34" s="71"/>
      <c r="E34" s="72"/>
      <c r="F34" s="73">
        <f>G32+3</f>
        <v>45420</v>
      </c>
      <c r="G34" s="73">
        <f>F34+4</f>
        <v>45424</v>
      </c>
      <c r="H34" s="32">
        <f t="shared" si="4"/>
        <v>5</v>
      </c>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row>
    <row r="35" spans="1:64" s="33" customFormat="1" ht="30" customHeight="1" thickBot="1" x14ac:dyDescent="0.25">
      <c r="A35" s="7" t="s">
        <v>23</v>
      </c>
      <c r="B35" s="74"/>
      <c r="C35" s="74"/>
      <c r="D35" s="74"/>
      <c r="E35" s="75"/>
      <c r="F35" s="76"/>
      <c r="G35" s="76"/>
      <c r="H35" s="32" t="str">
        <f t="shared" si="4"/>
        <v/>
      </c>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row>
    <row r="36" spans="1:64" ht="30" customHeight="1" x14ac:dyDescent="0.2">
      <c r="F36" s="77"/>
      <c r="G36" s="78"/>
    </row>
    <row r="37" spans="1:64" ht="30" customHeight="1" x14ac:dyDescent="0.2">
      <c r="F37" s="77"/>
      <c r="G37" s="79"/>
    </row>
    <row r="38" spans="1:64" ht="30" customHeight="1" x14ac:dyDescent="0.2">
      <c r="F38" s="77"/>
      <c r="G38" s="78"/>
    </row>
    <row r="39" spans="1:64" ht="30" customHeight="1" x14ac:dyDescent="0.2">
      <c r="F39" s="77"/>
      <c r="G39" s="78"/>
    </row>
    <row r="40" spans="1:64" ht="30" customHeight="1" x14ac:dyDescent="0.2">
      <c r="F40" s="77"/>
      <c r="G40" s="78"/>
    </row>
    <row r="41" spans="1:64" ht="30" customHeight="1" x14ac:dyDescent="0.2">
      <c r="F41" s="77"/>
      <c r="G41" s="78"/>
    </row>
    <row r="42" spans="1:64" ht="30" customHeight="1" x14ac:dyDescent="0.2">
      <c r="F42" s="77"/>
      <c r="G42" s="78"/>
    </row>
    <row r="43" spans="1:64" ht="30" customHeight="1" x14ac:dyDescent="0.2">
      <c r="F43" s="77"/>
      <c r="G43" s="78"/>
    </row>
    <row r="44" spans="1:64" ht="30" customHeight="1" x14ac:dyDescent="0.2">
      <c r="F44" s="77"/>
      <c r="G44" s="78"/>
    </row>
    <row r="45" spans="1:64" ht="30" customHeight="1" x14ac:dyDescent="0.2">
      <c r="F45" s="77"/>
      <c r="G45" s="78"/>
    </row>
    <row r="46" spans="1:64" ht="30" customHeight="1" x14ac:dyDescent="0.2">
      <c r="F46" s="77"/>
      <c r="G46" s="78"/>
    </row>
    <row r="47" spans="1:64" ht="30" customHeight="1" x14ac:dyDescent="0.2">
      <c r="F47" s="77"/>
      <c r="G47" s="78"/>
    </row>
    <row r="48" spans="1:64" ht="30" customHeight="1" x14ac:dyDescent="0.2">
      <c r="F48" s="77"/>
      <c r="G48" s="78"/>
    </row>
    <row r="49" spans="6:7" ht="30" customHeight="1" x14ac:dyDescent="0.2">
      <c r="F49" s="77"/>
      <c r="G49" s="78"/>
    </row>
    <row r="50" spans="6:7" ht="30" customHeight="1" x14ac:dyDescent="0.2">
      <c r="F50" s="77"/>
      <c r="G50" s="78"/>
    </row>
    <row r="51" spans="6:7" ht="30" customHeight="1" x14ac:dyDescent="0.2">
      <c r="F51" s="77"/>
      <c r="G51" s="78"/>
    </row>
    <row r="52" spans="6:7" ht="30" customHeight="1" x14ac:dyDescent="0.2">
      <c r="F52" s="77"/>
      <c r="G52" s="78"/>
    </row>
    <row r="53" spans="6:7" ht="30" customHeight="1" x14ac:dyDescent="0.2">
      <c r="F53" s="77"/>
      <c r="G53" s="78"/>
    </row>
    <row r="54" spans="6:7" ht="30" customHeight="1" x14ac:dyDescent="0.2">
      <c r="F54" s="77"/>
      <c r="G54" s="78"/>
    </row>
    <row r="55" spans="6:7" ht="30" customHeight="1" x14ac:dyDescent="0.2">
      <c r="F55" s="77"/>
      <c r="G55" s="78"/>
    </row>
    <row r="56" spans="6:7" ht="30" customHeight="1" x14ac:dyDescent="0.2">
      <c r="F56" s="77"/>
      <c r="G56" s="78"/>
    </row>
    <row r="57" spans="6:7" ht="30" customHeight="1" x14ac:dyDescent="0.2">
      <c r="F57" s="77"/>
      <c r="G57" s="78"/>
    </row>
    <row r="58" spans="6:7" ht="30" customHeight="1" x14ac:dyDescent="0.2">
      <c r="F58" s="77"/>
      <c r="G58" s="78"/>
    </row>
    <row r="59" spans="6:7" ht="30" customHeight="1" x14ac:dyDescent="0.2">
      <c r="F59" s="77"/>
      <c r="G59" s="78"/>
    </row>
    <row r="60" spans="6:7" ht="30" customHeight="1" x14ac:dyDescent="0.2">
      <c r="F60" s="77"/>
      <c r="G60" s="78"/>
    </row>
    <row r="61" spans="6:7" ht="30" customHeight="1" x14ac:dyDescent="0.2">
      <c r="F61" s="77"/>
      <c r="G61" s="78"/>
    </row>
    <row r="62" spans="6:7" ht="30" customHeight="1" x14ac:dyDescent="0.2">
      <c r="F62" s="77"/>
      <c r="G62" s="78"/>
    </row>
    <row r="63" spans="6:7" ht="30" customHeight="1" x14ac:dyDescent="0.2">
      <c r="F63" s="77"/>
      <c r="G63" s="78"/>
    </row>
    <row r="64" spans="6:7" ht="30" customHeight="1" x14ac:dyDescent="0.2">
      <c r="F64" s="77"/>
      <c r="G64" s="78"/>
    </row>
    <row r="65" spans="6:7" ht="30" customHeight="1" x14ac:dyDescent="0.2">
      <c r="F65" s="77"/>
      <c r="G65" s="78"/>
    </row>
    <row r="66" spans="6:7" ht="30" customHeight="1" x14ac:dyDescent="0.2">
      <c r="F66" s="77"/>
      <c r="G66" s="78"/>
    </row>
    <row r="67" spans="6:7" ht="30" customHeight="1" x14ac:dyDescent="0.2">
      <c r="F67" s="77"/>
      <c r="G67" s="78"/>
    </row>
    <row r="68" spans="6:7" ht="30" customHeight="1" x14ac:dyDescent="0.2">
      <c r="F68" s="77"/>
      <c r="G68" s="78"/>
    </row>
    <row r="69" spans="6:7" ht="30" customHeight="1" x14ac:dyDescent="0.2">
      <c r="F69" s="77"/>
      <c r="G69" s="78"/>
    </row>
    <row r="70" spans="6:7" ht="30" customHeight="1" x14ac:dyDescent="0.2">
      <c r="F70" s="77"/>
      <c r="G70" s="78"/>
    </row>
    <row r="71" spans="6:7" ht="30" customHeight="1" x14ac:dyDescent="0.2">
      <c r="F71" s="77"/>
      <c r="G71" s="78"/>
    </row>
    <row r="72" spans="6:7" ht="30" customHeight="1" x14ac:dyDescent="0.2">
      <c r="F72" s="77"/>
      <c r="G72" s="78"/>
    </row>
    <row r="73" spans="6:7" ht="30" customHeight="1" x14ac:dyDescent="0.2">
      <c r="F73" s="77"/>
      <c r="G73" s="78"/>
    </row>
    <row r="74" spans="6:7" ht="30" customHeight="1" x14ac:dyDescent="0.2">
      <c r="F74" s="77"/>
      <c r="G74" s="78"/>
    </row>
    <row r="75" spans="6:7" ht="30" customHeight="1" x14ac:dyDescent="0.2">
      <c r="F75" s="77"/>
      <c r="G75" s="78"/>
    </row>
    <row r="76" spans="6:7" ht="30" customHeight="1" x14ac:dyDescent="0.2">
      <c r="F76" s="77"/>
      <c r="G76" s="78"/>
    </row>
    <row r="77" spans="6:7" ht="30" customHeight="1" x14ac:dyDescent="0.2">
      <c r="F77" s="77"/>
      <c r="G77" s="78"/>
    </row>
    <row r="78" spans="6:7" ht="30" customHeight="1" x14ac:dyDescent="0.2">
      <c r="F78" s="77"/>
      <c r="G78" s="78"/>
    </row>
    <row r="79" spans="6:7" ht="30" customHeight="1" x14ac:dyDescent="0.2">
      <c r="F79" s="77"/>
      <c r="G79" s="78"/>
    </row>
    <row r="80" spans="6:7" ht="30" customHeight="1" x14ac:dyDescent="0.2">
      <c r="F80" s="77"/>
      <c r="G80" s="78"/>
    </row>
    <row r="81" spans="6:7" ht="30" customHeight="1" x14ac:dyDescent="0.2">
      <c r="F81" s="77"/>
      <c r="G81" s="78"/>
    </row>
    <row r="82" spans="6:7" ht="30" customHeight="1" x14ac:dyDescent="0.2">
      <c r="F82" s="77"/>
      <c r="G82" s="78"/>
    </row>
    <row r="83" spans="6:7" ht="30" customHeight="1" x14ac:dyDescent="0.2">
      <c r="F83" s="77"/>
      <c r="G83" s="78"/>
    </row>
    <row r="84" spans="6:7" ht="30" customHeight="1" x14ac:dyDescent="0.2">
      <c r="F84" s="77"/>
      <c r="G84" s="78"/>
    </row>
    <row r="85" spans="6:7" ht="30" customHeight="1" x14ac:dyDescent="0.2">
      <c r="F85" s="77"/>
      <c r="G85" s="78"/>
    </row>
    <row r="86" spans="6:7" ht="30" customHeight="1" x14ac:dyDescent="0.2">
      <c r="F86" s="77"/>
      <c r="G86" s="78"/>
    </row>
    <row r="87" spans="6:7" ht="30" customHeight="1" x14ac:dyDescent="0.2">
      <c r="F87" s="77"/>
      <c r="G87" s="78"/>
    </row>
    <row r="88" spans="6:7" ht="30" customHeight="1" x14ac:dyDescent="0.2">
      <c r="F88" s="77"/>
      <c r="G88" s="78"/>
    </row>
    <row r="89" spans="6:7" ht="30" customHeight="1" x14ac:dyDescent="0.2">
      <c r="F89" s="77"/>
      <c r="G89" s="78"/>
    </row>
    <row r="90" spans="6:7" ht="30" customHeight="1" x14ac:dyDescent="0.2">
      <c r="F90" s="77"/>
      <c r="G90" s="78"/>
    </row>
    <row r="91" spans="6:7" ht="30" customHeight="1" x14ac:dyDescent="0.2">
      <c r="F91" s="77"/>
      <c r="G91" s="78"/>
    </row>
    <row r="92" spans="6:7" ht="30" customHeight="1" x14ac:dyDescent="0.2">
      <c r="F92" s="77"/>
      <c r="G92" s="78"/>
    </row>
    <row r="93" spans="6:7" ht="30" customHeight="1" x14ac:dyDescent="0.2">
      <c r="F93" s="77"/>
      <c r="G93" s="78"/>
    </row>
  </sheetData>
  <mergeCells count="9">
    <mergeCell ref="AD4:AJ4"/>
    <mergeCell ref="AK4:AQ4"/>
    <mergeCell ref="AR4:AX4"/>
    <mergeCell ref="AY4:BE4"/>
    <mergeCell ref="BF4:BL4"/>
    <mergeCell ref="F3:G3"/>
    <mergeCell ref="I4:O4"/>
    <mergeCell ref="P4:V4"/>
    <mergeCell ref="W4:AC4"/>
  </mergeCells>
  <conditionalFormatting sqref="E9">
    <cfRule type="dataBar" priority="5">
      <dataBar>
        <cfvo type="num" val="0"/>
        <cfvo type="num" val="1"/>
        <color theme="0" tint="-0.249977111117893"/>
      </dataBar>
      <extLst>
        <ext xmlns:x14="http://schemas.microsoft.com/office/spreadsheetml/2009/9/main" uri="{B025F937-C7B1-47D3-B67F-A62EFF666E3E}">
          <x14:id>{F9336268-19D6-9E43-A2EF-CA5DBD4BB301}</x14:id>
        </ext>
      </extLst>
    </cfRule>
  </conditionalFormatting>
  <conditionalFormatting sqref="I5:BL35">
    <cfRule type="expression" dxfId="2" priority="4">
      <formula>AND(TODAY()&gt;=I$5,TODAY()&lt;J$5)</formula>
    </cfRule>
  </conditionalFormatting>
  <conditionalFormatting sqref="I7:BL35">
    <cfRule type="expression" dxfId="1" priority="3" stopIfTrue="1">
      <formula>AND(task_end&gt;=I$5,task_start&lt;J$5)</formula>
    </cfRule>
  </conditionalFormatting>
  <conditionalFormatting sqref="I7:BL35">
    <cfRule type="expression" dxfId="0" priority="2">
      <formula>AND(task_start&lt;=I$5,ROUNDDOWN((task_end-task_start+1)*task_progress,0)+task_start-1&gt;=I$5)</formula>
    </cfRule>
  </conditionalFormatting>
  <conditionalFormatting sqref="E7:E8 E12:E18 E10 E25:E35">
    <cfRule type="dataBar" priority="1">
      <dataBar>
        <cfvo type="num" val="0"/>
        <cfvo type="num" val="1"/>
        <color theme="0" tint="-0.249977111117893"/>
      </dataBar>
      <extLst>
        <ext xmlns:x14="http://schemas.microsoft.com/office/spreadsheetml/2009/9/main" uri="{B025F937-C7B1-47D3-B67F-A62EFF666E3E}">
          <x14:id>{5E116F96-4E0C-CC4E-B4AE-99AC2F8DE5F8}</x14:id>
        </ext>
      </extLst>
    </cfRule>
  </conditionalFormatting>
  <dataValidations count="1">
    <dataValidation type="whole" operator="greaterThanOrEqual" allowBlank="1" showInputMessage="1" promptTitle="Display Week" prompt="Changing this number will scroll the Gantt Chart view." sqref="F4" xr:uid="{24A0312A-AFD1-3440-B62A-6FA408B4A83D}">
      <formula1>1</formula1>
    </dataValidation>
  </dataValidations>
  <pageMargins left="0.35" right="0.35" top="0.35" bottom="0.5" header="0.3" footer="0.3"/>
  <pageSetup paperSize="9" scale="57" fitToHeight="0" orientation="landscape"/>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F9336268-19D6-9E43-A2EF-CA5DBD4BB301}">
            <x14:dataBar minLength="0" maxLength="100" gradient="0">
              <x14:cfvo type="num">
                <xm:f>0</xm:f>
              </x14:cfvo>
              <x14:cfvo type="num">
                <xm:f>1</xm:f>
              </x14:cfvo>
              <x14:negativeFillColor indexed="2"/>
              <x14:axisColor indexed="64"/>
            </x14:dataBar>
          </x14:cfRule>
          <xm:sqref>E9</xm:sqref>
        </x14:conditionalFormatting>
        <x14:conditionalFormatting xmlns:xm="http://schemas.microsoft.com/office/excel/2006/main">
          <x14:cfRule type="dataBar" id="{5E116F96-4E0C-CC4E-B4AE-99AC2F8DE5F8}">
            <x14:dataBar minLength="0" maxLength="100" gradient="0">
              <x14:cfvo type="num">
                <xm:f>0</xm:f>
              </x14:cfvo>
              <x14:cfvo type="num">
                <xm:f>1</xm:f>
              </x14:cfvo>
              <x14:negativeFillColor indexed="2"/>
              <x14:axisColor indexed="64"/>
            </x14:dataBar>
          </x14:cfRule>
          <xm:sqref>E7:E8 E12:E18 E10 E25:E35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6</vt:i4>
      </vt:variant>
    </vt:vector>
  </HeadingPairs>
  <TitlesOfParts>
    <vt:vector size="7" baseType="lpstr">
      <vt:lpstr>ProjectSchedule</vt:lpstr>
      <vt:lpstr>Display_Week</vt:lpstr>
      <vt:lpstr>ProjectSchedule!Print_Titles</vt:lpstr>
      <vt:lpstr>Project_Start</vt:lpstr>
      <vt:lpstr>ProjectSchedule!task_end</vt:lpstr>
      <vt:lpstr>ProjectSchedule!task_progress</vt:lpstr>
      <vt:lpstr>ProjectSchedule!task_start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2023-03-03T09:26:13Z</dcterms:created>
  <dcterms:modified xsi:type="dcterms:W3CDTF">2023-03-03T09:27:19Z</dcterms:modified>
</cp:coreProperties>
</file>