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13_ncr:1_{6D44CBB4-748B-446D-AFA2-76AA07F19476}" xr6:coauthVersionLast="47" xr6:coauthVersionMax="47" xr10:uidLastSave="{00000000-0000-0000-0000-000000000000}"/>
  <bookViews>
    <workbookView xWindow="-120" yWindow="-120" windowWidth="29040" windowHeight="15840" activeTab="1" xr2:uid="{B40BD236-76D1-41BB-9795-4D6216AD1AB5}"/>
  </bookViews>
  <sheets>
    <sheet name="DATA" sheetId="2" r:id="rId1"/>
    <sheet name="Feuil1" sheetId="1" r:id="rId2"/>
  </sheets>
  <definedNames>
    <definedName name="livreurs">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/>
  <c r="Q18" i="1"/>
  <c r="O19" i="1"/>
  <c r="P19" i="1"/>
  <c r="Q19" i="1"/>
  <c r="O20" i="1"/>
  <c r="P20" i="1"/>
  <c r="Q20" i="1"/>
  <c r="P17" i="1"/>
  <c r="Q17" i="1"/>
  <c r="O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  <c r="O5" i="1"/>
  <c r="P4" i="1"/>
  <c r="O4" i="1"/>
  <c r="R4" i="1" s="1"/>
  <c r="Q4" i="1"/>
  <c r="P5" i="1"/>
  <c r="Q5" i="1"/>
  <c r="O6" i="1"/>
  <c r="R6" i="1" s="1"/>
  <c r="P6" i="1"/>
  <c r="Q6" i="1"/>
  <c r="P3" i="1"/>
  <c r="Q3" i="1"/>
  <c r="O3" i="1"/>
  <c r="R3" i="1" s="1"/>
  <c r="D3" i="1"/>
  <c r="D4" i="1"/>
  <c r="Q13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P12" i="1" s="1"/>
  <c r="R5" i="1" l="1"/>
  <c r="P13" i="1"/>
  <c r="O12" i="1"/>
  <c r="R12" i="1" s="1"/>
  <c r="Q10" i="1"/>
  <c r="O13" i="1"/>
  <c r="R13" i="1" s="1"/>
  <c r="Q11" i="1"/>
  <c r="P10" i="1"/>
  <c r="R10" i="1" s="1"/>
  <c r="Q12" i="1"/>
  <c r="P11" i="1"/>
  <c r="R17" i="1"/>
  <c r="O10" i="1"/>
  <c r="O11" i="1"/>
  <c r="R11" i="1" s="1"/>
  <c r="R20" i="1"/>
  <c r="R18" i="1"/>
  <c r="R19" i="1" l="1"/>
</calcChain>
</file>

<file path=xl/sharedStrings.xml><?xml version="1.0" encoding="utf-8"?>
<sst xmlns="http://schemas.openxmlformats.org/spreadsheetml/2006/main" count="51" uniqueCount="15">
  <si>
    <t>Livreur</t>
  </si>
  <si>
    <t>Nbre colis</t>
  </si>
  <si>
    <t>Nbre palettes</t>
  </si>
  <si>
    <t>Semaine</t>
  </si>
  <si>
    <t>A</t>
  </si>
  <si>
    <t>B</t>
  </si>
  <si>
    <t>C</t>
  </si>
  <si>
    <t>plage en jaune nommée livreurs pou être utilisée dans listes déroulantes autres feuilles</t>
  </si>
  <si>
    <t xml:space="preserve">Date </t>
  </si>
  <si>
    <t>Heure</t>
  </si>
  <si>
    <t>Date  :</t>
  </si>
  <si>
    <t>De</t>
  </si>
  <si>
    <t>à</t>
  </si>
  <si>
    <t>TOTAL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</si>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</sst>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\ _€_-;\-* #,##0\ _€_-;_-* &quot;-&quot;\ _€_-;_-@_-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A514-A9F9-44D2-A253-DD4D0C6D6FA7}">
  <dimension ref="A1:B3"/>
  <sheetViews>
    <sheetView workbookViewId="0">
      <selection activeCell="C28" sqref="C28"/>
    </sheetView>
  </sheetViews>
  <sheetFormatPr baseColWidth="10" defaultRowHeight="15.75" x14ac:dyDescent="0.25"/>
  <sheetData>
    <row r="1" spans="1:2" x14ac:dyDescent="0.25">
      <c r="A1" s="1" t="s">
        <v>4</v>
      </c>
    </row>
    <row r="2" spans="1:2" x14ac:dyDescent="0.25">
      <c r="A2" s="1" t="s">
        <v>5</v>
      </c>
      <c r="B2" t="s">
        <v>7</v>
      </c>
    </row>
    <row r="3" spans="1:2" x14ac:dyDescent="0.25">
      <c r="A3" s="1" t="s">
        <v>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B343-ED9C-4030-9405-AEAFBE83DD60}">
  <dimension ref="A1:R20"/>
  <sheetViews>
    <sheetView tabSelected="1" workbookViewId="0">
      <selection activeCell="O24" sqref="O24"/>
    </sheetView>
  </sheetViews>
  <sheetFormatPr baseColWidth="10" defaultRowHeight="15.75" x14ac:dyDescent="0.25"/>
  <cols>
    <col min="1" max="1" width="15.5" customWidth="1"/>
    <col min="2" max="2" width="10.375" style="8" bestFit="1" customWidth="1"/>
    <col min="3" max="3" width="6.75" style="8" customWidth="1"/>
    <col min="4" max="4" width="7.75" style="8" bestFit="1" customWidth="1"/>
    <col min="5" max="5" width="7.75" style="8" customWidth="1"/>
    <col min="6" max="6" width="12" style="8" customWidth="1"/>
    <col min="7" max="7" width="13.125" style="8" customWidth="1"/>
    <col min="11" max="11" width="11" style="16"/>
    <col min="12" max="12" width="3.25" customWidth="1"/>
    <col min="13" max="14" width="5.375" style="8" bestFit="1" customWidth="1"/>
    <col min="15" max="17" width="11" style="9"/>
    <col min="18" max="18" width="11" style="15"/>
  </cols>
  <sheetData>
    <row r="1" spans="1:18" s="2" customFormat="1" x14ac:dyDescent="0.25">
      <c r="A1" s="3" t="s">
        <v>0</v>
      </c>
      <c r="B1" s="3" t="s">
        <v>8</v>
      </c>
      <c r="C1" s="3" t="s">
        <v>9</v>
      </c>
      <c r="D1" s="3" t="s">
        <v>3</v>
      </c>
      <c r="E1" s="3" t="s">
        <v>14</v>
      </c>
      <c r="F1" s="3" t="s">
        <v>1</v>
      </c>
      <c r="G1" s="3" t="s">
        <v>2</v>
      </c>
      <c r="K1" s="19"/>
      <c r="O1" s="9"/>
      <c r="P1" s="9"/>
      <c r="Q1" s="9"/>
      <c r="R1" s="12"/>
    </row>
    <row r="2" spans="1:18" x14ac:dyDescent="0.25">
      <c r="A2" s="4" t="s">
        <v>5</v>
      </c>
      <c r="B2" s="5">
        <v>44949</v>
      </c>
      <c r="C2" s="6">
        <v>0.43055555555555558</v>
      </c>
      <c r="D2" s="7">
        <f>IF(B2="","",_xlfn.ISOWEEKNUM(B2))</f>
        <v>4</v>
      </c>
      <c r="E2" s="7">
        <f>MONTH(B2)</f>
        <v>1</v>
      </c>
      <c r="F2" s="7">
        <v>4</v>
      </c>
      <c r="G2" s="7">
        <v>5</v>
      </c>
      <c r="M2" s="7" t="s">
        <v>11</v>
      </c>
      <c r="N2" s="7" t="s">
        <v>12</v>
      </c>
      <c r="O2" s="10" t="s">
        <v>4</v>
      </c>
      <c r="P2" s="10" t="s">
        <v>5</v>
      </c>
      <c r="Q2" s="10" t="s">
        <v>6</v>
      </c>
      <c r="R2" s="13" t="s">
        <v>13</v>
      </c>
    </row>
    <row r="3" spans="1:18" x14ac:dyDescent="0.25">
      <c r="A3" s="4" t="s">
        <v>4</v>
      </c>
      <c r="B3" s="5">
        <v>44949</v>
      </c>
      <c r="C3" s="6">
        <v>0.45833333333333331</v>
      </c>
      <c r="D3" s="7">
        <f t="shared" ref="D3:D20" si="0">IF(B3="","",_xlfn.ISOWEEKNUM(B3))</f>
        <v>4</v>
      </c>
      <c r="E3" s="7">
        <f t="shared" ref="E3:E20" si="1">MONTH(B3)</f>
        <v>1</v>
      </c>
      <c r="F3" s="7">
        <v>10</v>
      </c>
      <c r="G3" s="7"/>
      <c r="J3" t="s">
        <v>10</v>
      </c>
      <c r="K3" s="17">
        <v>44949</v>
      </c>
      <c r="M3" s="6">
        <v>0.33333333333333331</v>
      </c>
      <c r="N3" s="6">
        <v>0.375</v>
      </c>
      <c r="O3" s="11">
        <f>COUNTIFS($A:$A,O$2,$B:$B,$K$3,$C:$C,"&gt;="&amp;$M3,$C:$C,"&lt;"&amp;$N3)</f>
        <v>0</v>
      </c>
      <c r="P3" s="11">
        <f>COUNTIFS($A:$A,P$2,$B:$B,$K$3,$C:$C,"&gt;="&amp;$M3,$C:$C,"&lt;"&amp;$N3)</f>
        <v>0</v>
      </c>
      <c r="Q3" s="11">
        <f>COUNTIFS($A:$A,Q$2,$B:$B,$K$3,$C:$C,"&gt;="&amp;$M3,$C:$C,"&lt;"&amp;$N3)</f>
        <v>0</v>
      </c>
      <c r="R3" s="14">
        <f>SUM(O3:Q3)</f>
        <v>0</v>
      </c>
    </row>
    <row r="4" spans="1:18" x14ac:dyDescent="0.25">
      <c r="A4" s="4" t="s">
        <v>6</v>
      </c>
      <c r="B4" s="5">
        <v>44949</v>
      </c>
      <c r="C4" s="6">
        <v>0.47222222222222227</v>
      </c>
      <c r="D4" s="7">
        <f t="shared" si="0"/>
        <v>4</v>
      </c>
      <c r="E4" s="7">
        <f t="shared" si="1"/>
        <v>1</v>
      </c>
      <c r="F4" s="7"/>
      <c r="G4" s="7">
        <v>6</v>
      </c>
      <c r="M4" s="6">
        <v>0.375</v>
      </c>
      <c r="N4" s="6">
        <v>0.41666666666666669</v>
      </c>
      <c r="O4" s="11">
        <f>COUNTIFS($A:$A,O$2,$B:$B,$K$3,$C:$C,"&gt;="&amp;$M4,$C:$C,"&lt;"&amp;$N4)</f>
        <v>0</v>
      </c>
      <c r="P4" s="11">
        <f>COUNTIFS($A:$A,P$2,$B:$B,$K$3,$C:$C,"&gt;="&amp;$M4,$C:$C,"&lt;"&amp;$N4)</f>
        <v>0</v>
      </c>
      <c r="Q4" s="11">
        <f>COUNTIFS($A:$A,Q$2,$B:$B,$K$3,$C:$C,"&gt;="&amp;$M4,$C:$C,"&lt;"&amp;$N4)</f>
        <v>0</v>
      </c>
      <c r="R4" s="14">
        <f t="shared" ref="R4:R6" si="2">SUM(O4:Q4)</f>
        <v>0</v>
      </c>
    </row>
    <row r="5" spans="1:18" x14ac:dyDescent="0.25">
      <c r="A5" s="4" t="s">
        <v>4</v>
      </c>
      <c r="B5" s="5">
        <v>44950</v>
      </c>
      <c r="C5" s="6">
        <v>0.4375</v>
      </c>
      <c r="D5" s="7">
        <f t="shared" si="0"/>
        <v>4</v>
      </c>
      <c r="E5" s="7">
        <f t="shared" si="1"/>
        <v>1</v>
      </c>
      <c r="F5" s="7">
        <v>2</v>
      </c>
      <c r="G5" s="7">
        <v>2</v>
      </c>
      <c r="M5" s="6">
        <v>0.41666666666666669</v>
      </c>
      <c r="N5" s="6">
        <v>0.45833333333333331</v>
      </c>
      <c r="O5" s="11">
        <f>COUNTIFS($A:$A,O$2,$B:$B,$K$3,$C:$C,"&gt;="&amp;$M5,$C:$C,"&lt;"&amp;$N5)</f>
        <v>0</v>
      </c>
      <c r="P5" s="11">
        <f>COUNTIFS($A:$A,P$2,$B:$B,$K$3,$C:$C,"&gt;="&amp;$M5,$C:$C,"&lt;"&amp;$N5)</f>
        <v>1</v>
      </c>
      <c r="Q5" s="11">
        <f>COUNTIFS($A:$A,Q$2,$B:$B,$K$3,$C:$C,"&gt;="&amp;$M5,$C:$C,"&lt;"&amp;$N5)</f>
        <v>0</v>
      </c>
      <c r="R5" s="14">
        <f t="shared" si="2"/>
        <v>1</v>
      </c>
    </row>
    <row r="6" spans="1:18" x14ac:dyDescent="0.25">
      <c r="A6" s="4" t="s">
        <v>5</v>
      </c>
      <c r="B6" s="5">
        <v>44951</v>
      </c>
      <c r="C6" s="6">
        <v>0.40277777777777773</v>
      </c>
      <c r="D6" s="7">
        <f t="shared" si="0"/>
        <v>4</v>
      </c>
      <c r="E6" s="7">
        <f t="shared" si="1"/>
        <v>1</v>
      </c>
      <c r="F6" s="7">
        <v>5</v>
      </c>
      <c r="G6" s="7"/>
      <c r="M6" s="6">
        <v>0.45833333333333331</v>
      </c>
      <c r="N6" s="6">
        <v>0.5</v>
      </c>
      <c r="O6" s="11">
        <f>COUNTIFS($A:$A,O$2,$B:$B,$K$3,$C:$C,"&gt;="&amp;$M6,$C:$C,"&lt;"&amp;$N6)</f>
        <v>1</v>
      </c>
      <c r="P6" s="11">
        <f>COUNTIFS($A:$A,P$2,$B:$B,$K$3,$C:$C,"&gt;="&amp;$M6,$C:$C,"&lt;"&amp;$N6)</f>
        <v>0</v>
      </c>
      <c r="Q6" s="11">
        <f>COUNTIFS($A:$A,Q$2,$B:$B,$K$3,$C:$C,"&gt;="&amp;$M6,$C:$C,"&lt;"&amp;$N6)</f>
        <v>1</v>
      </c>
      <c r="R6" s="14">
        <f t="shared" si="2"/>
        <v>2</v>
      </c>
    </row>
    <row r="7" spans="1:18" x14ac:dyDescent="0.25">
      <c r="A7" s="4" t="s">
        <v>4</v>
      </c>
      <c r="B7" s="5">
        <v>44951</v>
      </c>
      <c r="C7" s="6">
        <v>0.4826388888888889</v>
      </c>
      <c r="D7" s="7">
        <f t="shared" si="0"/>
        <v>4</v>
      </c>
      <c r="E7" s="7">
        <f t="shared" si="1"/>
        <v>1</v>
      </c>
      <c r="F7" s="7">
        <v>10</v>
      </c>
      <c r="G7" s="7">
        <v>5</v>
      </c>
    </row>
    <row r="8" spans="1:18" x14ac:dyDescent="0.25">
      <c r="A8" s="4" t="s">
        <v>6</v>
      </c>
      <c r="B8" s="5">
        <v>44951</v>
      </c>
      <c r="C8" s="6">
        <v>0.49305555555555558</v>
      </c>
      <c r="D8" s="7">
        <f t="shared" si="0"/>
        <v>4</v>
      </c>
      <c r="E8" s="7">
        <f t="shared" si="1"/>
        <v>1</v>
      </c>
      <c r="F8" s="7">
        <v>7</v>
      </c>
      <c r="G8" s="7">
        <v>2</v>
      </c>
    </row>
    <row r="9" spans="1:18" x14ac:dyDescent="0.25">
      <c r="A9" s="4" t="s">
        <v>4</v>
      </c>
      <c r="B9" s="5">
        <v>44952</v>
      </c>
      <c r="C9" s="6">
        <v>0.38194444444444442</v>
      </c>
      <c r="D9" s="7">
        <f t="shared" si="0"/>
        <v>4</v>
      </c>
      <c r="E9" s="7">
        <f t="shared" si="1"/>
        <v>1</v>
      </c>
      <c r="F9" s="7">
        <v>2</v>
      </c>
      <c r="G9" s="7"/>
      <c r="M9" s="7" t="s">
        <v>11</v>
      </c>
      <c r="N9" s="7" t="s">
        <v>12</v>
      </c>
      <c r="O9" s="10" t="s">
        <v>4</v>
      </c>
      <c r="P9" s="10" t="s">
        <v>5</v>
      </c>
      <c r="Q9" s="10" t="s">
        <v>6</v>
      </c>
      <c r="R9" s="13" t="s">
        <v>13</v>
      </c>
    </row>
    <row r="10" spans="1:18" x14ac:dyDescent="0.25">
      <c r="A10" s="4" t="s">
        <v>5</v>
      </c>
      <c r="B10" s="5">
        <v>44952</v>
      </c>
      <c r="C10" s="6">
        <v>0.41666666666666669</v>
      </c>
      <c r="D10" s="7">
        <f t="shared" si="0"/>
        <v>4</v>
      </c>
      <c r="E10" s="7">
        <f t="shared" si="1"/>
        <v>1</v>
      </c>
      <c r="F10" s="7">
        <v>4</v>
      </c>
      <c r="G10" s="7">
        <v>4</v>
      </c>
      <c r="J10" t="s">
        <v>3</v>
      </c>
      <c r="K10" s="18">
        <v>5</v>
      </c>
      <c r="M10" s="6">
        <v>0.33333333333333331</v>
      </c>
      <c r="N10" s="6">
        <v>0.375</v>
      </c>
      <c r="O10" s="11">
        <f>COUNTIFS($A:$A,O$9,$D:$D,$K$10,$C:$C,"&gt;="&amp;$M10,$C:$C,"&lt;"&amp;$N10)</f>
        <v>0</v>
      </c>
      <c r="P10" s="11">
        <f>COUNTIFS($A:$A,P$9,$D:$D,$K$10,$C:$C,"&gt;="&amp;$M10,$C:$C,"&lt;"&amp;$N10)</f>
        <v>0</v>
      </c>
      <c r="Q10" s="11">
        <f>COUNTIFS($A:$A,Q$9,$D:$D,$K$10,$C:$C,"&gt;="&amp;$M10,$C:$C,"&lt;"&amp;$N10)</f>
        <v>1</v>
      </c>
      <c r="R10" s="14">
        <f>SUM(O10:Q10)</f>
        <v>1</v>
      </c>
    </row>
    <row r="11" spans="1:18" x14ac:dyDescent="0.25">
      <c r="A11" s="4" t="s">
        <v>6</v>
      </c>
      <c r="B11" s="5">
        <v>44956</v>
      </c>
      <c r="C11" s="6">
        <v>0.35416666666666669</v>
      </c>
      <c r="D11" s="7">
        <f t="shared" si="0"/>
        <v>5</v>
      </c>
      <c r="E11" s="7">
        <f t="shared" si="1"/>
        <v>1</v>
      </c>
      <c r="F11" s="7">
        <v>2</v>
      </c>
      <c r="G11" s="7">
        <v>3</v>
      </c>
      <c r="M11" s="6">
        <v>0.375</v>
      </c>
      <c r="N11" s="6">
        <v>0.41666666666666669</v>
      </c>
      <c r="O11" s="11">
        <f t="shared" ref="O11:O13" si="3">COUNTIFS($A:$A,O$9,$D:$D,$K$10,$C:$C,"&gt;="&amp;$M11,$C:$C,"&lt;"&amp;$N11)</f>
        <v>1</v>
      </c>
      <c r="P11" s="11">
        <f>COUNTIFS($A:$A,P$9,$D:$D,$K$10,$C:$C,"&gt;="&amp;$M11,$C:$C,"&lt;"&amp;$N11)</f>
        <v>3</v>
      </c>
      <c r="Q11" s="11">
        <f>COUNTIFS($A:$A,Q$9,$D:$D,$K$10,$C:$C,"&gt;="&amp;$M11,$C:$C,"&lt;"&amp;$N11)</f>
        <v>1</v>
      </c>
      <c r="R11" s="14">
        <f t="shared" ref="R11:R13" si="4">SUM(O11:Q11)</f>
        <v>5</v>
      </c>
    </row>
    <row r="12" spans="1:18" x14ac:dyDescent="0.25">
      <c r="A12" s="4" t="s">
        <v>5</v>
      </c>
      <c r="B12" s="5">
        <v>44956</v>
      </c>
      <c r="C12" s="6">
        <v>0.39861111111111108</v>
      </c>
      <c r="D12" s="7">
        <f t="shared" si="0"/>
        <v>5</v>
      </c>
      <c r="E12" s="7">
        <f t="shared" si="1"/>
        <v>1</v>
      </c>
      <c r="F12" s="7">
        <v>10</v>
      </c>
      <c r="G12" s="7"/>
      <c r="M12" s="6">
        <v>0.41666666666666669</v>
      </c>
      <c r="N12" s="6">
        <v>0.45833333333333331</v>
      </c>
      <c r="O12" s="11">
        <f t="shared" si="3"/>
        <v>0</v>
      </c>
      <c r="P12" s="11">
        <f>COUNTIFS($A:$A,P$9,$D:$D,$K$10,$C:$C,"&gt;="&amp;$M12,$C:$C,"&lt;"&amp;$N12)</f>
        <v>1</v>
      </c>
      <c r="Q12" s="11">
        <f>COUNTIFS($A:$A,Q$9,$D:$D,$K$10,$C:$C,"&gt;="&amp;$M12,$C:$C,"&lt;"&amp;$N12)</f>
        <v>1</v>
      </c>
      <c r="R12" s="14">
        <f t="shared" si="4"/>
        <v>2</v>
      </c>
    </row>
    <row r="13" spans="1:18" x14ac:dyDescent="0.25">
      <c r="A13" s="4" t="s">
        <v>4</v>
      </c>
      <c r="B13" s="5">
        <v>44957</v>
      </c>
      <c r="C13" s="6">
        <v>0.3833333333333333</v>
      </c>
      <c r="D13" s="7">
        <f t="shared" si="0"/>
        <v>5</v>
      </c>
      <c r="E13" s="7">
        <f t="shared" si="1"/>
        <v>1</v>
      </c>
      <c r="F13" s="7"/>
      <c r="G13" s="7">
        <v>8</v>
      </c>
      <c r="M13" s="6">
        <v>0.45833333333333331</v>
      </c>
      <c r="N13" s="6">
        <v>0.5</v>
      </c>
      <c r="O13" s="11">
        <f t="shared" si="3"/>
        <v>1</v>
      </c>
      <c r="P13" s="11">
        <f>COUNTIFS($A:$A,P$9,$D:$D,$K$10,$C:$C,"&gt;="&amp;$M13,$C:$C,"&lt;"&amp;$N13)</f>
        <v>0</v>
      </c>
      <c r="Q13" s="11">
        <f>COUNTIFS($A:$A,Q$9,$D:$D,$K$10,$C:$C,"&gt;="&amp;$M13,$C:$C,"&lt;"&amp;$N13)</f>
        <v>1</v>
      </c>
      <c r="R13" s="14">
        <f t="shared" si="4"/>
        <v>2</v>
      </c>
    </row>
    <row r="14" spans="1:18" x14ac:dyDescent="0.25">
      <c r="A14" s="4" t="s">
        <v>5</v>
      </c>
      <c r="B14" s="5">
        <v>44957</v>
      </c>
      <c r="C14" s="6">
        <v>0.39444444444444443</v>
      </c>
      <c r="D14" s="7">
        <f t="shared" si="0"/>
        <v>5</v>
      </c>
      <c r="E14" s="7">
        <f t="shared" si="1"/>
        <v>1</v>
      </c>
      <c r="F14" s="7"/>
      <c r="G14" s="7">
        <v>4</v>
      </c>
    </row>
    <row r="15" spans="1:18" x14ac:dyDescent="0.25">
      <c r="A15" s="4" t="s">
        <v>6</v>
      </c>
      <c r="B15" s="5">
        <v>44957</v>
      </c>
      <c r="C15" s="6">
        <v>0.47291666666666665</v>
      </c>
      <c r="D15" s="7">
        <f t="shared" si="0"/>
        <v>5</v>
      </c>
      <c r="E15" s="7">
        <f t="shared" si="1"/>
        <v>1</v>
      </c>
      <c r="F15" s="7">
        <v>6</v>
      </c>
      <c r="G15" s="7">
        <v>1</v>
      </c>
    </row>
    <row r="16" spans="1:18" x14ac:dyDescent="0.25">
      <c r="A16" s="4" t="s">
        <v>5</v>
      </c>
      <c r="B16" s="5">
        <v>44958</v>
      </c>
      <c r="C16" s="6">
        <v>0.4201388888888889</v>
      </c>
      <c r="D16" s="7">
        <f t="shared" si="0"/>
        <v>5</v>
      </c>
      <c r="E16" s="7">
        <f t="shared" si="1"/>
        <v>2</v>
      </c>
      <c r="F16" s="7">
        <v>5</v>
      </c>
      <c r="G16" s="7"/>
      <c r="M16" s="7" t="s">
        <v>11</v>
      </c>
      <c r="N16" s="7" t="s">
        <v>12</v>
      </c>
      <c r="O16" s="10" t="s">
        <v>4</v>
      </c>
      <c r="P16" s="10" t="s">
        <v>5</v>
      </c>
      <c r="Q16" s="10" t="s">
        <v>6</v>
      </c>
      <c r="R16" s="13" t="s">
        <v>13</v>
      </c>
    </row>
    <row r="17" spans="1:18" x14ac:dyDescent="0.25">
      <c r="A17" s="4" t="s">
        <v>6</v>
      </c>
      <c r="B17" s="5">
        <v>44958</v>
      </c>
      <c r="C17" s="6">
        <v>0.43055555555555558</v>
      </c>
      <c r="D17" s="7">
        <f t="shared" si="0"/>
        <v>5</v>
      </c>
      <c r="E17" s="7">
        <f t="shared" si="1"/>
        <v>2</v>
      </c>
      <c r="F17" s="7"/>
      <c r="G17" s="7">
        <v>4</v>
      </c>
      <c r="J17" t="s">
        <v>14</v>
      </c>
      <c r="K17" s="18">
        <v>1</v>
      </c>
      <c r="M17" s="6">
        <v>0.33333333333333331</v>
      </c>
      <c r="N17" s="6">
        <v>0.375</v>
      </c>
      <c r="O17" s="11">
        <f>COUNTIFS($A:$A,O$16,$E:$E,$K$17,$C:$C,"&gt;="&amp;$M17,$C:$C,"&lt;"&amp;$N17)</f>
        <v>0</v>
      </c>
      <c r="P17" s="11">
        <f t="shared" ref="P17:Q20" si="5">COUNTIFS($A:$A,P$16,$E:$E,$K$17,$C:$C,"&gt;="&amp;$M17,$C:$C,"&lt;"&amp;$N17)</f>
        <v>0</v>
      </c>
      <c r="Q17" s="11">
        <f t="shared" si="5"/>
        <v>1</v>
      </c>
      <c r="R17" s="14">
        <f>SUM(O17:Q17)</f>
        <v>1</v>
      </c>
    </row>
    <row r="18" spans="1:18" x14ac:dyDescent="0.25">
      <c r="A18" s="4" t="s">
        <v>4</v>
      </c>
      <c r="B18" s="5">
        <v>44958</v>
      </c>
      <c r="C18" s="6">
        <v>0.48194444444444445</v>
      </c>
      <c r="D18" s="7">
        <f t="shared" si="0"/>
        <v>5</v>
      </c>
      <c r="E18" s="7">
        <f t="shared" si="1"/>
        <v>2</v>
      </c>
      <c r="F18" s="7">
        <v>10</v>
      </c>
      <c r="G18" s="7"/>
      <c r="M18" s="6">
        <v>0.375</v>
      </c>
      <c r="N18" s="6">
        <v>0.41666666666666669</v>
      </c>
      <c r="O18" s="11">
        <f t="shared" ref="O18:O20" si="6">COUNTIFS($A:$A,O$16,$E:$E,$K$17,$C:$C,"&gt;="&amp;$M18,$C:$C,"&lt;"&amp;$N18)</f>
        <v>2</v>
      </c>
      <c r="P18" s="11">
        <f t="shared" si="5"/>
        <v>3</v>
      </c>
      <c r="Q18" s="11">
        <f t="shared" si="5"/>
        <v>0</v>
      </c>
      <c r="R18" s="14">
        <f t="shared" ref="R18:R20" si="7">SUM(O18:Q18)</f>
        <v>5</v>
      </c>
    </row>
    <row r="19" spans="1:18" x14ac:dyDescent="0.25">
      <c r="A19" s="4" t="s">
        <v>5</v>
      </c>
      <c r="B19" s="5">
        <v>44959</v>
      </c>
      <c r="C19" s="6">
        <v>0.375</v>
      </c>
      <c r="D19" s="7">
        <f t="shared" si="0"/>
        <v>5</v>
      </c>
      <c r="E19" s="7">
        <f t="shared" si="1"/>
        <v>2</v>
      </c>
      <c r="F19" s="7">
        <v>5</v>
      </c>
      <c r="G19" s="7">
        <v>1</v>
      </c>
      <c r="M19" s="6">
        <v>0.41666666666666669</v>
      </c>
      <c r="N19" s="6">
        <v>0.45833333333333331</v>
      </c>
      <c r="O19" s="11">
        <f t="shared" si="6"/>
        <v>1</v>
      </c>
      <c r="P19" s="11">
        <f t="shared" si="5"/>
        <v>2</v>
      </c>
      <c r="Q19" s="11">
        <f t="shared" si="5"/>
        <v>0</v>
      </c>
      <c r="R19" s="14">
        <f t="shared" si="7"/>
        <v>3</v>
      </c>
    </row>
    <row r="20" spans="1:18" x14ac:dyDescent="0.25">
      <c r="A20" s="4" t="s">
        <v>6</v>
      </c>
      <c r="B20" s="5">
        <v>44959</v>
      </c>
      <c r="C20" s="6">
        <v>0.3923611111111111</v>
      </c>
      <c r="D20" s="7">
        <f t="shared" si="0"/>
        <v>5</v>
      </c>
      <c r="E20" s="7">
        <f t="shared" si="1"/>
        <v>2</v>
      </c>
      <c r="F20" s="7">
        <v>2</v>
      </c>
      <c r="G20" s="7"/>
      <c r="M20" s="6">
        <v>0.45833333333333331</v>
      </c>
      <c r="N20" s="6">
        <v>0.5</v>
      </c>
      <c r="O20" s="11">
        <f t="shared" si="6"/>
        <v>2</v>
      </c>
      <c r="P20" s="11">
        <f t="shared" si="5"/>
        <v>0</v>
      </c>
      <c r="Q20" s="11">
        <f t="shared" si="5"/>
        <v>3</v>
      </c>
      <c r="R20" s="14">
        <f t="shared" si="7"/>
        <v>5</v>
      </c>
    </row>
  </sheetData>
  <dataValidations count="1">
    <dataValidation type="list" allowBlank="1" showInputMessage="1" showErrorMessage="1" sqref="A2:A20" xr:uid="{97FDE5C0-8CCD-433B-A965-425E269E873E}">
      <formula1>livreurs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DATA</vt:lpstr>
      <vt:lpstr>Feuil1</vt:lpstr>
      <vt:lpstr>livreurs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2023-02-03T22:58:38Z</dcterms:created>
  <dcterms:modified xsi:type="dcterms:W3CDTF">2023-02-04T00:05:10Z</dcterms:modified>
</cp:coreProperties>
</file>