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BC6B4604-C688-4CB9-A4FE-35A2A4442198}" xr6:coauthVersionLast="47" xr6:coauthVersionMax="47" xr10:uidLastSave="{00000000-0000-0000-0000-000000000000}"/>
  <bookViews>
    <workbookView xWindow="-120" yWindow="-120" windowWidth="29040" windowHeight="15840" xr2:uid="{E158E07C-7A2B-41DB-BB66-C9D91B37600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N8" i="1"/>
  <c r="M12" i="1"/>
  <c r="N12" i="1"/>
  <c r="M16" i="1"/>
  <c r="N16" i="1"/>
  <c r="M20" i="1"/>
  <c r="N20" i="1"/>
  <c r="L4" i="1"/>
  <c r="K9" i="1"/>
  <c r="I15" i="1"/>
  <c r="K17" i="1"/>
  <c r="I23" i="1"/>
  <c r="AI20" i="1"/>
  <c r="M4" i="1" s="1"/>
  <c r="AF20" i="1"/>
  <c r="M5" i="1" s="1"/>
  <c r="AC20" i="1"/>
  <c r="M6" i="1" s="1"/>
  <c r="Z20" i="1"/>
  <c r="M23" i="1" s="1"/>
  <c r="AI12" i="1"/>
  <c r="J7" i="1" s="1"/>
  <c r="AF12" i="1"/>
  <c r="J6" i="1" s="1"/>
  <c r="AC12" i="1"/>
  <c r="J5" i="1" s="1"/>
  <c r="Z12" i="1"/>
  <c r="J4" i="1" s="1"/>
  <c r="AC4" i="1"/>
  <c r="G10" i="1" s="1"/>
  <c r="Z4" i="1"/>
  <c r="G7" i="1" s="1"/>
  <c r="AI4" i="1"/>
  <c r="G20" i="1" s="1"/>
  <c r="AF4" i="1"/>
  <c r="G16" i="1" s="1"/>
  <c r="V24" i="1"/>
  <c r="AG20" i="1" s="1"/>
  <c r="N5" i="1" s="1"/>
  <c r="V23" i="1"/>
  <c r="AD20" i="1" s="1"/>
  <c r="N6" i="1" s="1"/>
  <c r="V21" i="1"/>
  <c r="AJ20" i="1" s="1"/>
  <c r="N4" i="1" s="1"/>
  <c r="V20" i="1"/>
  <c r="AA20" i="1" s="1"/>
  <c r="V16" i="1"/>
  <c r="AJ12" i="1" s="1"/>
  <c r="K7" i="1" s="1"/>
  <c r="V15" i="1"/>
  <c r="AD12" i="1" s="1"/>
  <c r="K5" i="1" s="1"/>
  <c r="V13" i="1"/>
  <c r="AG12" i="1" s="1"/>
  <c r="K6" i="1" s="1"/>
  <c r="V12" i="1"/>
  <c r="AA12" i="1" s="1"/>
  <c r="K4" i="1" s="1"/>
  <c r="V7" i="1"/>
  <c r="AG4" i="1" s="1"/>
  <c r="H17" i="1" s="1"/>
  <c r="V8" i="1"/>
  <c r="AJ4" i="1" s="1"/>
  <c r="V5" i="1"/>
  <c r="AD4" i="1" s="1"/>
  <c r="V4" i="1"/>
  <c r="AA4" i="1" s="1"/>
  <c r="H8" i="1" s="1"/>
  <c r="W24" i="1"/>
  <c r="AE20" i="1" s="1"/>
  <c r="L5" i="1" s="1"/>
  <c r="W23" i="1"/>
  <c r="AB20" i="1" s="1"/>
  <c r="L6" i="1" s="1"/>
  <c r="W21" i="1"/>
  <c r="AH20" i="1" s="1"/>
  <c r="L8" i="1" s="1"/>
  <c r="W20" i="1"/>
  <c r="Y20" i="1" s="1"/>
  <c r="W16" i="1"/>
  <c r="AH12" i="1" s="1"/>
  <c r="I11" i="1" s="1"/>
  <c r="W15" i="1"/>
  <c r="AB12" i="1" s="1"/>
  <c r="I5" i="1" s="1"/>
  <c r="W13" i="1"/>
  <c r="AE12" i="1" s="1"/>
  <c r="I6" i="1" s="1"/>
  <c r="W12" i="1"/>
  <c r="Y12" i="1" s="1"/>
  <c r="W8" i="1"/>
  <c r="AH4" i="1" s="1"/>
  <c r="W7" i="1"/>
  <c r="AE4" i="1" s="1"/>
  <c r="W5" i="1"/>
  <c r="AB4" i="1" s="1"/>
  <c r="W4" i="1"/>
  <c r="Y4" i="1" s="1"/>
  <c r="K21" i="1" l="1"/>
  <c r="K13" i="1"/>
  <c r="I7" i="1"/>
  <c r="L22" i="1"/>
  <c r="L18" i="1"/>
  <c r="L14" i="1"/>
  <c r="L10" i="1"/>
  <c r="Q17" i="1"/>
  <c r="J8" i="1"/>
  <c r="I19" i="1"/>
  <c r="N21" i="1"/>
  <c r="N17" i="1"/>
  <c r="N13" i="1"/>
  <c r="N9" i="1"/>
  <c r="I4" i="1"/>
  <c r="I8" i="1"/>
  <c r="I12" i="1"/>
  <c r="I16" i="1"/>
  <c r="I20" i="1"/>
  <c r="L7" i="1"/>
  <c r="L11" i="1"/>
  <c r="L15" i="1"/>
  <c r="L19" i="1"/>
  <c r="L23" i="1"/>
  <c r="K8" i="1"/>
  <c r="Q8" i="1" s="1"/>
  <c r="K12" i="1"/>
  <c r="K16" i="1"/>
  <c r="K20" i="1"/>
  <c r="N7" i="1"/>
  <c r="N11" i="1"/>
  <c r="N15" i="1"/>
  <c r="N19" i="1"/>
  <c r="N23" i="1"/>
  <c r="P16" i="1"/>
  <c r="M7" i="1"/>
  <c r="P7" i="1" s="1"/>
  <c r="M11" i="1"/>
  <c r="M15" i="1"/>
  <c r="J12" i="1"/>
  <c r="M19" i="1"/>
  <c r="J16" i="1"/>
  <c r="J20" i="1"/>
  <c r="P20" i="1" s="1"/>
  <c r="K23" i="1"/>
  <c r="J22" i="1"/>
  <c r="I21" i="1"/>
  <c r="K19" i="1"/>
  <c r="J18" i="1"/>
  <c r="I17" i="1"/>
  <c r="K15" i="1"/>
  <c r="J14" i="1"/>
  <c r="I13" i="1"/>
  <c r="K11" i="1"/>
  <c r="J10" i="1"/>
  <c r="I9" i="1"/>
  <c r="N22" i="1"/>
  <c r="M21" i="1"/>
  <c r="L20" i="1"/>
  <c r="N18" i="1"/>
  <c r="M17" i="1"/>
  <c r="L16" i="1"/>
  <c r="N14" i="1"/>
  <c r="M13" i="1"/>
  <c r="L12" i="1"/>
  <c r="N10" i="1"/>
  <c r="M9" i="1"/>
  <c r="K22" i="1"/>
  <c r="J21" i="1"/>
  <c r="K18" i="1"/>
  <c r="J17" i="1"/>
  <c r="K14" i="1"/>
  <c r="J13" i="1"/>
  <c r="K10" i="1"/>
  <c r="J9" i="1"/>
  <c r="J23" i="1"/>
  <c r="I22" i="1"/>
  <c r="J19" i="1"/>
  <c r="I18" i="1"/>
  <c r="J15" i="1"/>
  <c r="I14" i="1"/>
  <c r="J11" i="1"/>
  <c r="I10" i="1"/>
  <c r="M22" i="1"/>
  <c r="L21" i="1"/>
  <c r="M18" i="1"/>
  <c r="L17" i="1"/>
  <c r="M14" i="1"/>
  <c r="L13" i="1"/>
  <c r="M10" i="1"/>
  <c r="P10" i="1" s="1"/>
  <c r="L9" i="1"/>
  <c r="F19" i="1"/>
  <c r="F20" i="1"/>
  <c r="G4" i="1"/>
  <c r="P4" i="1" s="1"/>
  <c r="G8" i="1"/>
  <c r="P8" i="1" s="1"/>
  <c r="G22" i="1"/>
  <c r="G17" i="1"/>
  <c r="P17" i="1" s="1"/>
  <c r="G6" i="1"/>
  <c r="P6" i="1" s="1"/>
  <c r="Z24" i="1"/>
  <c r="G14" i="1"/>
  <c r="P14" i="1" s="1"/>
  <c r="G18" i="1"/>
  <c r="AI24" i="1"/>
  <c r="G21" i="1"/>
  <c r="G15" i="1"/>
  <c r="P15" i="1" s="1"/>
  <c r="G5" i="1"/>
  <c r="P5" i="1" s="1"/>
  <c r="F9" i="1"/>
  <c r="AB24" i="1"/>
  <c r="F11" i="1"/>
  <c r="O11" i="1" s="1"/>
  <c r="F10" i="1"/>
  <c r="O10" i="1" s="1"/>
  <c r="H11" i="1"/>
  <c r="H13" i="1"/>
  <c r="Q13" i="1" s="1"/>
  <c r="H10" i="1"/>
  <c r="H9" i="1"/>
  <c r="Q9" i="1" s="1"/>
  <c r="H12" i="1"/>
  <c r="AD24" i="1"/>
  <c r="F15" i="1"/>
  <c r="F14" i="1"/>
  <c r="O14" i="1" s="1"/>
  <c r="F17" i="1"/>
  <c r="F16" i="1"/>
  <c r="F18" i="1"/>
  <c r="O18" i="1" s="1"/>
  <c r="AE24" i="1"/>
  <c r="H21" i="1"/>
  <c r="Q21" i="1" s="1"/>
  <c r="AJ24" i="1"/>
  <c r="H20" i="1"/>
  <c r="Q20" i="1" s="1"/>
  <c r="H19" i="1"/>
  <c r="Q19" i="1" s="1"/>
  <c r="H23" i="1"/>
  <c r="H22" i="1"/>
  <c r="F6" i="1"/>
  <c r="O6" i="1" s="1"/>
  <c r="F4" i="1"/>
  <c r="Y24" i="1"/>
  <c r="F8" i="1"/>
  <c r="O8" i="1" s="1"/>
  <c r="F5" i="1"/>
  <c r="O5" i="1" s="1"/>
  <c r="F7" i="1"/>
  <c r="O7" i="1" s="1"/>
  <c r="AA24" i="1"/>
  <c r="AC24" i="1"/>
  <c r="F22" i="1"/>
  <c r="G12" i="1"/>
  <c r="P12" i="1" s="1"/>
  <c r="G9" i="1"/>
  <c r="H18" i="1"/>
  <c r="H14" i="1"/>
  <c r="Q14" i="1" s="1"/>
  <c r="G13" i="1"/>
  <c r="P13" i="1" s="1"/>
  <c r="G11" i="1"/>
  <c r="P11" i="1" s="1"/>
  <c r="H5" i="1"/>
  <c r="Q5" i="1" s="1"/>
  <c r="AH24" i="1"/>
  <c r="F21" i="1"/>
  <c r="O21" i="1" s="1"/>
  <c r="H15" i="1"/>
  <c r="H6" i="1"/>
  <c r="Q6" i="1" s="1"/>
  <c r="AG24" i="1"/>
  <c r="G23" i="1"/>
  <c r="P23" i="1" s="1"/>
  <c r="G19" i="1"/>
  <c r="H16" i="1"/>
  <c r="H7" i="1"/>
  <c r="Q7" i="1" s="1"/>
  <c r="AF24" i="1"/>
  <c r="H4" i="1"/>
  <c r="Q4" i="1" s="1"/>
  <c r="F23" i="1"/>
  <c r="O23" i="1" s="1"/>
  <c r="F12" i="1"/>
  <c r="F13" i="1"/>
  <c r="O13" i="1" s="1"/>
  <c r="O15" i="1" l="1"/>
  <c r="P22" i="1"/>
  <c r="O4" i="1"/>
  <c r="P18" i="1"/>
  <c r="O20" i="1"/>
  <c r="Q10" i="1"/>
  <c r="O12" i="1"/>
  <c r="O19" i="1"/>
  <c r="Q16" i="1"/>
  <c r="Q18" i="1"/>
  <c r="O16" i="1"/>
  <c r="O22" i="1"/>
  <c r="Q22" i="1"/>
  <c r="P21" i="1"/>
  <c r="P19" i="1"/>
  <c r="Q15" i="1"/>
  <c r="P9" i="1"/>
  <c r="Q23" i="1"/>
  <c r="O17" i="1"/>
  <c r="Q12" i="1"/>
  <c r="Q11" i="1"/>
  <c r="O9" i="1"/>
</calcChain>
</file>

<file path=xl/sharedStrings.xml><?xml version="1.0" encoding="utf-8"?>
<sst xmlns="http://schemas.openxmlformats.org/spreadsheetml/2006/main" count="100" uniqueCount="34">
  <si>
    <t>Noms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</si>
  <si>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</si>
  <si>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</si>
  <si>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</si>
  <si>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</si>
  <si>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</si>
  <si>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</si>
  <si>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</si>
  <si>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</si>
  <si>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</si>
  <si>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</si>
  <si>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</si>
  <si>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</si>
  <si>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</si>
  <si>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</si>
  <si>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</si>
  <si>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</si>
  <si>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Semaine 1</t>
  </si>
  <si>
    <t>Equipe</t>
  </si>
  <si>
    <t>Q</t>
  </si>
  <si>
    <t>R</t>
  </si>
  <si>
    <t>S</t>
  </si>
  <si>
    <t>T</t>
  </si>
  <si>
    <t>Semaine 2</t>
  </si>
  <si>
    <t>Semaine 3</t>
  </si>
  <si>
    <t>Points</t>
  </si>
  <si>
    <t>Buts marqués</t>
  </si>
  <si>
    <t>Buts encaissés</t>
  </si>
  <si>
    <t>TOTAL</t>
  </si>
  <si>
    <t>Equipe 1</t>
  </si>
  <si>
    <t>Equipe 2</t>
  </si>
  <si>
    <t>Equipe 3</t>
  </si>
  <si>
    <t>Equipe 4</t>
  </si>
  <si>
    <t>RESULTATS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</si>
</sst>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904BE-474C-43B6-8CE2-21A1985F30D4}">
  <dimension ref="B1:AJ26"/>
  <sheetViews>
    <sheetView tabSelected="1" workbookViewId="0">
      <selection activeCell="U28" sqref="U28"/>
    </sheetView>
  </sheetViews>
  <sheetFormatPr baseColWidth="10" defaultRowHeight="15.75" x14ac:dyDescent="0.25"/>
  <cols>
    <col min="1" max="1" width="11" style="1"/>
    <col min="2" max="2" width="5.5" style="1" bestFit="1" customWidth="1"/>
    <col min="3" max="6" width="11" style="1"/>
    <col min="7" max="7" width="12" style="1" bestFit="1" customWidth="1"/>
    <col min="8" max="8" width="13" style="1" bestFit="1" customWidth="1"/>
    <col min="9" max="9" width="11" style="1"/>
    <col min="10" max="10" width="12" style="1" bestFit="1" customWidth="1"/>
    <col min="11" max="11" width="13" style="1" bestFit="1" customWidth="1"/>
    <col min="12" max="12" width="11" style="1"/>
    <col min="13" max="13" width="12" style="1" bestFit="1" customWidth="1"/>
    <col min="14" max="14" width="13" style="1" bestFit="1" customWidth="1"/>
    <col min="15" max="17" width="13" style="3" customWidth="1"/>
    <col min="18" max="18" width="13" style="1" customWidth="1"/>
    <col min="19" max="19" width="10.875" style="3" customWidth="1"/>
    <col min="20" max="20" width="11" style="3" customWidth="1"/>
    <col min="21" max="22" width="12.5" style="3" customWidth="1"/>
    <col min="23" max="23" width="9.875" style="3" customWidth="1"/>
    <col min="24" max="24" width="11" style="1" customWidth="1"/>
    <col min="25" max="25" width="8.25" style="4" bestFit="1" customWidth="1"/>
    <col min="26" max="26" width="12" style="4" bestFit="1" customWidth="1"/>
    <col min="27" max="27" width="13" style="4" bestFit="1" customWidth="1"/>
    <col min="28" max="28" width="8.25" style="4" bestFit="1" customWidth="1"/>
    <col min="29" max="29" width="12" style="4" bestFit="1" customWidth="1"/>
    <col min="30" max="30" width="13" style="4" bestFit="1" customWidth="1"/>
    <col min="31" max="31" width="8.25" style="4" bestFit="1" customWidth="1"/>
    <col min="32" max="32" width="12" style="4" bestFit="1" customWidth="1"/>
    <col min="33" max="33" width="13" style="4" bestFit="1" customWidth="1"/>
    <col min="34" max="34" width="8.25" style="4" bestFit="1" customWidth="1"/>
    <col min="35" max="35" width="12" style="4" bestFit="1" customWidth="1"/>
    <col min="36" max="36" width="13" style="4" bestFit="1" customWidth="1"/>
    <col min="37" max="16384" width="11" style="1"/>
  </cols>
  <sheetData>
    <row r="1" spans="2:36" ht="16.5" thickBot="1" x14ac:dyDescent="0.3"/>
    <row r="2" spans="2:36" x14ac:dyDescent="0.25">
      <c r="B2" s="20"/>
      <c r="C2" s="20" t="s">
        <v>17</v>
      </c>
      <c r="D2" s="20" t="s">
        <v>23</v>
      </c>
      <c r="E2" s="20" t="s">
        <v>24</v>
      </c>
      <c r="F2" s="21" t="s">
        <v>17</v>
      </c>
      <c r="G2" s="22"/>
      <c r="H2" s="23"/>
      <c r="I2" s="21" t="s">
        <v>23</v>
      </c>
      <c r="J2" s="22"/>
      <c r="K2" s="23"/>
      <c r="L2" s="21" t="s">
        <v>24</v>
      </c>
      <c r="M2" s="22"/>
      <c r="N2" s="23"/>
      <c r="O2" s="4" t="s">
        <v>28</v>
      </c>
      <c r="P2" s="4"/>
      <c r="Q2" s="4"/>
      <c r="R2" s="2"/>
      <c r="S2" s="34"/>
      <c r="T2" s="35" t="s">
        <v>33</v>
      </c>
      <c r="U2" s="35"/>
      <c r="V2" s="35"/>
      <c r="W2" s="36"/>
      <c r="Y2" s="5" t="s">
        <v>29</v>
      </c>
      <c r="Z2" s="6"/>
      <c r="AA2" s="7"/>
      <c r="AB2" s="5" t="s">
        <v>30</v>
      </c>
      <c r="AC2" s="6"/>
      <c r="AD2" s="7"/>
      <c r="AE2" s="5" t="s">
        <v>31</v>
      </c>
      <c r="AF2" s="6"/>
      <c r="AG2" s="7"/>
      <c r="AH2" s="5" t="s">
        <v>32</v>
      </c>
      <c r="AI2" s="6"/>
      <c r="AJ2" s="7"/>
    </row>
    <row r="3" spans="2:36" x14ac:dyDescent="0.25">
      <c r="B3" s="20" t="s">
        <v>0</v>
      </c>
      <c r="C3" s="20" t="s">
        <v>18</v>
      </c>
      <c r="D3" s="20" t="s">
        <v>18</v>
      </c>
      <c r="E3" s="20" t="s">
        <v>18</v>
      </c>
      <c r="F3" s="24" t="s">
        <v>25</v>
      </c>
      <c r="G3" s="25" t="s">
        <v>26</v>
      </c>
      <c r="H3" s="26" t="s">
        <v>27</v>
      </c>
      <c r="I3" s="24" t="s">
        <v>25</v>
      </c>
      <c r="J3" s="25" t="s">
        <v>26</v>
      </c>
      <c r="K3" s="26" t="s">
        <v>27</v>
      </c>
      <c r="L3" s="24" t="s">
        <v>25</v>
      </c>
      <c r="M3" s="25" t="s">
        <v>26</v>
      </c>
      <c r="N3" s="26" t="s">
        <v>27</v>
      </c>
      <c r="O3" s="33" t="s">
        <v>25</v>
      </c>
      <c r="P3" s="33" t="s">
        <v>26</v>
      </c>
      <c r="Q3" s="33" t="s">
        <v>27</v>
      </c>
      <c r="R3" s="2"/>
      <c r="S3" s="37"/>
      <c r="T3" s="38" t="s">
        <v>17</v>
      </c>
      <c r="U3" s="39" t="s">
        <v>26</v>
      </c>
      <c r="V3" s="39" t="s">
        <v>27</v>
      </c>
      <c r="W3" s="40" t="s">
        <v>25</v>
      </c>
      <c r="Y3" s="8" t="s">
        <v>25</v>
      </c>
      <c r="Z3" s="9" t="s">
        <v>26</v>
      </c>
      <c r="AA3" s="10" t="s">
        <v>27</v>
      </c>
      <c r="AB3" s="8" t="s">
        <v>25</v>
      </c>
      <c r="AC3" s="9" t="s">
        <v>26</v>
      </c>
      <c r="AD3" s="10" t="s">
        <v>27</v>
      </c>
      <c r="AE3" s="8" t="s">
        <v>25</v>
      </c>
      <c r="AF3" s="9" t="s">
        <v>26</v>
      </c>
      <c r="AG3" s="10" t="s">
        <v>27</v>
      </c>
      <c r="AH3" s="8" t="s">
        <v>25</v>
      </c>
      <c r="AI3" s="9" t="s">
        <v>26</v>
      </c>
      <c r="AJ3" s="10" t="s">
        <v>27</v>
      </c>
    </row>
    <row r="4" spans="2:36" x14ac:dyDescent="0.25">
      <c r="B4" s="20" t="s">
        <v>1</v>
      </c>
      <c r="C4" s="20">
        <v>1</v>
      </c>
      <c r="D4" s="20">
        <v>1</v>
      </c>
      <c r="E4" s="20">
        <v>4</v>
      </c>
      <c r="F4" s="27">
        <f>IF($C4=1,Y$4,IF($C4=2,AB$4,IF($C4=3,AE$4,AH$4)))</f>
        <v>3</v>
      </c>
      <c r="G4" s="28">
        <f>IF($C4=1,Z$4,IF($C4=2,AC$4,IF($C4=3,AF$4,AI$4)))</f>
        <v>3</v>
      </c>
      <c r="H4" s="29">
        <f>IF($C4=1,AA$4,IF($C4=2,AD$4,IF($C4=3,AG$4,AJ$4)))</f>
        <v>1</v>
      </c>
      <c r="I4" s="27">
        <f>IF($D4=1,Y$12,IF($D4=2,AB$12,IF($D4=3,AE$12,AH$12)))</f>
        <v>0</v>
      </c>
      <c r="J4" s="28">
        <f>IF($D4=1,Z$12,IF($D4=2,AC$12,IF($D4=3,AF$12,AI$12)))</f>
        <v>2</v>
      </c>
      <c r="K4" s="29">
        <f>IF($D4=1,AA$12,IF($D4=2,AD$12,IF($D4=3,AG$12,AJ$12)))</f>
        <v>5</v>
      </c>
      <c r="L4" s="27">
        <f>IF($E4=1,Y$20,IF($E4=2,AB$20,IF($E4=3,AE$20,AH$20)))</f>
        <v>0</v>
      </c>
      <c r="M4" s="28">
        <f>IF($E4=1,Z$20,IF($E4=2,AC$20,IF($E4=3,AF$20,AI$20)))</f>
        <v>0</v>
      </c>
      <c r="N4" s="29">
        <f>IF($E4=1,AA$20,IF($E4=2,AD$20,IF($E4=3,AG$20,AJ$20)))</f>
        <v>3</v>
      </c>
      <c r="O4" s="33">
        <f>SUMIF($F$3:$N$3,O$3,$F4:$N4)</f>
        <v>3</v>
      </c>
      <c r="P4" s="33">
        <f t="shared" ref="P4:Q19" si="0">SUMIF($F$3:$N$3,P$3,$F4:$N4)</f>
        <v>5</v>
      </c>
      <c r="Q4" s="33">
        <f t="shared" si="0"/>
        <v>9</v>
      </c>
      <c r="S4" s="37" t="s">
        <v>18</v>
      </c>
      <c r="T4" s="38">
        <v>1</v>
      </c>
      <c r="U4" s="39">
        <v>3</v>
      </c>
      <c r="V4" s="39">
        <f>U5</f>
        <v>1</v>
      </c>
      <c r="W4" s="40">
        <f>IF(U4&gt;U5,3,IF(U4&lt;U5,0,1))</f>
        <v>3</v>
      </c>
      <c r="Y4" s="17">
        <f>INDEX($W$4:$W$8,MATCH(1,$T$4:$T$8,0))</f>
        <v>3</v>
      </c>
      <c r="Z4" s="18">
        <f>INDEX($U$4:$U$8,MATCH(1,$T$4:$T$8,0))</f>
        <v>3</v>
      </c>
      <c r="AA4" s="19">
        <f>INDEX($V$4:$V$8,MATCH(1,$T$4:$T$8,0))</f>
        <v>1</v>
      </c>
      <c r="AB4" s="17">
        <f>INDEX($W$4:$W$8,MATCH(2,$T$4:$T$8,0))</f>
        <v>0</v>
      </c>
      <c r="AC4" s="18">
        <f>INDEX($U$4:$U$8,MATCH(2,$T$4:$T$8,0))</f>
        <v>1</v>
      </c>
      <c r="AD4" s="19">
        <f>INDEX($V$4:$V$8,MATCH(2,$T$4:$T$8,0))</f>
        <v>3</v>
      </c>
      <c r="AE4" s="17">
        <f>INDEX($W$4:$W$8,MATCH(3,$T$4:$T$8,0))</f>
        <v>1</v>
      </c>
      <c r="AF4" s="18">
        <f>INDEX($U$4:$U$8,MATCH(3,$T$4:$T$8,0))</f>
        <v>1</v>
      </c>
      <c r="AG4" s="19">
        <f>INDEX($V$4:$V$8,MATCH(3,$T$4:$T$8,0))</f>
        <v>1</v>
      </c>
      <c r="AH4" s="17">
        <f>INDEX($W$4:$W$8,MATCH(4,$T$4:$T$8,0))</f>
        <v>1</v>
      </c>
      <c r="AI4" s="18">
        <f>INDEX($U$4:$U$8,MATCH(4,$T$4:$T$8,0))</f>
        <v>1</v>
      </c>
      <c r="AJ4" s="19">
        <f>INDEX($V$4:$V$8,MATCH(4,$T$4:$T$8,0))</f>
        <v>1</v>
      </c>
    </row>
    <row r="5" spans="2:36" x14ac:dyDescent="0.25">
      <c r="B5" s="20" t="s">
        <v>2</v>
      </c>
      <c r="C5" s="20">
        <v>1</v>
      </c>
      <c r="D5" s="20">
        <v>2</v>
      </c>
      <c r="E5" s="20">
        <v>3</v>
      </c>
      <c r="F5" s="27">
        <f>IF($C5=1,Y$4,IF($C5=2,AB$4,IF($C5=3,AE$4,AH$4)))</f>
        <v>3</v>
      </c>
      <c r="G5" s="28">
        <f>IF($C5=1,Z$4,IF($C5=2,AC$4,IF($C5=3,AF$4,AI$4)))</f>
        <v>3</v>
      </c>
      <c r="H5" s="29">
        <f>IF($C5=1,AA$4,IF($C5=2,AD$4,IF($C5=3,AG$4,AJ$4)))</f>
        <v>1</v>
      </c>
      <c r="I5" s="27">
        <f>IF($D5=1,Y$12,IF($D5=2,AB$12,IF($D5=3,AE$12,AH$12)))</f>
        <v>3</v>
      </c>
      <c r="J5" s="28">
        <f>IF($D5=1,Z$12,IF($D5=2,AC$12,IF($D5=3,AF$12,AI$12)))</f>
        <v>4</v>
      </c>
      <c r="K5" s="29">
        <f>IF($D5=1,AA$12,IF($D5=2,AD$12,IF($D5=3,AG$12,AJ$12)))</f>
        <v>3</v>
      </c>
      <c r="L5" s="27">
        <f>IF($E5=1,Y$20,IF($E5=2,AB$20,IF($E5=3,AE$20,AH$20)))</f>
        <v>1</v>
      </c>
      <c r="M5" s="28">
        <f>IF($E5=1,Z$20,IF($E5=2,AC$20,IF($E5=3,AF$20,AI$20)))</f>
        <v>0</v>
      </c>
      <c r="N5" s="29">
        <f>IF($E5=1,AA$20,IF($E5=2,AD$20,IF($E5=3,AG$20,AJ$20)))</f>
        <v>0</v>
      </c>
      <c r="O5" s="33">
        <f t="shared" ref="O5:Q23" si="1">SUMIF($F$3:$N$3,O$3,$F5:$N5)</f>
        <v>7</v>
      </c>
      <c r="P5" s="33">
        <f t="shared" si="0"/>
        <v>7</v>
      </c>
      <c r="Q5" s="33">
        <f t="shared" si="0"/>
        <v>4</v>
      </c>
      <c r="S5" s="37" t="s">
        <v>18</v>
      </c>
      <c r="T5" s="38">
        <v>2</v>
      </c>
      <c r="U5" s="39">
        <v>1</v>
      </c>
      <c r="V5" s="39">
        <f>U4</f>
        <v>3</v>
      </c>
      <c r="W5" s="40">
        <f>IF(U5&gt;U4,3,IF(U5&lt;U4,0,2))</f>
        <v>0</v>
      </c>
      <c r="Y5" s="17"/>
      <c r="Z5" s="18"/>
      <c r="AA5" s="19"/>
      <c r="AB5" s="17"/>
      <c r="AC5" s="18"/>
      <c r="AD5" s="19"/>
      <c r="AE5" s="17"/>
      <c r="AF5" s="18"/>
      <c r="AG5" s="19"/>
      <c r="AH5" s="17"/>
      <c r="AI5" s="18"/>
      <c r="AJ5" s="19"/>
    </row>
    <row r="6" spans="2:36" x14ac:dyDescent="0.25">
      <c r="B6" s="20" t="s">
        <v>3</v>
      </c>
      <c r="C6" s="20">
        <v>1</v>
      </c>
      <c r="D6" s="20">
        <v>3</v>
      </c>
      <c r="E6" s="20">
        <v>2</v>
      </c>
      <c r="F6" s="27">
        <f>IF($C6=1,Y$4,IF($C6=2,AB$4,IF($C6=3,AE$4,AH$4)))</f>
        <v>3</v>
      </c>
      <c r="G6" s="28">
        <f>IF($C6=1,Z$4,IF($C6=2,AC$4,IF($C6=3,AF$4,AI$4)))</f>
        <v>3</v>
      </c>
      <c r="H6" s="29">
        <f>IF($C6=1,AA$4,IF($C6=2,AD$4,IF($C6=3,AG$4,AJ$4)))</f>
        <v>1</v>
      </c>
      <c r="I6" s="27">
        <f>IF($D6=1,Y$12,IF($D6=2,AB$12,IF($D6=3,AE$12,AH$12)))</f>
        <v>3</v>
      </c>
      <c r="J6" s="28">
        <f>IF($D6=1,Z$12,IF($D6=2,AC$12,IF($D6=3,AF$12,AI$12)))</f>
        <v>5</v>
      </c>
      <c r="K6" s="29">
        <f>IF($D6=1,AA$12,IF($D6=2,AD$12,IF($D6=3,AG$12,AJ$12)))</f>
        <v>2</v>
      </c>
      <c r="L6" s="27">
        <f>IF($E6=1,Y$20,IF($E6=2,AB$20,IF($E6=3,AE$20,AH$20)))</f>
        <v>1</v>
      </c>
      <c r="M6" s="28">
        <f>IF($E6=1,Z$20,IF($E6=2,AC$20,IF($E6=3,AF$20,AI$20)))</f>
        <v>0</v>
      </c>
      <c r="N6" s="29">
        <f>IF($E6=1,AA$20,IF($E6=2,AD$20,IF($E6=3,AG$20,AJ$20)))</f>
        <v>0</v>
      </c>
      <c r="O6" s="33">
        <f t="shared" si="1"/>
        <v>7</v>
      </c>
      <c r="P6" s="33">
        <f t="shared" si="0"/>
        <v>8</v>
      </c>
      <c r="Q6" s="33">
        <f t="shared" si="0"/>
        <v>3</v>
      </c>
      <c r="S6" s="37"/>
      <c r="T6" s="38"/>
      <c r="U6" s="39"/>
      <c r="V6" s="39"/>
      <c r="W6" s="40"/>
      <c r="Y6" s="17"/>
      <c r="Z6" s="18"/>
      <c r="AA6" s="19"/>
      <c r="AB6" s="17"/>
      <c r="AC6" s="18"/>
      <c r="AD6" s="19"/>
      <c r="AE6" s="17"/>
      <c r="AF6" s="18"/>
      <c r="AG6" s="19"/>
      <c r="AH6" s="17"/>
      <c r="AI6" s="18"/>
      <c r="AJ6" s="19"/>
    </row>
    <row r="7" spans="2:36" x14ac:dyDescent="0.25">
      <c r="B7" s="20" t="s">
        <v>4</v>
      </c>
      <c r="C7" s="20">
        <v>1</v>
      </c>
      <c r="D7" s="20">
        <v>4</v>
      </c>
      <c r="E7" s="20">
        <v>1</v>
      </c>
      <c r="F7" s="27">
        <f>IF($C7=1,Y$4,IF($C7=2,AB$4,IF($C7=3,AE$4,AH$4)))</f>
        <v>3</v>
      </c>
      <c r="G7" s="28">
        <f>IF($C7=1,Z$4,IF($C7=2,AC$4,IF($C7=3,AF$4,AI$4)))</f>
        <v>3</v>
      </c>
      <c r="H7" s="29">
        <f>IF($C7=1,AA$4,IF($C7=2,AD$4,IF($C7=3,AG$4,AJ$4)))</f>
        <v>1</v>
      </c>
      <c r="I7" s="27">
        <f>IF($D7=1,Y$12,IF($D7=2,AB$12,IF($D7=3,AE$12,AH$12)))</f>
        <v>0</v>
      </c>
      <c r="J7" s="28">
        <f>IF($D7=1,Z$12,IF($D7=2,AC$12,IF($D7=3,AF$12,AI$12)))</f>
        <v>3</v>
      </c>
      <c r="K7" s="29">
        <f>IF($D7=1,AA$12,IF($D7=2,AD$12,IF($D7=3,AG$12,AJ$12)))</f>
        <v>4</v>
      </c>
      <c r="L7" s="27">
        <f>IF($E7=1,Y$20,IF($E7=2,AB$20,IF($E7=3,AE$20,AH$20)))</f>
        <v>3</v>
      </c>
      <c r="M7" s="28">
        <f>IF($E7=1,Z$20,IF($E7=2,AC$20,IF($E7=3,AF$20,AI$20)))</f>
        <v>3</v>
      </c>
      <c r="N7" s="29">
        <f>IF($E7=1,AA$20,IF($E7=2,AD$20,IF($E7=3,AG$20,AJ$20)))</f>
        <v>0</v>
      </c>
      <c r="O7" s="33">
        <f t="shared" si="1"/>
        <v>6</v>
      </c>
      <c r="P7" s="33">
        <f t="shared" si="0"/>
        <v>9</v>
      </c>
      <c r="Q7" s="33">
        <f t="shared" si="0"/>
        <v>5</v>
      </c>
      <c r="S7" s="37" t="s">
        <v>18</v>
      </c>
      <c r="T7" s="38">
        <v>3</v>
      </c>
      <c r="U7" s="39">
        <v>1</v>
      </c>
      <c r="V7" s="39">
        <f>U8</f>
        <v>1</v>
      </c>
      <c r="W7" s="40">
        <f>IF(U7&gt;U8,3,IF(U7&lt;U8,0,1))</f>
        <v>1</v>
      </c>
      <c r="Y7" s="17"/>
      <c r="Z7" s="18"/>
      <c r="AA7" s="19"/>
      <c r="AB7" s="17"/>
      <c r="AC7" s="18"/>
      <c r="AD7" s="19"/>
      <c r="AE7" s="17"/>
      <c r="AF7" s="18"/>
      <c r="AG7" s="19"/>
      <c r="AH7" s="17"/>
      <c r="AI7" s="18"/>
      <c r="AJ7" s="19"/>
    </row>
    <row r="8" spans="2:36" x14ac:dyDescent="0.25">
      <c r="B8" s="20" t="s">
        <v>5</v>
      </c>
      <c r="C8" s="20">
        <v>1</v>
      </c>
      <c r="D8" s="20">
        <v>1</v>
      </c>
      <c r="E8" s="20">
        <v>4</v>
      </c>
      <c r="F8" s="27">
        <f>IF($C8=1,Y$4,IF($C8=2,AB$4,IF($C8=3,AE$4,AH$4)))</f>
        <v>3</v>
      </c>
      <c r="G8" s="28">
        <f>IF($C8=1,Z$4,IF($C8=2,AC$4,IF($C8=3,AF$4,AI$4)))</f>
        <v>3</v>
      </c>
      <c r="H8" s="29">
        <f>IF($C8=1,AA$4,IF($C8=2,AD$4,IF($C8=3,AG$4,AJ$4)))</f>
        <v>1</v>
      </c>
      <c r="I8" s="27">
        <f>IF($D8=1,Y$12,IF($D8=2,AB$12,IF($D8=3,AE$12,AH$12)))</f>
        <v>0</v>
      </c>
      <c r="J8" s="28">
        <f>IF($D8=1,Z$12,IF($D8=2,AC$12,IF($D8=3,AF$12,AI$12)))</f>
        <v>2</v>
      </c>
      <c r="K8" s="29">
        <f>IF($D8=1,AA$12,IF($D8=2,AD$12,IF($D8=3,AG$12,AJ$12)))</f>
        <v>5</v>
      </c>
      <c r="L8" s="27">
        <f>IF($E8=1,Y$20,IF($E8=2,AB$20,IF($E8=3,AE$20,AH$20)))</f>
        <v>0</v>
      </c>
      <c r="M8" s="28">
        <f>IF($E8=1,Z$20,IF($E8=2,AC$20,IF($E8=3,AF$20,AI$20)))</f>
        <v>0</v>
      </c>
      <c r="N8" s="29">
        <f>IF($E8=1,AA$20,IF($E8=2,AD$20,IF($E8=3,AG$20,AJ$20)))</f>
        <v>3</v>
      </c>
      <c r="O8" s="33">
        <f t="shared" si="1"/>
        <v>3</v>
      </c>
      <c r="P8" s="33">
        <f t="shared" si="0"/>
        <v>5</v>
      </c>
      <c r="Q8" s="33">
        <f t="shared" si="0"/>
        <v>9</v>
      </c>
      <c r="S8" s="37" t="s">
        <v>18</v>
      </c>
      <c r="T8" s="38">
        <v>4</v>
      </c>
      <c r="U8" s="39">
        <v>1</v>
      </c>
      <c r="V8" s="39">
        <f>U7</f>
        <v>1</v>
      </c>
      <c r="W8" s="40">
        <f>IF(U8&gt;U7,3,IF(U8&lt;U7,0,1))</f>
        <v>1</v>
      </c>
      <c r="Y8" s="17"/>
      <c r="Z8" s="18"/>
      <c r="AA8" s="19"/>
      <c r="AB8" s="17"/>
      <c r="AC8" s="18"/>
      <c r="AD8" s="19"/>
      <c r="AE8" s="17"/>
      <c r="AF8" s="18"/>
      <c r="AG8" s="19"/>
      <c r="AH8" s="17"/>
      <c r="AI8" s="18"/>
      <c r="AJ8" s="19"/>
    </row>
    <row r="9" spans="2:36" x14ac:dyDescent="0.25">
      <c r="B9" s="20" t="s">
        <v>6</v>
      </c>
      <c r="C9" s="20">
        <v>2</v>
      </c>
      <c r="D9" s="20">
        <v>2</v>
      </c>
      <c r="E9" s="20">
        <v>3</v>
      </c>
      <c r="F9" s="27">
        <f>IF($C9=1,Y$4,IF($C9=2,AB$4,IF($C9=3,AE$4,AH$4)))</f>
        <v>0</v>
      </c>
      <c r="G9" s="28">
        <f>IF($C9=1,Z$4,IF($C9=2,AC$4,IF($C9=3,AF$4,AI$4)))</f>
        <v>1</v>
      </c>
      <c r="H9" s="29">
        <f>IF($C9=1,AA$4,IF($C9=2,AD$4,IF($C9=3,AG$4,AJ$4)))</f>
        <v>3</v>
      </c>
      <c r="I9" s="27">
        <f>IF($D9=1,Y$12,IF($D9=2,AB$12,IF($D9=3,AE$12,AH$12)))</f>
        <v>3</v>
      </c>
      <c r="J9" s="28">
        <f>IF($D9=1,Z$12,IF($D9=2,AC$12,IF($D9=3,AF$12,AI$12)))</f>
        <v>4</v>
      </c>
      <c r="K9" s="29">
        <f>IF($D9=1,AA$12,IF($D9=2,AD$12,IF($D9=3,AG$12,AJ$12)))</f>
        <v>3</v>
      </c>
      <c r="L9" s="27">
        <f>IF($E9=1,Y$20,IF($E9=2,AB$20,IF($E9=3,AE$20,AH$20)))</f>
        <v>1</v>
      </c>
      <c r="M9" s="28">
        <f>IF($E9=1,Z$20,IF($E9=2,AC$20,IF($E9=3,AF$20,AI$20)))</f>
        <v>0</v>
      </c>
      <c r="N9" s="29">
        <f>IF($E9=1,AA$20,IF($E9=2,AD$20,IF($E9=3,AG$20,AJ$20)))</f>
        <v>0</v>
      </c>
      <c r="O9" s="33">
        <f t="shared" si="1"/>
        <v>4</v>
      </c>
      <c r="P9" s="33">
        <f t="shared" si="0"/>
        <v>5</v>
      </c>
      <c r="Q9" s="33">
        <f t="shared" si="0"/>
        <v>6</v>
      </c>
      <c r="S9" s="37"/>
      <c r="T9" s="38"/>
      <c r="U9" s="39"/>
      <c r="V9" s="39"/>
      <c r="W9" s="40"/>
      <c r="Y9" s="17"/>
      <c r="Z9" s="18"/>
      <c r="AA9" s="19"/>
      <c r="AB9" s="17"/>
      <c r="AC9" s="18"/>
      <c r="AD9" s="19"/>
      <c r="AE9" s="17"/>
      <c r="AF9" s="18"/>
      <c r="AG9" s="19"/>
      <c r="AH9" s="17"/>
      <c r="AI9" s="18"/>
      <c r="AJ9" s="19"/>
    </row>
    <row r="10" spans="2:36" x14ac:dyDescent="0.25">
      <c r="B10" s="20" t="s">
        <v>7</v>
      </c>
      <c r="C10" s="20">
        <v>2</v>
      </c>
      <c r="D10" s="20">
        <v>3</v>
      </c>
      <c r="E10" s="20">
        <v>2</v>
      </c>
      <c r="F10" s="27">
        <f>IF($C10=1,Y$4,IF($C10=2,AB$4,IF($C10=3,AE$4,AH$4)))</f>
        <v>0</v>
      </c>
      <c r="G10" s="28">
        <f>IF($C10=1,Z$4,IF($C10=2,AC$4,IF($C10=3,AF$4,AI$4)))</f>
        <v>1</v>
      </c>
      <c r="H10" s="29">
        <f>IF($C10=1,AA$4,IF($C10=2,AD$4,IF($C10=3,AG$4,AJ$4)))</f>
        <v>3</v>
      </c>
      <c r="I10" s="27">
        <f>IF($D10=1,Y$12,IF($D10=2,AB$12,IF($D10=3,AE$12,AH$12)))</f>
        <v>3</v>
      </c>
      <c r="J10" s="28">
        <f>IF($D10=1,Z$12,IF($D10=2,AC$12,IF($D10=3,AF$12,AI$12)))</f>
        <v>5</v>
      </c>
      <c r="K10" s="29">
        <f>IF($D10=1,AA$12,IF($D10=2,AD$12,IF($D10=3,AG$12,AJ$12)))</f>
        <v>2</v>
      </c>
      <c r="L10" s="27">
        <f>IF($E10=1,Y$20,IF($E10=2,AB$20,IF($E10=3,AE$20,AH$20)))</f>
        <v>1</v>
      </c>
      <c r="M10" s="28">
        <f>IF($E10=1,Z$20,IF($E10=2,AC$20,IF($E10=3,AF$20,AI$20)))</f>
        <v>0</v>
      </c>
      <c r="N10" s="29">
        <f>IF($E10=1,AA$20,IF($E10=2,AD$20,IF($E10=3,AG$20,AJ$20)))</f>
        <v>0</v>
      </c>
      <c r="O10" s="33">
        <f t="shared" si="1"/>
        <v>4</v>
      </c>
      <c r="P10" s="33">
        <f t="shared" si="0"/>
        <v>6</v>
      </c>
      <c r="Q10" s="33">
        <f t="shared" si="0"/>
        <v>5</v>
      </c>
      <c r="S10" s="37"/>
      <c r="T10" s="38"/>
      <c r="U10" s="39"/>
      <c r="V10" s="39"/>
      <c r="W10" s="40"/>
      <c r="Y10" s="17"/>
      <c r="Z10" s="18"/>
      <c r="AA10" s="19"/>
      <c r="AB10" s="17"/>
      <c r="AC10" s="18"/>
      <c r="AD10" s="19"/>
      <c r="AE10" s="17"/>
      <c r="AF10" s="18"/>
      <c r="AG10" s="19"/>
      <c r="AH10" s="17"/>
      <c r="AI10" s="18"/>
      <c r="AJ10" s="19"/>
    </row>
    <row r="11" spans="2:36" x14ac:dyDescent="0.25">
      <c r="B11" s="20" t="s">
        <v>8</v>
      </c>
      <c r="C11" s="20">
        <v>2</v>
      </c>
      <c r="D11" s="20">
        <v>4</v>
      </c>
      <c r="E11" s="20">
        <v>1</v>
      </c>
      <c r="F11" s="27">
        <f>IF($C11=1,Y$4,IF($C11=2,AB$4,IF($C11=3,AE$4,AH$4)))</f>
        <v>0</v>
      </c>
      <c r="G11" s="28">
        <f>IF($C11=1,Z$4,IF($C11=2,AC$4,IF($C11=3,AF$4,AI$4)))</f>
        <v>1</v>
      </c>
      <c r="H11" s="29">
        <f>IF($C11=1,AA$4,IF($C11=2,AD$4,IF($C11=3,AG$4,AJ$4)))</f>
        <v>3</v>
      </c>
      <c r="I11" s="27">
        <f>IF($D11=1,Y$12,IF($D11=2,AB$12,IF($D11=3,AE$12,AH$12)))</f>
        <v>0</v>
      </c>
      <c r="J11" s="28">
        <f>IF($D11=1,Z$12,IF($D11=2,AC$12,IF($D11=3,AF$12,AI$12)))</f>
        <v>3</v>
      </c>
      <c r="K11" s="29">
        <f>IF($D11=1,AA$12,IF($D11=2,AD$12,IF($D11=3,AG$12,AJ$12)))</f>
        <v>4</v>
      </c>
      <c r="L11" s="27">
        <f>IF($E11=1,Y$20,IF($E11=2,AB$20,IF($E11=3,AE$20,AH$20)))</f>
        <v>3</v>
      </c>
      <c r="M11" s="28">
        <f>IF($E11=1,Z$20,IF($E11=2,AC$20,IF($E11=3,AF$20,AI$20)))</f>
        <v>3</v>
      </c>
      <c r="N11" s="29">
        <f>IF($E11=1,AA$20,IF($E11=2,AD$20,IF($E11=3,AG$20,AJ$20)))</f>
        <v>0</v>
      </c>
      <c r="O11" s="33">
        <f t="shared" si="1"/>
        <v>3</v>
      </c>
      <c r="P11" s="33">
        <f t="shared" si="0"/>
        <v>7</v>
      </c>
      <c r="Q11" s="33">
        <f t="shared" si="0"/>
        <v>7</v>
      </c>
      <c r="S11" s="37"/>
      <c r="T11" s="38" t="s">
        <v>23</v>
      </c>
      <c r="U11" s="39" t="s">
        <v>26</v>
      </c>
      <c r="V11" s="39" t="s">
        <v>27</v>
      </c>
      <c r="W11" s="40" t="s">
        <v>25</v>
      </c>
      <c r="Y11" s="17"/>
      <c r="Z11" s="18"/>
      <c r="AA11" s="19"/>
      <c r="AB11" s="17"/>
      <c r="AC11" s="18"/>
      <c r="AD11" s="19"/>
      <c r="AE11" s="17"/>
      <c r="AF11" s="18"/>
      <c r="AG11" s="19"/>
      <c r="AH11" s="17"/>
      <c r="AI11" s="18"/>
      <c r="AJ11" s="19"/>
    </row>
    <row r="12" spans="2:36" x14ac:dyDescent="0.25">
      <c r="B12" s="20" t="s">
        <v>9</v>
      </c>
      <c r="C12" s="20">
        <v>2</v>
      </c>
      <c r="D12" s="20">
        <v>1</v>
      </c>
      <c r="E12" s="20">
        <v>4</v>
      </c>
      <c r="F12" s="27">
        <f>IF($C12=1,Y$4,IF($C12=2,AB$4,IF($C12=3,AE$4,AH$4)))</f>
        <v>0</v>
      </c>
      <c r="G12" s="28">
        <f>IF($C12=1,Z$4,IF($C12=2,AC$4,IF($C12=3,AF$4,AI$4)))</f>
        <v>1</v>
      </c>
      <c r="H12" s="29">
        <f>IF($C12=1,AA$4,IF($C12=2,AD$4,IF($C12=3,AG$4,AJ$4)))</f>
        <v>3</v>
      </c>
      <c r="I12" s="27">
        <f>IF($D12=1,Y$12,IF($D12=2,AB$12,IF($D12=3,AE$12,AH$12)))</f>
        <v>0</v>
      </c>
      <c r="J12" s="28">
        <f>IF($D12=1,Z$12,IF($D12=2,AC$12,IF($D12=3,AF$12,AI$12)))</f>
        <v>2</v>
      </c>
      <c r="K12" s="29">
        <f>IF($D12=1,AA$12,IF($D12=2,AD$12,IF($D12=3,AG$12,AJ$12)))</f>
        <v>5</v>
      </c>
      <c r="L12" s="27">
        <f>IF($E12=1,Y$20,IF($E12=2,AB$20,IF($E12=3,AE$20,AH$20)))</f>
        <v>0</v>
      </c>
      <c r="M12" s="28">
        <f>IF($E12=1,Z$20,IF($E12=2,AC$20,IF($E12=3,AF$20,AI$20)))</f>
        <v>0</v>
      </c>
      <c r="N12" s="29">
        <f>IF($E12=1,AA$20,IF($E12=2,AD$20,IF($E12=3,AG$20,AJ$20)))</f>
        <v>3</v>
      </c>
      <c r="O12" s="33">
        <f t="shared" si="1"/>
        <v>0</v>
      </c>
      <c r="P12" s="33">
        <f t="shared" si="0"/>
        <v>3</v>
      </c>
      <c r="Q12" s="33">
        <f t="shared" si="0"/>
        <v>11</v>
      </c>
      <c r="S12" s="37" t="s">
        <v>18</v>
      </c>
      <c r="T12" s="38">
        <v>1</v>
      </c>
      <c r="U12" s="39">
        <v>2</v>
      </c>
      <c r="V12" s="39">
        <f>U13</f>
        <v>5</v>
      </c>
      <c r="W12" s="40">
        <f>IF(U12&gt;U13,3,IF(U12&lt;U13,0,1))</f>
        <v>0</v>
      </c>
      <c r="Y12" s="17">
        <f>INDEX($W$12:$W$16,MATCH(1,$T$12:$T$16,0))</f>
        <v>0</v>
      </c>
      <c r="Z12" s="18">
        <f>INDEX($U$12:$U$16,MATCH(1,$T$12:$T$16,0))</f>
        <v>2</v>
      </c>
      <c r="AA12" s="19">
        <f>INDEX($V$12:$V$16,MATCH(1,$T$12:$T$16,0))</f>
        <v>5</v>
      </c>
      <c r="AB12" s="17">
        <f>INDEX($W$12:$W$16,MATCH(2,$T$12:$T$16,0))</f>
        <v>3</v>
      </c>
      <c r="AC12" s="18">
        <f>INDEX($U$12:$U$16,MATCH(2,$T$12:$T$16,0))</f>
        <v>4</v>
      </c>
      <c r="AD12" s="19">
        <f>INDEX($V$12:$V$16,MATCH(2,$T$12:$T$16,0))</f>
        <v>3</v>
      </c>
      <c r="AE12" s="17">
        <f>INDEX($W$12:$W$16,MATCH(3,$T$12:$T$16,0))</f>
        <v>3</v>
      </c>
      <c r="AF12" s="18">
        <f>INDEX($U$12:$U$16,MATCH(3,$T$12:$T$16,0))</f>
        <v>5</v>
      </c>
      <c r="AG12" s="19">
        <f>INDEX($V$12:$V$16,MATCH(3,$T$12:$T$16,0))</f>
        <v>2</v>
      </c>
      <c r="AH12" s="17">
        <f>INDEX($W$12:$W$16,MATCH(4,$T$12:$T$16,0))</f>
        <v>0</v>
      </c>
      <c r="AI12" s="18">
        <f>INDEX($U$12:$U$16,MATCH(4,$T$12:$T$16,0))</f>
        <v>3</v>
      </c>
      <c r="AJ12" s="19">
        <f>INDEX($V$12:$V$16,MATCH(4,$T$12:$T$16,0))</f>
        <v>4</v>
      </c>
    </row>
    <row r="13" spans="2:36" x14ac:dyDescent="0.25">
      <c r="B13" s="20" t="s">
        <v>10</v>
      </c>
      <c r="C13" s="20">
        <v>2</v>
      </c>
      <c r="D13" s="20">
        <v>2</v>
      </c>
      <c r="E13" s="20">
        <v>3</v>
      </c>
      <c r="F13" s="27">
        <f>IF($C13=1,Y$4,IF($C13=2,AB$4,IF($C13=3,AE$4,AH$4)))</f>
        <v>0</v>
      </c>
      <c r="G13" s="28">
        <f>IF($C13=1,Z$4,IF($C13=2,AC$4,IF($C13=3,AF$4,AI$4)))</f>
        <v>1</v>
      </c>
      <c r="H13" s="29">
        <f>IF($C13=1,AA$4,IF($C13=2,AD$4,IF($C13=3,AG$4,AJ$4)))</f>
        <v>3</v>
      </c>
      <c r="I13" s="27">
        <f>IF($D13=1,Y$12,IF($D13=2,AB$12,IF($D13=3,AE$12,AH$12)))</f>
        <v>3</v>
      </c>
      <c r="J13" s="28">
        <f>IF($D13=1,Z$12,IF($D13=2,AC$12,IF($D13=3,AF$12,AI$12)))</f>
        <v>4</v>
      </c>
      <c r="K13" s="29">
        <f>IF($D13=1,AA$12,IF($D13=2,AD$12,IF($D13=3,AG$12,AJ$12)))</f>
        <v>3</v>
      </c>
      <c r="L13" s="27">
        <f>IF($E13=1,Y$20,IF($E13=2,AB$20,IF($E13=3,AE$20,AH$20)))</f>
        <v>1</v>
      </c>
      <c r="M13" s="28">
        <f>IF($E13=1,Z$20,IF($E13=2,AC$20,IF($E13=3,AF$20,AI$20)))</f>
        <v>0</v>
      </c>
      <c r="N13" s="29">
        <f>IF($E13=1,AA$20,IF($E13=2,AD$20,IF($E13=3,AG$20,AJ$20)))</f>
        <v>0</v>
      </c>
      <c r="O13" s="33">
        <f t="shared" si="1"/>
        <v>4</v>
      </c>
      <c r="P13" s="33">
        <f t="shared" si="0"/>
        <v>5</v>
      </c>
      <c r="Q13" s="33">
        <f t="shared" si="0"/>
        <v>6</v>
      </c>
      <c r="S13" s="37" t="s">
        <v>18</v>
      </c>
      <c r="T13" s="38">
        <v>3</v>
      </c>
      <c r="U13" s="39">
        <v>5</v>
      </c>
      <c r="V13" s="39">
        <f>U12</f>
        <v>2</v>
      </c>
      <c r="W13" s="40">
        <f>IF(U13&gt;U12,3,IF(U13&lt;U12,0,2))</f>
        <v>3</v>
      </c>
      <c r="Y13" s="17"/>
      <c r="Z13" s="18"/>
      <c r="AA13" s="19"/>
      <c r="AB13" s="17"/>
      <c r="AC13" s="18"/>
      <c r="AD13" s="19"/>
      <c r="AE13" s="17"/>
      <c r="AF13" s="18"/>
      <c r="AG13" s="19"/>
      <c r="AH13" s="17"/>
      <c r="AI13" s="18"/>
      <c r="AJ13" s="19"/>
    </row>
    <row r="14" spans="2:36" x14ac:dyDescent="0.25">
      <c r="B14" s="20" t="s">
        <v>11</v>
      </c>
      <c r="C14" s="20">
        <v>3</v>
      </c>
      <c r="D14" s="20">
        <v>3</v>
      </c>
      <c r="E14" s="20">
        <v>2</v>
      </c>
      <c r="F14" s="27">
        <f>IF($C14=1,Y$4,IF($C14=2,AB$4,IF($C14=3,AE$4,AH$4)))</f>
        <v>1</v>
      </c>
      <c r="G14" s="28">
        <f>IF($C14=1,Z$4,IF($C14=2,AC$4,IF($C14=3,AF$4,AI$4)))</f>
        <v>1</v>
      </c>
      <c r="H14" s="29">
        <f>IF($C14=1,AA$4,IF($C14=2,AD$4,IF($C14=3,AG$4,AJ$4)))</f>
        <v>1</v>
      </c>
      <c r="I14" s="27">
        <f>IF($D14=1,Y$12,IF($D14=2,AB$12,IF($D14=3,AE$12,AH$12)))</f>
        <v>3</v>
      </c>
      <c r="J14" s="28">
        <f>IF($D14=1,Z$12,IF($D14=2,AC$12,IF($D14=3,AF$12,AI$12)))</f>
        <v>5</v>
      </c>
      <c r="K14" s="29">
        <f>IF($D14=1,AA$12,IF($D14=2,AD$12,IF($D14=3,AG$12,AJ$12)))</f>
        <v>2</v>
      </c>
      <c r="L14" s="27">
        <f>IF($E14=1,Y$20,IF($E14=2,AB$20,IF($E14=3,AE$20,AH$20)))</f>
        <v>1</v>
      </c>
      <c r="M14" s="28">
        <f>IF($E14=1,Z$20,IF($E14=2,AC$20,IF($E14=3,AF$20,AI$20)))</f>
        <v>0</v>
      </c>
      <c r="N14" s="29">
        <f>IF($E14=1,AA$20,IF($E14=2,AD$20,IF($E14=3,AG$20,AJ$20)))</f>
        <v>0</v>
      </c>
      <c r="O14" s="33">
        <f t="shared" si="1"/>
        <v>5</v>
      </c>
      <c r="P14" s="33">
        <f t="shared" si="0"/>
        <v>6</v>
      </c>
      <c r="Q14" s="33">
        <f t="shared" si="0"/>
        <v>3</v>
      </c>
      <c r="S14" s="37"/>
      <c r="T14" s="38"/>
      <c r="U14" s="39"/>
      <c r="V14" s="39"/>
      <c r="W14" s="40"/>
      <c r="Y14" s="17"/>
      <c r="Z14" s="18"/>
      <c r="AA14" s="19"/>
      <c r="AB14" s="17"/>
      <c r="AC14" s="18"/>
      <c r="AD14" s="19"/>
      <c r="AE14" s="17"/>
      <c r="AF14" s="18"/>
      <c r="AG14" s="19"/>
      <c r="AH14" s="17"/>
      <c r="AI14" s="18"/>
      <c r="AJ14" s="19"/>
    </row>
    <row r="15" spans="2:36" x14ac:dyDescent="0.25">
      <c r="B15" s="20" t="s">
        <v>12</v>
      </c>
      <c r="C15" s="20">
        <v>3</v>
      </c>
      <c r="D15" s="20">
        <v>4</v>
      </c>
      <c r="E15" s="20">
        <v>1</v>
      </c>
      <c r="F15" s="27">
        <f>IF($C15=1,Y$4,IF($C15=2,AB$4,IF($C15=3,AE$4,AH$4)))</f>
        <v>1</v>
      </c>
      <c r="G15" s="28">
        <f>IF($C15=1,Z$4,IF($C15=2,AC$4,IF($C15=3,AF$4,AI$4)))</f>
        <v>1</v>
      </c>
      <c r="H15" s="29">
        <f>IF($C15=1,AA$4,IF($C15=2,AD$4,IF($C15=3,AG$4,AJ$4)))</f>
        <v>1</v>
      </c>
      <c r="I15" s="27">
        <f>IF($D15=1,Y$12,IF($D15=2,AB$12,IF($D15=3,AE$12,AH$12)))</f>
        <v>0</v>
      </c>
      <c r="J15" s="28">
        <f>IF($D15=1,Z$12,IF($D15=2,AC$12,IF($D15=3,AF$12,AI$12)))</f>
        <v>3</v>
      </c>
      <c r="K15" s="29">
        <f>IF($D15=1,AA$12,IF($D15=2,AD$12,IF($D15=3,AG$12,AJ$12)))</f>
        <v>4</v>
      </c>
      <c r="L15" s="27">
        <f>IF($E15=1,Y$20,IF($E15=2,AB$20,IF($E15=3,AE$20,AH$20)))</f>
        <v>3</v>
      </c>
      <c r="M15" s="28">
        <f>IF($E15=1,Z$20,IF($E15=2,AC$20,IF($E15=3,AF$20,AI$20)))</f>
        <v>3</v>
      </c>
      <c r="N15" s="29">
        <f>IF($E15=1,AA$20,IF($E15=2,AD$20,IF($E15=3,AG$20,AJ$20)))</f>
        <v>0</v>
      </c>
      <c r="O15" s="33">
        <f t="shared" si="1"/>
        <v>4</v>
      </c>
      <c r="P15" s="33">
        <f t="shared" si="0"/>
        <v>7</v>
      </c>
      <c r="Q15" s="33">
        <f t="shared" si="0"/>
        <v>5</v>
      </c>
      <c r="S15" s="37" t="s">
        <v>18</v>
      </c>
      <c r="T15" s="38">
        <v>2</v>
      </c>
      <c r="U15" s="39">
        <v>4</v>
      </c>
      <c r="V15" s="39">
        <f>U16</f>
        <v>3</v>
      </c>
      <c r="W15" s="40">
        <f>IF(U15&gt;U16,3,IF(U15&lt;U16,0,1))</f>
        <v>3</v>
      </c>
      <c r="Y15" s="17"/>
      <c r="Z15" s="18"/>
      <c r="AA15" s="19"/>
      <c r="AB15" s="17"/>
      <c r="AC15" s="18"/>
      <c r="AD15" s="19"/>
      <c r="AE15" s="17"/>
      <c r="AF15" s="18"/>
      <c r="AG15" s="19"/>
      <c r="AH15" s="17"/>
      <c r="AI15" s="18"/>
      <c r="AJ15" s="19"/>
    </row>
    <row r="16" spans="2:36" x14ac:dyDescent="0.25">
      <c r="B16" s="20" t="s">
        <v>13</v>
      </c>
      <c r="C16" s="20">
        <v>3</v>
      </c>
      <c r="D16" s="20">
        <v>1</v>
      </c>
      <c r="E16" s="20">
        <v>4</v>
      </c>
      <c r="F16" s="27">
        <f>IF($C16=1,Y$4,IF($C16=2,AB$4,IF($C16=3,AE$4,AH$4)))</f>
        <v>1</v>
      </c>
      <c r="G16" s="28">
        <f>IF($C16=1,Z$4,IF($C16=2,AC$4,IF($C16=3,AF$4,AI$4)))</f>
        <v>1</v>
      </c>
      <c r="H16" s="29">
        <f>IF($C16=1,AA$4,IF($C16=2,AD$4,IF($C16=3,AG$4,AJ$4)))</f>
        <v>1</v>
      </c>
      <c r="I16" s="27">
        <f>IF($D16=1,Y$12,IF($D16=2,AB$12,IF($D16=3,AE$12,AH$12)))</f>
        <v>0</v>
      </c>
      <c r="J16" s="28">
        <f>IF($D16=1,Z$12,IF($D16=2,AC$12,IF($D16=3,AF$12,AI$12)))</f>
        <v>2</v>
      </c>
      <c r="K16" s="29">
        <f>IF($D16=1,AA$12,IF($D16=2,AD$12,IF($D16=3,AG$12,AJ$12)))</f>
        <v>5</v>
      </c>
      <c r="L16" s="27">
        <f>IF($E16=1,Y$20,IF($E16=2,AB$20,IF($E16=3,AE$20,AH$20)))</f>
        <v>0</v>
      </c>
      <c r="M16" s="28">
        <f>IF($E16=1,Z$20,IF($E16=2,AC$20,IF($E16=3,AF$20,AI$20)))</f>
        <v>0</v>
      </c>
      <c r="N16" s="29">
        <f>IF($E16=1,AA$20,IF($E16=2,AD$20,IF($E16=3,AG$20,AJ$20)))</f>
        <v>3</v>
      </c>
      <c r="O16" s="33">
        <f t="shared" si="1"/>
        <v>1</v>
      </c>
      <c r="P16" s="33">
        <f t="shared" si="0"/>
        <v>3</v>
      </c>
      <c r="Q16" s="33">
        <f t="shared" si="0"/>
        <v>9</v>
      </c>
      <c r="S16" s="37" t="s">
        <v>18</v>
      </c>
      <c r="T16" s="38">
        <v>4</v>
      </c>
      <c r="U16" s="39">
        <v>3</v>
      </c>
      <c r="V16" s="39">
        <f>U15</f>
        <v>4</v>
      </c>
      <c r="W16" s="40">
        <f>IF(U16&gt;U15,3,IF(U16&lt;U15,0,1))</f>
        <v>0</v>
      </c>
      <c r="Y16" s="17"/>
      <c r="Z16" s="18"/>
      <c r="AA16" s="19"/>
      <c r="AB16" s="17"/>
      <c r="AC16" s="18"/>
      <c r="AD16" s="19"/>
      <c r="AE16" s="17"/>
      <c r="AF16" s="18"/>
      <c r="AG16" s="19"/>
      <c r="AH16" s="17"/>
      <c r="AI16" s="18"/>
      <c r="AJ16" s="19"/>
    </row>
    <row r="17" spans="2:36" x14ac:dyDescent="0.25">
      <c r="B17" s="20" t="s">
        <v>14</v>
      </c>
      <c r="C17" s="20">
        <v>3</v>
      </c>
      <c r="D17" s="20">
        <v>2</v>
      </c>
      <c r="E17" s="20">
        <v>3</v>
      </c>
      <c r="F17" s="27">
        <f>IF($C17=1,Y$4,IF($C17=2,AB$4,IF($C17=3,AE$4,AH$4)))</f>
        <v>1</v>
      </c>
      <c r="G17" s="28">
        <f>IF($C17=1,Z$4,IF($C17=2,AC$4,IF($C17=3,AF$4,AI$4)))</f>
        <v>1</v>
      </c>
      <c r="H17" s="29">
        <f>IF($C17=1,AA$4,IF($C17=2,AD$4,IF($C17=3,AG$4,AJ$4)))</f>
        <v>1</v>
      </c>
      <c r="I17" s="27">
        <f>IF($D17=1,Y$12,IF($D17=2,AB$12,IF($D17=3,AE$12,AH$12)))</f>
        <v>3</v>
      </c>
      <c r="J17" s="28">
        <f>IF($D17=1,Z$12,IF($D17=2,AC$12,IF($D17=3,AF$12,AI$12)))</f>
        <v>4</v>
      </c>
      <c r="K17" s="29">
        <f>IF($D17=1,AA$12,IF($D17=2,AD$12,IF($D17=3,AG$12,AJ$12)))</f>
        <v>3</v>
      </c>
      <c r="L17" s="27">
        <f>IF($E17=1,Y$20,IF($E17=2,AB$20,IF($E17=3,AE$20,AH$20)))</f>
        <v>1</v>
      </c>
      <c r="M17" s="28">
        <f>IF($E17=1,Z$20,IF($E17=2,AC$20,IF($E17=3,AF$20,AI$20)))</f>
        <v>0</v>
      </c>
      <c r="N17" s="29">
        <f>IF($E17=1,AA$20,IF($E17=2,AD$20,IF($E17=3,AG$20,AJ$20)))</f>
        <v>0</v>
      </c>
      <c r="O17" s="33">
        <f t="shared" si="1"/>
        <v>5</v>
      </c>
      <c r="P17" s="33">
        <f t="shared" si="0"/>
        <v>5</v>
      </c>
      <c r="Q17" s="33">
        <f t="shared" si="0"/>
        <v>4</v>
      </c>
      <c r="S17" s="37"/>
      <c r="T17" s="38"/>
      <c r="U17" s="39"/>
      <c r="V17" s="39"/>
      <c r="W17" s="40"/>
      <c r="Y17" s="17"/>
      <c r="Z17" s="18"/>
      <c r="AA17" s="19"/>
      <c r="AB17" s="17"/>
      <c r="AC17" s="18"/>
      <c r="AD17" s="19"/>
      <c r="AE17" s="17"/>
      <c r="AF17" s="18"/>
      <c r="AG17" s="19"/>
      <c r="AH17" s="17"/>
      <c r="AI17" s="18"/>
      <c r="AJ17" s="19"/>
    </row>
    <row r="18" spans="2:36" x14ac:dyDescent="0.25">
      <c r="B18" s="20" t="s">
        <v>15</v>
      </c>
      <c r="C18" s="20">
        <v>3</v>
      </c>
      <c r="D18" s="20">
        <v>3</v>
      </c>
      <c r="E18" s="20">
        <v>2</v>
      </c>
      <c r="F18" s="27">
        <f>IF($C18=1,Y$4,IF($C18=2,AB$4,IF($C18=3,AE$4,AH$4)))</f>
        <v>1</v>
      </c>
      <c r="G18" s="28">
        <f>IF($C18=1,Z$4,IF($C18=2,AC$4,IF($C18=3,AF$4,AI$4)))</f>
        <v>1</v>
      </c>
      <c r="H18" s="29">
        <f>IF($C18=1,AA$4,IF($C18=2,AD$4,IF($C18=3,AG$4,AJ$4)))</f>
        <v>1</v>
      </c>
      <c r="I18" s="27">
        <f>IF($D18=1,Y$12,IF($D18=2,AB$12,IF($D18=3,AE$12,AH$12)))</f>
        <v>3</v>
      </c>
      <c r="J18" s="28">
        <f>IF($D18=1,Z$12,IF($D18=2,AC$12,IF($D18=3,AF$12,AI$12)))</f>
        <v>5</v>
      </c>
      <c r="K18" s="29">
        <f>IF($D18=1,AA$12,IF($D18=2,AD$12,IF($D18=3,AG$12,AJ$12)))</f>
        <v>2</v>
      </c>
      <c r="L18" s="27">
        <f>IF($E18=1,Y$20,IF($E18=2,AB$20,IF($E18=3,AE$20,AH$20)))</f>
        <v>1</v>
      </c>
      <c r="M18" s="28">
        <f>IF($E18=1,Z$20,IF($E18=2,AC$20,IF($E18=3,AF$20,AI$20)))</f>
        <v>0</v>
      </c>
      <c r="N18" s="29">
        <f>IF($E18=1,AA$20,IF($E18=2,AD$20,IF($E18=3,AG$20,AJ$20)))</f>
        <v>0</v>
      </c>
      <c r="O18" s="33">
        <f t="shared" si="1"/>
        <v>5</v>
      </c>
      <c r="P18" s="33">
        <f t="shared" si="0"/>
        <v>6</v>
      </c>
      <c r="Q18" s="33">
        <f t="shared" si="0"/>
        <v>3</v>
      </c>
      <c r="S18" s="37"/>
      <c r="T18" s="38"/>
      <c r="U18" s="39"/>
      <c r="V18" s="39"/>
      <c r="W18" s="40"/>
      <c r="Y18" s="17"/>
      <c r="Z18" s="18"/>
      <c r="AA18" s="19"/>
      <c r="AB18" s="17"/>
      <c r="AC18" s="18"/>
      <c r="AD18" s="19"/>
      <c r="AE18" s="17"/>
      <c r="AF18" s="18"/>
      <c r="AG18" s="19"/>
      <c r="AH18" s="17"/>
      <c r="AI18" s="18"/>
      <c r="AJ18" s="19"/>
    </row>
    <row r="19" spans="2:36" x14ac:dyDescent="0.25">
      <c r="B19" s="20" t="s">
        <v>16</v>
      </c>
      <c r="C19" s="20">
        <v>4</v>
      </c>
      <c r="D19" s="20">
        <v>4</v>
      </c>
      <c r="E19" s="20">
        <v>1</v>
      </c>
      <c r="F19" s="27">
        <f>IF($C19=1,Y$4,IF($C19=2,AB$4,IF($C19=3,AE$4,AH$4)))</f>
        <v>1</v>
      </c>
      <c r="G19" s="28">
        <f>IF($C19=1,Z$4,IF($C19=2,AC$4,IF($C19=3,AF$4,AI$4)))</f>
        <v>1</v>
      </c>
      <c r="H19" s="29">
        <f>IF($C19=1,AA$4,IF($C19=2,AD$4,IF($C19=3,AG$4,AJ$4)))</f>
        <v>1</v>
      </c>
      <c r="I19" s="27">
        <f>IF($D19=1,Y$12,IF($D19=2,AB$12,IF($D19=3,AE$12,AH$12)))</f>
        <v>0</v>
      </c>
      <c r="J19" s="28">
        <f>IF($D19=1,Z$12,IF($D19=2,AC$12,IF($D19=3,AF$12,AI$12)))</f>
        <v>3</v>
      </c>
      <c r="K19" s="29">
        <f>IF($D19=1,AA$12,IF($D19=2,AD$12,IF($D19=3,AG$12,AJ$12)))</f>
        <v>4</v>
      </c>
      <c r="L19" s="27">
        <f>IF($E19=1,Y$20,IF($E19=2,AB$20,IF($E19=3,AE$20,AH$20)))</f>
        <v>3</v>
      </c>
      <c r="M19" s="28">
        <f>IF($E19=1,Z$20,IF($E19=2,AC$20,IF($E19=3,AF$20,AI$20)))</f>
        <v>3</v>
      </c>
      <c r="N19" s="29">
        <f>IF($E19=1,AA$20,IF($E19=2,AD$20,IF($E19=3,AG$20,AJ$20)))</f>
        <v>0</v>
      </c>
      <c r="O19" s="33">
        <f t="shared" si="1"/>
        <v>4</v>
      </c>
      <c r="P19" s="33">
        <f t="shared" si="0"/>
        <v>7</v>
      </c>
      <c r="Q19" s="33">
        <f t="shared" si="0"/>
        <v>5</v>
      </c>
      <c r="S19" s="37"/>
      <c r="T19" s="38" t="s">
        <v>23</v>
      </c>
      <c r="U19" s="39" t="s">
        <v>26</v>
      </c>
      <c r="V19" s="39" t="s">
        <v>27</v>
      </c>
      <c r="W19" s="40" t="s">
        <v>25</v>
      </c>
      <c r="Y19" s="17"/>
      <c r="Z19" s="18"/>
      <c r="AA19" s="19"/>
      <c r="AB19" s="17"/>
      <c r="AC19" s="18"/>
      <c r="AD19" s="19"/>
      <c r="AE19" s="17"/>
      <c r="AF19" s="18"/>
      <c r="AG19" s="19"/>
      <c r="AH19" s="17"/>
      <c r="AI19" s="18"/>
      <c r="AJ19" s="19"/>
    </row>
    <row r="20" spans="2:36" x14ac:dyDescent="0.25">
      <c r="B20" s="20" t="s">
        <v>19</v>
      </c>
      <c r="C20" s="20">
        <v>4</v>
      </c>
      <c r="D20" s="20">
        <v>1</v>
      </c>
      <c r="E20" s="20">
        <v>4</v>
      </c>
      <c r="F20" s="27">
        <f>IF($C20=1,Y$4,IF($C20=2,AB$4,IF($C20=3,AE$4,AH$4)))</f>
        <v>1</v>
      </c>
      <c r="G20" s="28">
        <f>IF($C20=1,Z$4,IF($C20=2,AC$4,IF($C20=3,AF$4,AI$4)))</f>
        <v>1</v>
      </c>
      <c r="H20" s="29">
        <f>IF($C20=1,AA$4,IF($C20=2,AD$4,IF($C20=3,AG$4,AJ$4)))</f>
        <v>1</v>
      </c>
      <c r="I20" s="27">
        <f>IF($D20=1,Y$12,IF($D20=2,AB$12,IF($D20=3,AE$12,AH$12)))</f>
        <v>0</v>
      </c>
      <c r="J20" s="28">
        <f>IF($D20=1,Z$12,IF($D20=2,AC$12,IF($D20=3,AF$12,AI$12)))</f>
        <v>2</v>
      </c>
      <c r="K20" s="29">
        <f>IF($D20=1,AA$12,IF($D20=2,AD$12,IF($D20=3,AG$12,AJ$12)))</f>
        <v>5</v>
      </c>
      <c r="L20" s="27">
        <f>IF($E20=1,Y$20,IF($E20=2,AB$20,IF($E20=3,AE$20,AH$20)))</f>
        <v>0</v>
      </c>
      <c r="M20" s="28">
        <f>IF($E20=1,Z$20,IF($E20=2,AC$20,IF($E20=3,AF$20,AI$20)))</f>
        <v>0</v>
      </c>
      <c r="N20" s="29">
        <f>IF($E20=1,AA$20,IF($E20=2,AD$20,IF($E20=3,AG$20,AJ$20)))</f>
        <v>3</v>
      </c>
      <c r="O20" s="33">
        <f t="shared" si="1"/>
        <v>1</v>
      </c>
      <c r="P20" s="33">
        <f t="shared" si="1"/>
        <v>3</v>
      </c>
      <c r="Q20" s="33">
        <f t="shared" si="1"/>
        <v>9</v>
      </c>
      <c r="S20" s="37" t="s">
        <v>18</v>
      </c>
      <c r="T20" s="38">
        <v>1</v>
      </c>
      <c r="U20" s="39">
        <v>3</v>
      </c>
      <c r="V20" s="39">
        <f>U21</f>
        <v>0</v>
      </c>
      <c r="W20" s="40">
        <f>IF(U20&gt;U21,3,IF(U20&lt;U21,0,1))</f>
        <v>3</v>
      </c>
      <c r="Y20" s="17">
        <f>INDEX($W$20:$W$24,MATCH(1,$T$20:$T$24,0))</f>
        <v>3</v>
      </c>
      <c r="Z20" s="18">
        <f>INDEX($U$20:$U$24,MATCH(1,$T$20:$T$24,0))</f>
        <v>3</v>
      </c>
      <c r="AA20" s="19">
        <f>INDEX($V$20:$V$24,MATCH(1,$T$20:$T$24,0))</f>
        <v>0</v>
      </c>
      <c r="AB20" s="17">
        <f>INDEX($W$20:$W$24,MATCH(2,$T$20:$T$24,0))</f>
        <v>1</v>
      </c>
      <c r="AC20" s="18">
        <f>INDEX($U$20:$U$24,MATCH(2,$T$20:$T$24,0))</f>
        <v>0</v>
      </c>
      <c r="AD20" s="19">
        <f>INDEX($V$20:$V$24,MATCH(2,$T$20:$T$24,0))</f>
        <v>0</v>
      </c>
      <c r="AE20" s="17">
        <f>INDEX($W$20:$W$24,MATCH(3,$T$20:$T$24,0))</f>
        <v>1</v>
      </c>
      <c r="AF20" s="18">
        <f>INDEX($U$20:$U$24,MATCH(3,$T$20:$T$24,0))</f>
        <v>0</v>
      </c>
      <c r="AG20" s="19">
        <f>INDEX($V$20:$V$24,MATCH(3,$T$20:$T$24,0))</f>
        <v>0</v>
      </c>
      <c r="AH20" s="17">
        <f>INDEX($W$20:$W$24,MATCH(4,$T$20:$T$24,0))</f>
        <v>0</v>
      </c>
      <c r="AI20" s="18">
        <f>INDEX($U$20:$U$24,MATCH(4,$T$20:$T$24,0))</f>
        <v>0</v>
      </c>
      <c r="AJ20" s="19">
        <f>INDEX($V$20:$V$24,MATCH(4,$T$20:$T$24,0))</f>
        <v>3</v>
      </c>
    </row>
    <row r="21" spans="2:36" x14ac:dyDescent="0.25">
      <c r="B21" s="20" t="s">
        <v>20</v>
      </c>
      <c r="C21" s="20">
        <v>4</v>
      </c>
      <c r="D21" s="20">
        <v>2</v>
      </c>
      <c r="E21" s="20">
        <v>3</v>
      </c>
      <c r="F21" s="27">
        <f>IF($C21=1,Y$4,IF($C21=2,AB$4,IF($C21=3,AE$4,AH$4)))</f>
        <v>1</v>
      </c>
      <c r="G21" s="28">
        <f>IF($C21=1,Z$4,IF($C21=2,AC$4,IF($C21=3,AF$4,AI$4)))</f>
        <v>1</v>
      </c>
      <c r="H21" s="29">
        <f>IF($C21=1,AA$4,IF($C21=2,AD$4,IF($C21=3,AG$4,AJ$4)))</f>
        <v>1</v>
      </c>
      <c r="I21" s="27">
        <f>IF($D21=1,Y$12,IF($D21=2,AB$12,IF($D21=3,AE$12,AH$12)))</f>
        <v>3</v>
      </c>
      <c r="J21" s="28">
        <f>IF($D21=1,Z$12,IF($D21=2,AC$12,IF($D21=3,AF$12,AI$12)))</f>
        <v>4</v>
      </c>
      <c r="K21" s="29">
        <f>IF($D21=1,AA$12,IF($D21=2,AD$12,IF($D21=3,AG$12,AJ$12)))</f>
        <v>3</v>
      </c>
      <c r="L21" s="27">
        <f>IF($E21=1,Y$20,IF($E21=2,AB$20,IF($E21=3,AE$20,AH$20)))</f>
        <v>1</v>
      </c>
      <c r="M21" s="28">
        <f>IF($E21=1,Z$20,IF($E21=2,AC$20,IF($E21=3,AF$20,AI$20)))</f>
        <v>0</v>
      </c>
      <c r="N21" s="29">
        <f>IF($E21=1,AA$20,IF($E21=2,AD$20,IF($E21=3,AG$20,AJ$20)))</f>
        <v>0</v>
      </c>
      <c r="O21" s="33">
        <f t="shared" si="1"/>
        <v>5</v>
      </c>
      <c r="P21" s="33">
        <f t="shared" si="1"/>
        <v>5</v>
      </c>
      <c r="Q21" s="33">
        <f t="shared" si="1"/>
        <v>4</v>
      </c>
      <c r="S21" s="37" t="s">
        <v>18</v>
      </c>
      <c r="T21" s="38">
        <v>4</v>
      </c>
      <c r="U21" s="39">
        <v>0</v>
      </c>
      <c r="V21" s="39">
        <f>U20</f>
        <v>3</v>
      </c>
      <c r="W21" s="40">
        <f>IF(U21&gt;U20,3,IF(U21&lt;U20,0,2))</f>
        <v>0</v>
      </c>
      <c r="Y21" s="8"/>
      <c r="Z21" s="9"/>
      <c r="AA21" s="10"/>
      <c r="AB21" s="8"/>
      <c r="AC21" s="9"/>
      <c r="AD21" s="10"/>
      <c r="AE21" s="8"/>
      <c r="AF21" s="9"/>
      <c r="AG21" s="10"/>
      <c r="AH21" s="8"/>
      <c r="AI21" s="9"/>
      <c r="AJ21" s="10"/>
    </row>
    <row r="22" spans="2:36" x14ac:dyDescent="0.25">
      <c r="B22" s="20" t="s">
        <v>21</v>
      </c>
      <c r="C22" s="20">
        <v>4</v>
      </c>
      <c r="D22" s="20">
        <v>3</v>
      </c>
      <c r="E22" s="20">
        <v>2</v>
      </c>
      <c r="F22" s="27">
        <f>IF($C22=1,Y$4,IF($C22=2,AB$4,IF($C22=3,AE$4,AH$4)))</f>
        <v>1</v>
      </c>
      <c r="G22" s="28">
        <f>IF($C22=1,Z$4,IF($C22=2,AC$4,IF($C22=3,AF$4,AI$4)))</f>
        <v>1</v>
      </c>
      <c r="H22" s="29">
        <f>IF($C22=1,AA$4,IF($C22=2,AD$4,IF($C22=3,AG$4,AJ$4)))</f>
        <v>1</v>
      </c>
      <c r="I22" s="27">
        <f>IF($D22=1,Y$12,IF($D22=2,AB$12,IF($D22=3,AE$12,AH$12)))</f>
        <v>3</v>
      </c>
      <c r="J22" s="28">
        <f>IF($D22=1,Z$12,IF($D22=2,AC$12,IF($D22=3,AF$12,AI$12)))</f>
        <v>5</v>
      </c>
      <c r="K22" s="29">
        <f>IF($D22=1,AA$12,IF($D22=2,AD$12,IF($D22=3,AG$12,AJ$12)))</f>
        <v>2</v>
      </c>
      <c r="L22" s="27">
        <f>IF($E22=1,Y$20,IF($E22=2,AB$20,IF($E22=3,AE$20,AH$20)))</f>
        <v>1</v>
      </c>
      <c r="M22" s="28">
        <f>IF($E22=1,Z$20,IF($E22=2,AC$20,IF($E22=3,AF$20,AI$20)))</f>
        <v>0</v>
      </c>
      <c r="N22" s="29">
        <f>IF($E22=1,AA$20,IF($E22=2,AD$20,IF($E22=3,AG$20,AJ$20)))</f>
        <v>0</v>
      </c>
      <c r="O22" s="33">
        <f t="shared" si="1"/>
        <v>5</v>
      </c>
      <c r="P22" s="33">
        <f t="shared" si="1"/>
        <v>6</v>
      </c>
      <c r="Q22" s="33">
        <f t="shared" si="1"/>
        <v>3</v>
      </c>
      <c r="S22" s="37"/>
      <c r="T22" s="38"/>
      <c r="U22" s="39"/>
      <c r="V22" s="39"/>
      <c r="W22" s="40"/>
      <c r="Y22" s="8"/>
      <c r="Z22" s="9"/>
      <c r="AA22" s="10"/>
      <c r="AB22" s="8"/>
      <c r="AC22" s="9"/>
      <c r="AD22" s="10"/>
      <c r="AE22" s="8"/>
      <c r="AF22" s="9"/>
      <c r="AG22" s="10"/>
      <c r="AH22" s="8"/>
      <c r="AI22" s="9"/>
      <c r="AJ22" s="10"/>
    </row>
    <row r="23" spans="2:36" x14ac:dyDescent="0.25">
      <c r="B23" s="20" t="s">
        <v>22</v>
      </c>
      <c r="C23" s="20">
        <v>4</v>
      </c>
      <c r="D23" s="20">
        <v>4</v>
      </c>
      <c r="E23" s="20">
        <v>1</v>
      </c>
      <c r="F23" s="30">
        <f>IF($C23=1,Y$4,IF($C23=2,AB$4,IF($C23=3,AE$4,AH$4)))</f>
        <v>1</v>
      </c>
      <c r="G23" s="31">
        <f>IF($C23=1,Z$4,IF($C23=2,AC$4,IF($C23=3,AF$4,AI$4)))</f>
        <v>1</v>
      </c>
      <c r="H23" s="32">
        <f>IF($C23=1,AA$4,IF($C23=2,AD$4,IF($C23=3,AG$4,AJ$4)))</f>
        <v>1</v>
      </c>
      <c r="I23" s="30">
        <f>IF($D23=1,Y$12,IF($D23=2,AB$12,IF($D23=3,AE$12,AH$12)))</f>
        <v>0</v>
      </c>
      <c r="J23" s="31">
        <f>IF($D23=1,Z$12,IF($D23=2,AC$12,IF($D23=3,AF$12,AI$12)))</f>
        <v>3</v>
      </c>
      <c r="K23" s="32">
        <f>IF($D23=1,AA$12,IF($D23=2,AD$12,IF($D23=3,AG$12,AJ$12)))</f>
        <v>4</v>
      </c>
      <c r="L23" s="30">
        <f>IF($E23=1,Y$20,IF($E23=2,AB$20,IF($E23=3,AE$20,AH$20)))</f>
        <v>3</v>
      </c>
      <c r="M23" s="31">
        <f>IF($E23=1,Z$20,IF($E23=2,AC$20,IF($E23=3,AF$20,AI$20)))</f>
        <v>3</v>
      </c>
      <c r="N23" s="32">
        <f>IF($E23=1,AA$20,IF($E23=2,AD$20,IF($E23=3,AG$20,AJ$20)))</f>
        <v>0</v>
      </c>
      <c r="O23" s="33">
        <f t="shared" si="1"/>
        <v>4</v>
      </c>
      <c r="P23" s="33">
        <f t="shared" si="1"/>
        <v>7</v>
      </c>
      <c r="Q23" s="33">
        <f t="shared" si="1"/>
        <v>5</v>
      </c>
      <c r="S23" s="37" t="s">
        <v>18</v>
      </c>
      <c r="T23" s="38">
        <v>2</v>
      </c>
      <c r="U23" s="39">
        <v>0</v>
      </c>
      <c r="V23" s="39">
        <f>U24</f>
        <v>0</v>
      </c>
      <c r="W23" s="40">
        <f>IF(U23&gt;U24,3,IF(U23&lt;U24,0,1))</f>
        <v>1</v>
      </c>
      <c r="Y23" s="8"/>
      <c r="Z23" s="9"/>
      <c r="AA23" s="10"/>
      <c r="AB23" s="8"/>
      <c r="AC23" s="9"/>
      <c r="AD23" s="10"/>
      <c r="AE23" s="8"/>
      <c r="AF23" s="9"/>
      <c r="AG23" s="10"/>
      <c r="AH23" s="8"/>
      <c r="AI23" s="9"/>
      <c r="AJ23" s="10"/>
    </row>
    <row r="24" spans="2:36" ht="16.5" thickBot="1" x14ac:dyDescent="0.3">
      <c r="S24" s="41" t="s">
        <v>18</v>
      </c>
      <c r="T24" s="42">
        <v>3</v>
      </c>
      <c r="U24" s="43">
        <v>0</v>
      </c>
      <c r="V24" s="43">
        <f>U23</f>
        <v>0</v>
      </c>
      <c r="W24" s="44">
        <f>IF(U24&gt;U23,3,IF(U24&lt;U23,0,1))</f>
        <v>1</v>
      </c>
      <c r="Y24" s="11">
        <f>SUM(Y4:Y20)</f>
        <v>6</v>
      </c>
      <c r="Z24" s="12">
        <f t="shared" ref="Z24:AJ24" si="2">SUM(Z4:Z20)</f>
        <v>8</v>
      </c>
      <c r="AA24" s="13">
        <f t="shared" si="2"/>
        <v>6</v>
      </c>
      <c r="AB24" s="11">
        <f t="shared" si="2"/>
        <v>4</v>
      </c>
      <c r="AC24" s="12">
        <f t="shared" si="2"/>
        <v>5</v>
      </c>
      <c r="AD24" s="13">
        <f t="shared" si="2"/>
        <v>6</v>
      </c>
      <c r="AE24" s="11">
        <f t="shared" si="2"/>
        <v>5</v>
      </c>
      <c r="AF24" s="12">
        <f t="shared" si="2"/>
        <v>6</v>
      </c>
      <c r="AG24" s="13">
        <f t="shared" si="2"/>
        <v>3</v>
      </c>
      <c r="AH24" s="11">
        <f t="shared" si="2"/>
        <v>1</v>
      </c>
      <c r="AI24" s="12">
        <f t="shared" si="2"/>
        <v>4</v>
      </c>
      <c r="AJ24" s="13">
        <f t="shared" si="2"/>
        <v>8</v>
      </c>
    </row>
    <row r="25" spans="2:36" x14ac:dyDescent="0.25">
      <c r="Y25" s="11" t="s">
        <v>25</v>
      </c>
      <c r="Z25" s="12" t="s">
        <v>26</v>
      </c>
      <c r="AA25" s="13" t="s">
        <v>27</v>
      </c>
      <c r="AB25" s="11" t="s">
        <v>25</v>
      </c>
      <c r="AC25" s="12" t="s">
        <v>26</v>
      </c>
      <c r="AD25" s="13" t="s">
        <v>27</v>
      </c>
      <c r="AE25" s="11" t="s">
        <v>25</v>
      </c>
      <c r="AF25" s="12" t="s">
        <v>26</v>
      </c>
      <c r="AG25" s="13" t="s">
        <v>27</v>
      </c>
      <c r="AH25" s="11" t="s">
        <v>25</v>
      </c>
      <c r="AI25" s="12" t="s">
        <v>26</v>
      </c>
      <c r="AJ25" s="13" t="s">
        <v>27</v>
      </c>
    </row>
    <row r="26" spans="2:36" x14ac:dyDescent="0.25">
      <c r="Y26" s="14" t="s">
        <v>29</v>
      </c>
      <c r="Z26" s="15"/>
      <c r="AA26" s="16"/>
      <c r="AB26" s="14" t="s">
        <v>30</v>
      </c>
      <c r="AC26" s="15"/>
      <c r="AD26" s="16"/>
      <c r="AE26" s="14" t="s">
        <v>31</v>
      </c>
      <c r="AF26" s="15"/>
      <c r="AG26" s="16"/>
      <c r="AH26" s="14" t="s">
        <v>32</v>
      </c>
      <c r="AI26" s="15"/>
      <c r="AJ26" s="16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2023-01-10T15:41:34Z</dcterms:created>
  <dcterms:modified xsi:type="dcterms:W3CDTF">2023-01-10T16:45:39Z</dcterms:modified>
</cp:coreProperties>
</file>