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-120" yWindow="-120" windowWidth="19440" windowHeight="12435" activeTab="6"/>
  </bookViews>
  <sheets>
    <sheet name="JANVIER" sheetId="1" r:id="rId1"/>
    <sheet name="FÉVRIER" sheetId="2" r:id="rId2"/>
    <sheet name="MARS" sheetId="3" r:id="rId3"/>
    <sheet name="AVRIL" sheetId="27" r:id="rId4"/>
    <sheet name="MAI" sheetId="26" r:id="rId5"/>
    <sheet name="JUIN" sheetId="28" r:id="rId6"/>
    <sheet name="TOTAL" sheetId="23" r:id="rId7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23" l="1"/>
  <c r="C3" i="23"/>
  <c r="C4" i="23"/>
  <c r="C5" i="23"/>
  <c r="C6" i="23"/>
  <c r="C7" i="23"/>
  <c r="C8" i="23"/>
  <c r="C9" i="23"/>
  <c r="B2" i="23"/>
  <c r="B3" i="23"/>
  <c r="B4" i="23"/>
  <c r="B5" i="23"/>
  <c r="B6" i="23"/>
  <c r="B7" i="23"/>
  <c r="B8" i="23"/>
  <c r="B9" i="23"/>
  <c r="F3" i="23"/>
  <c r="F2" i="23"/>
  <c r="F3" i="28" l="1"/>
  <c r="F4" i="28" s="1"/>
  <c r="F5" i="28" s="1"/>
  <c r="F6" i="28" s="1"/>
  <c r="F7" i="28" s="1"/>
  <c r="F8" i="28" s="1"/>
  <c r="F9" i="28" s="1"/>
  <c r="F4" i="27"/>
  <c r="F5" i="27" s="1"/>
  <c r="F6" i="27" s="1"/>
  <c r="F7" i="27" s="1"/>
  <c r="F4" i="26"/>
  <c r="F5" i="26" s="1"/>
  <c r="F6" i="26" s="1"/>
  <c r="F7" i="26" s="1"/>
  <c r="F5" i="3"/>
  <c r="F6" i="3"/>
  <c r="F7" i="3" s="1"/>
  <c r="F8" i="3" s="1"/>
  <c r="F9" i="3" s="1"/>
  <c r="F3" i="3"/>
  <c r="F4" i="1"/>
  <c r="F5" i="1" s="1"/>
  <c r="F6" i="1" s="1"/>
  <c r="F7" i="1" s="1"/>
  <c r="F3" i="2" s="1"/>
  <c r="F4" i="2" l="1"/>
  <c r="F5" i="2" s="1"/>
  <c r="F6" i="2" s="1"/>
  <c r="F7" i="2" s="1"/>
  <c r="F4" i="3" s="1"/>
</calcChain>
</file>

<file path=xl/sharedStrings.xml><?xml version="1.0" encoding="utf-8"?>
<sst xmlns="http://schemas.openxmlformats.org/spreadsheetml/2006/main" count="91" uniqueCount="30">
  <si>
    <t xml:space="preserve">JANVIER </t>
  </si>
  <si>
    <t>DATES</t>
  </si>
  <si>
    <t>MODE</t>
  </si>
  <si>
    <t>SOLDES</t>
  </si>
  <si>
    <t>CRÉDIT +</t>
  </si>
  <si>
    <t xml:space="preserve">DÉBIT - </t>
  </si>
  <si>
    <t>SOLDE À NOUVEAU</t>
  </si>
  <si>
    <t>OPÉRATIONS</t>
  </si>
  <si>
    <t>FÉVRIER</t>
  </si>
  <si>
    <t>MARS</t>
  </si>
  <si>
    <t>AVRIL</t>
  </si>
  <si>
    <t>MAI</t>
  </si>
  <si>
    <t>JUIN</t>
  </si>
  <si>
    <t>ORANGE</t>
  </si>
  <si>
    <t>EDF</t>
  </si>
  <si>
    <t>RELEVE CB</t>
  </si>
  <si>
    <t>FACT BANQUE</t>
  </si>
  <si>
    <t>COM</t>
  </si>
  <si>
    <t>LOYER</t>
  </si>
  <si>
    <t xml:space="preserve">TAXI </t>
  </si>
  <si>
    <t>AUCHAN</t>
  </si>
  <si>
    <t>FACTURE BANQUE</t>
  </si>
  <si>
    <t>TAXI</t>
  </si>
  <si>
    <t>TOTAL 1ER TRIMESTRE</t>
  </si>
  <si>
    <t>TOTAL 2EME TRIMESTRE</t>
  </si>
  <si>
    <t>31/04/2023</t>
  </si>
  <si>
    <t>en B2</t>
  </si>
  <si>
    <t>en C2</t>
  </si>
  <si>
    <t>formule à incrémenter vers le bas</t>
  </si>
  <si>
    <t>Pour les autres trimestres incrémenter la première vers la droite et changer le nom des feuillets puis incrémenter vers le bas.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</si>
</sst>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6" xfId="0" applyNumberFormat="1" applyBorder="1"/>
    <xf numFmtId="14" fontId="0" fillId="0" borderId="5" xfId="0" applyNumberFormat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7" xfId="0" applyBorder="1"/>
    <xf numFmtId="14" fontId="0" fillId="0" borderId="5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E14" sqref="E14"/>
    </sheetView>
  </sheetViews>
  <sheetFormatPr baseColWidth="10" defaultRowHeight="15" x14ac:dyDescent="0.25"/>
  <cols>
    <col min="2" max="2" width="33" customWidth="1"/>
    <col min="3" max="3" width="6.42578125" bestFit="1" customWidth="1"/>
  </cols>
  <sheetData>
    <row r="1" spans="1:6" ht="24.75" customHeight="1" x14ac:dyDescent="0.25">
      <c r="A1" s="14" t="s">
        <v>0</v>
      </c>
      <c r="B1" s="15">
        <v>2023</v>
      </c>
      <c r="C1" s="7"/>
      <c r="D1" s="7"/>
      <c r="E1" s="7"/>
      <c r="F1" s="8"/>
    </row>
    <row r="2" spans="1:6" x14ac:dyDescent="0.25">
      <c r="A2" s="9" t="s">
        <v>1</v>
      </c>
      <c r="B2" s="4" t="s">
        <v>7</v>
      </c>
      <c r="C2" s="4" t="s">
        <v>2</v>
      </c>
      <c r="D2" s="4" t="s">
        <v>4</v>
      </c>
      <c r="E2" s="4" t="s">
        <v>5</v>
      </c>
      <c r="F2" s="10" t="s">
        <v>3</v>
      </c>
    </row>
    <row r="3" spans="1:6" x14ac:dyDescent="0.25">
      <c r="A3" s="9"/>
      <c r="B3" s="4" t="s">
        <v>6</v>
      </c>
      <c r="C3" s="4"/>
      <c r="D3" s="5"/>
      <c r="E3" s="5"/>
      <c r="F3" s="11">
        <v>10000</v>
      </c>
    </row>
    <row r="4" spans="1:6" x14ac:dyDescent="0.25">
      <c r="A4" s="13">
        <v>44928</v>
      </c>
      <c r="B4" s="3" t="s">
        <v>13</v>
      </c>
      <c r="C4" s="3"/>
      <c r="D4" s="6"/>
      <c r="E4" s="6">
        <v>289.92</v>
      </c>
      <c r="F4" s="11">
        <f>F3+D4-E4</f>
        <v>9710.08</v>
      </c>
    </row>
    <row r="5" spans="1:6" x14ac:dyDescent="0.25">
      <c r="A5" s="13">
        <v>44928</v>
      </c>
      <c r="B5" s="3" t="s">
        <v>16</v>
      </c>
      <c r="C5" s="3"/>
      <c r="D5" s="6"/>
      <c r="E5" s="6">
        <v>62.4</v>
      </c>
      <c r="F5" s="11">
        <f t="shared" ref="F5:F7" si="0">F4+D5-E5</f>
        <v>9647.68</v>
      </c>
    </row>
    <row r="6" spans="1:6" x14ac:dyDescent="0.25">
      <c r="A6" s="13">
        <v>44930</v>
      </c>
      <c r="B6" s="3" t="s">
        <v>17</v>
      </c>
      <c r="C6" s="3"/>
      <c r="D6" s="6">
        <v>6.45</v>
      </c>
      <c r="E6" s="6"/>
      <c r="F6" s="11">
        <f t="shared" si="0"/>
        <v>9654.130000000001</v>
      </c>
    </row>
    <row r="7" spans="1:6" x14ac:dyDescent="0.25">
      <c r="A7" s="13">
        <v>44957</v>
      </c>
      <c r="B7" s="3" t="s">
        <v>15</v>
      </c>
      <c r="C7" s="3"/>
      <c r="D7" s="6"/>
      <c r="E7" s="6">
        <v>400</v>
      </c>
      <c r="F7" s="11">
        <f t="shared" si="0"/>
        <v>9254.130000000001</v>
      </c>
    </row>
  </sheetData>
  <pageMargins left="0.25" right="0.25" top="0.75" bottom="0.75" header="0.3" footer="0.3"/>
  <pageSetup paperSize="9" orientation="portrait" r:id="rId1"/>
  <ignoredErrors>
    <ignoredError sqref="F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B7" sqref="B7"/>
    </sheetView>
  </sheetViews>
  <sheetFormatPr baseColWidth="10" defaultRowHeight="15" x14ac:dyDescent="0.25"/>
  <cols>
    <col min="2" max="2" width="33" customWidth="1"/>
    <col min="3" max="3" width="6.42578125" bestFit="1" customWidth="1"/>
  </cols>
  <sheetData>
    <row r="1" spans="1:6" ht="24.75" customHeight="1" x14ac:dyDescent="0.25">
      <c r="A1" s="14" t="s">
        <v>8</v>
      </c>
      <c r="B1" s="15">
        <v>2023</v>
      </c>
      <c r="C1" s="7"/>
      <c r="D1" s="7"/>
      <c r="E1" s="7"/>
      <c r="F1" s="8"/>
    </row>
    <row r="2" spans="1:6" x14ac:dyDescent="0.25">
      <c r="A2" s="9" t="s">
        <v>1</v>
      </c>
      <c r="B2" s="4" t="s">
        <v>7</v>
      </c>
      <c r="C2" s="4" t="s">
        <v>2</v>
      </c>
      <c r="D2" s="4" t="s">
        <v>4</v>
      </c>
      <c r="E2" s="4" t="s">
        <v>5</v>
      </c>
      <c r="F2" s="10" t="s">
        <v>3</v>
      </c>
    </row>
    <row r="3" spans="1:6" x14ac:dyDescent="0.25">
      <c r="A3" s="9"/>
      <c r="B3" s="4" t="s">
        <v>6</v>
      </c>
      <c r="C3" s="4"/>
      <c r="D3" s="5"/>
      <c r="E3" s="5"/>
      <c r="F3" s="11">
        <f>SUM(JANVIER!F7)</f>
        <v>9254.130000000001</v>
      </c>
    </row>
    <row r="4" spans="1:6" x14ac:dyDescent="0.25">
      <c r="A4" s="13">
        <v>44958</v>
      </c>
      <c r="B4" s="3" t="s">
        <v>18</v>
      </c>
      <c r="C4" s="3"/>
      <c r="D4" s="6"/>
      <c r="E4" s="6">
        <v>289.92</v>
      </c>
      <c r="F4" s="12">
        <f>SUM(F3+D4-E4)</f>
        <v>8964.2100000000009</v>
      </c>
    </row>
    <row r="5" spans="1:6" x14ac:dyDescent="0.25">
      <c r="A5" s="13">
        <v>44959</v>
      </c>
      <c r="B5" s="3" t="s">
        <v>17</v>
      </c>
      <c r="C5" s="3"/>
      <c r="D5" s="6"/>
      <c r="E5" s="6">
        <v>62.4</v>
      </c>
      <c r="F5" s="12">
        <f>SUM(F4+D5-E5)</f>
        <v>8901.8100000000013</v>
      </c>
    </row>
    <row r="6" spans="1:6" x14ac:dyDescent="0.25">
      <c r="A6" s="13">
        <v>44967</v>
      </c>
      <c r="B6" s="3" t="s">
        <v>21</v>
      </c>
      <c r="C6" s="3"/>
      <c r="D6" s="6">
        <v>6.45</v>
      </c>
      <c r="E6" s="6"/>
      <c r="F6" s="12">
        <f t="shared" ref="F6:F7" si="0">SUM(F5+D6-E6)</f>
        <v>8908.260000000002</v>
      </c>
    </row>
    <row r="7" spans="1:6" x14ac:dyDescent="0.25">
      <c r="A7" s="13">
        <v>44985</v>
      </c>
      <c r="B7" s="3" t="s">
        <v>15</v>
      </c>
      <c r="C7" s="3"/>
      <c r="D7" s="6"/>
      <c r="E7" s="6">
        <v>400</v>
      </c>
      <c r="F7" s="12">
        <f t="shared" si="0"/>
        <v>8508.260000000002</v>
      </c>
    </row>
    <row r="8" spans="1:6" x14ac:dyDescent="0.25">
      <c r="A8" s="1"/>
      <c r="D8" s="2"/>
      <c r="E8" s="2"/>
      <c r="F8" s="2"/>
    </row>
    <row r="9" spans="1:6" x14ac:dyDescent="0.25">
      <c r="A9" s="1"/>
      <c r="D9" s="2"/>
      <c r="E9" s="2"/>
      <c r="F9" s="2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B4" sqref="B4"/>
    </sheetView>
  </sheetViews>
  <sheetFormatPr baseColWidth="10" defaultRowHeight="15" x14ac:dyDescent="0.25"/>
  <cols>
    <col min="2" max="2" width="33" customWidth="1"/>
    <col min="3" max="3" width="6.42578125" bestFit="1" customWidth="1"/>
  </cols>
  <sheetData>
    <row r="1" spans="1:6" ht="24.75" customHeight="1" x14ac:dyDescent="0.25">
      <c r="A1" s="14" t="s">
        <v>9</v>
      </c>
      <c r="B1" s="15">
        <v>2023</v>
      </c>
      <c r="C1" s="7"/>
      <c r="D1" s="7"/>
      <c r="E1" s="7"/>
      <c r="F1" s="8"/>
    </row>
    <row r="2" spans="1:6" x14ac:dyDescent="0.25">
      <c r="A2" s="9" t="s">
        <v>1</v>
      </c>
      <c r="B2" s="4" t="s">
        <v>7</v>
      </c>
      <c r="C2" s="4" t="s">
        <v>2</v>
      </c>
      <c r="D2" s="4" t="s">
        <v>4</v>
      </c>
      <c r="E2" s="4" t="s">
        <v>5</v>
      </c>
      <c r="F2" s="10" t="s">
        <v>3</v>
      </c>
    </row>
    <row r="3" spans="1:6" x14ac:dyDescent="0.25">
      <c r="A3" s="9"/>
      <c r="B3" s="4" t="s">
        <v>6</v>
      </c>
      <c r="C3" s="4"/>
      <c r="D3" s="5"/>
      <c r="E3" s="5"/>
      <c r="F3" s="11">
        <f>SUM(FÉVRIER!F7)</f>
        <v>8508.260000000002</v>
      </c>
    </row>
    <row r="4" spans="1:6" x14ac:dyDescent="0.25">
      <c r="A4" s="13">
        <v>44620</v>
      </c>
      <c r="B4" s="3" t="s">
        <v>19</v>
      </c>
      <c r="C4" s="3"/>
      <c r="D4" s="6"/>
      <c r="E4" s="6">
        <v>289.92</v>
      </c>
      <c r="F4" s="12">
        <f>SUM(F3+D4-E4)</f>
        <v>8218.340000000002</v>
      </c>
    </row>
    <row r="5" spans="1:6" x14ac:dyDescent="0.25">
      <c r="A5" s="13">
        <v>44622</v>
      </c>
      <c r="B5" s="3" t="s">
        <v>14</v>
      </c>
      <c r="C5" s="3"/>
      <c r="D5" s="6"/>
      <c r="E5" s="6">
        <v>62.4</v>
      </c>
      <c r="F5" s="12">
        <f t="shared" ref="F5:F9" si="0">SUM(F4+D5-E5)</f>
        <v>8155.9400000000023</v>
      </c>
    </row>
    <row r="6" spans="1:6" x14ac:dyDescent="0.25">
      <c r="A6" s="13">
        <v>44995</v>
      </c>
      <c r="B6" s="3" t="s">
        <v>20</v>
      </c>
      <c r="C6" s="3"/>
      <c r="D6" s="6"/>
      <c r="E6" s="6">
        <v>100</v>
      </c>
      <c r="F6" s="12">
        <f t="shared" si="0"/>
        <v>8055.9400000000023</v>
      </c>
    </row>
    <row r="7" spans="1:6" x14ac:dyDescent="0.25">
      <c r="A7" s="13">
        <v>44997</v>
      </c>
      <c r="B7" s="3" t="s">
        <v>17</v>
      </c>
      <c r="C7" s="3"/>
      <c r="D7" s="6">
        <v>6.45</v>
      </c>
      <c r="E7" s="6"/>
      <c r="F7" s="12">
        <f t="shared" si="0"/>
        <v>8062.3900000000021</v>
      </c>
    </row>
    <row r="8" spans="1:6" x14ac:dyDescent="0.25">
      <c r="A8" s="13">
        <v>45013</v>
      </c>
      <c r="B8" s="3" t="s">
        <v>15</v>
      </c>
      <c r="C8" s="3"/>
      <c r="D8" s="6"/>
      <c r="E8" s="6">
        <v>400</v>
      </c>
      <c r="F8" s="12">
        <f t="shared" si="0"/>
        <v>7662.3900000000021</v>
      </c>
    </row>
    <row r="9" spans="1:6" x14ac:dyDescent="0.25">
      <c r="A9" s="13">
        <v>45015</v>
      </c>
      <c r="B9" s="3" t="s">
        <v>13</v>
      </c>
      <c r="C9" s="3"/>
      <c r="D9" s="6"/>
      <c r="E9" s="6">
        <v>56.4</v>
      </c>
      <c r="F9" s="12">
        <f t="shared" si="0"/>
        <v>7605.9900000000025</v>
      </c>
    </row>
    <row r="10" spans="1:6" x14ac:dyDescent="0.25">
      <c r="A10" s="1"/>
      <c r="D10" s="2"/>
      <c r="E10" s="2"/>
      <c r="F10" s="2"/>
    </row>
    <row r="11" spans="1:6" x14ac:dyDescent="0.25">
      <c r="A11" s="1"/>
      <c r="D11" s="2"/>
      <c r="E11" s="2"/>
      <c r="F11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baseColWidth="10" defaultRowHeight="15" x14ac:dyDescent="0.25"/>
  <cols>
    <col min="2" max="2" width="33" customWidth="1"/>
    <col min="3" max="3" width="6.42578125" bestFit="1" customWidth="1"/>
  </cols>
  <sheetData>
    <row r="1" spans="1:6" ht="24.75" customHeight="1" x14ac:dyDescent="0.25">
      <c r="A1" s="14" t="s">
        <v>10</v>
      </c>
      <c r="B1" s="15">
        <v>2023</v>
      </c>
      <c r="C1" s="7"/>
      <c r="D1" s="7"/>
      <c r="E1" s="7"/>
      <c r="F1" s="8"/>
    </row>
    <row r="2" spans="1:6" x14ac:dyDescent="0.25">
      <c r="A2" s="9" t="s">
        <v>1</v>
      </c>
      <c r="B2" s="4" t="s">
        <v>7</v>
      </c>
      <c r="C2" s="4" t="s">
        <v>2</v>
      </c>
      <c r="D2" s="4" t="s">
        <v>4</v>
      </c>
      <c r="E2" s="4" t="s">
        <v>5</v>
      </c>
      <c r="F2" s="10" t="s">
        <v>3</v>
      </c>
    </row>
    <row r="3" spans="1:6" x14ac:dyDescent="0.25">
      <c r="A3" s="9"/>
      <c r="B3" s="4" t="s">
        <v>6</v>
      </c>
      <c r="C3" s="4"/>
      <c r="D3" s="5"/>
      <c r="E3" s="5"/>
      <c r="F3" s="11">
        <v>10000</v>
      </c>
    </row>
    <row r="4" spans="1:6" x14ac:dyDescent="0.25">
      <c r="A4" s="13">
        <v>45018</v>
      </c>
      <c r="B4" s="3" t="s">
        <v>13</v>
      </c>
      <c r="C4" s="3"/>
      <c r="D4" s="6"/>
      <c r="E4" s="6">
        <v>289.92</v>
      </c>
      <c r="F4" s="11">
        <f>F3+D4-E4</f>
        <v>9710.08</v>
      </c>
    </row>
    <row r="5" spans="1:6" x14ac:dyDescent="0.25">
      <c r="A5" s="13">
        <v>45018</v>
      </c>
      <c r="B5" s="3" t="s">
        <v>16</v>
      </c>
      <c r="C5" s="3"/>
      <c r="D5" s="6"/>
      <c r="E5" s="6">
        <v>62.4</v>
      </c>
      <c r="F5" s="11">
        <f t="shared" ref="F5:F7" si="0">F4+D5-E5</f>
        <v>9647.68</v>
      </c>
    </row>
    <row r="6" spans="1:6" x14ac:dyDescent="0.25">
      <c r="A6" s="13">
        <v>45020</v>
      </c>
      <c r="B6" s="3" t="s">
        <v>17</v>
      </c>
      <c r="C6" s="3"/>
      <c r="D6" s="6">
        <v>6.45</v>
      </c>
      <c r="E6" s="6"/>
      <c r="F6" s="11">
        <f t="shared" si="0"/>
        <v>9654.130000000001</v>
      </c>
    </row>
    <row r="7" spans="1:6" x14ac:dyDescent="0.25">
      <c r="A7" s="17" t="s">
        <v>25</v>
      </c>
      <c r="B7" s="3" t="s">
        <v>15</v>
      </c>
      <c r="C7" s="3"/>
      <c r="D7" s="6"/>
      <c r="E7" s="6">
        <v>400</v>
      </c>
      <c r="F7" s="11">
        <f t="shared" si="0"/>
        <v>9254.130000000001</v>
      </c>
    </row>
  </sheetData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A2" sqref="A2"/>
    </sheetView>
  </sheetViews>
  <sheetFormatPr baseColWidth="10" defaultRowHeight="15" x14ac:dyDescent="0.25"/>
  <cols>
    <col min="2" max="2" width="33" customWidth="1"/>
    <col min="3" max="3" width="6.42578125" bestFit="1" customWidth="1"/>
  </cols>
  <sheetData>
    <row r="1" spans="1:6" ht="24.75" customHeight="1" x14ac:dyDescent="0.25">
      <c r="A1" s="14" t="s">
        <v>11</v>
      </c>
      <c r="B1" s="15">
        <v>2023</v>
      </c>
      <c r="C1" s="7"/>
      <c r="D1" s="7"/>
      <c r="E1" s="7"/>
      <c r="F1" s="8"/>
    </row>
    <row r="2" spans="1:6" x14ac:dyDescent="0.25">
      <c r="A2" s="9" t="s">
        <v>1</v>
      </c>
      <c r="B2" s="4" t="s">
        <v>7</v>
      </c>
      <c r="C2" s="4" t="s">
        <v>2</v>
      </c>
      <c r="D2" s="4" t="s">
        <v>4</v>
      </c>
      <c r="E2" s="4" t="s">
        <v>5</v>
      </c>
      <c r="F2" s="10" t="s">
        <v>3</v>
      </c>
    </row>
    <row r="3" spans="1:6" x14ac:dyDescent="0.25">
      <c r="A3" s="9"/>
      <c r="B3" s="4" t="s">
        <v>6</v>
      </c>
      <c r="C3" s="4"/>
      <c r="D3" s="5"/>
      <c r="E3" s="5"/>
      <c r="F3" s="11">
        <v>10000</v>
      </c>
    </row>
    <row r="4" spans="1:6" x14ac:dyDescent="0.25">
      <c r="A4" s="13">
        <v>45048</v>
      </c>
      <c r="B4" s="3" t="s">
        <v>13</v>
      </c>
      <c r="C4" s="3"/>
      <c r="D4" s="6"/>
      <c r="E4" s="6">
        <v>289.92</v>
      </c>
      <c r="F4" s="11">
        <f>F3+D4-E4</f>
        <v>9710.08</v>
      </c>
    </row>
    <row r="5" spans="1:6" x14ac:dyDescent="0.25">
      <c r="A5" s="13">
        <v>45048</v>
      </c>
      <c r="B5" s="3" t="s">
        <v>16</v>
      </c>
      <c r="C5" s="3"/>
      <c r="D5" s="6"/>
      <c r="E5" s="6">
        <v>62.4</v>
      </c>
      <c r="F5" s="11">
        <f t="shared" ref="F5:F7" si="0">F4+D5-E5</f>
        <v>9647.68</v>
      </c>
    </row>
    <row r="6" spans="1:6" x14ac:dyDescent="0.25">
      <c r="A6" s="13">
        <v>45050</v>
      </c>
      <c r="B6" s="3" t="s">
        <v>17</v>
      </c>
      <c r="C6" s="3"/>
      <c r="D6" s="6">
        <v>6.45</v>
      </c>
      <c r="E6" s="6"/>
      <c r="F6" s="11">
        <f t="shared" si="0"/>
        <v>9654.130000000001</v>
      </c>
    </row>
    <row r="7" spans="1:6" x14ac:dyDescent="0.25">
      <c r="A7" s="13">
        <v>45077</v>
      </c>
      <c r="B7" s="3" t="s">
        <v>15</v>
      </c>
      <c r="C7" s="3"/>
      <c r="D7" s="6"/>
      <c r="E7" s="6">
        <v>400</v>
      </c>
      <c r="F7" s="11">
        <f t="shared" si="0"/>
        <v>9254.130000000001</v>
      </c>
    </row>
  </sheetData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A2" sqref="A2"/>
    </sheetView>
  </sheetViews>
  <sheetFormatPr baseColWidth="10" defaultRowHeight="15" x14ac:dyDescent="0.25"/>
  <cols>
    <col min="2" max="2" width="33" customWidth="1"/>
    <col min="3" max="3" width="6.42578125" bestFit="1" customWidth="1"/>
  </cols>
  <sheetData>
    <row r="1" spans="1:6" ht="24.75" customHeight="1" x14ac:dyDescent="0.25">
      <c r="A1" s="14" t="s">
        <v>12</v>
      </c>
      <c r="B1" s="15">
        <v>2023</v>
      </c>
      <c r="C1" s="7"/>
      <c r="D1" s="7"/>
      <c r="E1" s="7"/>
      <c r="F1" s="8"/>
    </row>
    <row r="2" spans="1:6" x14ac:dyDescent="0.25">
      <c r="A2" s="9" t="s">
        <v>1</v>
      </c>
      <c r="B2" s="4" t="s">
        <v>7</v>
      </c>
      <c r="C2" s="4" t="s">
        <v>2</v>
      </c>
      <c r="D2" s="4" t="s">
        <v>4</v>
      </c>
      <c r="E2" s="4" t="s">
        <v>5</v>
      </c>
      <c r="F2" s="10" t="s">
        <v>3</v>
      </c>
    </row>
    <row r="3" spans="1:6" x14ac:dyDescent="0.25">
      <c r="A3" s="9"/>
      <c r="B3" s="4" t="s">
        <v>6</v>
      </c>
      <c r="C3" s="4"/>
      <c r="D3" s="5"/>
      <c r="E3" s="5"/>
      <c r="F3" s="11">
        <f>SUM(FÉVRIER!F7)</f>
        <v>8508.260000000002</v>
      </c>
    </row>
    <row r="4" spans="1:6" x14ac:dyDescent="0.25">
      <c r="A4" s="13">
        <v>44740</v>
      </c>
      <c r="B4" s="3" t="s">
        <v>19</v>
      </c>
      <c r="C4" s="3"/>
      <c r="D4" s="6"/>
      <c r="E4" s="6">
        <v>289.92</v>
      </c>
      <c r="F4" s="12">
        <f>SUM(F3+D4-E4)</f>
        <v>8218.340000000002</v>
      </c>
    </row>
    <row r="5" spans="1:6" x14ac:dyDescent="0.25">
      <c r="A5" s="13">
        <v>44714</v>
      </c>
      <c r="B5" s="3" t="s">
        <v>14</v>
      </c>
      <c r="C5" s="3"/>
      <c r="D5" s="6"/>
      <c r="E5" s="6">
        <v>62.4</v>
      </c>
      <c r="F5" s="12">
        <f t="shared" ref="F5:F9" si="0">SUM(F4+D5-E5)</f>
        <v>8155.9400000000023</v>
      </c>
    </row>
    <row r="6" spans="1:6" x14ac:dyDescent="0.25">
      <c r="A6" s="13">
        <v>45087</v>
      </c>
      <c r="B6" s="3" t="s">
        <v>20</v>
      </c>
      <c r="C6" s="3"/>
      <c r="D6" s="6"/>
      <c r="E6" s="6">
        <v>100</v>
      </c>
      <c r="F6" s="12">
        <f t="shared" si="0"/>
        <v>8055.9400000000023</v>
      </c>
    </row>
    <row r="7" spans="1:6" x14ac:dyDescent="0.25">
      <c r="A7" s="13">
        <v>45089</v>
      </c>
      <c r="B7" s="3" t="s">
        <v>17</v>
      </c>
      <c r="C7" s="3"/>
      <c r="D7" s="6">
        <v>6.45</v>
      </c>
      <c r="E7" s="6"/>
      <c r="F7" s="12">
        <f t="shared" si="0"/>
        <v>8062.3900000000021</v>
      </c>
    </row>
    <row r="8" spans="1:6" x14ac:dyDescent="0.25">
      <c r="A8" s="13">
        <v>45105</v>
      </c>
      <c r="B8" s="3" t="s">
        <v>15</v>
      </c>
      <c r="C8" s="3"/>
      <c r="D8" s="6"/>
      <c r="E8" s="6">
        <v>400</v>
      </c>
      <c r="F8" s="12">
        <f t="shared" si="0"/>
        <v>7662.3900000000021</v>
      </c>
    </row>
    <row r="9" spans="1:6" x14ac:dyDescent="0.25">
      <c r="A9" s="13">
        <v>45107</v>
      </c>
      <c r="B9" s="3" t="s">
        <v>13</v>
      </c>
      <c r="C9" s="3"/>
      <c r="D9" s="6"/>
      <c r="E9" s="6">
        <v>56.4</v>
      </c>
      <c r="F9" s="12">
        <f t="shared" si="0"/>
        <v>7605.9900000000025</v>
      </c>
    </row>
    <row r="10" spans="1:6" x14ac:dyDescent="0.25">
      <c r="A10" s="1"/>
      <c r="D10" s="2"/>
      <c r="E10" s="2"/>
      <c r="F10" s="2"/>
    </row>
    <row r="11" spans="1:6" x14ac:dyDescent="0.25">
      <c r="A11" s="1"/>
      <c r="D11" s="2"/>
      <c r="E11" s="2"/>
      <c r="F11" s="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E6" sqref="E6"/>
    </sheetView>
  </sheetViews>
  <sheetFormatPr baseColWidth="10" defaultRowHeight="15" x14ac:dyDescent="0.25"/>
  <cols>
    <col min="1" max="1" width="13.42578125" bestFit="1" customWidth="1"/>
    <col min="2" max="2" width="36.85546875" bestFit="1" customWidth="1"/>
    <col min="3" max="3" width="36.42578125" bestFit="1" customWidth="1"/>
  </cols>
  <sheetData>
    <row r="1" spans="1:6" x14ac:dyDescent="0.25">
      <c r="B1" s="3" t="s">
        <v>23</v>
      </c>
      <c r="C1" s="3" t="s">
        <v>24</v>
      </c>
    </row>
    <row r="2" spans="1:6" x14ac:dyDescent="0.25">
      <c r="A2" s="16" t="s">
        <v>20</v>
      </c>
      <c r="B2" s="3">
        <f>SUMIF(JANVIER!$B:$B,TOTAL!$A2,JANVIER!$E:$E)+SUMIF(FÉVRIER!$B:$B,TOTAL!$A2,FÉVRIER!$E:$E)+SUMIF(MARS!$B:$B,TOTAL!$A2,MARS!$E:$E)</f>
        <v>100</v>
      </c>
      <c r="C2" s="3">
        <f>SUMIF(AVRIL!$B:$B,TOTAL!$A2,AVRIL!$E:$E)+SUMIF(MAI!$B:$B,TOTAL!$A2,MAI!$E:$E)+SUMIF(JUIN!$B:$B,TOTAL!$A2,JUIN!$E:$E)</f>
        <v>100</v>
      </c>
      <c r="E2" t="s">
        <v>26</v>
      </c>
      <c r="F2" t="str">
        <f ca="1">_xlfn.FORMULATEXT(B2)</f>
        <v>=SOMME.SI(JANVIER!$B:$B;TOTAL!$A2;JANVIER!$E:$E)+SOMME.SI(FÉVRIER!$B:$B;TOTAL!$A2;FÉVRIER!$E:$E)+SOMME.SI(MARS!$B:$B;TOTAL!$A2;MARS!$E:$E)</v>
      </c>
    </row>
    <row r="3" spans="1:6" x14ac:dyDescent="0.25">
      <c r="A3" s="16" t="s">
        <v>17</v>
      </c>
      <c r="B3" s="3">
        <f>SUMIF(JANVIER!$B:$B,TOTAL!$A3,JANVIER!$E:$E)+SUMIF(FÉVRIER!$B:$B,TOTAL!$A3,FÉVRIER!$E:$E)+SUMIF(MARS!$B:$B,TOTAL!$A3,MARS!$E:$E)</f>
        <v>62.4</v>
      </c>
      <c r="C3" s="3">
        <f>SUMIF(AVRIL!$B:$B,TOTAL!$A3,AVRIL!$E:$E)+SUMIF(MAI!$B:$B,TOTAL!$A3,MAI!$E:$E)+SUMIF(JUIN!$B:$B,TOTAL!$A3,JUIN!$E:$E)</f>
        <v>0</v>
      </c>
      <c r="E3" t="s">
        <v>27</v>
      </c>
      <c r="F3" t="str">
        <f ca="1">_xlfn.FORMULATEXT(C2)</f>
        <v>=SOMME.SI(AVRIL!$B:$B;TOTAL!$A2;AVRIL!$E:$E)+SOMME.SI(MAI!$B:$B;TOTAL!$A2;MAI!$E:$E)+SOMME.SI(JUIN!$B:$B;TOTAL!$A2;JUIN!$E:$E)</v>
      </c>
    </row>
    <row r="4" spans="1:6" x14ac:dyDescent="0.25">
      <c r="A4" s="16" t="s">
        <v>14</v>
      </c>
      <c r="B4" s="3">
        <f>SUMIF(JANVIER!$B:$B,TOTAL!$A4,JANVIER!$E:$E)+SUMIF(FÉVRIER!$B:$B,TOTAL!$A4,FÉVRIER!$E:$E)+SUMIF(MARS!$B:$B,TOTAL!$A4,MARS!$E:$E)</f>
        <v>62.4</v>
      </c>
      <c r="C4" s="3">
        <f>SUMIF(AVRIL!$B:$B,TOTAL!$A4,AVRIL!$E:$E)+SUMIF(MAI!$B:$B,TOTAL!$A4,MAI!$E:$E)+SUMIF(JUIN!$B:$B,TOTAL!$A4,JUIN!$E:$E)</f>
        <v>62.4</v>
      </c>
    </row>
    <row r="5" spans="1:6" x14ac:dyDescent="0.25">
      <c r="A5" s="16" t="s">
        <v>16</v>
      </c>
      <c r="B5" s="3">
        <f>SUMIF(JANVIER!$B:$B,TOTAL!$A5,JANVIER!$E:$E)+SUMIF(FÉVRIER!$B:$B,TOTAL!$A5,FÉVRIER!$E:$E)+SUMIF(MARS!$B:$B,TOTAL!$A5,MARS!$E:$E)</f>
        <v>62.4</v>
      </c>
      <c r="C5" s="3">
        <f>SUMIF(AVRIL!$B:$B,TOTAL!$A5,AVRIL!$E:$E)+SUMIF(MAI!$B:$B,TOTAL!$A5,MAI!$E:$E)+SUMIF(JUIN!$B:$B,TOTAL!$A5,JUIN!$E:$E)</f>
        <v>124.8</v>
      </c>
      <c r="E5" t="s">
        <v>28</v>
      </c>
    </row>
    <row r="6" spans="1:6" x14ac:dyDescent="0.25">
      <c r="A6" s="16" t="s">
        <v>18</v>
      </c>
      <c r="B6" s="3">
        <f>SUMIF(JANVIER!$B:$B,TOTAL!$A6,JANVIER!$E:$E)+SUMIF(FÉVRIER!$B:$B,TOTAL!$A6,FÉVRIER!$E:$E)+SUMIF(MARS!$B:$B,TOTAL!$A6,MARS!$E:$E)</f>
        <v>289.92</v>
      </c>
      <c r="C6" s="3">
        <f>SUMIF(AVRIL!$B:$B,TOTAL!$A6,AVRIL!$E:$E)+SUMIF(MAI!$B:$B,TOTAL!$A6,MAI!$E:$E)+SUMIF(JUIN!$B:$B,TOTAL!$A6,JUIN!$E:$E)</f>
        <v>0</v>
      </c>
      <c r="E6" t="s">
        <v>29</v>
      </c>
    </row>
    <row r="7" spans="1:6" x14ac:dyDescent="0.25">
      <c r="A7" s="16" t="s">
        <v>13</v>
      </c>
      <c r="B7" s="3">
        <f>SUMIF(JANVIER!$B:$B,TOTAL!$A7,JANVIER!$E:$E)+SUMIF(FÉVRIER!$B:$B,TOTAL!$A7,FÉVRIER!$E:$E)+SUMIF(MARS!$B:$B,TOTAL!$A7,MARS!$E:$E)</f>
        <v>346.32</v>
      </c>
      <c r="C7" s="3">
        <f>SUMIF(AVRIL!$B:$B,TOTAL!$A7,AVRIL!$E:$E)+SUMIF(MAI!$B:$B,TOTAL!$A7,MAI!$E:$E)+SUMIF(JUIN!$B:$B,TOTAL!$A7,JUIN!$E:$E)</f>
        <v>636.24</v>
      </c>
    </row>
    <row r="8" spans="1:6" x14ac:dyDescent="0.25">
      <c r="A8" s="16" t="s">
        <v>15</v>
      </c>
      <c r="B8" s="3">
        <f>SUMIF(JANVIER!$B:$B,TOTAL!$A8,JANVIER!$E:$E)+SUMIF(FÉVRIER!$B:$B,TOTAL!$A8,FÉVRIER!$E:$E)+SUMIF(MARS!$B:$B,TOTAL!$A8,MARS!$E:$E)</f>
        <v>1200</v>
      </c>
      <c r="C8" s="3">
        <f>SUMIF(AVRIL!$B:$B,TOTAL!$A8,AVRIL!$E:$E)+SUMIF(MAI!$B:$B,TOTAL!$A8,MAI!$E:$E)+SUMIF(JUIN!$B:$B,TOTAL!$A8,JUIN!$E:$E)</f>
        <v>1200</v>
      </c>
    </row>
    <row r="9" spans="1:6" x14ac:dyDescent="0.25">
      <c r="A9" s="16" t="s">
        <v>22</v>
      </c>
      <c r="B9" s="3">
        <f>SUMIF(JANVIER!$B:$B,TOTAL!$A9,JANVIER!$E:$E)+SUMIF(FÉVRIER!$B:$B,TOTAL!$A9,FÉVRIER!$E:$E)+SUMIF(MARS!$B:$B,TOTAL!$A9,MARS!$E:$E)</f>
        <v>0</v>
      </c>
      <c r="C9" s="3">
        <f>SUMIF(AVRIL!$B:$B,TOTAL!$A9,AVRIL!$E:$E)+SUMIF(MAI!$B:$B,TOTAL!$A9,MAI!$E:$E)+SUMIF(JUIN!$B:$B,TOTAL!$A9,JUIN!$E:$E)</f>
        <v>0</v>
      </c>
    </row>
  </sheetData>
  <dataConsolidate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JANVIER</vt:lpstr>
      <vt:lpstr>FÉVRIER</vt:lpstr>
      <vt:lpstr>MARS</vt:lpstr>
      <vt:lpstr>AVRIL</vt:lpstr>
      <vt:lpstr>MAI</vt:lpstr>
      <vt:lpstr>JUIN</vt:lpstr>
      <vt:lpstr>TOTAL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Courtin</cp:lastModifiedBy>
  <cp:lastPrinted>2022-10-07T12:16:13Z</cp:lastPrinted>
  <dcterms:created xsi:type="dcterms:W3CDTF">2022-08-12T11:07:54Z</dcterms:created>
  <dcterms:modified xsi:type="dcterms:W3CDTF">2023-01-06T11:32:46Z</dcterms:modified>
</cp:coreProperties>
</file>